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045" activeTab="1"/>
  </bookViews>
  <sheets>
    <sheet name="Титул ф.10.1" sheetId="1" r:id="rId1"/>
    <sheet name="Раздел 1" sheetId="2" r:id="rId2"/>
    <sheet name="ФЛК (обязательный)" sheetId="3" r:id="rId3"/>
    <sheet name="Списки" sheetId="4" r:id="rId4"/>
  </sheets>
  <externalReferences>
    <externalReference r:id="rId7"/>
  </externalReferences>
  <definedNames>
    <definedName name="_xlnm._FilterDatabase" localSheetId="2" hidden="1">'ФЛК (обязательный)'!$A$1:$A$355</definedName>
    <definedName name="_xlnm.Print_Titles" localSheetId="1">'Раздел 1'!$6:$10</definedName>
    <definedName name="Коды_отчетных_периодов" localSheetId="1">'[1]Списки'!$D$2:$E$3</definedName>
    <definedName name="Коды_отчетных_периодов">#REF!</definedName>
    <definedName name="Коды_периодов">'Списки'!$D$2:$E$3</definedName>
    <definedName name="Коды_судебные">'Списки'!$A$2:$B$87</definedName>
    <definedName name="Коды_судов" localSheetId="1">'[1]Списки'!$A$2:$B$91</definedName>
    <definedName name="Коды_судов">#REF!</definedName>
    <definedName name="Наим_отчет_периода" localSheetId="1">'[1]Списки'!$D$2:$D$3</definedName>
    <definedName name="Наим_отчет_периода">#REF!</definedName>
    <definedName name="Наим_УСД" localSheetId="1">'[1]Списки'!$A$2:$A$91</definedName>
    <definedName name="Наим_УСД">#REF!</definedName>
    <definedName name="Наименование_отчетного_периода">'Списки'!$D$2:$D$3</definedName>
    <definedName name="Наименование_суда">'Списки'!$A$2:$A$87</definedName>
    <definedName name="_xlnm.Print_Area" localSheetId="1">'Раздел 1'!$A$1:$AU$167</definedName>
    <definedName name="_xlnm.Print_Area" localSheetId="0">'Титул ф.10.1'!$A$1:$N$30</definedName>
  </definedNames>
  <calcPr fullCalcOnLoad="1"/>
</workbook>
</file>

<file path=xl/sharedStrings.xml><?xml version="1.0" encoding="utf-8"?>
<sst xmlns="http://schemas.openxmlformats.org/spreadsheetml/2006/main" count="1584" uniqueCount="794">
  <si>
    <t>Ф.K4s разд.1 стл.16 стр.16&gt;=Ф.K4s разд.1 стл.16 сумма стр.17-20</t>
  </si>
  <si>
    <t>Ф.K4s разд.1 стл.17 стр.16&gt;=Ф.K4s разд.1 стл.17 сумма стр.17-20</t>
  </si>
  <si>
    <t>Ф.K4s разд.1 стл.18 стр.16&gt;=Ф.K4s разд.1 стл.18 сумма стр.17-20</t>
  </si>
  <si>
    <t>Ф.K4s разд.1 стл.19 стр.16&gt;=Ф.K4s разд.1 стл.19 сумма стр.17-20</t>
  </si>
  <si>
    <t>Ф.K4s разд.1 стл.2 стр.16&gt;=Ф.K4s разд.1 стл.2 сумма стр.17-20</t>
  </si>
  <si>
    <t>Ф.K4s разд.1 стл.20 стр.16&gt;=Ф.K4s разд.1 стл.20 сумма стр.17-20</t>
  </si>
  <si>
    <t>Ф.K4s разд.1 стл.21 стр.16&gt;=Ф.K4s разд.1 стл.21 сумма стр.17-20</t>
  </si>
  <si>
    <t>Ф.K4s разд.1 стл.22 стр.16&gt;=Ф.K4s разд.1 стл.22 сумма стр.17-20</t>
  </si>
  <si>
    <t>Ф.K4s разд.1 стл.23 стр.16&gt;=Ф.K4s разд.1 стл.23 сумма стр.17-20</t>
  </si>
  <si>
    <t>Ф.K4s разд.1 стл.24 стр.16&gt;=Ф.K4s разд.1 стл.24 сумма стр.17-20</t>
  </si>
  <si>
    <t>Ф.K4s разд.1 стл.25 стр.16&gt;=Ф.K4s разд.1 стл.25 сумма стр.17-20</t>
  </si>
  <si>
    <t>Ф.K4s разд.1 стл.26 стр.16&gt;=Ф.K4s разд.1 стл.26 сумма стр.17-20</t>
  </si>
  <si>
    <t>Ф.K4s разд.1 стл.27 стр.16&gt;=Ф.K4s разд.1 стл.27 сумма стр.17-20</t>
  </si>
  <si>
    <t>Ф.K4s разд.1 стл.28 стр.16&gt;=Ф.K4s разд.1 стл.28 сумма стр.17-20</t>
  </si>
  <si>
    <t>Ф.K4s разд.1 стл.29 стр.16&gt;=Ф.K4s разд.1 стл.29 сумма стр.17-20</t>
  </si>
  <si>
    <t>Ф.K4s разд.1 стл.3 стр.16&gt;=Ф.K4s разд.1 стл.3 сумма стр.17-20</t>
  </si>
  <si>
    <t>Ф.K4s разд.1 стл.30 стр.16&gt;=Ф.K4s разд.1 стл.30 сумма стр.17-20</t>
  </si>
  <si>
    <t>Ф.K4s разд.1 стл.31 стр.16&gt;=Ф.K4s разд.1 стл.31 сумма стр.17-20</t>
  </si>
  <si>
    <t>Ф.K4s разд.1 стл.32 стр.16&gt;=Ф.K4s разд.1 стл.32 сумма стр.17-20</t>
  </si>
  <si>
    <t>Ф.K4s разд.1 стл.33 стр.16&gt;=Ф.K4s разд.1 стл.33 сумма стр.17-20</t>
  </si>
  <si>
    <t>Ф.K4s разд.1 стл.34 стр.16&gt;=Ф.K4s разд.1 стл.34 сумма стр.17-20</t>
  </si>
  <si>
    <t>Ф.K4s разд.1 стл.35 стр.16&gt;=Ф.K4s разд.1 стл.35 сумма стр.17-20</t>
  </si>
  <si>
    <t>Ф.K4s разд.1 стл.36 стр.16&gt;=Ф.K4s разд.1 стл.36 сумма стр.17-20</t>
  </si>
  <si>
    <t>Ф.K4s разд.1 стл.37 стр.16&gt;=Ф.K4s разд.1 стл.37 сумма стр.17-20</t>
  </si>
  <si>
    <t>Ф.K4s разд.1 стл.38 стр.16&gt;=Ф.K4s разд.1 стл.38 сумма стр.17-20</t>
  </si>
  <si>
    <t>Ф.K4s разд.1 стл.39 стр.16&gt;=Ф.K4s разд.1 стл.39 сумма стр.17-20</t>
  </si>
  <si>
    <t>Ф.K4s разд.1 стл.4 стр.16&gt;=Ф.K4s разд.1 стл.4 сумма стр.17-20</t>
  </si>
  <si>
    <t>Ф.K4s разд.1 стл.40 стр.16&gt;=Ф.K4s разд.1 стл.40 сумма стр.17-20</t>
  </si>
  <si>
    <t>Ф.K4s разд.1 стл.41 стр.16&gt;=Ф.K4s разд.1 стл.41 сумма стр.17-20</t>
  </si>
  <si>
    <t>Ф.K4s разд.1 стл.42 стр.16&gt;=Ф.K4s разд.1 стл.42 сумма стр.17-20</t>
  </si>
  <si>
    <t>Ф.K4s разд.1 стл.43 стр.16&gt;=Ф.K4s разд.1 стл.43 сумма стр.17-20</t>
  </si>
  <si>
    <t>Ф.K4s разд.1 стл.5 стр.16&gt;=Ф.K4s разд.1 стл.5 сумма стр.17-20</t>
  </si>
  <si>
    <t>Ф.K4s разд.1 стл.6 стр.16&gt;=Ф.K4s разд.1 стл.6 сумма стр.17-20</t>
  </si>
  <si>
    <t>Ф.K4s разд.1 стл.7 стр.16&gt;=Ф.K4s разд.1 стл.7 сумма стр.17-20</t>
  </si>
  <si>
    <t>Ф.K4s разд.1 стл.8 стр.16&gt;=Ф.K4s разд.1 стл.8 сумма стр.17-20</t>
  </si>
  <si>
    <t>Ф.K4s разд.1 стл.9 стр.16&gt;=Ф.K4s разд.1 стл.9 сумма стр.17-20</t>
  </si>
  <si>
    <t>Ф.K4s разд.1 стл.16 стр.120=0</t>
  </si>
  <si>
    <t>Ф.K4s разд.1 стл.16 стр.121=0</t>
  </si>
  <si>
    <t>Ф.K4s разд.1 стл.16 стр.122=0</t>
  </si>
  <si>
    <t>Ф.K4s разд.1 стл.16 стр.123=0</t>
  </si>
  <si>
    <r>
      <t xml:space="preserve">Наименование отчитывающейся
 организации                     </t>
    </r>
    <r>
      <rPr>
        <sz val="8"/>
        <color indexed="30"/>
        <rFont val="Times New Roman"/>
        <family val="1"/>
      </rPr>
      <t xml:space="preserve">                    </t>
    </r>
  </si>
  <si>
    <t>Текущая дата печати:</t>
  </si>
  <si>
    <t>Код:</t>
  </si>
  <si>
    <t>Преступление совершено с использованием боевого оружия
(из гр. 1, 33-35)</t>
  </si>
  <si>
    <t xml:space="preserve">подтвердить копией приговора </t>
  </si>
  <si>
    <t xml:space="preserve">подтвердить данные копией оправдательного приговора </t>
  </si>
  <si>
    <t xml:space="preserve">подтвердить копией постановления </t>
  </si>
  <si>
    <t>Ф.K4s разд.1 стл.41 стр.13=0</t>
  </si>
  <si>
    <t>Утверждена 
приказом Судебного департамента
при Верховном Суде 
Российской Федерации
от « 11» апреля 2017 г.  №65</t>
  </si>
  <si>
    <t>275952</t>
  </si>
  <si>
    <t>275956</t>
  </si>
  <si>
    <t>275960</t>
  </si>
  <si>
    <t>Ф.K4s разд.1 стл.41 сумма стр.92-95=0</t>
  </si>
  <si>
    <t xml:space="preserve">k4 - ф.10.1 гр.41 стр. 92-95 подтвердить копией приговора </t>
  </si>
  <si>
    <t>275964</t>
  </si>
  <si>
    <t>Ф.K4s разд.1 стл.41 сумма стр.66-69=0</t>
  </si>
  <si>
    <t xml:space="preserve">k4 - ф.10.1 гр.41 стр. 66-69  подтвердить копией приговора </t>
  </si>
  <si>
    <t>275968</t>
  </si>
  <si>
    <t>Ф.K4s разд.1 стл.41 сумма стр.53-64=0</t>
  </si>
  <si>
    <t xml:space="preserve">k4 - ф.10.1 гр.41 стр. 53-64 подтвердить копией приговора </t>
  </si>
  <si>
    <t>275972</t>
  </si>
  <si>
    <t>Ф.K4s разд.1 стл.32 стр.117=0</t>
  </si>
  <si>
    <t>Ф.K4s разд.1 стл.32 стр.118=0</t>
  </si>
  <si>
    <t>275976</t>
  </si>
  <si>
    <t>Ф.K4s разд.1 стл.41 стр.74=0</t>
  </si>
  <si>
    <t xml:space="preserve">k4 - ф.10.1 гр.41 стр. 67 подтвердить копией приговора </t>
  </si>
  <si>
    <t>275980</t>
  </si>
  <si>
    <t>275984</t>
  </si>
  <si>
    <t>275988</t>
  </si>
  <si>
    <t>Ф.K4s разд.1 стл.40 стр.110=0</t>
  </si>
  <si>
    <t>Ф.K4s разд.1 стл.41 стр.23=0</t>
  </si>
  <si>
    <t>Ф.K4s разд.1 стл.41 стр.24=0</t>
  </si>
  <si>
    <t>Ф.K4s разд.1 стл.41 стр.25=0</t>
  </si>
  <si>
    <t>275996</t>
  </si>
  <si>
    <t>Ф.K4s разд.1 стл.41 стр.48=0</t>
  </si>
  <si>
    <t xml:space="preserve">k4 - ф.10.1 гр.41 стр. 48-49 подтвердить копией приговора </t>
  </si>
  <si>
    <t>Ф.K4s разд.1 стл.41 стр.49=0</t>
  </si>
  <si>
    <t>276000</t>
  </si>
  <si>
    <t>276004</t>
  </si>
  <si>
    <t xml:space="preserve">k4 - ф.10.1 гр.41 стр. 10-13 подтвердить копией приговора </t>
  </si>
  <si>
    <t>Ф.K4s разд.1 стл.41 стр.12=0</t>
  </si>
  <si>
    <t>276009</t>
  </si>
  <si>
    <t>Ф.K4s разд.1 стл.41 сумма стр.27-38=0</t>
  </si>
  <si>
    <t xml:space="preserve">k4 - ф.10.1 гр.41 стр. 27-38 подтвердить копией приговора </t>
  </si>
  <si>
    <t>276013</t>
  </si>
  <si>
    <t xml:space="preserve">k4 - ф.10.1 гр.41 стр. 23-25 подтвердить копией приговора </t>
  </si>
  <si>
    <r>
      <t xml:space="preserve">105 - 125, </t>
    </r>
    <r>
      <rPr>
        <b/>
        <sz val="18"/>
        <color indexed="8"/>
        <rFont val="Times New Roman CYR"/>
        <family val="0"/>
      </rPr>
      <t xml:space="preserve">вкл.110 ч.1, 
110 ч.2;
110.1 ч.1,
110.1 ч.2,
110.1 ч.3,
110.1 ч.4,
110.1 ч.5,
110.1 ч.6,
110.2 ч.1,
110.2 ч.2,
116 </t>
    </r>
  </si>
  <si>
    <t>106-110, вкл.110 ч.1, 
110 ч.2;
110.1 ч.1,
110.1 ч.2,
110.1 ч.3,
110.1 ч.4,
110.1 ч.5,
110.1 ч.6,
110.2 ч.1,
110.2 ч.2</t>
  </si>
  <si>
    <t>116 ( в редакции ФЗ от 03.07.2016
 № 323-ФЗ, в ред. 8-ФЗ от 07.02.2017)</t>
  </si>
  <si>
    <r>
      <t>131 ч. 3-5</t>
    </r>
    <r>
      <rPr>
        <b/>
        <sz val="18"/>
        <color indexed="8"/>
        <rFont val="Times New Roman CYR"/>
        <family val="1"/>
      </rPr>
      <t xml:space="preserve">
</t>
    </r>
  </si>
  <si>
    <t xml:space="preserve">136-149,  вкл. 142.2 ч.1, 142.2 ч.2, 142.2 ч.3 </t>
  </si>
  <si>
    <t>150-157, вкл. 151.2 ч.1, 151.2 ч.2</t>
  </si>
  <si>
    <t>150-151, вкл. 151.2 ч.1, 151.2 ч.2</t>
  </si>
  <si>
    <t>169- 200.3, вкл. 171 ч.1,
171.3 ч.1,
171.3 ч.2,
171.4,
198 ч.1,
199 ч.1, 199.1 ч.1,
199.2 ч.1,
199.2 ч.2, 199.3 ч.1, 199.3 ч.2, 199.4 ч.1, 199.4 ч.2</t>
  </si>
  <si>
    <t>171-173.2, вкл. , 171 ч.1,
171.3 ч.1,
171.3 ч.2,
171.4,</t>
  </si>
  <si>
    <t>198-199.2, 198 ч.1,
199 ч.1, 199.1 ч.1,
199.2 ч.1,
199.2 ч.2, 199.3 ч.1, 199.3 ч.2, 199.4 ч.1, 199.4 ч.2</t>
  </si>
  <si>
    <t>213 ч. 1  ( включая ч. 3 
ст. 213 старой  редакции), вкл. 213 ч.1 п. "б", "в" нов.ред.</t>
  </si>
  <si>
    <t>228-245, 230.1 ч.1, 230.1 ч.2, 230.1 ч.3, 230.2 ч.1, 230.2 ч.2</t>
  </si>
  <si>
    <t>228-234.1,  230.1 ч.1, 230.1 ч.2, 230.1 ч.3, 230.2 ч.1, 230.2 ч.2</t>
  </si>
  <si>
    <t>263-271.1, вкл. 267.1</t>
  </si>
  <si>
    <t>294-316, 299 ч.1, 299 ч.2, 299 ч.3, 303 ч.1, 314.1 ч.1, 314.1 ч.2,</t>
  </si>
  <si>
    <t xml:space="preserve">317-330.2, 327.1 ч.3, 327.1 ч.4, 327.1 ч.5, 327.1 ч.6  </t>
  </si>
  <si>
    <t>324-327.2, 327.1 ч.3, 327.1 ч.4, 327.1 ч.5, 327.1 ч.6</t>
  </si>
  <si>
    <t xml:space="preserve">105-361, 110 ч.1, 
110 ч.2;
110.1 ч.1,
110.1 ч.2,
110.1 ч.3,
110.1 ч.4,
110.1 ч.5,
110.1 ч.6,
110.2 ч.1,
110.2 ч.2,
116, 142.2 ч.1, 142.2 ч.2, 142.2 ч.3, 151.2 ч.1, 151.2 ч.2,171 ч.1,
171.3 ч.1,
171.3 ч.2,
171.4,
198 ч.1,
199 ч.1, 199.1 ч.1,
199.2 ч.1,
199.2 ч.2, 199.3 ч.1, 199.3 ч.2, 199.4 ч.1, 199.4 ч.2, , 213 ч.1 пункты б,в,  230.1 ч.1, 230.1 ч.2, 230.1 ч.3, 230.2 ч.1, 230.2 ч.2, 267.1, 299 ч.1, 299 ч.2, 299 ч.3, 303 ч.1, 314.1 ч.1, 314.1 ч.2, 327.1 ч.3, 327.1 ч.4, 327.1 ч.5, 327.1 ч.6   </t>
  </si>
  <si>
    <t>Отчетный период     : 2-е полугодие 2017 года</t>
  </si>
  <si>
    <t>Судебные организации:  '0000 Ульяновский областной суд'</t>
  </si>
  <si>
    <t>Дата формирования   : 2018-01-25 08:16. Версия ПИ: 3.7.0.5  от 04.01.2018. Версия БД: 0.13.29.1</t>
  </si>
  <si>
    <t>Регионы:  '73 Ульяновская область'</t>
  </si>
  <si>
    <t>Тип судебного органа:  '2 Суд субъекта РФ (верховный/краевой/областной)'</t>
  </si>
  <si>
    <t xml:space="preserve">                 суды субъекта РФ - 1/1</t>
  </si>
  <si>
    <t>432000, г. Ульяновск, ул. Железной Дивизии, д. 21-А/12</t>
  </si>
  <si>
    <t>107996, г. Москва, ул. Гиляровского, д. 31, корп. 2, И-90, ГСП-6</t>
  </si>
  <si>
    <t>И.о. председателя суда    Л.В.Болбина</t>
  </si>
  <si>
    <t>Петровичева С.А.</t>
  </si>
  <si>
    <t>(8422) 33-12-59</t>
  </si>
  <si>
    <t>25 января 2018 г.</t>
  </si>
  <si>
    <t xml:space="preserve">                                         Зам.начальника отдела</t>
  </si>
  <si>
    <t>Государственные, муниципальные служащие</t>
  </si>
  <si>
    <t>Первичные:</t>
  </si>
  <si>
    <t>Судебному департаменту при Верховном Суде Российской Федерации</t>
  </si>
  <si>
    <t xml:space="preserve">Заражение венерической болезнью или ВИЧ-инфекцией </t>
  </si>
  <si>
    <t>121, 122</t>
  </si>
  <si>
    <t>126-130</t>
  </si>
  <si>
    <t>131-135</t>
  </si>
  <si>
    <t>Изнасилование</t>
  </si>
  <si>
    <t>131 ч. 1</t>
  </si>
  <si>
    <t>131 ч. 2</t>
  </si>
  <si>
    <t>Насильственные действия 
сексуального характера</t>
  </si>
  <si>
    <t xml:space="preserve">Вовлечение несовершеннолетних в совершение преступлений и иных антиобщественных действий </t>
  </si>
  <si>
    <t>Злостное уклонение от уплаты 
средств на содержание детей и родителей</t>
  </si>
  <si>
    <t>158-168</t>
  </si>
  <si>
    <t>Мошенничество</t>
  </si>
  <si>
    <t>Присвоение или растрата</t>
  </si>
  <si>
    <t>160 ч. 1</t>
  </si>
  <si>
    <t>160 ч. 2</t>
  </si>
  <si>
    <t>Грабеж</t>
  </si>
  <si>
    <t>161 ч. 1</t>
  </si>
  <si>
    <t>161 ч. 2</t>
  </si>
  <si>
    <t>161 ч. 3</t>
  </si>
  <si>
    <t>Разбой</t>
  </si>
  <si>
    <t>162 ч. 1</t>
  </si>
  <si>
    <t>Вымогательство</t>
  </si>
  <si>
    <t>163 ч. 1</t>
  </si>
  <si>
    <t>163 ч. 2</t>
  </si>
  <si>
    <t>163 ч. 3</t>
  </si>
  <si>
    <t>Хищение предметов, имеющих 
особую ценность</t>
  </si>
  <si>
    <t>Неправомерное завладение транспортным средством без цели хищения</t>
  </si>
  <si>
    <t>166 ч. 1</t>
  </si>
  <si>
    <t>Умышленное уничтожение или повреждение имущества</t>
  </si>
  <si>
    <t>167 ч. 2</t>
  </si>
  <si>
    <t>Незаконные предпринимательство и банковская деятельность, лжепредпринимательство</t>
  </si>
  <si>
    <t>Приобретение или сбыт имущества, заведомо добытого преступным путем</t>
  </si>
  <si>
    <t>175 ч. 1</t>
  </si>
  <si>
    <t>272-274</t>
  </si>
  <si>
    <t>285-293</t>
  </si>
  <si>
    <t>Получение взятки</t>
  </si>
  <si>
    <t>Дача взятки</t>
  </si>
  <si>
    <t>317-319</t>
  </si>
  <si>
    <t>Небольшой тяжести</t>
  </si>
  <si>
    <t>Средней тяжести</t>
  </si>
  <si>
    <t>Тяжкие</t>
  </si>
  <si>
    <t>Особо тяжкие</t>
  </si>
  <si>
    <t>Неосторожные преступления</t>
  </si>
  <si>
    <t>Женщин</t>
  </si>
  <si>
    <t>Лиц с неснятыми и непогашенными судимостями</t>
  </si>
  <si>
    <t>Наименование получателя</t>
  </si>
  <si>
    <t xml:space="preserve">РАЗДЕЛ 1. РЕЗУЛЬТАТЫ РАССМОТРЕНИЯ УГОЛОВНЫХ ДЕЛ С УЧЕТОМ СЛОЖЕНИЯ НАКАЗАНИЙ </t>
  </si>
  <si>
    <t>158 ч. 1</t>
  </si>
  <si>
    <t>ОКПО</t>
  </si>
  <si>
    <t xml:space="preserve"> ОКАТО</t>
  </si>
  <si>
    <t>Почтовый адрес</t>
  </si>
  <si>
    <t>Наименование организации, представившей отчет</t>
  </si>
  <si>
    <t>Форма № 10.1</t>
  </si>
  <si>
    <t>Категория суда</t>
  </si>
  <si>
    <t>Категория дел</t>
  </si>
  <si>
    <t>Виды преступлений</t>
  </si>
  <si>
    <t>Статьи УК РФ</t>
  </si>
  <si>
    <t>№ стр.</t>
  </si>
  <si>
    <t>ВСЕГО ОСУЖДЕНО</t>
  </si>
  <si>
    <t>Оправдано</t>
  </si>
  <si>
    <t>Принудительные меры к невменяемым</t>
  </si>
  <si>
    <t>Убийство</t>
  </si>
  <si>
    <t>Иные посягательства на жизнь</t>
  </si>
  <si>
    <t>Умышленное причинение тяжкого вреда здоровью человека</t>
  </si>
  <si>
    <t>111 ч. 1</t>
  </si>
  <si>
    <t>Умышленное причинение средней  тяжести вреда здоровью</t>
  </si>
  <si>
    <t>Иное причинение тяжкого и средней тяжести вреда здоровью</t>
  </si>
  <si>
    <t xml:space="preserve">113, 114, 118 </t>
  </si>
  <si>
    <t>Истязание</t>
  </si>
  <si>
    <t>Умышленное причинение легкого 
вреда здоровью и побои</t>
  </si>
  <si>
    <t>Изготовление или сбыт поддельных денег, ценных бумаг, иных платежных документов</t>
  </si>
  <si>
    <t>186-187</t>
  </si>
  <si>
    <t>Иные незаконные действия с валютными ценностями</t>
  </si>
  <si>
    <t>Контрабанда</t>
  </si>
  <si>
    <t>188 ч. 1</t>
  </si>
  <si>
    <t>Иные нарушения таможенного законодательства</t>
  </si>
  <si>
    <t>189, 190, 194</t>
  </si>
  <si>
    <t>Уклонение от уплаты налогов</t>
  </si>
  <si>
    <t>Дача коммерческого подкупа</t>
  </si>
  <si>
    <t>Получение коммерческого подкупа</t>
  </si>
  <si>
    <t>205-227</t>
  </si>
  <si>
    <t>Организация незаконных формирований, банд и преступных организаций  или участие в них</t>
  </si>
  <si>
    <t>208-210</t>
  </si>
  <si>
    <t xml:space="preserve">Незаконные действия и нарушение правил обращения с оружием, БП, ВВ и взрывными устройствами </t>
  </si>
  <si>
    <t>246-262</t>
  </si>
  <si>
    <t>Незаконная добыча водных животных 
и растений</t>
  </si>
  <si>
    <t>15 апреля и 15 октября</t>
  </si>
  <si>
    <t xml:space="preserve">Хулиганство с применением оружия </t>
  </si>
  <si>
    <t>Незаконные действия и нарушение правил обращения с наркотическими средствами, психотропными и сильнодействующими  веществами</t>
  </si>
  <si>
    <t>Нарушение правил безопасности движения и эксплуатации железнодорожного, воздушного или водного транспорта</t>
  </si>
  <si>
    <t xml:space="preserve">Незаконные действия в отношении официальных документов, государственных наград, печатей, штампов, бланков </t>
  </si>
  <si>
    <t>ст. 31 УПК РФ</t>
  </si>
  <si>
    <t>гл. 40 УПК РФ</t>
  </si>
  <si>
    <t>гл. 40.1 УПК РФ</t>
  </si>
  <si>
    <t>ст. 398 УПК РФ</t>
  </si>
  <si>
    <t>158 ч. 4</t>
  </si>
  <si>
    <t>ВЕДОМСТВЕННОЕ СТАТИСТИЧЕСКОЕ НАБЛЮДЕНИЕ</t>
  </si>
  <si>
    <t>за</t>
  </si>
  <si>
    <t>месяцев</t>
  </si>
  <si>
    <t>г.</t>
  </si>
  <si>
    <t>Кто представляет</t>
  </si>
  <si>
    <t>Кому представляет</t>
  </si>
  <si>
    <t>Сроки представления</t>
  </si>
  <si>
    <t>Полугодовая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</si>
  <si>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</si>
  <si>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</si>
  <si>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</si>
  <si>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</si>
  <si>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Незаконная охота</t>
  </si>
  <si>
    <t>Окружные (флотские) военные суды</t>
  </si>
  <si>
    <t xml:space="preserve">Федеральной службе государственной статистики </t>
  </si>
  <si>
    <t>ОТЧЕТ О ЧИСЛЕ ПРИВЛЕЧЕННЫХ К УГОЛОВНОЙ ОТВЕТСТВЕННОСТИ И ВИДАХ УГОЛОВНОГО НАКАЗАНИЯ</t>
  </si>
  <si>
    <t>222-226.1</t>
  </si>
  <si>
    <t xml:space="preserve">Преступления против свободы, чести и достоинства личности </t>
  </si>
  <si>
    <t>126-128.1</t>
  </si>
  <si>
    <t>294-298.1</t>
  </si>
  <si>
    <t>Несовершеннолетних на момент совершения преступления</t>
  </si>
  <si>
    <t>Oбластные и равные им суды</t>
  </si>
  <si>
    <t>Руководитель отчета</t>
  </si>
  <si>
    <t>инициалы, фамилия                             подпись</t>
  </si>
  <si>
    <t>Должностное лицо, 
ответственное за составление отчета</t>
  </si>
  <si>
    <t xml:space="preserve">должность                                                                          </t>
  </si>
  <si>
    <t xml:space="preserve">М.П.                                                        </t>
  </si>
  <si>
    <t>номер телефона</t>
  </si>
  <si>
    <t>дата составления отчета</t>
  </si>
  <si>
    <t>Судебный акт вынесен заочно</t>
  </si>
  <si>
    <t>191-193.1</t>
  </si>
  <si>
    <t>Контрабанда наличных денежных средств и (или) денежных инструментов</t>
  </si>
  <si>
    <t>200.1</t>
  </si>
  <si>
    <t>из них по составам частного обвинения                                                                 (п. 4.6 СК=составы частного обвинения)</t>
  </si>
  <si>
    <t>Лица, осуществляющие предпринимательскую деятельность или участвующие в предпринимательской деятельности</t>
  </si>
  <si>
    <t xml:space="preserve">    1 февраля  и 1 августа</t>
  </si>
  <si>
    <t>Прекращено</t>
  </si>
  <si>
    <t>ДОПОЛНИТЕЛЬНОЕ НАКАЗАНИЕ</t>
  </si>
  <si>
    <t>Смягчающие обстоятельства</t>
  </si>
  <si>
    <t>Отягчающие обстоятельства</t>
  </si>
  <si>
    <t>лишение свободы</t>
  </si>
  <si>
    <t>иные выды  основного наказания,  не связанные с лишением свободы</t>
  </si>
  <si>
    <t>из гр. 4 сроки лишения свободы</t>
  </si>
  <si>
    <t>амнистии</t>
  </si>
  <si>
    <t xml:space="preserve"> от лишения свободы</t>
  </si>
  <si>
    <t>от иных мер</t>
  </si>
  <si>
    <t>от иных мер или наказание не назначалось</t>
  </si>
  <si>
    <t xml:space="preserve"> в связи с отсутствием события, состава преступления, непричастностью к преступлению</t>
  </si>
  <si>
    <t>по другим основаниям</t>
  </si>
  <si>
    <t>лишение специального, воинского или почетного звания, классного чина и государственных наград</t>
  </si>
  <si>
    <t xml:space="preserve">Кража </t>
  </si>
  <si>
    <t>264.1 (дата начала действия с 01.07.2015)</t>
  </si>
  <si>
    <t>Иностранные лица и лица без гражданства</t>
  </si>
  <si>
    <t>от лишения свободы</t>
  </si>
  <si>
    <t>ВИДЫ основного НАКАЗАНИЯ</t>
  </si>
  <si>
    <t xml:space="preserve"> 1 марта и 1 сентября</t>
  </si>
  <si>
    <t>Управления Судебного департамента в субъектах Российской Федерации</t>
  </si>
  <si>
    <t xml:space="preserve">   25 января  и 1 августа</t>
  </si>
  <si>
    <t>275-284.1</t>
  </si>
  <si>
    <t>до 1 года включительно</t>
  </si>
  <si>
    <t>201- 204.2</t>
  </si>
  <si>
    <t>332-361</t>
  </si>
  <si>
    <t>116.1</t>
  </si>
  <si>
    <t>Побои</t>
  </si>
  <si>
    <t xml:space="preserve"> Мошенничество в сфере предпринимательской деятельности, если это деяние повлекло причинение значительного ущерба</t>
  </si>
  <si>
    <t>Мошенничество в сфере предпринимательской деятельности, совершенное в крупном размере</t>
  </si>
  <si>
    <t>Мошенничество в сфере предпринимательской деятельности, совершенное в особо крупном размере</t>
  </si>
  <si>
    <t>291.2.</t>
  </si>
  <si>
    <t>А</t>
  </si>
  <si>
    <t>Б</t>
  </si>
  <si>
    <t>В</t>
  </si>
  <si>
    <t xml:space="preserve">Неуплата средств на содержание детей или нетрудоспособных родителей
</t>
  </si>
  <si>
    <t>пожизненное лишение свободы</t>
  </si>
  <si>
    <t>свыше 1 до 2 лет включительно</t>
  </si>
  <si>
    <t>свыше 2 до 3 лет включительно</t>
  </si>
  <si>
    <t>свыше 3 до 5 лет включительно</t>
  </si>
  <si>
    <t>свыше 5 до 8 лет включительно</t>
  </si>
  <si>
    <t>свыше 8 до 10 лет включительно</t>
  </si>
  <si>
    <t>свыше 10 до 15 лет включительно</t>
  </si>
  <si>
    <t>свыше 20 до 25 лет включительно</t>
  </si>
  <si>
    <t>свыше 25 до 35 лет включительно</t>
  </si>
  <si>
    <t>содержание в дисциплинарной  воинской части</t>
  </si>
  <si>
    <t>арест</t>
  </si>
  <si>
    <t>ограничение свободы (основное наказание)</t>
  </si>
  <si>
    <t>ограничение по военной службе</t>
  </si>
  <si>
    <t>исправительные работы</t>
  </si>
  <si>
    <t>обязательные работы</t>
  </si>
  <si>
    <t xml:space="preserve">принудительные работы </t>
  </si>
  <si>
    <t>штраф (основное наказание)</t>
  </si>
  <si>
    <t>Убийство, при отягчающих 
обстоятельствах</t>
  </si>
  <si>
    <t>Нарушение правил дорожного движения и эксплуатации транспортных средств, в том числе лицом, находящимся в состоянии опьянения</t>
  </si>
  <si>
    <t>Нарушение правил дорожного движения и эксплуатации транспортных средств, повлекшее по неосторожности смерть человека, в том числе лицом, находящимся в состоянии опьянения</t>
  </si>
  <si>
    <t>Нарушение правил дорожного движения и эксплуатации транспортных средств, повлекшее по неосторожности смерть двух или более лиц, в том числе лицом, находящимся в состоянии опьянения</t>
  </si>
  <si>
    <t>Получение взятки при отягчающих обстоятельствах, в том числе в значительном, крупном, особо крупном размере</t>
  </si>
  <si>
    <t>115, 116 (до редакции  ФЗ от 03.07.2016
 № 323-ФЗ)</t>
  </si>
  <si>
    <t>Умышленное причинение тяжкого вреда здоровью человека, при отягчающих 
обстоятельствах</t>
  </si>
  <si>
    <t>157 ( в редакции ФЗ от 03.07.2016
 № 323-ФЗ)</t>
  </si>
  <si>
    <t>105 ч. 1</t>
  </si>
  <si>
    <t>105 ч. 2</t>
  </si>
  <si>
    <t>ч. 1 для 
ст. 159-159.6</t>
  </si>
  <si>
    <t xml:space="preserve">ч. 2 для 
ст. 159-159.6 </t>
  </si>
  <si>
    <t>167 ч. 1</t>
  </si>
  <si>
    <t xml:space="preserve">204 ч. 1-4
 (в редакции ФЗ от 03.07.2016
 № 324-ФЗ)
</t>
  </si>
  <si>
    <t>204 ч. 5, 6, 7, 8 ( до редакции  ФЗ от 03.07.2016
 № 324-ФЗ)</t>
  </si>
  <si>
    <t>213 ч. 1 cтарой редакции</t>
  </si>
  <si>
    <t>264 ч. 1, 264 ч. 2</t>
  </si>
  <si>
    <t>290 ч. ч. 2, 5-6 (включая ч. 4 старой редакции)</t>
  </si>
  <si>
    <t>115 ч. 1, 116 ч. 1, 129 ч. 1,  130,
128.1 ч. 1, 116.1</t>
  </si>
  <si>
    <t>143, 215-219 (исключение 215.1, 215.2, 215.3, 215.4)</t>
  </si>
  <si>
    <t xml:space="preserve">111 ч. ч. 2-4 </t>
  </si>
  <si>
    <t>157 ( до редакции ФЗ от 03.07.2016
 № 323-ФЗ)</t>
  </si>
  <si>
    <t>158 ч. ч. 2-3</t>
  </si>
  <si>
    <t>ч. 5 ст. 159 ( в редакции ФЗ от 03.07.2016 № 323-ФЗ)</t>
  </si>
  <si>
    <t>ч. 7 ст. 159 (в редакции ФЗ от 03.07.2016
 № 323-ФЗ)</t>
  </si>
  <si>
    <t>166 ч. ч. 2-4</t>
  </si>
  <si>
    <t>175 ч. ч. 2-3</t>
  </si>
  <si>
    <t>188 ч. ч. 2-4</t>
  </si>
  <si>
    <t>290 ч. ч. 1, 3 (включая ч. ч. 1-2 старой редакции)</t>
  </si>
  <si>
    <t>Иностранные лица и лица без гражданства, в том числе граждане СНГ</t>
  </si>
  <si>
    <t>в том числе их хищение и вымогательство</t>
  </si>
  <si>
    <t xml:space="preserve">По приговору освобождено осужденных от  наказания по </t>
  </si>
  <si>
    <t>конфискация имущества(ст. 104.1 УК РФ)</t>
  </si>
  <si>
    <t>судебный штраф (ст. 104.4 УК РФ)</t>
  </si>
  <si>
    <t xml:space="preserve"> другим основаниям</t>
  </si>
  <si>
    <r>
      <t xml:space="preserve">по делам частного обвинения: заявление принято к производству судьей </t>
    </r>
    <r>
      <rPr>
        <sz val="12"/>
        <rFont val="Times New Roman"/>
        <family val="1"/>
      </rPr>
      <t>(п.3.2 СК = 1)</t>
    </r>
  </si>
  <si>
    <t>Осуждено за неоконченные преступления из гр. 1</t>
  </si>
  <si>
    <t>Всего по гл. 16 УК РФ</t>
  </si>
  <si>
    <t xml:space="preserve">Всего по гл. 17 УК РФ
</t>
  </si>
  <si>
    <t>Всего по гл. 18 УК РФ</t>
  </si>
  <si>
    <t>Всего по гл. 19 УК РФ</t>
  </si>
  <si>
    <t>Всего по гл. 20 УК РФ</t>
  </si>
  <si>
    <t>Всего по гл. 21 УК РФ</t>
  </si>
  <si>
    <t>160 ч. 3, 4</t>
  </si>
  <si>
    <t>162 ч. 2, 3, 4</t>
  </si>
  <si>
    <t>Грабеж при отягчающих 
обстоятельствах</t>
  </si>
  <si>
    <t>Присвоение или растрата при особо отягчающих обстоятельствах</t>
  </si>
  <si>
    <t>Грабеж при особо отягчающих обстоятельствах</t>
  </si>
  <si>
    <t>Рабой при отягчающих 
обстоятельствах</t>
  </si>
  <si>
    <t>Вымогательство при отягчающих 
обстоятельствах</t>
  </si>
  <si>
    <t>Вымогательство при особо отягчающих обстоятельствах</t>
  </si>
  <si>
    <t>Неправомерное завладение транспортным средством без цели хищения при отягчающих обстоятельствах</t>
  </si>
  <si>
    <t>Всего по гл. 22 УК РФ</t>
  </si>
  <si>
    <t>Приобретение или сбыт имущества, заведомо добытого преступным путем  при отягчающих обстоятельствах</t>
  </si>
  <si>
    <t>Контрабанда при отягчающих обстоятельствах</t>
  </si>
  <si>
    <t>Всего по гл. 23 УК РФ</t>
  </si>
  <si>
    <t>Всего по гл. 24 УК РФ</t>
  </si>
  <si>
    <t>213 ч. 2 (включая ч. 3 
ст. 213)</t>
  </si>
  <si>
    <t>Всего по гл. 25 УК РФ</t>
  </si>
  <si>
    <t>Всего по гл. 26 УК РФ</t>
  </si>
  <si>
    <t>Всего по гл. 27 УК РФ</t>
  </si>
  <si>
    <t>Всего по гл. 28 УК РФ</t>
  </si>
  <si>
    <t>Всего по гл. 29 УК РФ</t>
  </si>
  <si>
    <t>Всего по гл. 30 УК РФ</t>
  </si>
  <si>
    <t>Получение взятки лицом, занимающим государственную  должность, главой ОМСУ</t>
  </si>
  <si>
    <t>290 ч.  4 (включая ч. 3 старой редакции)</t>
  </si>
  <si>
    <t>Всего по гл. 31 УК РФ</t>
  </si>
  <si>
    <t>Всего по гл. 32 УК РФ</t>
  </si>
  <si>
    <t>Всего по гл. 33-34 УК РФ</t>
  </si>
  <si>
    <t>Неосторожные преступления, из них за нарушение правил охраны труда и безопасного производства работ</t>
  </si>
  <si>
    <t xml:space="preserve">ч. 3, 4  для 
ст. 159-159.6 </t>
  </si>
  <si>
    <t>264 ч. ч. 3, 4 и 264 ч. 2 старой редакции</t>
  </si>
  <si>
    <t>264 ч. ч.5, 6 и 264 ч. 3 старой редакции</t>
  </si>
  <si>
    <t>смертная казнь</t>
  </si>
  <si>
    <t>лишение свободы: всего</t>
  </si>
  <si>
    <t>свыше 15 до 20 лет включительно</t>
  </si>
  <si>
    <t>лишение права занимать определеные должности или заниматься определеной деятельностью (основное наказание)</t>
  </si>
  <si>
    <t>Присвоение или растрата при отягчающих 
обстоятельствах</t>
  </si>
  <si>
    <t>условное осуждение к 
лишению свободы</t>
  </si>
  <si>
    <t>условное осуждение к 
иным мерам</t>
  </si>
  <si>
    <t>ч. 6 ст. 159 (в редакции ФЗ от 03.07.2016 № 323-ФЗ)</t>
  </si>
  <si>
    <t>лишение права занимать определенные должности или заниматься определенной деятельностью (дополнительное наказание)</t>
  </si>
  <si>
    <t>ограничение свободы (дополнительное наказание)</t>
  </si>
  <si>
    <t>штраф (дополнительное наказание)</t>
  </si>
  <si>
    <t>Изнасилование при отягчающих 
обстоятельствах</t>
  </si>
  <si>
    <t>Изнасилование при особо отягчающих обстоятельствах</t>
  </si>
  <si>
    <t>Кража при отягчающих 
обстоятельствах</t>
  </si>
  <si>
    <t>Кража при особо отягчающих обстоятельствах</t>
  </si>
  <si>
    <t>Мошенничество при отягчающих 
обстоятельствах</t>
  </si>
  <si>
    <t>Мошенничество при особо отягчающих обстоятельствах</t>
  </si>
  <si>
    <t>Умышленное уничтожение или повреждение имущества при отягчающих обстоятельствах</t>
  </si>
  <si>
    <t>Хулиганство с применением оружия при отягчающих обстоятельствах</t>
  </si>
  <si>
    <t>В отношении лиц, осуществляющих правосудие, предварительное расследование, их близких</t>
  </si>
  <si>
    <t>В отношении сотрудника правоохранительного органа, других представителей власти</t>
  </si>
  <si>
    <t>174.1</t>
  </si>
  <si>
    <t xml:space="preserve">Легализация  денежных средств или иного имущества, приобретенных другими лицами </t>
  </si>
  <si>
    <t xml:space="preserve">204 ч. 1-2
 ( до редакции ФЗ от 03.07.2016 № 324-ФЗ)
</t>
  </si>
  <si>
    <t xml:space="preserve">204 ч. 3-4,
 до редакции  ФЗ от 03.07.2016 № 324-ФЗ
</t>
  </si>
  <si>
    <t xml:space="preserve">Легализация денежных средств или иного имущества, приобретенных лицом 
</t>
  </si>
  <si>
    <r>
      <t xml:space="preserve">Хулиганство 
</t>
    </r>
    <r>
      <rPr>
        <b/>
        <sz val="12"/>
        <rFont val="Times New Roman"/>
        <family val="1"/>
      </rPr>
      <t xml:space="preserve">(утратила силу ФЗ от 08.12.2003 № 162-ФЗ) </t>
    </r>
  </si>
  <si>
    <t xml:space="preserve">ИТОГО: по всем составам УК РФ </t>
  </si>
  <si>
    <t>Мелкое взяточничество</t>
  </si>
  <si>
    <t xml:space="preserve">Нарушение правил дорожного движения лицом, подвергнутым административному наказанию (ФЗ от 31.12.2014 № 528-ФЗ) </t>
  </si>
  <si>
    <t>Применены 
уголовно-правовые меры</t>
  </si>
  <si>
    <t>Нанесение побоев лицом, подвергнутым административному наказанию</t>
  </si>
  <si>
    <t xml:space="preserve">Коммерческий подкуп (незаконная передача лицу денег, ценных бумаг, иного имущества, оказание услуг)
</t>
  </si>
  <si>
    <t xml:space="preserve">Коммерческий подкуп (незаконное получение лицом денег, ценных бумаг, иного имущества, оказание услуг)
</t>
  </si>
  <si>
    <t>Из строки 103 (ИТОГО) подсудности судов субъектов РФ</t>
  </si>
  <si>
    <t>Из строки 105 по делам частного обвинения, возбужденным судом и поступившим от органов предварительного расследования с обвинительным заключением, обвинительным актом или обвинительным постановлением (п. 4.1 СК = составы частного обвинения)</t>
  </si>
  <si>
    <t xml:space="preserve">Из строки 101 (ИТОГО) лица, в отношении которых дела были рассмотрены в особом порядке судебного разбирательства при согласии с предъявленным обвинением </t>
  </si>
  <si>
    <t xml:space="preserve">Из строки 103 (ИТОГО) лица, в отношении которых дела были рассмотрены в особом порядке судебного разбирательства в случаях досудебного соглашения о сотрудничестве </t>
  </si>
  <si>
    <t xml:space="preserve">Из строки 103 (ИТОГО) по приговору применена отсрочка исполнения </t>
  </si>
  <si>
    <t>Наименование суда</t>
  </si>
  <si>
    <t>Код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</si>
  <si>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</si>
  <si>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</si>
  <si>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</si>
  <si>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</si>
  <si>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</si>
  <si>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</si>
  <si>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</si>
  <si>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</si>
  <si>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</si>
  <si>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</si>
  <si>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</si>
  <si>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</si>
  <si>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</si>
  <si>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</si>
  <si>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</si>
  <si>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</si>
  <si>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</si>
  <si>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</si>
  <si>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</si>
  <si>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</si>
  <si>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</si>
  <si>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</si>
  <si>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</si>
  <si>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</si>
  <si>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</si>
  <si>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</si>
  <si>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</si>
  <si>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</si>
  <si>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</si>
  <si>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</si>
  <si>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</si>
  <si>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</si>
  <si>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</si>
  <si>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</si>
  <si>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</si>
  <si>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</si>
  <si>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</si>
  <si>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</si>
  <si>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</si>
  <si>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</si>
  <si>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</si>
  <si>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</si>
  <si>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</si>
  <si>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</si>
  <si>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</si>
  <si>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</si>
  <si>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</si>
  <si>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</si>
  <si>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</si>
  <si>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</si>
  <si>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</si>
  <si>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</si>
  <si>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</si>
  <si>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</si>
  <si>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</si>
  <si>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</si>
  <si>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</si>
  <si>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</si>
  <si>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</si>
  <si>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</si>
  <si>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</si>
  <si>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</si>
  <si>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</si>
  <si>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</si>
  <si>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</si>
  <si>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</si>
  <si>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</si>
  <si>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</si>
  <si>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</si>
  <si>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</si>
  <si>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</si>
  <si>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</si>
  <si>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</si>
  <si>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</si>
  <si>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</si>
  <si>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</si>
  <si>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</si>
  <si>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</si>
  <si>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</si>
  <si>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</si>
  <si>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</si>
  <si>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</si>
  <si>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</si>
  <si>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</si>
  <si>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 xml:space="preserve">Севастопольский городской суд </t>
  </si>
  <si>
    <t>Наименование отчетного периода</t>
  </si>
  <si>
    <t>h</t>
  </si>
  <si>
    <t>Y</t>
  </si>
  <si>
    <t>Cтатус</t>
  </si>
  <si>
    <t>Код формулы</t>
  </si>
  <si>
    <t>Формула</t>
  </si>
  <si>
    <t>Описание формулы</t>
  </si>
  <si>
    <t>Значения элементов</t>
  </si>
  <si>
    <t>Дата изменения</t>
  </si>
  <si>
    <t>251403</t>
  </si>
  <si>
    <t>Ф.K4s разд.1 стл.1 стр.1&gt;=Ф.K4s разд.1 стл.1 сумма стр.2-13</t>
  </si>
  <si>
    <t>(Всего ст. 105-125) стр.1 д.б. &gt;= сумме строк 2-13</t>
  </si>
  <si>
    <t>13.06.2017</t>
  </si>
  <si>
    <t>Ф.K4s разд.1 стл.10 стр.1&gt;=Ф.K4s разд.1 стл.10 сумма стр.2-13</t>
  </si>
  <si>
    <t>Ф.K4s разд.1 стл.11 стр.1&gt;=Ф.K4s разд.1 стл.11 сумма стр.2-13</t>
  </si>
  <si>
    <t>Ф.K4s разд.1 стл.12 стр.1&gt;=Ф.K4s разд.1 стл.12 сумма стр.2-13</t>
  </si>
  <si>
    <t>Ф.K4s разд.1 стл.13 стр.1&gt;=Ф.K4s разд.1 стл.13 сумма стр.2-13</t>
  </si>
  <si>
    <t>Ф.K4s разд.1 стл.14 стр.1&gt;=Ф.K4s разд.1 стл.14 сумма стр.2-13</t>
  </si>
  <si>
    <t>Ф.K4s разд.1 стл.15 стр.1&gt;=Ф.K4s разд.1 стл.15 сумма стр.2-13</t>
  </si>
  <si>
    <t>Ф.K4s разд.1 стл.16 стр.1&gt;=Ф.K4s разд.1 стл.16 сумма стр.2-13</t>
  </si>
  <si>
    <t>Ф.K4s разд.1 стл.17 стр.1&gt;=Ф.K4s разд.1 стл.17 сумма стр.2-13</t>
  </si>
  <si>
    <t>Ф.K4s разд.1 стл.18 стр.1&gt;=Ф.K4s разд.1 стл.18 сумма стр.2-13</t>
  </si>
  <si>
    <t>Ф.K4s разд.1 стл.19 стр.1&gt;=Ф.K4s разд.1 стл.19 сумма стр.2-13</t>
  </si>
  <si>
    <t>Ф.K4s разд.1 стл.2 стр.1&gt;=Ф.K4s разд.1 стл.2 сумма стр.2-13</t>
  </si>
  <si>
    <t>Ф.K4s разд.1 стл.20 стр.1&gt;=Ф.K4s разд.1 стл.20 сумма стр.2-13</t>
  </si>
  <si>
    <t>Ф.K4s разд.1 стл.21 стр.1&gt;=Ф.K4s разд.1 стл.21 сумма стр.2-13</t>
  </si>
  <si>
    <t>Ф.K4s разд.1 стл.22 стр.1&gt;=Ф.K4s разд.1 стл.22 сумма стр.2-13</t>
  </si>
  <si>
    <t>Ф.K4s разд.1 стл.23 стр.1&gt;=Ф.K4s разд.1 стл.23 сумма стр.2-13</t>
  </si>
  <si>
    <t>Ф.K4s разд.1 стл.24 стр.1&gt;=Ф.K4s разд.1 стл.24 сумма стр.2-13</t>
  </si>
  <si>
    <t>Ф.K4s разд.1 стл.25 стр.1&gt;=Ф.K4s разд.1 стл.25 сумма стр.2-13</t>
  </si>
  <si>
    <t>Ф.K4s разд.1 стл.26 стр.1&gt;=Ф.K4s разд.1 стл.26 сумма стр.2-13</t>
  </si>
  <si>
    <t>Ф.K4s разд.1 стл.27 стр.1&gt;=Ф.K4s разд.1 стл.27 сумма стр.2-13</t>
  </si>
  <si>
    <t>Ф.K4s разд.1 стл.28 стр.1&gt;=Ф.K4s разд.1 стл.28 сумма стр.2-13</t>
  </si>
  <si>
    <t>Ф.K4s разд.1 стл.29 стр.1&gt;=Ф.K4s разд.1 стл.29 сумма стр.2-13</t>
  </si>
  <si>
    <t>Ф.K4s разд.1 стл.3 стр.1&gt;=Ф.K4s разд.1 стл.3 сумма стр.2-13</t>
  </si>
  <si>
    <t>Ф.K4s разд.1 стл.30 стр.1&gt;=Ф.K4s разд.1 стл.30 сумма стр.2-13</t>
  </si>
  <si>
    <t>Ф.K4s разд.1 стл.31 стр.1&gt;=Ф.K4s разд.1 стл.31 сумма стр.2-13</t>
  </si>
  <si>
    <t>Ф.K4s разд.1 стл.32 стр.1&gt;=Ф.K4s разд.1 стл.32 сумма стр.2-13</t>
  </si>
  <si>
    <t>Ф.K4s разд.1 стл.33 стр.1&gt;=Ф.K4s разд.1 стл.33 сумма стр.2-13</t>
  </si>
  <si>
    <t>Ф.K4s разд.1 стл.34 стр.1&gt;=Ф.K4s разд.1 стл.34 сумма стр.2-13</t>
  </si>
  <si>
    <t>Ф.K4s разд.1 стл.35 стр.1&gt;=Ф.K4s разд.1 стл.35 сумма стр.2-13</t>
  </si>
  <si>
    <t>Ф.K4s разд.1 стл.36 стр.1&gt;=Ф.K4s разд.1 стл.36 сумма стр.2-13</t>
  </si>
  <si>
    <t>Ф.K4s разд.1 стл.37 стр.1&gt;=Ф.K4s разд.1 стл.37 сумма стр.2-13</t>
  </si>
  <si>
    <t>Ф.K4s разд.1 стл.38 стр.1&gt;=Ф.K4s разд.1 стл.38 сумма стр.2-13</t>
  </si>
  <si>
    <t>Ф.K4s разд.1 стл.39 стр.1&gt;=Ф.K4s разд.1 стл.39 сумма стр.2-13</t>
  </si>
  <si>
    <t>Ф.K4s разд.1 стл.4 стр.1&gt;=Ф.K4s разд.1 стл.4 сумма стр.2-13</t>
  </si>
  <si>
    <t>Ф.K4s разд.1 стл.40 стр.1&gt;=Ф.K4s разд.1 стл.40 сумма стр.2-13</t>
  </si>
  <si>
    <t>Ф.K4s разд.1 стл.41 стр.1&gt;=Ф.K4s разд.1 стл.41 сумма стр.2-13</t>
  </si>
  <si>
    <t>Ф.K4s разд.1 стл.42 стр.1&gt;=Ф.K4s разд.1 стл.42 сумма стр.2-13</t>
  </si>
  <si>
    <t>Ф.K4s разд.1 стл.43 стр.1&gt;=Ф.K4s разд.1 стл.43 сумма стр.2-13</t>
  </si>
  <si>
    <t>Ф.K4s разд.1 стл.5 стр.1&gt;=Ф.K4s разд.1 стл.5 сумма стр.2-13</t>
  </si>
  <si>
    <t>Ф.K4s разд.1 стл.6 стр.1&gt;=Ф.K4s разд.1 стл.6 сумма стр.2-13</t>
  </si>
  <si>
    <t>Ф.K4s разд.1 стл.7 стр.1&gt;=Ф.K4s разд.1 стл.7 сумма стр.2-13</t>
  </si>
  <si>
    <t>Ф.K4s разд.1 стл.8 стр.1&gt;=Ф.K4s разд.1 стл.8 сумма стр.2-13</t>
  </si>
  <si>
    <t>Ф.K4s разд.1 стл.9 стр.1&gt;=Ф.K4s разд.1 стл.9 сумма стр.2-13</t>
  </si>
  <si>
    <t>Ф.K4s разд.1 стл.19 стр.120=0</t>
  </si>
  <si>
    <t>Ф.K4s разд.1 стл.19 стр.121=0</t>
  </si>
  <si>
    <t>Ф.K4s разд.1 стл.19 стр.122=0</t>
  </si>
  <si>
    <t>Ф.K4s разд.1 стл.19 стр.123=0</t>
  </si>
  <si>
    <t>251410</t>
  </si>
  <si>
    <t>Ф.K4s разд.1 стл.1 стр.14&gt;=Ф.K4s разд.1 стл.1 стр.15</t>
  </si>
  <si>
    <t>(Всего ст. 126-130) стр.14 д.б. &gt;= стр.15</t>
  </si>
  <si>
    <t>Ф.K4s разд.1 стл.10 стр.14&gt;=Ф.K4s разд.1 стл.10 стр.15</t>
  </si>
  <si>
    <t>Ф.K4s разд.1 стл.11 стр.14&gt;=Ф.K4s разд.1 стл.11 стр.15</t>
  </si>
  <si>
    <t>Ф.K4s разд.1 стл.12 стр.14&gt;=Ф.K4s разд.1 стл.12 стр.15</t>
  </si>
  <si>
    <t>Ф.K4s разд.1 стл.13 стр.14&gt;=Ф.K4s разд.1 стл.13 стр.15</t>
  </si>
  <si>
    <t>Ф.K4s разд.1 стл.14 стр.14&gt;=Ф.K4s разд.1 стл.14 стр.15</t>
  </si>
  <si>
    <t>Ф.K4s разд.1 стл.15 стр.14&gt;=Ф.K4s разд.1 стл.15 стр.15</t>
  </si>
  <si>
    <t>Ф.K4s разд.1 стл.16 стр.14&gt;=Ф.K4s разд.1 стл.16 стр.15</t>
  </si>
  <si>
    <t>Ф.K4s разд.1 стл.17 стр.14&gt;=Ф.K4s разд.1 стл.17 стр.15</t>
  </si>
  <si>
    <t>Ф.K4s разд.1 стл.18 стр.14&gt;=Ф.K4s разд.1 стл.18 стр.15</t>
  </si>
  <si>
    <t>Ф.K4s разд.1 стл.19 стр.14&gt;=Ф.K4s разд.1 стл.19 стр.15</t>
  </si>
  <si>
    <t>Ф.K4s разд.1 стл.2 стр.14&gt;=Ф.K4s разд.1 стл.2 стр.15</t>
  </si>
  <si>
    <t>Ф.K4s разд.1 стл.20 стр.14&gt;=Ф.K4s разд.1 стл.20 стр.15</t>
  </si>
  <si>
    <t>Ф.K4s разд.1 стл.21 стр.14&gt;=Ф.K4s разд.1 стл.21 стр.15</t>
  </si>
  <si>
    <t>Ф.K4s разд.1 стл.22 стр.14&gt;=Ф.K4s разд.1 стл.22 стр.15</t>
  </si>
  <si>
    <t>Ф.K4s разд.1 стл.23 стр.14&gt;=Ф.K4s разд.1 стл.23 стр.15</t>
  </si>
  <si>
    <t>Ф.K4s разд.1 стл.24 стр.14&gt;=Ф.K4s разд.1 стл.24 стр.15</t>
  </si>
  <si>
    <t>Ф.K4s разд.1 стл.25 стр.14&gt;=Ф.K4s разд.1 стл.25 стр.15</t>
  </si>
  <si>
    <t>Ф.K4s разд.1 стл.26 стр.14&gt;=Ф.K4s разд.1 стл.26 стр.15</t>
  </si>
  <si>
    <t>Ф.K4s разд.1 стл.27 стр.14&gt;=Ф.K4s разд.1 стл.27 стр.15</t>
  </si>
  <si>
    <t>Ф.K4s разд.1 стл.28 стр.14&gt;=Ф.K4s разд.1 стл.28 стр.15</t>
  </si>
  <si>
    <t>Ф.K4s разд.1 стл.29 стр.14&gt;=Ф.K4s разд.1 стл.29 стр.15</t>
  </si>
  <si>
    <t>Ф.K4s разд.1 стл.3 стр.14&gt;=Ф.K4s разд.1 стл.3 стр.15</t>
  </si>
  <si>
    <t>Ф.K4s разд.1 стл.30 стр.14&gt;=Ф.K4s разд.1 стл.30 стр.15</t>
  </si>
  <si>
    <t>Ф.K4s разд.1 стл.31 стр.14&gt;=Ф.K4s разд.1 стл.31 стр.15</t>
  </si>
  <si>
    <t>Ф.K4s разд.1 стл.32 стр.14&gt;=Ф.K4s разд.1 стл.32 стр.15</t>
  </si>
  <si>
    <t>Ф.K4s разд.1 стл.33 стр.14&gt;=Ф.K4s разд.1 стл.33 стр.15</t>
  </si>
  <si>
    <t>Ф.K4s разд.1 стл.34 стр.14&gt;=Ф.K4s разд.1 стл.34 стр.15</t>
  </si>
  <si>
    <t>Ф.K4s разд.1 стл.35 стр.14&gt;=Ф.K4s разд.1 стл.35 стр.15</t>
  </si>
  <si>
    <t>Ф.K4s разд.1 стл.36 стр.14&gt;=Ф.K4s разд.1 стл.36 стр.15</t>
  </si>
  <si>
    <t>Ф.K4s разд.1 стл.37 стр.14&gt;=Ф.K4s разд.1 стл.37 стр.15</t>
  </si>
  <si>
    <t>Ф.K4s разд.1 стл.38 стр.14&gt;=Ф.K4s разд.1 стл.38 стр.15</t>
  </si>
  <si>
    <t>Ф.K4s разд.1 стл.39 стр.14&gt;=Ф.K4s разд.1 стл.39 стр.15</t>
  </si>
  <si>
    <t>Ф.K4s разд.1 стл.4 стр.14&gt;=Ф.K4s разд.1 стл.4 стр.15</t>
  </si>
  <si>
    <t>Ф.K4s разд.1 стл.40 стр.14&gt;=Ф.K4s разд.1 стл.40 стр.15</t>
  </si>
  <si>
    <t>Ф.K4s разд.1 стл.41 стр.14&gt;=Ф.K4s разд.1 стл.41 стр.15</t>
  </si>
  <si>
    <t>Ф.K4s разд.1 стл.42 стр.14&gt;=Ф.K4s разд.1 стл.42 стр.15</t>
  </si>
  <si>
    <t>Ф.K4s разд.1 стл.43 стр.14&gt;=Ф.K4s разд.1 стл.43 стр.15</t>
  </si>
  <si>
    <t>Ф.K4s разд.1 стл.5 стр.14&gt;=Ф.K4s разд.1 стл.5 стр.15</t>
  </si>
  <si>
    <t>Ф.K4s разд.1 стл.6 стр.14&gt;=Ф.K4s разд.1 стл.6 стр.15</t>
  </si>
  <si>
    <t>Ф.K4s разд.1 стл.7 стр.14&gt;=Ф.K4s разд.1 стл.7 стр.15</t>
  </si>
  <si>
    <t>Ф.K4s разд.1 стл.8 стр.14&gt;=Ф.K4s разд.1 стл.8 стр.15</t>
  </si>
  <si>
    <t>Ф.K4s разд.1 стл.9 стр.14&gt;=Ф.K4s разд.1 стл.9 стр.15</t>
  </si>
  <si>
    <t>Ф.K4s разд.1 стл.41 стр.101=0</t>
  </si>
  <si>
    <t xml:space="preserve">k4 - ф.10.1 гр.41 стр. 101 (ст. 324-327.1) подтвердить копией приговора </t>
  </si>
  <si>
    <t>14.06.2017</t>
  </si>
  <si>
    <t>Ф.K4s разд.1 стл.41 стр.10=0</t>
  </si>
  <si>
    <t>Ф.K4s разд.1 стл.41 стр.11=0</t>
  </si>
  <si>
    <t>Ф.K4s разд.1 стл.2 сумма стр.1-124=0</t>
  </si>
  <si>
    <t>не заполняется</t>
  </si>
  <si>
    <t>251460</t>
  </si>
  <si>
    <t>Ф.K4s разд.1 стл.1 стр.105&lt;=Ф.K4s разд.1 стл.1 стр.103</t>
  </si>
  <si>
    <t>стр. 105 из стр. 103</t>
  </si>
  <si>
    <t>Ф.K4s разд.1 стл.10 стр.105&lt;=Ф.K4s разд.1 стл.10 стр.103</t>
  </si>
  <si>
    <t>Ф.K4s разд.1 стл.11 стр.105&lt;=Ф.K4s разд.1 стл.11 стр.103</t>
  </si>
  <si>
    <t>Ф.K4s разд.1 стл.12 стр.105&lt;=Ф.K4s разд.1 стл.12 стр.103</t>
  </si>
  <si>
    <t>Ф.K4s разд.1 стл.13 стр.105&lt;=Ф.K4s разд.1 стл.13 стр.103</t>
  </si>
  <si>
    <t>Ф.K4s разд.1 стл.14 стр.105&lt;=Ф.K4s разд.1 стл.14 стр.103</t>
  </si>
  <si>
    <t>Ф.K4s разд.1 стл.15 стр.105&lt;=Ф.K4s разд.1 стл.15 стр.103</t>
  </si>
  <si>
    <t>Ф.K4s разд.1 стл.16 стр.105&lt;=Ф.K4s разд.1 стл.16 стр.103</t>
  </si>
  <si>
    <t>Ф.K4s разд.1 стл.17 стр.105&lt;=Ф.K4s разд.1 стл.17 стр.103</t>
  </si>
  <si>
    <t>Ф.K4s разд.1 стл.18 стр.105&lt;=Ф.K4s разд.1 стл.18 стр.103</t>
  </si>
  <si>
    <t>Ф.K4s разд.1 стл.19 стр.105&lt;=Ф.K4s разд.1 стл.19 стр.103</t>
  </si>
  <si>
    <t>Ф.K4s разд.1 стл.2 стр.105&lt;=Ф.K4s разд.1 стл.2 стр.103</t>
  </si>
  <si>
    <t>Ф.K4s разд.1 стл.20 стр.105&lt;=Ф.K4s разд.1 стл.20 стр.103</t>
  </si>
  <si>
    <t>Ф.K4s разд.1 стл.21 стр.105&lt;=Ф.K4s разд.1 стл.21 стр.103</t>
  </si>
  <si>
    <t>Ф.K4s разд.1 стл.22 стр.105&lt;=Ф.K4s разд.1 стл.22 стр.103</t>
  </si>
  <si>
    <t>Ф.K4s разд.1 стл.23 стр.105&lt;=Ф.K4s разд.1 стл.23 стр.103</t>
  </si>
  <si>
    <t>Ф.K4s разд.1 стл.24 стр.105&lt;=Ф.K4s разд.1 стл.24 стр.103</t>
  </si>
  <si>
    <t>Ф.K4s разд.1 стл.25 стр.105&lt;=Ф.K4s разд.1 стл.25 стр.103</t>
  </si>
  <si>
    <t>Ф.K4s разд.1 стл.26 стр.105&lt;=Ф.K4s разд.1 стл.26 стр.103</t>
  </si>
  <si>
    <t>Ф.K4s разд.1 стл.27 стр.105&lt;=Ф.K4s разд.1 стл.27 стр.103</t>
  </si>
  <si>
    <t>Ф.K4s разд.1 стл.28 стр.105&lt;=Ф.K4s разд.1 стл.28 стр.103</t>
  </si>
  <si>
    <t>Ф.K4s разд.1 стл.29 стр.105&lt;=Ф.K4s разд.1 стл.29 стр.103</t>
  </si>
  <si>
    <t>Ф.K4s разд.1 стл.3 стр.105&lt;=Ф.K4s разд.1 стл.3 стр.103</t>
  </si>
  <si>
    <t>Ф.K4s разд.1 стл.30 стр.105&lt;=Ф.K4s разд.1 стл.30 стр.103</t>
  </si>
  <si>
    <t>Ф.K4s разд.1 стл.31 стр.105&lt;=Ф.K4s разд.1 стл.31 стр.103</t>
  </si>
  <si>
    <t>Ф.K4s разд.1 стл.32 стр.105&lt;=Ф.K4s разд.1 стл.32 стр.103</t>
  </si>
  <si>
    <t>Ф.K4s разд.1 стл.33 стр.105&lt;=Ф.K4s разд.1 стл.33 стр.103</t>
  </si>
  <si>
    <t>Ф.K4s разд.1 стл.34 стр.105&lt;=Ф.K4s разд.1 стл.34 стр.103</t>
  </si>
  <si>
    <t>Ф.K4s разд.1 стл.35 стр.105&lt;=Ф.K4s разд.1 стл.35 стр.103</t>
  </si>
  <si>
    <t>Ф.K4s разд.1 стл.36 стр.105&lt;=Ф.K4s разд.1 стл.36 стр.103</t>
  </si>
  <si>
    <t>Ф.K4s разд.1 стл.37 стр.105&lt;=Ф.K4s разд.1 стл.37 стр.103</t>
  </si>
  <si>
    <t>Ф.K4s разд.1 стл.38 стр.105&lt;=Ф.K4s разд.1 стл.38 стр.103</t>
  </si>
  <si>
    <t>Ф.K4s разд.1 стл.39 стр.105&lt;=Ф.K4s разд.1 стл.39 стр.103</t>
  </si>
  <si>
    <t>Ф.K4s разд.1 стл.4 стр.105&lt;=Ф.K4s разд.1 стл.4 стр.103</t>
  </si>
  <si>
    <t>Ф.K4s разд.1 стл.40 стр.105&lt;=Ф.K4s разд.1 стл.40 стр.103</t>
  </si>
  <si>
    <t>Ф.K4s разд.1 стл.41 стр.105&lt;=Ф.K4s разд.1 стл.41 стр.103</t>
  </si>
  <si>
    <t>Ф.K4s разд.1 стл.42 стр.105&lt;=Ф.K4s разд.1 стл.42 стр.103</t>
  </si>
  <si>
    <t>Ф.K4s разд.1 стл.43 стр.105&lt;=Ф.K4s разд.1 стл.43 стр.103</t>
  </si>
  <si>
    <t>Ф.K4s разд.1 стл.5 стр.105&lt;=Ф.K4s разд.1 стл.5 стр.103</t>
  </si>
  <si>
    <t>Ф.K4s разд.1 стл.6 стр.105&lt;=Ф.K4s разд.1 стл.6 стр.103</t>
  </si>
  <si>
    <t>Ф.K4s разд.1 стл.7 стр.105&lt;=Ф.K4s разд.1 стл.7 стр.103</t>
  </si>
  <si>
    <t>Ф.K4s разд.1 стл.8 стр.105&lt;=Ф.K4s разд.1 стл.8 стр.103</t>
  </si>
  <si>
    <t>Ф.K4s разд.1 стл.9 стр.105&lt;=Ф.K4s разд.1 стл.9 стр.103</t>
  </si>
  <si>
    <t>Ф.K4s разд.1 стл.17 стр.1=0</t>
  </si>
  <si>
    <t>Применение ареста подтвердить приговором</t>
  </si>
  <si>
    <t>Ф.K4s разд.1 стл.17 стр.10=0</t>
  </si>
  <si>
    <t>Ф.K4s разд.1 стл.17 стр.100=0</t>
  </si>
  <si>
    <t>Ф.K4s разд.1 стл.17 стр.101=0</t>
  </si>
  <si>
    <t>Ф.K4s разд.1 стл.17 стр.102=0</t>
  </si>
  <si>
    <t>Ф.K4s разд.1 стл.17 стр.103=0</t>
  </si>
  <si>
    <t>Ф.K4s разд.1 стл.17 стр.104=0</t>
  </si>
  <si>
    <t>Ф.K4s разд.1 стл.17 стр.105=0</t>
  </si>
  <si>
    <t>Ф.K4s разд.1 стл.17 стр.106=0</t>
  </si>
  <si>
    <t>Ф.K4s разд.1 стл.17 стр.107=0</t>
  </si>
  <si>
    <t>Ф.K4s разд.1 стл.17 стр.108=0</t>
  </si>
  <si>
    <t>Ф.K4s разд.1 стл.17 стр.109=0</t>
  </si>
  <si>
    <t>Ф.K4s разд.1 стл.17 стр.11=0</t>
  </si>
  <si>
    <t>Ф.K4s разд.1 стл.17 стр.110=0</t>
  </si>
  <si>
    <t>Ф.K4s разд.1 стл.17 стр.111=0</t>
  </si>
  <si>
    <t>Ф.K4s разд.1 стл.17 стр.112=0</t>
  </si>
  <si>
    <t>Ф.K4s разд.1 стл.17 стр.113=0</t>
  </si>
  <si>
    <t>Ф.K4s разд.1 стл.17 стр.114=0</t>
  </si>
  <si>
    <t>Ф.K4s разд.1 стл.17 стр.115=0</t>
  </si>
  <si>
    <t>Ф.K4s разд.1 стл.17 стр.116=0</t>
  </si>
  <si>
    <t>Ф.K4s разд.1 стл.17 стр.117=0</t>
  </si>
  <si>
    <t>Ф.K4s разд.1 стл.17 стр.118=0</t>
  </si>
  <si>
    <t>Ф.K4s разд.1 стл.17 стр.119=0</t>
  </si>
  <si>
    <t>Ф.K4s разд.1 стл.17 стр.12=0</t>
  </si>
  <si>
    <t>Ф.K4s разд.1 стл.17 стр.120=0</t>
  </si>
  <si>
    <t>Ф.K4s разд.1 стл.17 стр.121=0</t>
  </si>
  <si>
    <t>Ф.K4s разд.1 стл.17 стр.122=0</t>
  </si>
  <si>
    <t>Ф.K4s разд.1 стл.17 стр.123=0</t>
  </si>
  <si>
    <t>Ф.K4s разд.1 стл.17 стр.124=0</t>
  </si>
  <si>
    <t>Ф.K4s разд.1 стл.17 стр.13=0</t>
  </si>
  <si>
    <t>Ф.K4s разд.1 стл.17 стр.14=0</t>
  </si>
  <si>
    <t>Ф.K4s разд.1 стл.17 стр.15=0</t>
  </si>
  <si>
    <t>Ф.K4s разд.1 стл.17 стр.16=0</t>
  </si>
  <si>
    <t>Ф.K4s разд.1 стл.17 стр.17=0</t>
  </si>
  <si>
    <t>Ф.K4s разд.1 стл.17 стр.18=0</t>
  </si>
  <si>
    <t>Ф.K4s разд.1 стл.17 стр.19=0</t>
  </si>
  <si>
    <t>Ф.K4s разд.1 стл.17 стр.2=0</t>
  </si>
  <si>
    <t>Ф.K4s разд.1 стл.17 стр.20=0</t>
  </si>
  <si>
    <t>Ф.K4s разд.1 стл.17 стр.21=0</t>
  </si>
  <si>
    <t>Ф.K4s разд.1 стл.17 стр.22=0</t>
  </si>
  <si>
    <t>Ф.K4s разд.1 стл.17 стр.23=0</t>
  </si>
  <si>
    <t>Ф.K4s разд.1 стл.17 стр.24=0</t>
  </si>
  <si>
    <t>Ф.K4s разд.1 стл.17 стр.25=0</t>
  </si>
  <si>
    <t>Ф.K4s разд.1 стл.17 стр.26=0</t>
  </si>
  <si>
    <t>Ф.K4s разд.1 стл.17 стр.27=0</t>
  </si>
  <si>
    <t>Ф.K4s разд.1 стл.17 стр.28=0</t>
  </si>
  <si>
    <t>Ф.K4s разд.1 стл.17 стр.29=0</t>
  </si>
  <si>
    <t>Ф.K4s разд.1 стл.17 стр.3=0</t>
  </si>
  <si>
    <t>Ф.K4s разд.1 стл.17 стр.30=0</t>
  </si>
  <si>
    <t>Ф.K4s разд.1 стл.17 стр.31=0</t>
  </si>
  <si>
    <t>Ф.K4s разд.1 стл.17 стр.32=0</t>
  </si>
  <si>
    <t>Ф.K4s разд.1 стл.17 стр.33=0</t>
  </si>
  <si>
    <t>Ф.K4s разд.1 стл.17 стр.34=0</t>
  </si>
  <si>
    <t>Ф.K4s разд.1 стл.17 стр.35=0</t>
  </si>
  <si>
    <t>Ф.K4s разд.1 стл.17 стр.36=0</t>
  </si>
  <si>
    <t>Ф.K4s разд.1 стл.17 стр.37=0</t>
  </si>
  <si>
    <t>Ф.K4s разд.1 стл.17 стр.38=0</t>
  </si>
  <si>
    <t>Ф.K4s разд.1 стл.17 стр.39=0</t>
  </si>
  <si>
    <t>Ф.K4s разд.1 стл.17 стр.4=0</t>
  </si>
  <si>
    <t>Ф.K4s разд.1 стл.17 стр.40=0</t>
  </si>
  <si>
    <t>Ф.K4s разд.1 стл.17 стр.41=0</t>
  </si>
  <si>
    <t>Ф.K4s разд.1 стл.17 стр.42=0</t>
  </si>
  <si>
    <t>Ф.K4s разд.1 стл.17 стр.43=0</t>
  </si>
  <si>
    <t>Ф.K4s разд.1 стл.17 стр.44=0</t>
  </si>
  <si>
    <t>Ф.K4s разд.1 стл.17 стр.45=0</t>
  </si>
  <si>
    <t>Ф.K4s разд.1 стл.17 стр.46=0</t>
  </si>
  <si>
    <t>Ф.K4s разд.1 стл.17 стр.47=0</t>
  </si>
  <si>
    <t>Ф.K4s разд.1 стл.17 стр.48=0</t>
  </si>
  <si>
    <t>Ф.K4s разд.1 стл.17 стр.49=0</t>
  </si>
  <si>
    <t>Ф.K4s разд.1 стл.17 стр.5=0</t>
  </si>
  <si>
    <t>Ф.K4s разд.1 стл.17 стр.50=0</t>
  </si>
  <si>
    <t>Ф.K4s разд.1 стл.17 стр.51=0</t>
  </si>
  <si>
    <t>Ф.K4s разд.1 стл.17 стр.52=0</t>
  </si>
  <si>
    <t>Ф.K4s разд.1 стл.17 стр.53=0</t>
  </si>
  <si>
    <t>Ф.K4s разд.1 стл.17 стр.54=0</t>
  </si>
  <si>
    <t>Ф.K4s разд.1 стл.17 стр.55=0</t>
  </si>
  <si>
    <t>Ф.K4s разд.1 стл.17 стр.56=0</t>
  </si>
  <si>
    <t>Ф.K4s разд.1 стл.17 стр.57=0</t>
  </si>
  <si>
    <t>Ф.K4s разд.1 стл.17 стр.58=0</t>
  </si>
  <si>
    <t>Ф.K4s разд.1 стл.17 стр.59=0</t>
  </si>
  <si>
    <t>Ф.K4s разд.1 стл.17 стр.6=0</t>
  </si>
  <si>
    <t>Ф.K4s разд.1 стл.17 стр.60=0</t>
  </si>
  <si>
    <t>Ф.K4s разд.1 стл.17 стр.61=0</t>
  </si>
  <si>
    <t>Ф.K4s разд.1 стл.17 стр.62=0</t>
  </si>
  <si>
    <t>Ф.K4s разд.1 стл.17 стр.63=0</t>
  </si>
  <si>
    <t>Ф.K4s разд.1 стл.17 стр.64=0</t>
  </si>
  <si>
    <t>Ф.K4s разд.1 стл.17 стр.65=0</t>
  </si>
  <si>
    <t>Ф.K4s разд.1 стл.17 стр.66=0</t>
  </si>
  <si>
    <t>Ф.K4s разд.1 стл.17 стр.67=0</t>
  </si>
  <si>
    <t>Ф.K4s разд.1 стл.17 стр.68=0</t>
  </si>
  <si>
    <t>Ф.K4s разд.1 стл.17 стр.69=0</t>
  </si>
  <si>
    <t>Ф.K4s разд.1 стл.17 стр.7=0</t>
  </si>
  <si>
    <t>Ф.K4s разд.1 стл.17 стр.70=0</t>
  </si>
  <si>
    <t>Ф.K4s разд.1 стл.17 стр.71=0</t>
  </si>
  <si>
    <t>Ф.K4s разд.1 стл.17 стр.72=0</t>
  </si>
  <si>
    <t>Ф.K4s разд.1 стл.17 стр.73=0</t>
  </si>
  <si>
    <t>Ф.K4s разд.1 стл.17 стр.74=0</t>
  </si>
  <si>
    <t>Ф.K4s разд.1 стл.17 стр.75=0</t>
  </si>
  <si>
    <t>Ф.K4s разд.1 стл.17 стр.76=0</t>
  </si>
  <si>
    <t>Ф.K4s разд.1 стл.17 стр.77=0</t>
  </si>
  <si>
    <t>Ф.K4s разд.1 стл.17 стр.78=0</t>
  </si>
  <si>
    <t>Ф.K4s разд.1 стл.17 стр.79=0</t>
  </si>
  <si>
    <t>Ф.K4s разд.1 стл.17 стр.8=0</t>
  </si>
  <si>
    <t>Ф.K4s разд.1 стл.17 стр.80=0</t>
  </si>
  <si>
    <t>Ф.K4s разд.1 стл.17 стр.81=0</t>
  </si>
  <si>
    <t>Ф.K4s разд.1 стл.17 стр.82=0</t>
  </si>
  <si>
    <t>Ф.K4s разд.1 стл.17 стр.83=0</t>
  </si>
  <si>
    <t>Ф.K4s разд.1 стл.17 стр.84=0</t>
  </si>
  <si>
    <t>Ф.K4s разд.1 стл.17 стр.85=0</t>
  </si>
  <si>
    <t>Ф.K4s разд.1 стл.17 стр.86=0</t>
  </si>
  <si>
    <t>Ф.K4s разд.1 стл.17 стр.87=0</t>
  </si>
  <si>
    <t>Ф.K4s разд.1 стл.17 стр.88=0</t>
  </si>
  <si>
    <t>Ф.K4s разд.1 стл.17 стр.89=0</t>
  </si>
  <si>
    <t>Ф.K4s разд.1 стл.17 стр.9=0</t>
  </si>
  <si>
    <t>Ф.K4s разд.1 стл.17 стр.90=0</t>
  </si>
  <si>
    <t>Ф.K4s разд.1 стл.17 стр.91=0</t>
  </si>
  <si>
    <t>Ф.K4s разд.1 стл.17 стр.92=0</t>
  </si>
  <si>
    <t>Ф.K4s разд.1 стл.17 стр.93=0</t>
  </si>
  <si>
    <t>Ф.K4s разд.1 стл.17 стр.94=0</t>
  </si>
  <si>
    <t>Ф.K4s разд.1 стл.17 стр.95=0</t>
  </si>
  <si>
    <t>Ф.K4s разд.1 стл.17 стр.96=0</t>
  </si>
  <si>
    <t>Ф.K4s разд.1 стл.17 стр.97=0</t>
  </si>
  <si>
    <t>Ф.K4s разд.1 стл.17 стр.98=0</t>
  </si>
  <si>
    <t>Ф.K4s разд.1 стл.17 стр.99=0</t>
  </si>
  <si>
    <t>251465</t>
  </si>
  <si>
    <t>Ф.K4s разд.1 стл.1 стр.16&gt;=Ф.K4s разд.1 стл.1 сумма стр.17-20</t>
  </si>
  <si>
    <t xml:space="preserve">(Всего ст. 131-135) стр.14 д.б. &gt;= суммы строк 15-18 </t>
  </si>
  <si>
    <t>Ф.K4s разд.1 стл.10 стр.16&gt;=Ф.K4s разд.1 стл.10 сумма стр.17-20</t>
  </si>
  <si>
    <t>Ф.K4s разд.1 стл.11 стр.16&gt;=Ф.K4s разд.1 стл.11 сумма стр.17-20</t>
  </si>
  <si>
    <t>Ф.K4s разд.1 стл.12 стр.16&gt;=Ф.K4s разд.1 стл.12 сумма стр.17-20</t>
  </si>
  <si>
    <t>Ф.K4s разд.1 стл.13 стр.16&gt;=Ф.K4s разд.1 стл.13 сумма стр.17-20</t>
  </si>
  <si>
    <t>Ф.K4s разд.1 стл.14 стр.16&gt;=Ф.K4s разд.1 стл.14 сумма стр.17-20</t>
  </si>
  <si>
    <t>Ф.K4s разд.1 стл.15 стр.16&gt;=Ф.K4s разд.1 стл.15 сумма стр.17-20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</si>
</sst>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FC19]d\ mmmm\ yyyy\ &quot;г.&quot;"/>
    <numFmt numFmtId="184" formatCode="yy"/>
    <numFmt numFmtId="185" formatCode="mmm/yyyy"/>
    <numFmt numFmtId="186" formatCode="[$€-2]\ ###,000_);[Red]\([$€-2]\ ###,000\)"/>
  </numFmts>
  <fonts count="57">
    <font>
      <sz val="10"/>
      <name val="Arial"/>
      <family val="0"/>
    </font>
    <font>
      <sz val="10"/>
      <color indexed="9"/>
      <name val="Arial"/>
      <family val="2"/>
    </font>
    <font>
      <sz val="10"/>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sz val="10"/>
      <name val="Arial Cyr"/>
      <family val="0"/>
    </font>
    <font>
      <b/>
      <sz val="14"/>
      <name val="Times New Roman CYR"/>
      <family val="0"/>
    </font>
    <font>
      <sz val="11"/>
      <name val="Times New Roman"/>
      <family val="1"/>
    </font>
    <font>
      <b/>
      <sz val="20"/>
      <name val="Times New Roman"/>
      <family val="1"/>
    </font>
    <font>
      <b/>
      <sz val="18"/>
      <name val="Times New Roman"/>
      <family val="1"/>
    </font>
    <font>
      <b/>
      <sz val="16"/>
      <name val="Times New Roman"/>
      <family val="1"/>
    </font>
    <font>
      <b/>
      <sz val="22"/>
      <name val="Times New Roman"/>
      <family val="1"/>
    </font>
    <font>
      <b/>
      <sz val="14"/>
      <name val="Times New Roman"/>
      <family val="1"/>
    </font>
    <font>
      <b/>
      <sz val="12"/>
      <name val="Times New Roman"/>
      <family val="1"/>
    </font>
    <font>
      <sz val="12"/>
      <name val="Times New Roman"/>
      <family val="1"/>
    </font>
    <font>
      <sz val="14"/>
      <name val="Times New Roman"/>
      <family val="1"/>
    </font>
    <font>
      <b/>
      <sz val="10"/>
      <name val="Times New Roman"/>
      <family val="1"/>
    </font>
    <font>
      <b/>
      <sz val="11"/>
      <name val="Times New Roman"/>
      <family val="1"/>
    </font>
    <font>
      <b/>
      <sz val="10"/>
      <name val="Arial"/>
      <family val="2"/>
    </font>
    <font>
      <sz val="8"/>
      <color indexed="3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8"/>
      <color indexed="8"/>
      <name val="Times New Roman"/>
      <family val="1"/>
    </font>
    <font>
      <sz val="8"/>
      <color indexed="8"/>
      <name val="Arial"/>
      <family val="2"/>
    </font>
    <font>
      <b/>
      <sz val="8"/>
      <color indexed="8"/>
      <name val="Arial"/>
      <family val="2"/>
    </font>
    <font>
      <sz val="8"/>
      <color indexed="8"/>
      <name val="Times New Roman"/>
      <family val="1"/>
    </font>
    <font>
      <sz val="10"/>
      <color indexed="8"/>
      <name val="Times New Roman"/>
      <family val="1"/>
    </font>
    <font>
      <b/>
      <sz val="11"/>
      <color indexed="8"/>
      <name val="Times New Roman"/>
      <family val="1"/>
    </font>
    <font>
      <b/>
      <sz val="11"/>
      <color indexed="30"/>
      <name val="Times New Roman"/>
      <family val="1"/>
    </font>
    <font>
      <sz val="12"/>
      <color indexed="9"/>
      <name val="Arial"/>
      <family val="2"/>
    </font>
    <font>
      <b/>
      <sz val="8"/>
      <color indexed="30"/>
      <name val="Times New Roman"/>
      <family val="1"/>
    </font>
    <font>
      <b/>
      <sz val="10"/>
      <color indexed="8"/>
      <name val="Times New Roman"/>
      <family val="1"/>
    </font>
    <font>
      <b/>
      <sz val="10"/>
      <color indexed="8"/>
      <name val="Arial"/>
      <family val="2"/>
    </font>
    <font>
      <sz val="10"/>
      <color indexed="30"/>
      <name val="Arial"/>
      <family val="2"/>
    </font>
    <font>
      <sz val="6"/>
      <color indexed="8"/>
      <name val="Times New Roman"/>
      <family val="1"/>
    </font>
    <font>
      <sz val="8"/>
      <name val="Tahoma"/>
      <family val="2"/>
    </font>
    <font>
      <b/>
      <sz val="18"/>
      <color indexed="8"/>
      <name val="Times New Roman CYR"/>
      <family val="1"/>
    </font>
    <font>
      <b/>
      <sz val="18"/>
      <color indexed="8"/>
      <name val="Times New Roman"/>
      <family val="1"/>
    </font>
    <font>
      <sz val="18"/>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5"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 borderId="0" applyNumberFormat="0" applyBorder="0" applyAlignment="0" applyProtection="0"/>
  </cellStyleXfs>
  <cellXfs count="245">
    <xf numFmtId="0" fontId="0" fillId="0" borderId="0" xfId="0" applyAlignment="1">
      <alignment/>
    </xf>
    <xf numFmtId="0" fontId="1" fillId="0" borderId="0" xfId="0" applyFont="1" applyFill="1" applyAlignment="1" applyProtection="1">
      <alignment shrinkToFit="1"/>
      <protection/>
    </xf>
    <xf numFmtId="0" fontId="0" fillId="0" borderId="0" xfId="0" applyAlignment="1" applyProtection="1">
      <alignment/>
      <protection/>
    </xf>
    <xf numFmtId="14" fontId="2" fillId="0" borderId="0" xfId="0" applyNumberFormat="1" applyFont="1" applyAlignment="1" applyProtection="1">
      <alignment horizontal="center" vertical="center"/>
      <protection/>
    </xf>
    <xf numFmtId="14" fontId="2" fillId="0" borderId="0" xfId="0" applyNumberFormat="1" applyFont="1" applyAlignment="1" applyProtection="1">
      <alignment horizontal="center" vertical="center"/>
      <protection locked="0"/>
    </xf>
    <xf numFmtId="0" fontId="9" fillId="0" borderId="0" xfId="60" applyFont="1" applyBorder="1">
      <alignment/>
      <protection/>
    </xf>
    <xf numFmtId="0" fontId="2" fillId="0" borderId="0" xfId="60" applyFont="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10" xfId="0" applyFill="1" applyBorder="1" applyAlignment="1" applyProtection="1">
      <alignment/>
      <protection/>
    </xf>
    <xf numFmtId="0" fontId="39" fillId="24" borderId="0" xfId="0" applyFont="1" applyFill="1" applyAlignment="1" applyProtection="1">
      <alignment/>
      <protection/>
    </xf>
    <xf numFmtId="0" fontId="40" fillId="24" borderId="0" xfId="0" applyFont="1" applyFill="1" applyBorder="1" applyAlignment="1" applyProtection="1">
      <alignment wrapText="1"/>
      <protection/>
    </xf>
    <xf numFmtId="0" fontId="41" fillId="24" borderId="0" xfId="0" applyFont="1" applyFill="1" applyAlignment="1" applyProtection="1">
      <alignment/>
      <protection/>
    </xf>
    <xf numFmtId="0" fontId="39" fillId="24" borderId="0" xfId="0" applyFont="1" applyFill="1" applyBorder="1" applyAlignment="1" applyProtection="1">
      <alignment/>
      <protection/>
    </xf>
    <xf numFmtId="0" fontId="40" fillId="24" borderId="11" xfId="0" applyFont="1" applyFill="1" applyBorder="1" applyAlignment="1" applyProtection="1">
      <alignment wrapText="1"/>
      <protection/>
    </xf>
    <xf numFmtId="0" fontId="40" fillId="24" borderId="12" xfId="0" applyFont="1" applyFill="1" applyBorder="1" applyAlignment="1" applyProtection="1">
      <alignment wrapText="1"/>
      <protection/>
    </xf>
    <xf numFmtId="0" fontId="40" fillId="24" borderId="13" xfId="0" applyFont="1" applyFill="1" applyBorder="1" applyAlignment="1" applyProtection="1">
      <alignment wrapText="1"/>
      <protection/>
    </xf>
    <xf numFmtId="0" fontId="42" fillId="24" borderId="0" xfId="0" applyFont="1" applyFill="1" applyBorder="1" applyAlignment="1" applyProtection="1">
      <alignment wrapText="1"/>
      <protection/>
    </xf>
    <xf numFmtId="0" fontId="43" fillId="24" borderId="0" xfId="0" applyFont="1" applyFill="1" applyBorder="1" applyAlignment="1" applyProtection="1">
      <alignment/>
      <protection/>
    </xf>
    <xf numFmtId="0" fontId="44" fillId="24" borderId="0" xfId="0" applyFont="1" applyFill="1" applyAlignment="1" applyProtection="1">
      <alignment/>
      <protection/>
    </xf>
    <xf numFmtId="0" fontId="43" fillId="24" borderId="0" xfId="0" applyFont="1" applyFill="1" applyBorder="1" applyAlignment="1" applyProtection="1">
      <alignment vertical="top" wrapText="1"/>
      <protection/>
    </xf>
    <xf numFmtId="0" fontId="44" fillId="24" borderId="0" xfId="0" applyFont="1" applyFill="1" applyAlignment="1" applyProtection="1">
      <alignment/>
      <protection locked="0"/>
    </xf>
    <xf numFmtId="0" fontId="44" fillId="24" borderId="0" xfId="0" applyFont="1" applyFill="1" applyBorder="1" applyAlignment="1" applyProtection="1">
      <alignment/>
      <protection/>
    </xf>
    <xf numFmtId="0" fontId="40" fillId="24" borderId="0" xfId="0" applyFont="1" applyFill="1" applyBorder="1" applyAlignment="1" applyProtection="1">
      <alignment vertical="center" wrapText="1"/>
      <protection/>
    </xf>
    <xf numFmtId="0" fontId="43" fillId="24" borderId="0" xfId="0" applyFont="1" applyFill="1" applyBorder="1" applyAlignment="1" applyProtection="1">
      <alignment vertical="center"/>
      <protection locked="0"/>
    </xf>
    <xf numFmtId="0" fontId="44" fillId="24" borderId="0" xfId="0" applyFont="1" applyFill="1" applyBorder="1" applyAlignment="1" applyProtection="1">
      <alignment/>
      <protection locked="0"/>
    </xf>
    <xf numFmtId="0" fontId="39" fillId="24" borderId="14" xfId="0" applyFont="1" applyFill="1" applyBorder="1" applyAlignment="1" applyProtection="1">
      <alignment/>
      <protection/>
    </xf>
    <xf numFmtId="0" fontId="44" fillId="24" borderId="15" xfId="0" applyFont="1" applyFill="1" applyBorder="1" applyAlignment="1" applyProtection="1">
      <alignment/>
      <protection/>
    </xf>
    <xf numFmtId="0" fontId="39" fillId="24" borderId="0" xfId="0" applyFont="1" applyFill="1" applyAlignment="1" applyProtection="1">
      <alignment/>
      <protection locked="0"/>
    </xf>
    <xf numFmtId="0" fontId="43" fillId="24" borderId="0" xfId="0" applyFont="1" applyFill="1" applyAlignment="1" applyProtection="1">
      <alignment/>
      <protection/>
    </xf>
    <xf numFmtId="0" fontId="40" fillId="24" borderId="14" xfId="0" applyFont="1" applyFill="1" applyBorder="1" applyAlignment="1" applyProtection="1">
      <alignment horizontal="left"/>
      <protection/>
    </xf>
    <xf numFmtId="0" fontId="40" fillId="24" borderId="15" xfId="0" applyFont="1" applyFill="1" applyBorder="1" applyAlignment="1" applyProtection="1">
      <alignment horizontal="left"/>
      <protection/>
    </xf>
    <xf numFmtId="0" fontId="40" fillId="24" borderId="16" xfId="0" applyFont="1" applyFill="1" applyBorder="1" applyAlignment="1" applyProtection="1">
      <alignment horizontal="left"/>
      <protection/>
    </xf>
    <xf numFmtId="0" fontId="39" fillId="0" borderId="0" xfId="0" applyFont="1" applyAlignment="1" applyProtection="1">
      <alignment/>
      <protection/>
    </xf>
    <xf numFmtId="0" fontId="10" fillId="0" borderId="17" xfId="60" applyFont="1" applyFill="1" applyBorder="1" applyAlignment="1">
      <alignment horizontal="center" vertical="center" textRotation="90" wrapText="1"/>
      <protection/>
    </xf>
    <xf numFmtId="0" fontId="11" fillId="0" borderId="17" xfId="63" applyFont="1" applyFill="1" applyBorder="1" applyAlignment="1">
      <alignment horizontal="center" vertical="center" textRotation="90" wrapText="1"/>
      <protection/>
    </xf>
    <xf numFmtId="0" fontId="11" fillId="0" borderId="17" xfId="60" applyFont="1" applyFill="1" applyBorder="1" applyAlignment="1">
      <alignment horizontal="center" vertical="center" textRotation="90" wrapText="1"/>
      <protection/>
    </xf>
    <xf numFmtId="0" fontId="10" fillId="24" borderId="17" xfId="60" applyFont="1" applyFill="1" applyBorder="1" applyAlignment="1">
      <alignment horizontal="center" vertical="center" textRotation="90" wrapText="1"/>
      <protection/>
    </xf>
    <xf numFmtId="0" fontId="10" fillId="0" borderId="17" xfId="63" applyFont="1" applyFill="1" applyBorder="1" applyAlignment="1">
      <alignment horizontal="center" vertical="center" textRotation="90" wrapText="1"/>
      <protection/>
    </xf>
    <xf numFmtId="0" fontId="12" fillId="24" borderId="17" xfId="62" applyFont="1" applyFill="1" applyBorder="1" applyAlignment="1">
      <alignment horizontal="left" vertical="center" wrapText="1"/>
      <protection/>
    </xf>
    <xf numFmtId="3" fontId="10" fillId="24" borderId="17" xfId="60" applyNumberFormat="1" applyFont="1" applyFill="1" applyBorder="1" applyAlignment="1">
      <alignment horizontal="left" vertical="center" wrapText="1"/>
      <protection/>
    </xf>
    <xf numFmtId="0" fontId="18" fillId="0" borderId="17" xfId="60" applyFont="1" applyFill="1" applyBorder="1" applyAlignment="1">
      <alignment horizontal="center" vertical="center" wrapText="1"/>
      <protection/>
    </xf>
    <xf numFmtId="0" fontId="11" fillId="24" borderId="17" xfId="60" applyFont="1" applyFill="1" applyBorder="1" applyAlignment="1">
      <alignment horizontal="left" vertical="center" wrapText="1"/>
      <protection/>
    </xf>
    <xf numFmtId="0" fontId="15" fillId="0" borderId="17" xfId="60" applyFont="1" applyFill="1" applyBorder="1" applyAlignment="1">
      <alignment horizontal="center" vertical="center" wrapText="1"/>
      <protection/>
    </xf>
    <xf numFmtId="3" fontId="12" fillId="23" borderId="17" xfId="60" applyNumberFormat="1" applyFont="1" applyFill="1" applyBorder="1" applyAlignment="1">
      <alignment horizontal="right" vertical="center" wrapText="1"/>
      <protection/>
    </xf>
    <xf numFmtId="3" fontId="12" fillId="20" borderId="17" xfId="60" applyNumberFormat="1" applyFont="1" applyFill="1" applyBorder="1" applyAlignment="1">
      <alignment horizontal="right" vertical="center" wrapText="1"/>
      <protection/>
    </xf>
    <xf numFmtId="3" fontId="12" fillId="23" borderId="18" xfId="60" applyNumberFormat="1" applyFont="1" applyFill="1" applyBorder="1" applyAlignment="1">
      <alignment horizontal="right" vertical="center" wrapText="1"/>
      <protection/>
    </xf>
    <xf numFmtId="3" fontId="12" fillId="20" borderId="18" xfId="60" applyNumberFormat="1" applyFont="1" applyFill="1" applyBorder="1" applyAlignment="1">
      <alignment horizontal="right" vertical="center" wrapText="1"/>
      <protection/>
    </xf>
    <xf numFmtId="3" fontId="12" fillId="22" borderId="17" xfId="60" applyNumberFormat="1" applyFont="1" applyFill="1" applyBorder="1" applyAlignment="1">
      <alignment horizontal="right" vertical="center" wrapText="1"/>
      <protection/>
    </xf>
    <xf numFmtId="3" fontId="12" fillId="23" borderId="19" xfId="60" applyNumberFormat="1" applyFont="1" applyFill="1" applyBorder="1" applyAlignment="1">
      <alignment horizontal="right" vertical="center" wrapText="1"/>
      <protection/>
    </xf>
    <xf numFmtId="3" fontId="12" fillId="20" borderId="19" xfId="60" applyNumberFormat="1" applyFont="1" applyFill="1" applyBorder="1" applyAlignment="1">
      <alignment horizontal="right" vertical="center" wrapText="1"/>
      <protection/>
    </xf>
    <xf numFmtId="0" fontId="11" fillId="24" borderId="18" xfId="60" applyFont="1" applyFill="1" applyBorder="1" applyAlignment="1">
      <alignment horizontal="left" vertical="center" wrapText="1"/>
      <protection/>
    </xf>
    <xf numFmtId="0" fontId="11" fillId="24" borderId="19" xfId="60" applyFont="1" applyFill="1" applyBorder="1" applyAlignment="1">
      <alignment horizontal="left" vertical="center" wrapText="1"/>
      <protection/>
    </xf>
    <xf numFmtId="0" fontId="11" fillId="24" borderId="17" xfId="60" applyFont="1" applyFill="1" applyBorder="1" applyAlignment="1">
      <alignment vertical="center" wrapText="1"/>
      <protection/>
    </xf>
    <xf numFmtId="0" fontId="12" fillId="0" borderId="17" xfId="60" applyFont="1" applyFill="1" applyBorder="1" applyAlignment="1">
      <alignment horizontal="center" vertical="center" wrapText="1"/>
      <protection/>
    </xf>
    <xf numFmtId="0" fontId="2" fillId="0" borderId="0" xfId="60" applyFont="1" applyBorder="1">
      <alignment/>
      <protection/>
    </xf>
    <xf numFmtId="0" fontId="2" fillId="0" borderId="0" xfId="60" applyFont="1" applyAlignment="1">
      <alignment vertical="center"/>
      <protection/>
    </xf>
    <xf numFmtId="0" fontId="16" fillId="0" borderId="0" xfId="60" applyFont="1" applyBorder="1">
      <alignment/>
      <protection/>
    </xf>
    <xf numFmtId="0" fontId="2" fillId="24" borderId="0" xfId="60" applyFont="1" applyFill="1">
      <alignment/>
      <protection/>
    </xf>
    <xf numFmtId="0" fontId="17" fillId="24" borderId="0" xfId="60" applyFont="1" applyFill="1" applyAlignment="1">
      <alignment wrapText="1"/>
      <protection/>
    </xf>
    <xf numFmtId="0" fontId="12" fillId="24" borderId="17" xfId="60" applyFont="1" applyFill="1" applyBorder="1" applyAlignment="1">
      <alignment horizontal="center" vertical="center" wrapText="1"/>
      <protection/>
    </xf>
    <xf numFmtId="0" fontId="2" fillId="24" borderId="0" xfId="60" applyFont="1" applyFill="1" applyBorder="1">
      <alignment/>
      <protection/>
    </xf>
    <xf numFmtId="1" fontId="14" fillId="24" borderId="0" xfId="60" applyNumberFormat="1" applyFont="1" applyFill="1" applyBorder="1" applyAlignment="1">
      <alignment horizontal="right" vertical="center"/>
      <protection/>
    </xf>
    <xf numFmtId="0" fontId="12" fillId="24" borderId="0" xfId="60" applyFont="1" applyFill="1" applyBorder="1" applyAlignment="1">
      <alignment horizontal="center" wrapText="1"/>
      <protection/>
    </xf>
    <xf numFmtId="0" fontId="12" fillId="24" borderId="20" xfId="64" applyFont="1" applyFill="1" applyBorder="1" applyAlignment="1">
      <alignment vertical="center"/>
      <protection/>
    </xf>
    <xf numFmtId="0" fontId="12" fillId="24" borderId="20" xfId="64" applyFont="1" applyFill="1" applyBorder="1" applyAlignment="1">
      <alignment horizontal="center" vertical="center"/>
      <protection/>
    </xf>
    <xf numFmtId="0" fontId="12" fillId="24" borderId="0" xfId="60" applyFont="1" applyFill="1" applyBorder="1">
      <alignment/>
      <protection/>
    </xf>
    <xf numFmtId="0" fontId="12" fillId="24" borderId="0" xfId="64" applyFont="1" applyFill="1" applyBorder="1" applyAlignment="1">
      <alignment horizontal="center" vertical="top"/>
      <protection/>
    </xf>
    <xf numFmtId="0" fontId="12" fillId="24" borderId="0" xfId="64" applyFont="1" applyFill="1" applyBorder="1" applyAlignment="1">
      <alignment horizontal="left" vertical="center" wrapText="1"/>
      <protection/>
    </xf>
    <xf numFmtId="0" fontId="12" fillId="24" borderId="0" xfId="64" applyFont="1" applyFill="1" applyBorder="1" applyAlignment="1">
      <alignment horizontal="center" vertical="center" wrapText="1"/>
      <protection/>
    </xf>
    <xf numFmtId="0" fontId="12" fillId="24" borderId="21" xfId="64" applyFont="1" applyFill="1" applyBorder="1" applyAlignment="1">
      <alignment vertical="top"/>
      <protection/>
    </xf>
    <xf numFmtId="0" fontId="12" fillId="24" borderId="21" xfId="64" applyFont="1" applyFill="1" applyBorder="1" applyAlignment="1">
      <alignment horizontal="center" vertical="top"/>
      <protection/>
    </xf>
    <xf numFmtId="0" fontId="12" fillId="24" borderId="0" xfId="64" applyFont="1" applyFill="1" applyBorder="1">
      <alignment/>
      <protection/>
    </xf>
    <xf numFmtId="0" fontId="12" fillId="24" borderId="0" xfId="60" applyFont="1" applyFill="1" applyBorder="1" applyAlignment="1">
      <alignment horizontal="center"/>
      <protection/>
    </xf>
    <xf numFmtId="0" fontId="15" fillId="25" borderId="22" xfId="0" applyFont="1" applyFill="1" applyBorder="1" applyAlignment="1">
      <alignment/>
    </xf>
    <xf numFmtId="0" fontId="15" fillId="25" borderId="23" xfId="0" applyFont="1" applyFill="1" applyBorder="1" applyAlignment="1">
      <alignment horizontal="center"/>
    </xf>
    <xf numFmtId="49" fontId="16" fillId="0" borderId="24" xfId="0" applyNumberFormat="1" applyFont="1" applyFill="1" applyBorder="1" applyAlignment="1">
      <alignment wrapText="1"/>
    </xf>
    <xf numFmtId="0" fontId="16" fillId="0" borderId="25" xfId="0" applyFont="1" applyBorder="1" applyAlignment="1">
      <alignment horizontal="right"/>
    </xf>
    <xf numFmtId="49" fontId="16" fillId="0" borderId="26" xfId="0" applyNumberFormat="1" applyFont="1" applyFill="1" applyBorder="1" applyAlignment="1">
      <alignment wrapText="1"/>
    </xf>
    <xf numFmtId="0" fontId="16" fillId="0" borderId="27" xfId="0" applyFont="1" applyFill="1" applyBorder="1" applyAlignment="1">
      <alignment horizontal="right"/>
    </xf>
    <xf numFmtId="0" fontId="2" fillId="0" borderId="0" xfId="0" applyFont="1" applyAlignment="1">
      <alignment/>
    </xf>
    <xf numFmtId="0" fontId="15" fillId="25" borderId="22" xfId="0" applyFont="1" applyFill="1" applyBorder="1" applyAlignment="1">
      <alignment horizontal="left"/>
    </xf>
    <xf numFmtId="0" fontId="15" fillId="25" borderId="28" xfId="0" applyFont="1" applyFill="1" applyBorder="1" applyAlignment="1">
      <alignment horizontal="left"/>
    </xf>
    <xf numFmtId="0" fontId="16" fillId="0" borderId="24" xfId="0" applyFont="1" applyFill="1" applyBorder="1" applyAlignment="1">
      <alignment horizontal="left" vertical="top" wrapText="1"/>
    </xf>
    <xf numFmtId="0" fontId="2" fillId="0" borderId="29" xfId="0" applyFont="1" applyBorder="1" applyAlignment="1">
      <alignment horizontal="left"/>
    </xf>
    <xf numFmtId="0" fontId="16" fillId="0" borderId="26" xfId="0" applyFont="1" applyFill="1" applyBorder="1" applyAlignment="1">
      <alignment horizontal="left" vertical="top" wrapText="1"/>
    </xf>
    <xf numFmtId="0" fontId="2" fillId="0" borderId="30" xfId="0" applyFont="1" applyBorder="1" applyAlignment="1">
      <alignment/>
    </xf>
    <xf numFmtId="0" fontId="2" fillId="0" borderId="0" xfId="0" applyFont="1" applyAlignment="1">
      <alignment horizontal="right"/>
    </xf>
    <xf numFmtId="0" fontId="0" fillId="0" borderId="17" xfId="0" applyNumberFormat="1" applyBorder="1" applyAlignment="1">
      <alignment/>
    </xf>
    <xf numFmtId="0" fontId="20" fillId="25" borderId="17" xfId="0" applyNumberFormat="1" applyFont="1" applyFill="1" applyBorder="1" applyAlignment="1">
      <alignment/>
    </xf>
    <xf numFmtId="0" fontId="20" fillId="25" borderId="17" xfId="0" applyNumberFormat="1" applyFont="1" applyFill="1" applyBorder="1" applyAlignment="1">
      <alignment wrapText="1"/>
    </xf>
    <xf numFmtId="0" fontId="0" fillId="0" borderId="0" xfId="0" applyAlignment="1">
      <alignment wrapText="1"/>
    </xf>
    <xf numFmtId="0" fontId="45" fillId="22" borderId="12" xfId="0" applyFont="1" applyFill="1" applyBorder="1" applyAlignment="1" applyProtection="1">
      <alignment horizontal="center" wrapText="1"/>
      <protection locked="0"/>
    </xf>
    <xf numFmtId="0" fontId="46" fillId="24" borderId="12" xfId="0" applyFont="1" applyFill="1" applyBorder="1" applyAlignment="1" applyProtection="1">
      <alignment horizontal="right" wrapText="1"/>
      <protection/>
    </xf>
    <xf numFmtId="0" fontId="46" fillId="24" borderId="12" xfId="0" applyFont="1" applyFill="1" applyBorder="1" applyAlignment="1" applyProtection="1">
      <alignment horizontal="center" wrapText="1"/>
      <protection/>
    </xf>
    <xf numFmtId="0" fontId="46" fillId="24" borderId="12" xfId="0" applyFont="1" applyFill="1" applyBorder="1" applyAlignment="1" applyProtection="1">
      <alignment wrapText="1"/>
      <protection/>
    </xf>
    <xf numFmtId="0" fontId="47" fillId="0" borderId="0" xfId="0" applyFont="1" applyFill="1" applyAlignment="1" applyProtection="1">
      <alignment shrinkToFit="1"/>
      <protection/>
    </xf>
    <xf numFmtId="0" fontId="2" fillId="0" borderId="0" xfId="57" applyFont="1" applyProtection="1">
      <alignment/>
      <protection/>
    </xf>
    <xf numFmtId="0" fontId="18" fillId="0" borderId="0" xfId="0" applyFont="1" applyAlignment="1" applyProtection="1">
      <alignment/>
      <protection/>
    </xf>
    <xf numFmtId="14" fontId="2" fillId="0" borderId="0" xfId="0" applyNumberFormat="1" applyFont="1" applyAlignment="1" applyProtection="1">
      <alignment/>
      <protection/>
    </xf>
    <xf numFmtId="0" fontId="2" fillId="0" borderId="0" xfId="0" applyFont="1" applyAlignment="1" applyProtection="1">
      <alignment/>
      <protection locked="0"/>
    </xf>
    <xf numFmtId="0" fontId="14" fillId="0" borderId="0" xfId="0" applyFont="1" applyAlignment="1" applyProtection="1">
      <alignment horizontal="right"/>
      <protection/>
    </xf>
    <xf numFmtId="0" fontId="0" fillId="0" borderId="0" xfId="57" applyNumberFormat="1">
      <alignment/>
      <protection/>
    </xf>
    <xf numFmtId="0" fontId="54" fillId="24" borderId="17" xfId="59" applyFont="1" applyFill="1" applyBorder="1" applyAlignment="1">
      <alignment horizontal="center" vertical="center" wrapText="1"/>
      <protection/>
    </xf>
    <xf numFmtId="0" fontId="55" fillId="24" borderId="17" xfId="60" applyFont="1" applyFill="1" applyBorder="1" applyAlignment="1">
      <alignment horizontal="center" vertical="center" wrapText="1"/>
      <protection/>
    </xf>
    <xf numFmtId="0" fontId="55" fillId="24" borderId="17" xfId="62" applyFont="1" applyFill="1" applyBorder="1" applyAlignment="1">
      <alignment horizontal="center" vertical="center" wrapText="1"/>
      <protection/>
    </xf>
    <xf numFmtId="0" fontId="54" fillId="24" borderId="17" xfId="59" applyFont="1" applyFill="1" applyBorder="1" applyAlignment="1">
      <alignment horizontal="center" vertical="center" wrapText="1"/>
      <protection/>
    </xf>
    <xf numFmtId="0" fontId="55" fillId="24" borderId="17" xfId="60" applyNumberFormat="1" applyFont="1" applyFill="1" applyBorder="1" applyAlignment="1">
      <alignment horizontal="center" vertical="center"/>
      <protection/>
    </xf>
    <xf numFmtId="0" fontId="55" fillId="24" borderId="17" xfId="60" applyFont="1" applyFill="1" applyBorder="1" applyAlignment="1">
      <alignment horizontal="center" vertical="center"/>
      <protection/>
    </xf>
    <xf numFmtId="0" fontId="55" fillId="24" borderId="18" xfId="60" applyFont="1" applyFill="1" applyBorder="1" applyAlignment="1">
      <alignment horizontal="center" vertical="center" wrapText="1"/>
      <protection/>
    </xf>
    <xf numFmtId="0" fontId="55" fillId="24" borderId="19" xfId="60" applyFont="1" applyFill="1" applyBorder="1" applyAlignment="1">
      <alignment horizontal="center" vertical="center" wrapText="1"/>
      <protection/>
    </xf>
    <xf numFmtId="0" fontId="56" fillId="24" borderId="17" xfId="60" applyFont="1" applyFill="1" applyBorder="1" applyAlignment="1">
      <alignment horizontal="center" vertical="center"/>
      <protection/>
    </xf>
    <xf numFmtId="0" fontId="55" fillId="24" borderId="17" xfId="61" applyFont="1" applyFill="1" applyBorder="1" applyAlignment="1">
      <alignment horizontal="center" vertical="top" wrapText="1"/>
      <protection/>
    </xf>
    <xf numFmtId="0" fontId="55" fillId="0" borderId="17" xfId="60" applyFont="1" applyFill="1" applyBorder="1" applyAlignment="1">
      <alignment horizontal="center" vertical="center" wrapText="1"/>
      <protection/>
    </xf>
    <xf numFmtId="0" fontId="43" fillId="24" borderId="31" xfId="0" applyFont="1" applyFill="1" applyBorder="1" applyAlignment="1" applyProtection="1">
      <alignment horizontal="center" vertical="center" wrapText="1"/>
      <protection locked="0"/>
    </xf>
    <xf numFmtId="0" fontId="43" fillId="24" borderId="32" xfId="0" applyFont="1" applyFill="1" applyBorder="1" applyAlignment="1" applyProtection="1">
      <alignment horizontal="center" vertical="center" wrapText="1"/>
      <protection/>
    </xf>
    <xf numFmtId="0" fontId="43" fillId="24" borderId="33" xfId="0" applyFont="1" applyFill="1" applyBorder="1" applyAlignment="1" applyProtection="1">
      <alignment horizontal="center" vertical="center" wrapText="1"/>
      <protection/>
    </xf>
    <xf numFmtId="0" fontId="43" fillId="24" borderId="34" xfId="0" applyFont="1" applyFill="1" applyBorder="1" applyAlignment="1" applyProtection="1">
      <alignment horizontal="center" vertical="center" wrapText="1"/>
      <protection/>
    </xf>
    <xf numFmtId="0" fontId="43" fillId="24" borderId="10" xfId="0" applyFont="1" applyFill="1" applyBorder="1" applyAlignment="1" applyProtection="1">
      <alignment horizontal="center" vertical="center" wrapText="1"/>
      <protection/>
    </xf>
    <xf numFmtId="0" fontId="43" fillId="24" borderId="0" xfId="0" applyFont="1" applyFill="1" applyBorder="1" applyAlignment="1" applyProtection="1">
      <alignment horizontal="center" vertical="center" wrapText="1"/>
      <protection/>
    </xf>
    <xf numFmtId="0" fontId="52" fillId="24" borderId="14" xfId="0" applyFont="1" applyFill="1" applyBorder="1" applyAlignment="1" applyProtection="1">
      <alignment horizontal="center" vertical="top"/>
      <protection/>
    </xf>
    <xf numFmtId="0" fontId="52" fillId="24" borderId="15" xfId="0" applyFont="1" applyFill="1" applyBorder="1" applyAlignment="1" applyProtection="1">
      <alignment horizontal="center" vertical="top"/>
      <protection/>
    </xf>
    <xf numFmtId="0" fontId="52" fillId="24" borderId="16" xfId="0" applyFont="1" applyFill="1" applyBorder="1" applyAlignment="1" applyProtection="1">
      <alignment horizontal="center" vertical="top"/>
      <protection/>
    </xf>
    <xf numFmtId="0" fontId="43" fillId="24" borderId="35" xfId="0" applyFont="1" applyFill="1" applyBorder="1" applyAlignment="1" applyProtection="1">
      <alignment horizontal="center" vertical="center" wrapText="1"/>
      <protection/>
    </xf>
    <xf numFmtId="0" fontId="43" fillId="24" borderId="11" xfId="0" applyFont="1" applyFill="1" applyBorder="1" applyAlignment="1" applyProtection="1">
      <alignment horizontal="center" vertical="center" wrapText="1"/>
      <protection/>
    </xf>
    <xf numFmtId="0" fontId="43" fillId="24" borderId="12" xfId="0" applyFont="1" applyFill="1" applyBorder="1" applyAlignment="1" applyProtection="1">
      <alignment horizontal="center" vertical="center" wrapText="1"/>
      <protection/>
    </xf>
    <xf numFmtId="0" fontId="43" fillId="24" borderId="13" xfId="0" applyFont="1" applyFill="1" applyBorder="1" applyAlignment="1" applyProtection="1">
      <alignment horizontal="center" vertical="center" wrapText="1"/>
      <protection/>
    </xf>
    <xf numFmtId="0" fontId="43" fillId="24" borderId="14" xfId="0" applyFont="1" applyFill="1" applyBorder="1" applyAlignment="1" applyProtection="1">
      <alignment horizontal="center"/>
      <protection/>
    </xf>
    <xf numFmtId="0" fontId="43" fillId="24" borderId="15" xfId="0" applyFont="1" applyFill="1" applyBorder="1" applyAlignment="1" applyProtection="1">
      <alignment horizontal="center"/>
      <protection/>
    </xf>
    <xf numFmtId="0" fontId="43" fillId="24" borderId="16" xfId="0" applyFont="1" applyFill="1" applyBorder="1" applyAlignment="1" applyProtection="1">
      <alignment horizontal="center"/>
      <protection/>
    </xf>
    <xf numFmtId="0" fontId="40" fillId="24" borderId="14" xfId="0" applyFont="1" applyFill="1" applyBorder="1" applyAlignment="1" applyProtection="1">
      <alignment horizontal="center" wrapText="1"/>
      <protection/>
    </xf>
    <xf numFmtId="0" fontId="40" fillId="24" borderId="15" xfId="0" applyFont="1" applyFill="1" applyBorder="1" applyAlignment="1" applyProtection="1">
      <alignment horizontal="center" wrapText="1"/>
      <protection/>
    </xf>
    <xf numFmtId="0" fontId="40" fillId="24" borderId="16" xfId="0" applyFont="1" applyFill="1" applyBorder="1" applyAlignment="1" applyProtection="1">
      <alignment horizontal="center" wrapText="1"/>
      <protection/>
    </xf>
    <xf numFmtId="0" fontId="40" fillId="24" borderId="32" xfId="58" applyFont="1" applyFill="1" applyBorder="1" applyAlignment="1" applyProtection="1">
      <alignment horizontal="center" wrapText="1"/>
      <protection/>
    </xf>
    <xf numFmtId="0" fontId="40" fillId="24" borderId="33" xfId="58" applyFont="1" applyFill="1" applyBorder="1" applyAlignment="1" applyProtection="1">
      <alignment horizontal="center" wrapText="1"/>
      <protection/>
    </xf>
    <xf numFmtId="0" fontId="40" fillId="24" borderId="34" xfId="58" applyFont="1" applyFill="1" applyBorder="1" applyAlignment="1" applyProtection="1">
      <alignment horizontal="center" wrapText="1"/>
      <protection/>
    </xf>
    <xf numFmtId="0" fontId="40" fillId="24" borderId="10" xfId="58" applyFont="1" applyFill="1" applyBorder="1" applyAlignment="1" applyProtection="1">
      <alignment horizontal="center" wrapText="1"/>
      <protection/>
    </xf>
    <xf numFmtId="0" fontId="40" fillId="24" borderId="0" xfId="58" applyFont="1" applyFill="1" applyBorder="1" applyAlignment="1" applyProtection="1">
      <alignment horizontal="center" wrapText="1"/>
      <protection/>
    </xf>
    <xf numFmtId="0" fontId="40" fillId="24" borderId="35" xfId="58" applyFont="1" applyFill="1" applyBorder="1" applyAlignment="1" applyProtection="1">
      <alignment horizontal="center" wrapText="1"/>
      <protection/>
    </xf>
    <xf numFmtId="0" fontId="43" fillId="24" borderId="31" xfId="0" applyFont="1" applyFill="1" applyBorder="1" applyAlignment="1" applyProtection="1">
      <alignment horizontal="center" vertical="center" wrapText="1"/>
      <protection/>
    </xf>
    <xf numFmtId="0" fontId="43" fillId="24" borderId="14" xfId="0" applyFont="1" applyFill="1" applyBorder="1" applyAlignment="1" applyProtection="1">
      <alignment horizontal="center" vertical="center" wrapText="1"/>
      <protection/>
    </xf>
    <xf numFmtId="0" fontId="43" fillId="24" borderId="15" xfId="0" applyFont="1" applyFill="1" applyBorder="1" applyAlignment="1" applyProtection="1">
      <alignment horizontal="center" vertical="center" wrapText="1"/>
      <protection/>
    </xf>
    <xf numFmtId="0" fontId="43" fillId="24" borderId="16" xfId="0" applyFont="1" applyFill="1" applyBorder="1" applyAlignment="1" applyProtection="1">
      <alignment horizontal="center" vertical="center" wrapText="1"/>
      <protection/>
    </xf>
    <xf numFmtId="0" fontId="43" fillId="24" borderId="10" xfId="0" applyFont="1" applyFill="1" applyBorder="1" applyAlignment="1" applyProtection="1">
      <alignment horizontal="center" vertical="center" wrapText="1"/>
      <protection locked="0"/>
    </xf>
    <xf numFmtId="0" fontId="43" fillId="24" borderId="0" xfId="0" applyFont="1" applyFill="1" applyBorder="1" applyAlignment="1" applyProtection="1">
      <alignment horizontal="center" vertical="center" wrapText="1"/>
      <protection locked="0"/>
    </xf>
    <xf numFmtId="0" fontId="43" fillId="24" borderId="35" xfId="0" applyFont="1" applyFill="1" applyBorder="1" applyAlignment="1" applyProtection="1">
      <alignment horizontal="center" vertical="center" wrapText="1"/>
      <protection locked="0"/>
    </xf>
    <xf numFmtId="0" fontId="43" fillId="24" borderId="11" xfId="0" applyFont="1" applyFill="1" applyBorder="1" applyAlignment="1" applyProtection="1">
      <alignment horizontal="center" vertical="center" wrapText="1"/>
      <protection locked="0"/>
    </xf>
    <xf numFmtId="0" fontId="43" fillId="24" borderId="12" xfId="0" applyFont="1" applyFill="1" applyBorder="1" applyAlignment="1" applyProtection="1">
      <alignment horizontal="center" vertical="center" wrapText="1"/>
      <protection locked="0"/>
    </xf>
    <xf numFmtId="0" fontId="43" fillId="24" borderId="13" xfId="0" applyFont="1" applyFill="1" applyBorder="1" applyAlignment="1" applyProtection="1">
      <alignment horizontal="center" vertical="center" wrapText="1"/>
      <protection locked="0"/>
    </xf>
    <xf numFmtId="0" fontId="48" fillId="24" borderId="14" xfId="0" applyFont="1" applyFill="1" applyBorder="1" applyAlignment="1" applyProtection="1">
      <alignment horizontal="center"/>
      <protection/>
    </xf>
    <xf numFmtId="0" fontId="51" fillId="24" borderId="15" xfId="0" applyFont="1" applyFill="1" applyBorder="1" applyAlignment="1" applyProtection="1">
      <alignment/>
      <protection/>
    </xf>
    <xf numFmtId="0" fontId="51" fillId="24" borderId="16" xfId="0" applyFont="1" applyFill="1" applyBorder="1" applyAlignment="1" applyProtection="1">
      <alignment/>
      <protection/>
    </xf>
    <xf numFmtId="0" fontId="43" fillId="24" borderId="31" xfId="0" applyFont="1" applyFill="1" applyBorder="1" applyAlignment="1" applyProtection="1">
      <alignment horizontal="center"/>
      <protection/>
    </xf>
    <xf numFmtId="0" fontId="49" fillId="24" borderId="14" xfId="0" applyFont="1" applyFill="1" applyBorder="1" applyAlignment="1" applyProtection="1">
      <alignment horizontal="center" wrapText="1"/>
      <protection locked="0"/>
    </xf>
    <xf numFmtId="0" fontId="49" fillId="24" borderId="15" xfId="0" applyFont="1" applyFill="1" applyBorder="1" applyAlignment="1" applyProtection="1">
      <alignment horizontal="center" wrapText="1"/>
      <protection locked="0"/>
    </xf>
    <xf numFmtId="0" fontId="49" fillId="24" borderId="16" xfId="0" applyFont="1" applyFill="1" applyBorder="1" applyAlignment="1" applyProtection="1">
      <alignment horizontal="center" wrapText="1"/>
      <protection locked="0"/>
    </xf>
    <xf numFmtId="0" fontId="43" fillId="24" borderId="14" xfId="0" applyFont="1" applyFill="1" applyBorder="1" applyAlignment="1" applyProtection="1">
      <alignment horizontal="center" vertical="center" wrapText="1"/>
      <protection locked="0"/>
    </xf>
    <xf numFmtId="0" fontId="43" fillId="24" borderId="15" xfId="0" applyFont="1" applyFill="1" applyBorder="1" applyAlignment="1" applyProtection="1">
      <alignment horizontal="center" vertical="center" wrapText="1"/>
      <protection locked="0"/>
    </xf>
    <xf numFmtId="0" fontId="43" fillId="24" borderId="16" xfId="0" applyFont="1" applyFill="1" applyBorder="1" applyAlignment="1" applyProtection="1">
      <alignment horizontal="center" vertical="center" wrapText="1"/>
      <protection locked="0"/>
    </xf>
    <xf numFmtId="0" fontId="49" fillId="24" borderId="15" xfId="0" applyFont="1" applyFill="1" applyBorder="1" applyAlignment="1" applyProtection="1">
      <alignment horizontal="center"/>
      <protection/>
    </xf>
    <xf numFmtId="0" fontId="49" fillId="24" borderId="16" xfId="0" applyFont="1" applyFill="1" applyBorder="1" applyAlignment="1" applyProtection="1">
      <alignment horizontal="center"/>
      <protection/>
    </xf>
    <xf numFmtId="0" fontId="50" fillId="24" borderId="10" xfId="0" applyFont="1" applyFill="1" applyBorder="1" applyAlignment="1" applyProtection="1" quotePrefix="1">
      <alignment horizontal="center"/>
      <protection/>
    </xf>
    <xf numFmtId="0" fontId="50" fillId="24" borderId="0" xfId="0" applyFont="1" applyFill="1" applyBorder="1" applyAlignment="1" applyProtection="1" quotePrefix="1">
      <alignment horizontal="center"/>
      <protection/>
    </xf>
    <xf numFmtId="0" fontId="45" fillId="24" borderId="14" xfId="0" applyFont="1" applyFill="1" applyBorder="1" applyAlignment="1" applyProtection="1">
      <alignment horizontal="center"/>
      <protection/>
    </xf>
    <xf numFmtId="0" fontId="45" fillId="24" borderId="15" xfId="0" applyFont="1" applyFill="1" applyBorder="1" applyAlignment="1" applyProtection="1">
      <alignment horizontal="center"/>
      <protection/>
    </xf>
    <xf numFmtId="0" fontId="45" fillId="24" borderId="16" xfId="0" applyFont="1" applyFill="1" applyBorder="1" applyAlignment="1" applyProtection="1">
      <alignment horizontal="center"/>
      <protection/>
    </xf>
    <xf numFmtId="0" fontId="50" fillId="24" borderId="14" xfId="0" applyFont="1" applyFill="1" applyBorder="1" applyAlignment="1" applyProtection="1">
      <alignment horizontal="center" wrapText="1"/>
      <protection/>
    </xf>
    <xf numFmtId="0" fontId="50" fillId="24" borderId="15" xfId="0" applyFont="1" applyFill="1" applyBorder="1" applyAlignment="1" applyProtection="1">
      <alignment horizontal="center" wrapText="1"/>
      <protection/>
    </xf>
    <xf numFmtId="0" fontId="50" fillId="24" borderId="16" xfId="0" applyFont="1" applyFill="1" applyBorder="1" applyAlignment="1" applyProtection="1">
      <alignment horizontal="center" wrapText="1"/>
      <protection/>
    </xf>
    <xf numFmtId="0" fontId="48" fillId="24" borderId="15" xfId="0" applyFont="1" applyFill="1" applyBorder="1" applyAlignment="1" applyProtection="1">
      <alignment horizontal="center"/>
      <protection/>
    </xf>
    <xf numFmtId="0" fontId="48" fillId="24" borderId="16" xfId="0" applyFont="1" applyFill="1" applyBorder="1" applyAlignment="1" applyProtection="1">
      <alignment horizontal="center"/>
      <protection/>
    </xf>
    <xf numFmtId="0" fontId="44" fillId="24" borderId="15" xfId="0" applyFont="1" applyFill="1" applyBorder="1" applyAlignment="1" applyProtection="1">
      <alignment horizontal="center" wrapText="1"/>
      <protection locked="0"/>
    </xf>
    <xf numFmtId="0" fontId="44" fillId="24" borderId="16" xfId="0" applyFont="1" applyFill="1" applyBorder="1" applyAlignment="1" applyProtection="1">
      <alignment horizontal="center" wrapText="1"/>
      <protection locked="0"/>
    </xf>
    <xf numFmtId="0" fontId="40" fillId="24" borderId="14" xfId="0" applyFont="1" applyFill="1" applyBorder="1" applyAlignment="1" applyProtection="1">
      <alignment horizontal="center"/>
      <protection/>
    </xf>
    <xf numFmtId="0" fontId="40" fillId="24" borderId="15" xfId="0" applyFont="1" applyFill="1" applyBorder="1" applyAlignment="1" applyProtection="1">
      <alignment horizontal="center"/>
      <protection/>
    </xf>
    <xf numFmtId="0" fontId="40" fillId="24" borderId="16" xfId="0" applyFont="1" applyFill="1" applyBorder="1" applyAlignment="1" applyProtection="1">
      <alignment horizontal="center"/>
      <protection/>
    </xf>
    <xf numFmtId="0" fontId="48" fillId="24" borderId="14" xfId="0" applyFont="1" applyFill="1" applyBorder="1" applyAlignment="1" applyProtection="1">
      <alignment horizontal="center" wrapText="1"/>
      <protection/>
    </xf>
    <xf numFmtId="0" fontId="49" fillId="22" borderId="14" xfId="0" applyFont="1" applyFill="1" applyBorder="1" applyAlignment="1" applyProtection="1">
      <alignment horizontal="center" vertical="center" wrapText="1"/>
      <protection locked="0"/>
    </xf>
    <xf numFmtId="0" fontId="49" fillId="22" borderId="15" xfId="0" applyFont="1" applyFill="1" applyBorder="1" applyAlignment="1" applyProtection="1">
      <alignment horizontal="center" vertical="center" wrapText="1"/>
      <protection locked="0"/>
    </xf>
    <xf numFmtId="0" fontId="49" fillId="22" borderId="16" xfId="0" applyFont="1" applyFill="1" applyBorder="1" applyAlignment="1" applyProtection="1">
      <alignment horizontal="center" vertical="center" wrapText="1"/>
      <protection locked="0"/>
    </xf>
    <xf numFmtId="0" fontId="43" fillId="24" borderId="14" xfId="58" applyFont="1" applyFill="1" applyBorder="1" applyAlignment="1" applyProtection="1">
      <alignment horizontal="center" vertical="center" wrapText="1"/>
      <protection locked="0"/>
    </xf>
    <xf numFmtId="0" fontId="43" fillId="24" borderId="16" xfId="58" applyFont="1" applyFill="1" applyBorder="1" applyAlignment="1" applyProtection="1">
      <alignment horizontal="center" vertical="center" wrapText="1"/>
      <protection locked="0"/>
    </xf>
    <xf numFmtId="0" fontId="43" fillId="24" borderId="32" xfId="58" applyFont="1" applyFill="1" applyBorder="1" applyAlignment="1" applyProtection="1">
      <alignment horizontal="center" vertical="center" wrapText="1"/>
      <protection locked="0"/>
    </xf>
    <xf numFmtId="0" fontId="43" fillId="24" borderId="34" xfId="58" applyFont="1" applyFill="1" applyBorder="1" applyAlignment="1" applyProtection="1">
      <alignment horizontal="center" vertical="center" wrapText="1"/>
      <protection locked="0"/>
    </xf>
    <xf numFmtId="0" fontId="43" fillId="24" borderId="10" xfId="58" applyFont="1" applyFill="1" applyBorder="1" applyAlignment="1" applyProtection="1">
      <alignment horizontal="center" vertical="center" wrapText="1"/>
      <protection locked="0"/>
    </xf>
    <xf numFmtId="0" fontId="43" fillId="24" borderId="35" xfId="58" applyFont="1" applyFill="1" applyBorder="1" applyAlignment="1" applyProtection="1">
      <alignment horizontal="center" vertical="center" wrapText="1"/>
      <protection locked="0"/>
    </xf>
    <xf numFmtId="0" fontId="43" fillId="24" borderId="11" xfId="58" applyFont="1" applyFill="1" applyBorder="1" applyAlignment="1" applyProtection="1">
      <alignment horizontal="center" vertical="center" wrapText="1"/>
      <protection locked="0"/>
    </xf>
    <xf numFmtId="0" fontId="43" fillId="24" borderId="13" xfId="58" applyFont="1" applyFill="1" applyBorder="1" applyAlignment="1" applyProtection="1">
      <alignment horizontal="center" vertical="center" wrapText="1"/>
      <protection locked="0"/>
    </xf>
    <xf numFmtId="0" fontId="43" fillId="24" borderId="36" xfId="0" applyFont="1" applyFill="1" applyBorder="1" applyAlignment="1" applyProtection="1">
      <alignment horizontal="center" vertical="center" wrapText="1"/>
      <protection locked="0"/>
    </xf>
    <xf numFmtId="0" fontId="43" fillId="24" borderId="37" xfId="0" applyFont="1" applyFill="1" applyBorder="1" applyAlignment="1" applyProtection="1">
      <alignment horizontal="center" vertical="center" wrapText="1"/>
      <protection locked="0"/>
    </xf>
    <xf numFmtId="0" fontId="43" fillId="24" borderId="38" xfId="0" applyFont="1" applyFill="1" applyBorder="1" applyAlignment="1" applyProtection="1">
      <alignment horizontal="center" vertical="center" wrapText="1"/>
      <protection locked="0"/>
    </xf>
    <xf numFmtId="0" fontId="43" fillId="24" borderId="31" xfId="0" applyFont="1" applyFill="1" applyBorder="1" applyAlignment="1" applyProtection="1">
      <alignment horizontal="center" vertical="center"/>
      <protection locked="0"/>
    </xf>
    <xf numFmtId="0" fontId="43" fillId="24" borderId="32" xfId="0" applyFont="1" applyFill="1" applyBorder="1" applyAlignment="1" applyProtection="1">
      <alignment horizontal="center" vertical="center" wrapText="1"/>
      <protection locked="0"/>
    </xf>
    <xf numFmtId="0" fontId="43" fillId="24" borderId="33" xfId="0" applyFont="1" applyFill="1" applyBorder="1" applyAlignment="1" applyProtection="1">
      <alignment horizontal="center" vertical="center" wrapText="1"/>
      <protection locked="0"/>
    </xf>
    <xf numFmtId="0" fontId="43" fillId="24" borderId="34" xfId="0" applyFont="1" applyFill="1" applyBorder="1" applyAlignment="1" applyProtection="1">
      <alignment horizontal="center" vertical="center" wrapText="1"/>
      <protection locked="0"/>
    </xf>
    <xf numFmtId="0" fontId="10" fillId="24" borderId="17" xfId="63" applyFont="1" applyFill="1" applyBorder="1" applyAlignment="1">
      <alignment horizontal="center" vertical="center" textRotation="90" wrapText="1"/>
      <protection/>
    </xf>
    <xf numFmtId="0" fontId="11" fillId="0" borderId="17" xfId="60" applyFont="1" applyFill="1" applyBorder="1" applyAlignment="1">
      <alignment horizontal="center" vertical="center" textRotation="90" wrapText="1"/>
      <protection/>
    </xf>
    <xf numFmtId="0" fontId="13" fillId="0" borderId="17" xfId="60" applyFont="1" applyFill="1" applyBorder="1" applyAlignment="1">
      <alignment horizontal="center" vertical="center"/>
      <protection/>
    </xf>
    <xf numFmtId="0" fontId="11" fillId="0" borderId="39" xfId="60" applyFont="1" applyFill="1" applyBorder="1" applyAlignment="1">
      <alignment horizontal="center" vertical="center" wrapText="1"/>
      <protection/>
    </xf>
    <xf numFmtId="0" fontId="11" fillId="0" borderId="40" xfId="60" applyFont="1" applyFill="1" applyBorder="1" applyAlignment="1">
      <alignment horizontal="center" vertical="center" wrapText="1"/>
      <protection/>
    </xf>
    <xf numFmtId="0" fontId="11" fillId="0" borderId="41" xfId="60" applyFont="1" applyFill="1" applyBorder="1" applyAlignment="1">
      <alignment horizontal="center" vertical="center" wrapText="1"/>
      <protection/>
    </xf>
    <xf numFmtId="0" fontId="11" fillId="0" borderId="42" xfId="60" applyFont="1" applyFill="1" applyBorder="1" applyAlignment="1">
      <alignment horizontal="center" vertical="center" wrapText="1"/>
      <protection/>
    </xf>
    <xf numFmtId="0" fontId="11" fillId="0" borderId="21" xfId="60" applyFont="1" applyFill="1" applyBorder="1" applyAlignment="1">
      <alignment horizontal="center" vertical="center" wrapText="1"/>
      <protection/>
    </xf>
    <xf numFmtId="0" fontId="11" fillId="0" borderId="43" xfId="60" applyFont="1" applyFill="1" applyBorder="1" applyAlignment="1">
      <alignment horizontal="center" vertical="center" wrapText="1"/>
      <protection/>
    </xf>
    <xf numFmtId="0" fontId="10" fillId="0" borderId="17" xfId="60" applyFont="1" applyFill="1" applyBorder="1" applyAlignment="1">
      <alignment horizontal="center" vertical="center" textRotation="90" wrapText="1"/>
      <protection/>
    </xf>
    <xf numFmtId="0" fontId="11" fillId="0" borderId="17" xfId="63" applyFont="1" applyFill="1" applyBorder="1" applyAlignment="1">
      <alignment horizontal="center" vertical="center" textRotation="90" wrapText="1"/>
      <protection/>
    </xf>
    <xf numFmtId="0" fontId="12" fillId="0" borderId="17" xfId="60" applyFont="1" applyFill="1" applyBorder="1" applyAlignment="1">
      <alignment horizontal="center" vertical="center" wrapText="1"/>
      <protection/>
    </xf>
    <xf numFmtId="0" fontId="12" fillId="0" borderId="39" xfId="60" applyFont="1" applyFill="1" applyBorder="1" applyAlignment="1">
      <alignment horizontal="center" vertical="center" wrapText="1"/>
      <protection/>
    </xf>
    <xf numFmtId="0" fontId="12" fillId="0" borderId="40" xfId="60" applyFont="1" applyFill="1" applyBorder="1" applyAlignment="1">
      <alignment horizontal="center" vertical="center" wrapText="1"/>
      <protection/>
    </xf>
    <xf numFmtId="0" fontId="12" fillId="0" borderId="41" xfId="60" applyFont="1" applyFill="1" applyBorder="1" applyAlignment="1">
      <alignment horizontal="center" vertical="center" wrapText="1"/>
      <protection/>
    </xf>
    <xf numFmtId="0" fontId="12" fillId="0" borderId="44" xfId="60" applyFont="1" applyFill="1" applyBorder="1" applyAlignment="1">
      <alignment horizontal="center" vertical="center" wrapText="1"/>
      <protection/>
    </xf>
    <xf numFmtId="0" fontId="12" fillId="0" borderId="0" xfId="60" applyFont="1" applyFill="1" applyBorder="1" applyAlignment="1">
      <alignment horizontal="center" vertical="center" wrapText="1"/>
      <protection/>
    </xf>
    <xf numFmtId="0" fontId="12" fillId="0" borderId="45" xfId="60" applyFont="1" applyFill="1" applyBorder="1" applyAlignment="1">
      <alignment horizontal="center" vertical="center" wrapText="1"/>
      <protection/>
    </xf>
    <xf numFmtId="0" fontId="12" fillId="0" borderId="42" xfId="60" applyFont="1" applyFill="1" applyBorder="1" applyAlignment="1">
      <alignment horizontal="center" vertical="center" wrapText="1"/>
      <protection/>
    </xf>
    <xf numFmtId="0" fontId="12" fillId="0" borderId="21" xfId="60" applyFont="1" applyFill="1" applyBorder="1" applyAlignment="1">
      <alignment horizontal="center" vertical="center" wrapText="1"/>
      <protection/>
    </xf>
    <xf numFmtId="0" fontId="12" fillId="0" borderId="43" xfId="60" applyFont="1" applyFill="1" applyBorder="1" applyAlignment="1">
      <alignment horizontal="center" vertical="center" wrapText="1"/>
      <protection/>
    </xf>
    <xf numFmtId="0" fontId="9" fillId="0" borderId="0" xfId="60" applyFont="1" applyBorder="1">
      <alignment/>
      <protection/>
    </xf>
    <xf numFmtId="0" fontId="16" fillId="0" borderId="17" xfId="60" applyFont="1" applyBorder="1">
      <alignment/>
      <protection/>
    </xf>
    <xf numFmtId="0" fontId="15" fillId="0" borderId="17" xfId="60" applyFont="1" applyFill="1" applyBorder="1" applyAlignment="1">
      <alignment horizontal="center" vertical="center" textRotation="90" wrapText="1"/>
      <protection/>
    </xf>
    <xf numFmtId="0" fontId="12" fillId="0" borderId="17" xfId="60" applyFont="1" applyFill="1" applyBorder="1" applyAlignment="1">
      <alignment horizontal="center" vertical="center"/>
      <protection/>
    </xf>
    <xf numFmtId="0" fontId="11" fillId="24" borderId="0" xfId="60" applyFont="1" applyFill="1" applyBorder="1" applyAlignment="1">
      <alignment horizontal="left"/>
      <protection/>
    </xf>
    <xf numFmtId="0" fontId="14" fillId="24" borderId="0" xfId="60" applyFont="1" applyFill="1" applyBorder="1" applyAlignment="1">
      <alignment horizontal="left"/>
      <protection/>
    </xf>
    <xf numFmtId="0" fontId="11" fillId="0" borderId="17" xfId="60" applyFont="1" applyFill="1" applyBorder="1" applyAlignment="1">
      <alignment horizontal="center" vertical="center"/>
      <protection/>
    </xf>
    <xf numFmtId="0" fontId="12" fillId="0" borderId="17" xfId="60" applyFont="1" applyFill="1" applyBorder="1" applyAlignment="1">
      <alignment horizontal="center" vertical="center" textRotation="90" wrapText="1"/>
      <protection/>
    </xf>
    <xf numFmtId="0" fontId="17" fillId="0" borderId="46" xfId="60" applyFont="1" applyBorder="1">
      <alignment/>
      <protection/>
    </xf>
    <xf numFmtId="0" fontId="17" fillId="0" borderId="20" xfId="60" applyFont="1" applyBorder="1">
      <alignment/>
      <protection/>
    </xf>
    <xf numFmtId="0" fontId="17" fillId="0" borderId="47" xfId="60" applyFont="1" applyBorder="1">
      <alignment/>
      <protection/>
    </xf>
    <xf numFmtId="0" fontId="19" fillId="0" borderId="0" xfId="60" applyFont="1" applyBorder="1" applyAlignment="1">
      <alignment horizontal="center"/>
      <protection/>
    </xf>
    <xf numFmtId="0" fontId="9" fillId="0" borderId="0" xfId="60" applyFont="1" applyBorder="1" applyAlignment="1">
      <alignment horizontal="center"/>
      <protection/>
    </xf>
    <xf numFmtId="0" fontId="11" fillId="24" borderId="17" xfId="63" applyFont="1" applyFill="1" applyBorder="1" applyAlignment="1">
      <alignment horizontal="center" vertical="center" textRotation="90" wrapText="1"/>
      <protection/>
    </xf>
    <xf numFmtId="0" fontId="11" fillId="0" borderId="17" xfId="60" applyFont="1" applyFill="1" applyBorder="1" applyAlignment="1">
      <alignment horizontal="center" vertical="center" wrapText="1"/>
      <protection/>
    </xf>
    <xf numFmtId="0" fontId="12" fillId="24" borderId="0" xfId="60" applyFont="1" applyFill="1" applyBorder="1" applyAlignment="1">
      <alignment horizontal="center"/>
      <protection/>
    </xf>
    <xf numFmtId="0" fontId="12" fillId="24" borderId="0" xfId="64" applyFont="1" applyFill="1" applyBorder="1" applyAlignment="1">
      <alignment horizontal="center" vertical="top"/>
      <protection/>
    </xf>
    <xf numFmtId="0" fontId="12" fillId="24" borderId="0" xfId="64" applyFont="1" applyFill="1" applyBorder="1" applyAlignment="1">
      <alignment horizontal="left"/>
      <protection/>
    </xf>
    <xf numFmtId="1" fontId="14" fillId="24" borderId="21" xfId="60" applyNumberFormat="1" applyFont="1" applyFill="1" applyBorder="1" applyAlignment="1">
      <alignment horizontal="left" vertical="center" wrapText="1"/>
      <protection/>
    </xf>
    <xf numFmtId="0" fontId="12" fillId="24" borderId="0" xfId="64" applyFont="1" applyFill="1" applyBorder="1" applyAlignment="1">
      <alignment horizontal="center"/>
      <protection/>
    </xf>
    <xf numFmtId="0" fontId="12" fillId="24" borderId="20" xfId="64" applyFont="1" applyFill="1" applyBorder="1" applyAlignment="1">
      <alignment horizontal="center"/>
      <protection/>
    </xf>
    <xf numFmtId="0" fontId="13" fillId="24" borderId="17" xfId="60" applyFont="1" applyFill="1" applyBorder="1" applyAlignment="1">
      <alignment horizontal="center" vertical="center" wrapText="1"/>
      <protection/>
    </xf>
    <xf numFmtId="0" fontId="11" fillId="24" borderId="17" xfId="60" applyFont="1" applyFill="1" applyBorder="1" applyAlignment="1">
      <alignment horizontal="center" vertical="center" textRotation="90" wrapText="1"/>
      <protection/>
    </xf>
    <xf numFmtId="0" fontId="12" fillId="24" borderId="21" xfId="64" applyFont="1" applyFill="1" applyBorder="1" applyAlignment="1">
      <alignment horizontal="center"/>
      <protection/>
    </xf>
    <xf numFmtId="0" fontId="12" fillId="24" borderId="0" xfId="64" applyFont="1" applyFill="1" applyBorder="1" applyAlignment="1">
      <alignment horizontal="left" vertical="center" wrapText="1"/>
      <protection/>
    </xf>
    <xf numFmtId="0" fontId="12" fillId="24" borderId="21" xfId="64" applyFont="1" applyFill="1" applyBorder="1" applyAlignment="1">
      <alignment horizontal="left" wrapText="1"/>
      <protection/>
    </xf>
    <xf numFmtId="0" fontId="12" fillId="24" borderId="0" xfId="64" applyFont="1" applyFill="1" applyBorder="1" applyAlignment="1">
      <alignment horizontal="center" vertical="center" wrapText="1"/>
      <protection/>
    </xf>
    <xf numFmtId="0" fontId="12" fillId="24" borderId="21" xfId="60" applyFont="1" applyFill="1" applyBorder="1" applyAlignment="1">
      <alignment horizontal="center"/>
      <protection/>
    </xf>
    <xf numFmtId="0" fontId="0" fillId="24" borderId="21" xfId="0" applyFont="1" applyFill="1" applyBorder="1" applyAlignment="1">
      <alignment horizontal="center"/>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3 2" xfId="56"/>
    <cellStyle name="Обычный 4" xfId="57"/>
    <cellStyle name="Обычный_f2r_Шаблон ф.№1-АП_рай_2004_рег" xfId="58"/>
    <cellStyle name="Обычный_k3_Шаблон ф.10-а_2005" xfId="59"/>
    <cellStyle name="Обычный_k4_Шаблон ф.10.1_2005" xfId="60"/>
    <cellStyle name="Обычный_k5_Шаблон ф.11_2005" xfId="61"/>
    <cellStyle name="Обычный_k6_Шаблон ф.10.2_2005" xfId="62"/>
    <cellStyle name="Обычный_k7_Шаблон ф.10.3_2005" xfId="63"/>
    <cellStyle name="Обычный_Шаблон формы №8_2003"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4</xdr:row>
      <xdr:rowOff>0</xdr:rowOff>
    </xdr:from>
    <xdr:to>
      <xdr:col>30</xdr:col>
      <xdr:colOff>0</xdr:colOff>
      <xdr:row>4</xdr:row>
      <xdr:rowOff>0</xdr:rowOff>
    </xdr:to>
    <xdr:sp>
      <xdr:nvSpPr>
        <xdr:cNvPr id="1" name="Line 1"/>
        <xdr:cNvSpPr>
          <a:spLocks/>
        </xdr:cNvSpPr>
      </xdr:nvSpPr>
      <xdr:spPr>
        <a:xfrm>
          <a:off x="26984325"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xdr:row>
      <xdr:rowOff>0</xdr:rowOff>
    </xdr:from>
    <xdr:to>
      <xdr:col>30</xdr:col>
      <xdr:colOff>0</xdr:colOff>
      <xdr:row>4</xdr:row>
      <xdr:rowOff>0</xdr:rowOff>
    </xdr:to>
    <xdr:sp>
      <xdr:nvSpPr>
        <xdr:cNvPr id="2" name="Line 2"/>
        <xdr:cNvSpPr>
          <a:spLocks/>
        </xdr:cNvSpPr>
      </xdr:nvSpPr>
      <xdr:spPr>
        <a:xfrm>
          <a:off x="26984325"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4</xdr:row>
      <xdr:rowOff>0</xdr:rowOff>
    </xdr:from>
    <xdr:to>
      <xdr:col>40</xdr:col>
      <xdr:colOff>0</xdr:colOff>
      <xdr:row>4</xdr:row>
      <xdr:rowOff>0</xdr:rowOff>
    </xdr:to>
    <xdr:sp>
      <xdr:nvSpPr>
        <xdr:cNvPr id="3" name="Line 5"/>
        <xdr:cNvSpPr>
          <a:spLocks/>
        </xdr:cNvSpPr>
      </xdr:nvSpPr>
      <xdr:spPr>
        <a:xfrm>
          <a:off x="37642800"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4</xdr:row>
      <xdr:rowOff>0</xdr:rowOff>
    </xdr:from>
    <xdr:to>
      <xdr:col>40</xdr:col>
      <xdr:colOff>0</xdr:colOff>
      <xdr:row>4</xdr:row>
      <xdr:rowOff>0</xdr:rowOff>
    </xdr:to>
    <xdr:sp>
      <xdr:nvSpPr>
        <xdr:cNvPr id="4" name="Line 6"/>
        <xdr:cNvSpPr>
          <a:spLocks/>
        </xdr:cNvSpPr>
      </xdr:nvSpPr>
      <xdr:spPr>
        <a:xfrm>
          <a:off x="37642800"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4</xdr:row>
      <xdr:rowOff>0</xdr:rowOff>
    </xdr:from>
    <xdr:to>
      <xdr:col>40</xdr:col>
      <xdr:colOff>0</xdr:colOff>
      <xdr:row>4</xdr:row>
      <xdr:rowOff>0</xdr:rowOff>
    </xdr:to>
    <xdr:sp>
      <xdr:nvSpPr>
        <xdr:cNvPr id="5" name="Line 8"/>
        <xdr:cNvSpPr>
          <a:spLocks/>
        </xdr:cNvSpPr>
      </xdr:nvSpPr>
      <xdr:spPr>
        <a:xfrm>
          <a:off x="37642800"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4</xdr:row>
      <xdr:rowOff>0</xdr:rowOff>
    </xdr:from>
    <xdr:to>
      <xdr:col>40</xdr:col>
      <xdr:colOff>0</xdr:colOff>
      <xdr:row>4</xdr:row>
      <xdr:rowOff>0</xdr:rowOff>
    </xdr:to>
    <xdr:sp>
      <xdr:nvSpPr>
        <xdr:cNvPr id="6" name="Line 9"/>
        <xdr:cNvSpPr>
          <a:spLocks/>
        </xdr:cNvSpPr>
      </xdr:nvSpPr>
      <xdr:spPr>
        <a:xfrm>
          <a:off x="37642800"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4</xdr:row>
      <xdr:rowOff>0</xdr:rowOff>
    </xdr:from>
    <xdr:to>
      <xdr:col>40</xdr:col>
      <xdr:colOff>0</xdr:colOff>
      <xdr:row>4</xdr:row>
      <xdr:rowOff>0</xdr:rowOff>
    </xdr:to>
    <xdr:sp>
      <xdr:nvSpPr>
        <xdr:cNvPr id="7" name="Line 10"/>
        <xdr:cNvSpPr>
          <a:spLocks/>
        </xdr:cNvSpPr>
      </xdr:nvSpPr>
      <xdr:spPr>
        <a:xfrm>
          <a:off x="37642800"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4</xdr:row>
      <xdr:rowOff>0</xdr:rowOff>
    </xdr:from>
    <xdr:to>
      <xdr:col>40</xdr:col>
      <xdr:colOff>0</xdr:colOff>
      <xdr:row>4</xdr:row>
      <xdr:rowOff>0</xdr:rowOff>
    </xdr:to>
    <xdr:sp>
      <xdr:nvSpPr>
        <xdr:cNvPr id="8" name="Line 11"/>
        <xdr:cNvSpPr>
          <a:spLocks/>
        </xdr:cNvSpPr>
      </xdr:nvSpPr>
      <xdr:spPr>
        <a:xfrm>
          <a:off x="37642800"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4</xdr:row>
      <xdr:rowOff>0</xdr:rowOff>
    </xdr:from>
    <xdr:to>
      <xdr:col>40</xdr:col>
      <xdr:colOff>0</xdr:colOff>
      <xdr:row>4</xdr:row>
      <xdr:rowOff>0</xdr:rowOff>
    </xdr:to>
    <xdr:sp>
      <xdr:nvSpPr>
        <xdr:cNvPr id="9" name="Line 12"/>
        <xdr:cNvSpPr>
          <a:spLocks/>
        </xdr:cNvSpPr>
      </xdr:nvSpPr>
      <xdr:spPr>
        <a:xfrm>
          <a:off x="37642800"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4</xdr:row>
      <xdr:rowOff>0</xdr:rowOff>
    </xdr:from>
    <xdr:to>
      <xdr:col>40</xdr:col>
      <xdr:colOff>0</xdr:colOff>
      <xdr:row>4</xdr:row>
      <xdr:rowOff>0</xdr:rowOff>
    </xdr:to>
    <xdr:sp>
      <xdr:nvSpPr>
        <xdr:cNvPr id="10" name="Line 13"/>
        <xdr:cNvSpPr>
          <a:spLocks/>
        </xdr:cNvSpPr>
      </xdr:nvSpPr>
      <xdr:spPr>
        <a:xfrm>
          <a:off x="37642800" y="83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136</xdr:row>
      <xdr:rowOff>9525</xdr:rowOff>
    </xdr:from>
    <xdr:to>
      <xdr:col>41</xdr:col>
      <xdr:colOff>0</xdr:colOff>
      <xdr:row>136</xdr:row>
      <xdr:rowOff>9525</xdr:rowOff>
    </xdr:to>
    <xdr:sp>
      <xdr:nvSpPr>
        <xdr:cNvPr id="11" name="Line 15"/>
        <xdr:cNvSpPr>
          <a:spLocks/>
        </xdr:cNvSpPr>
      </xdr:nvSpPr>
      <xdr:spPr>
        <a:xfrm>
          <a:off x="38995350" y="10298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136</xdr:row>
      <xdr:rowOff>9525</xdr:rowOff>
    </xdr:from>
    <xdr:to>
      <xdr:col>41</xdr:col>
      <xdr:colOff>0</xdr:colOff>
      <xdr:row>136</xdr:row>
      <xdr:rowOff>9525</xdr:rowOff>
    </xdr:to>
    <xdr:sp>
      <xdr:nvSpPr>
        <xdr:cNvPr id="12" name="Line 16"/>
        <xdr:cNvSpPr>
          <a:spLocks/>
        </xdr:cNvSpPr>
      </xdr:nvSpPr>
      <xdr:spPr>
        <a:xfrm>
          <a:off x="38995350" y="10298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140</xdr:row>
      <xdr:rowOff>9525</xdr:rowOff>
    </xdr:from>
    <xdr:to>
      <xdr:col>41</xdr:col>
      <xdr:colOff>0</xdr:colOff>
      <xdr:row>140</xdr:row>
      <xdr:rowOff>9525</xdr:rowOff>
    </xdr:to>
    <xdr:sp>
      <xdr:nvSpPr>
        <xdr:cNvPr id="13" name="Line 17"/>
        <xdr:cNvSpPr>
          <a:spLocks/>
        </xdr:cNvSpPr>
      </xdr:nvSpPr>
      <xdr:spPr>
        <a:xfrm>
          <a:off x="38995350" y="10438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140</xdr:row>
      <xdr:rowOff>9525</xdr:rowOff>
    </xdr:from>
    <xdr:to>
      <xdr:col>41</xdr:col>
      <xdr:colOff>0</xdr:colOff>
      <xdr:row>140</xdr:row>
      <xdr:rowOff>9525</xdr:rowOff>
    </xdr:to>
    <xdr:sp>
      <xdr:nvSpPr>
        <xdr:cNvPr id="14" name="Line 18"/>
        <xdr:cNvSpPr>
          <a:spLocks/>
        </xdr:cNvSpPr>
      </xdr:nvSpPr>
      <xdr:spPr>
        <a:xfrm>
          <a:off x="38995350" y="10438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136</xdr:row>
      <xdr:rowOff>9525</xdr:rowOff>
    </xdr:from>
    <xdr:to>
      <xdr:col>41</xdr:col>
      <xdr:colOff>0</xdr:colOff>
      <xdr:row>136</xdr:row>
      <xdr:rowOff>9525</xdr:rowOff>
    </xdr:to>
    <xdr:sp>
      <xdr:nvSpPr>
        <xdr:cNvPr id="15" name="Line 14"/>
        <xdr:cNvSpPr>
          <a:spLocks/>
        </xdr:cNvSpPr>
      </xdr:nvSpPr>
      <xdr:spPr>
        <a:xfrm>
          <a:off x="38995350" y="10298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136</xdr:row>
      <xdr:rowOff>9525</xdr:rowOff>
    </xdr:from>
    <xdr:to>
      <xdr:col>41</xdr:col>
      <xdr:colOff>0</xdr:colOff>
      <xdr:row>136</xdr:row>
      <xdr:rowOff>9525</xdr:rowOff>
    </xdr:to>
    <xdr:sp>
      <xdr:nvSpPr>
        <xdr:cNvPr id="16" name="Line 15"/>
        <xdr:cNvSpPr>
          <a:spLocks/>
        </xdr:cNvSpPr>
      </xdr:nvSpPr>
      <xdr:spPr>
        <a:xfrm>
          <a:off x="38995350" y="10298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140</xdr:row>
      <xdr:rowOff>9525</xdr:rowOff>
    </xdr:from>
    <xdr:to>
      <xdr:col>41</xdr:col>
      <xdr:colOff>0</xdr:colOff>
      <xdr:row>140</xdr:row>
      <xdr:rowOff>9525</xdr:rowOff>
    </xdr:to>
    <xdr:sp>
      <xdr:nvSpPr>
        <xdr:cNvPr id="17" name="Line 16"/>
        <xdr:cNvSpPr>
          <a:spLocks/>
        </xdr:cNvSpPr>
      </xdr:nvSpPr>
      <xdr:spPr>
        <a:xfrm>
          <a:off x="38995350" y="10438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140</xdr:row>
      <xdr:rowOff>9525</xdr:rowOff>
    </xdr:from>
    <xdr:to>
      <xdr:col>41</xdr:col>
      <xdr:colOff>0</xdr:colOff>
      <xdr:row>140</xdr:row>
      <xdr:rowOff>9525</xdr:rowOff>
    </xdr:to>
    <xdr:sp>
      <xdr:nvSpPr>
        <xdr:cNvPr id="18" name="Line 17"/>
        <xdr:cNvSpPr>
          <a:spLocks/>
        </xdr:cNvSpPr>
      </xdr:nvSpPr>
      <xdr:spPr>
        <a:xfrm>
          <a:off x="38995350" y="10438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136</xdr:row>
      <xdr:rowOff>9525</xdr:rowOff>
    </xdr:from>
    <xdr:to>
      <xdr:col>41</xdr:col>
      <xdr:colOff>0</xdr:colOff>
      <xdr:row>136</xdr:row>
      <xdr:rowOff>9525</xdr:rowOff>
    </xdr:to>
    <xdr:sp>
      <xdr:nvSpPr>
        <xdr:cNvPr id="19" name="Line 14"/>
        <xdr:cNvSpPr>
          <a:spLocks/>
        </xdr:cNvSpPr>
      </xdr:nvSpPr>
      <xdr:spPr>
        <a:xfrm>
          <a:off x="38995350" y="10298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136</xdr:row>
      <xdr:rowOff>9525</xdr:rowOff>
    </xdr:from>
    <xdr:to>
      <xdr:col>41</xdr:col>
      <xdr:colOff>0</xdr:colOff>
      <xdr:row>136</xdr:row>
      <xdr:rowOff>9525</xdr:rowOff>
    </xdr:to>
    <xdr:sp>
      <xdr:nvSpPr>
        <xdr:cNvPr id="20" name="Line 15"/>
        <xdr:cNvSpPr>
          <a:spLocks/>
        </xdr:cNvSpPr>
      </xdr:nvSpPr>
      <xdr:spPr>
        <a:xfrm>
          <a:off x="38995350" y="10298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140</xdr:row>
      <xdr:rowOff>9525</xdr:rowOff>
    </xdr:from>
    <xdr:to>
      <xdr:col>41</xdr:col>
      <xdr:colOff>0</xdr:colOff>
      <xdr:row>140</xdr:row>
      <xdr:rowOff>9525</xdr:rowOff>
    </xdr:to>
    <xdr:sp>
      <xdr:nvSpPr>
        <xdr:cNvPr id="21" name="Line 16"/>
        <xdr:cNvSpPr>
          <a:spLocks/>
        </xdr:cNvSpPr>
      </xdr:nvSpPr>
      <xdr:spPr>
        <a:xfrm>
          <a:off x="38995350" y="10438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140</xdr:row>
      <xdr:rowOff>9525</xdr:rowOff>
    </xdr:from>
    <xdr:to>
      <xdr:col>41</xdr:col>
      <xdr:colOff>0</xdr:colOff>
      <xdr:row>140</xdr:row>
      <xdr:rowOff>9525</xdr:rowOff>
    </xdr:to>
    <xdr:sp>
      <xdr:nvSpPr>
        <xdr:cNvPr id="22" name="Line 17"/>
        <xdr:cNvSpPr>
          <a:spLocks/>
        </xdr:cNvSpPr>
      </xdr:nvSpPr>
      <xdr:spPr>
        <a:xfrm>
          <a:off x="38995350" y="10438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137</xdr:row>
      <xdr:rowOff>9525</xdr:rowOff>
    </xdr:from>
    <xdr:to>
      <xdr:col>41</xdr:col>
      <xdr:colOff>0</xdr:colOff>
      <xdr:row>137</xdr:row>
      <xdr:rowOff>9525</xdr:rowOff>
    </xdr:to>
    <xdr:sp>
      <xdr:nvSpPr>
        <xdr:cNvPr id="23" name="Line 15"/>
        <xdr:cNvSpPr>
          <a:spLocks/>
        </xdr:cNvSpPr>
      </xdr:nvSpPr>
      <xdr:spPr>
        <a:xfrm>
          <a:off x="38995350" y="10342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137</xdr:row>
      <xdr:rowOff>9525</xdr:rowOff>
    </xdr:from>
    <xdr:to>
      <xdr:col>41</xdr:col>
      <xdr:colOff>0</xdr:colOff>
      <xdr:row>137</xdr:row>
      <xdr:rowOff>9525</xdr:rowOff>
    </xdr:to>
    <xdr:sp>
      <xdr:nvSpPr>
        <xdr:cNvPr id="24" name="Line 16"/>
        <xdr:cNvSpPr>
          <a:spLocks/>
        </xdr:cNvSpPr>
      </xdr:nvSpPr>
      <xdr:spPr>
        <a:xfrm>
          <a:off x="38995350" y="10342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141</xdr:row>
      <xdr:rowOff>9525</xdr:rowOff>
    </xdr:from>
    <xdr:to>
      <xdr:col>41</xdr:col>
      <xdr:colOff>0</xdr:colOff>
      <xdr:row>141</xdr:row>
      <xdr:rowOff>9525</xdr:rowOff>
    </xdr:to>
    <xdr:sp>
      <xdr:nvSpPr>
        <xdr:cNvPr id="25" name="Line 17"/>
        <xdr:cNvSpPr>
          <a:spLocks/>
        </xdr:cNvSpPr>
      </xdr:nvSpPr>
      <xdr:spPr>
        <a:xfrm>
          <a:off x="38995350" y="10467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141</xdr:row>
      <xdr:rowOff>9525</xdr:rowOff>
    </xdr:from>
    <xdr:to>
      <xdr:col>41</xdr:col>
      <xdr:colOff>0</xdr:colOff>
      <xdr:row>141</xdr:row>
      <xdr:rowOff>9525</xdr:rowOff>
    </xdr:to>
    <xdr:sp>
      <xdr:nvSpPr>
        <xdr:cNvPr id="26" name="Line 18"/>
        <xdr:cNvSpPr>
          <a:spLocks/>
        </xdr:cNvSpPr>
      </xdr:nvSpPr>
      <xdr:spPr>
        <a:xfrm>
          <a:off x="38995350" y="10467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gs_server\homedir\WINDOWS\TEMP\Rar$DI00.013\f2r_&#1064;&#1072;&#1073;&#1083;&#1086;&#1085;%20&#1092;.&#8470;1-&#1040;&#1055;_&#1088;&#1072;&#1081;_2004_&#1088;&#1077;&#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sheetName val="Разделы 1, 2"/>
      <sheetName val="Разделы 3, 4, 5"/>
      <sheetName val="Разделы 6, 7"/>
      <sheetName val="ФЛК (обязательный)"/>
      <sheetName val="ФЛК (информационные)"/>
      <sheetName val="Списки"/>
    </sheetNames>
    <sheetDataSet>
      <sheetData sheetId="6">
        <row r="2">
          <cell r="A2" t="str">
            <v>УСД в Республике Адыгея</v>
          </cell>
          <cell r="B2">
            <v>2</v>
          </cell>
          <cell r="D2">
            <v>6</v>
          </cell>
          <cell r="E2" t="str">
            <v>h</v>
          </cell>
        </row>
        <row r="3">
          <cell r="A3" t="str">
            <v>УСД в Республике Алтай</v>
          </cell>
          <cell r="B3">
            <v>4</v>
          </cell>
          <cell r="D3">
            <v>12</v>
          </cell>
          <cell r="E3" t="str">
            <v>Y</v>
          </cell>
        </row>
        <row r="4">
          <cell r="A4" t="str">
            <v>УСД в Республике Башкорстан</v>
          </cell>
          <cell r="B4">
            <v>16</v>
          </cell>
        </row>
        <row r="5">
          <cell r="A5" t="str">
            <v>УСД в Республике Бурятия</v>
          </cell>
          <cell r="B5">
            <v>22</v>
          </cell>
        </row>
        <row r="6">
          <cell r="A6" t="str">
            <v>УСД в Республике Дагестан</v>
          </cell>
          <cell r="B6">
            <v>32</v>
          </cell>
        </row>
        <row r="7">
          <cell r="A7" t="str">
            <v>УСД в Республике Ингушетия</v>
          </cell>
          <cell r="B7">
            <v>38</v>
          </cell>
        </row>
        <row r="8">
          <cell r="A8" t="str">
            <v>УСД в Республике Карелия</v>
          </cell>
          <cell r="B8">
            <v>58</v>
          </cell>
        </row>
        <row r="9">
          <cell r="A9" t="str">
            <v>УСД в Республике Калмыкия</v>
          </cell>
          <cell r="B9">
            <v>48</v>
          </cell>
        </row>
        <row r="10">
          <cell r="A10" t="str">
            <v>УСД в Кабардино-Балкарской Республике</v>
          </cell>
          <cell r="B10">
            <v>44</v>
          </cell>
        </row>
        <row r="11">
          <cell r="A11" t="str">
            <v>УСД в Карачаево-Черкесской Республике</v>
          </cell>
          <cell r="B11">
            <v>56</v>
          </cell>
        </row>
        <row r="12">
          <cell r="A12" t="str">
            <v>УСД в Республике Коми</v>
          </cell>
          <cell r="B12">
            <v>64</v>
          </cell>
        </row>
        <row r="13">
          <cell r="A13" t="str">
            <v>УСД в Республике Марий Эл </v>
          </cell>
          <cell r="B13">
            <v>86</v>
          </cell>
        </row>
        <row r="14">
          <cell r="A14" t="str">
            <v>УСД в Республике Мордовия</v>
          </cell>
          <cell r="B14">
            <v>88</v>
          </cell>
        </row>
        <row r="15">
          <cell r="A15" t="str">
            <v>УСД в Республике Татарстан</v>
          </cell>
          <cell r="B15">
            <v>142</v>
          </cell>
        </row>
        <row r="16">
          <cell r="A16" t="str">
            <v>УСД в Республике Тыва</v>
          </cell>
          <cell r="B16">
            <v>148</v>
          </cell>
        </row>
        <row r="17">
          <cell r="A17" t="str">
            <v>УСД в Республике Саха (Якутия)</v>
          </cell>
          <cell r="B17">
            <v>128</v>
          </cell>
        </row>
        <row r="18">
          <cell r="A18" t="str">
            <v>УСД в Республике Северная Осетия-Алания</v>
          </cell>
          <cell r="B18">
            <v>134</v>
          </cell>
        </row>
        <row r="19">
          <cell r="A19" t="str">
            <v>УСД в Удмуртской Республике</v>
          </cell>
          <cell r="B19">
            <v>154</v>
          </cell>
        </row>
        <row r="20">
          <cell r="A20" t="str">
            <v>УСД в Республике Хакасия</v>
          </cell>
          <cell r="B20">
            <v>160</v>
          </cell>
        </row>
        <row r="21">
          <cell r="A21" t="str">
            <v>УСД в Чеченской Республике</v>
          </cell>
          <cell r="B21">
            <v>166</v>
          </cell>
        </row>
        <row r="22">
          <cell r="A22" t="str">
            <v>УСД в Чувашской Республике</v>
          </cell>
          <cell r="B22">
            <v>172</v>
          </cell>
        </row>
        <row r="23">
          <cell r="A23" t="str">
            <v>УСД в Алтайском крае</v>
          </cell>
          <cell r="B23">
            <v>6</v>
          </cell>
        </row>
        <row r="24">
          <cell r="A24" t="str">
            <v>УСД в Краснодарском крае</v>
          </cell>
          <cell r="B24">
            <v>68</v>
          </cell>
        </row>
        <row r="25">
          <cell r="A25" t="str">
            <v>УСД в Красноярском крае</v>
          </cell>
          <cell r="B25">
            <v>70</v>
          </cell>
        </row>
        <row r="26">
          <cell r="A26" t="str">
            <v>УСД в Приморском крае</v>
          </cell>
          <cell r="B26">
            <v>114</v>
          </cell>
        </row>
        <row r="27">
          <cell r="A27" t="str">
            <v>УСД в Ставропольском крае</v>
          </cell>
          <cell r="B27">
            <v>138</v>
          </cell>
        </row>
        <row r="28">
          <cell r="A28" t="str">
            <v>УСД в Хабаровском крае</v>
          </cell>
          <cell r="B28">
            <v>158</v>
          </cell>
        </row>
        <row r="29">
          <cell r="A29" t="str">
            <v>УСД в Амурской области</v>
          </cell>
          <cell r="B29">
            <v>8</v>
          </cell>
        </row>
        <row r="30">
          <cell r="A30" t="str">
            <v>УСД в Архангельской области</v>
          </cell>
          <cell r="B30">
            <v>10</v>
          </cell>
        </row>
        <row r="31">
          <cell r="A31" t="str">
            <v>УСД в Астраханской области</v>
          </cell>
          <cell r="B31">
            <v>14</v>
          </cell>
        </row>
        <row r="32">
          <cell r="A32" t="str">
            <v>УСД в Белгородской области</v>
          </cell>
          <cell r="B32">
            <v>18</v>
          </cell>
        </row>
        <row r="33">
          <cell r="A33" t="str">
            <v>УСД в Брянской области</v>
          </cell>
          <cell r="B33">
            <v>20</v>
          </cell>
        </row>
        <row r="34">
          <cell r="A34" t="str">
            <v>УСД во Владимирской области</v>
          </cell>
          <cell r="B34">
            <v>24</v>
          </cell>
        </row>
        <row r="35">
          <cell r="A35" t="str">
            <v>УСД в Вологодской области</v>
          </cell>
          <cell r="B35">
            <v>28</v>
          </cell>
        </row>
        <row r="36">
          <cell r="A36" t="str">
            <v>УСД в Волгоградской области</v>
          </cell>
          <cell r="B36">
            <v>26</v>
          </cell>
        </row>
        <row r="37">
          <cell r="A37" t="str">
            <v>УСД в Воронежской области</v>
          </cell>
          <cell r="B37">
            <v>30</v>
          </cell>
        </row>
        <row r="38">
          <cell r="A38" t="str">
            <v>УСД в Ивановской области</v>
          </cell>
          <cell r="B38">
            <v>36</v>
          </cell>
        </row>
        <row r="39">
          <cell r="A39" t="str">
            <v>УСД в Иркутской области</v>
          </cell>
          <cell r="B39">
            <v>40</v>
          </cell>
        </row>
        <row r="40">
          <cell r="A40" t="str">
            <v>УСД в Калужской области</v>
          </cell>
          <cell r="B40">
            <v>50</v>
          </cell>
        </row>
        <row r="41">
          <cell r="A41" t="str">
            <v>УСД в Кемеровской области</v>
          </cell>
          <cell r="B41">
            <v>60</v>
          </cell>
        </row>
        <row r="42">
          <cell r="A42" t="str">
            <v>УСД в Кировской области</v>
          </cell>
          <cell r="B42">
            <v>62</v>
          </cell>
        </row>
        <row r="43">
          <cell r="A43" t="str">
            <v>УСД в Курганской области</v>
          </cell>
          <cell r="B43">
            <v>76</v>
          </cell>
        </row>
        <row r="44">
          <cell r="A44" t="str">
            <v>УСД в Курской области</v>
          </cell>
          <cell r="B44">
            <v>78</v>
          </cell>
        </row>
        <row r="45">
          <cell r="A45" t="str">
            <v>УСД в Ленинградской области</v>
          </cell>
          <cell r="B45">
            <v>80</v>
          </cell>
        </row>
        <row r="46">
          <cell r="A46" t="str">
            <v>УСД в Липецкой области</v>
          </cell>
          <cell r="B46">
            <v>82</v>
          </cell>
        </row>
        <row r="47">
          <cell r="A47" t="str">
            <v>УСД в Московской области</v>
          </cell>
          <cell r="B47">
            <v>92</v>
          </cell>
        </row>
        <row r="48">
          <cell r="A48" t="str">
            <v>УСД в Мурманской области</v>
          </cell>
          <cell r="B48">
            <v>94</v>
          </cell>
        </row>
        <row r="49">
          <cell r="A49" t="str">
            <v>УСД в Нижегородской области</v>
          </cell>
          <cell r="B49">
            <v>96</v>
          </cell>
        </row>
        <row r="50">
          <cell r="A50" t="str">
            <v>УСД в Новосибирской области</v>
          </cell>
          <cell r="B50">
            <v>100</v>
          </cell>
        </row>
        <row r="51">
          <cell r="A51" t="str">
            <v>УСД в Омской области</v>
          </cell>
          <cell r="B51">
            <v>102</v>
          </cell>
        </row>
        <row r="52">
          <cell r="A52" t="str">
            <v>УСД в Оренбургской области</v>
          </cell>
          <cell r="B52">
            <v>104</v>
          </cell>
        </row>
        <row r="53">
          <cell r="A53" t="str">
            <v>УСД в Пензенской области</v>
          </cell>
          <cell r="B53">
            <v>108</v>
          </cell>
        </row>
        <row r="54">
          <cell r="A54" t="str">
            <v>УСД в Пермской области</v>
          </cell>
          <cell r="B54">
            <v>110</v>
          </cell>
        </row>
        <row r="55">
          <cell r="A55" t="str">
            <v>УСД в Ростовской области</v>
          </cell>
          <cell r="B55">
            <v>118</v>
          </cell>
        </row>
        <row r="56">
          <cell r="A56" t="str">
            <v>УСД в Рязанской области</v>
          </cell>
          <cell r="B56">
            <v>120</v>
          </cell>
        </row>
        <row r="57">
          <cell r="A57" t="str">
            <v>УСД в Самарской области</v>
          </cell>
          <cell r="B57">
            <v>122</v>
          </cell>
        </row>
        <row r="58">
          <cell r="A58" t="str">
            <v>УСД в Саратовской области</v>
          </cell>
          <cell r="B58">
            <v>126</v>
          </cell>
        </row>
        <row r="59">
          <cell r="A59" t="str">
            <v>УСД в Свердловской области</v>
          </cell>
          <cell r="B59">
            <v>132</v>
          </cell>
        </row>
        <row r="60">
          <cell r="A60" t="str">
            <v>УСД в Смоленской области</v>
          </cell>
          <cell r="B60">
            <v>136</v>
          </cell>
        </row>
        <row r="61">
          <cell r="A61" t="str">
            <v>УСД в Тамбовской области</v>
          </cell>
          <cell r="B61">
            <v>140</v>
          </cell>
        </row>
        <row r="62">
          <cell r="A62" t="str">
            <v>УСД в Тверской области</v>
          </cell>
          <cell r="B62">
            <v>144</v>
          </cell>
        </row>
        <row r="63">
          <cell r="A63" t="str">
            <v>УСД в Томской области</v>
          </cell>
          <cell r="B63">
            <v>146</v>
          </cell>
        </row>
        <row r="64">
          <cell r="A64" t="str">
            <v>УСД в Тульской области</v>
          </cell>
          <cell r="B64">
            <v>150</v>
          </cell>
        </row>
        <row r="65">
          <cell r="A65" t="str">
            <v>УСД в Тюменской области</v>
          </cell>
          <cell r="B65">
            <v>152</v>
          </cell>
        </row>
        <row r="66">
          <cell r="A66" t="str">
            <v>УСД в Ульяновской области</v>
          </cell>
          <cell r="B66">
            <v>156</v>
          </cell>
        </row>
        <row r="67">
          <cell r="A67" t="str">
            <v>УСД в Челябинской области</v>
          </cell>
          <cell r="B67">
            <v>164</v>
          </cell>
        </row>
        <row r="68">
          <cell r="A68" t="str">
            <v>УСД в Читинской области</v>
          </cell>
          <cell r="B68">
            <v>168</v>
          </cell>
        </row>
        <row r="69">
          <cell r="A69" t="str">
            <v>УСД в Ярославской области</v>
          </cell>
          <cell r="B69">
            <v>178</v>
          </cell>
        </row>
        <row r="70">
          <cell r="A70" t="str">
            <v>УСД в г.Москва</v>
          </cell>
          <cell r="B70">
            <v>90</v>
          </cell>
        </row>
        <row r="71">
          <cell r="A71" t="str">
            <v>УСД в г. Санкт-Петербург</v>
          </cell>
          <cell r="B71">
            <v>124</v>
          </cell>
        </row>
        <row r="72">
          <cell r="A72" t="str">
            <v>ОСД в Ненецком АО </v>
          </cell>
          <cell r="B72">
            <v>12</v>
          </cell>
        </row>
        <row r="73">
          <cell r="A73" t="str">
            <v>УСД в Ханты-Мансийском АО</v>
          </cell>
          <cell r="B73">
            <v>162</v>
          </cell>
        </row>
        <row r="74">
          <cell r="A74" t="str">
            <v>ОСД Эвенкийский автономный округ</v>
          </cell>
          <cell r="B74">
            <v>74</v>
          </cell>
        </row>
        <row r="75">
          <cell r="A75" t="str">
            <v>УСД в Камчатской области</v>
          </cell>
          <cell r="B75">
            <v>52</v>
          </cell>
        </row>
        <row r="76">
          <cell r="A76" t="str">
            <v>ОСД в Калининградской области</v>
          </cell>
          <cell r="B76">
            <v>46</v>
          </cell>
        </row>
        <row r="77">
          <cell r="A77" t="str">
            <v>ОСД в Костромской области УСД</v>
          </cell>
          <cell r="B77">
            <v>66</v>
          </cell>
        </row>
        <row r="78">
          <cell r="A78" t="str">
            <v>ОСД в Магаданской области</v>
          </cell>
          <cell r="B78">
            <v>84</v>
          </cell>
        </row>
        <row r="79">
          <cell r="A79" t="str">
            <v>УСД в Новгородской области</v>
          </cell>
          <cell r="B79">
            <v>98</v>
          </cell>
        </row>
        <row r="80">
          <cell r="A80" t="str">
            <v>УСД в Орловской области</v>
          </cell>
          <cell r="B80">
            <v>106</v>
          </cell>
        </row>
        <row r="81">
          <cell r="A81" t="str">
            <v>ОСД в Псковской области</v>
          </cell>
          <cell r="B81">
            <v>116</v>
          </cell>
        </row>
        <row r="82">
          <cell r="A82" t="str">
            <v>УСД в Сахалинской области</v>
          </cell>
          <cell r="B82">
            <v>130</v>
          </cell>
        </row>
        <row r="83">
          <cell r="A83" t="str">
            <v>ОСД в Еврейской автономной обл.</v>
          </cell>
          <cell r="B83">
            <v>34</v>
          </cell>
        </row>
        <row r="84">
          <cell r="A84" t="str">
            <v>ОСД в Агинском Бурятском АО</v>
          </cell>
          <cell r="B84">
            <v>170</v>
          </cell>
        </row>
        <row r="85">
          <cell r="A85" t="str">
            <v>ОСД в Коми-Пермяцком АО</v>
          </cell>
          <cell r="B85">
            <v>112</v>
          </cell>
        </row>
        <row r="86">
          <cell r="A86" t="str">
            <v>ОСД в Корякском АО</v>
          </cell>
          <cell r="B86">
            <v>54</v>
          </cell>
        </row>
        <row r="87">
          <cell r="A87" t="str">
            <v>ОСД в Таймырском (Долгано-Ненецком) АО</v>
          </cell>
          <cell r="B87">
            <v>72</v>
          </cell>
        </row>
        <row r="88">
          <cell r="A88" t="str">
            <v>ОСД в Усть-Ордынском Бурятском АО</v>
          </cell>
          <cell r="B88">
            <v>42</v>
          </cell>
        </row>
        <row r="89">
          <cell r="A89" t="str">
            <v>ОСД в Чукотском АО</v>
          </cell>
          <cell r="B89">
            <v>174</v>
          </cell>
        </row>
        <row r="90">
          <cell r="A90" t="str">
            <v>ОСД в Ямало-Ненецком АО</v>
          </cell>
          <cell r="B90">
            <v>176</v>
          </cell>
        </row>
        <row r="91">
          <cell r="A91" t="str">
            <v>Судебный департамент при Верховном Суде Российской Федерации</v>
          </cell>
          <cell r="B91">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theme="0" tint="-0.24997000396251678"/>
    <pageSetUpPr fitToPage="1"/>
  </sheetPr>
  <dimension ref="A1:P34"/>
  <sheetViews>
    <sheetView showGridLines="0" zoomScale="80" zoomScaleNormal="80" zoomScaleSheetLayoutView="100" zoomScalePageLayoutView="0" workbookViewId="0" topLeftCell="A1">
      <selection activeCell="D30" sqref="D30:K30"/>
    </sheetView>
  </sheetViews>
  <sheetFormatPr defaultColWidth="9.140625" defaultRowHeight="12.75"/>
  <cols>
    <col min="1" max="5" width="9.140625" style="2" customWidth="1"/>
    <col min="6" max="6" width="13.28125" style="2" customWidth="1"/>
    <col min="7" max="7" width="9.8515625" style="2" customWidth="1"/>
    <col min="8" max="8" width="9.140625" style="2" customWidth="1"/>
    <col min="9" max="9" width="9.00390625" style="2" customWidth="1"/>
    <col min="10" max="10" width="6.7109375" style="2" customWidth="1"/>
    <col min="11" max="13" width="9.140625" style="2" customWidth="1"/>
    <col min="14" max="14" width="11.28125" style="2" customWidth="1"/>
    <col min="15" max="15" width="11.7109375" style="2" customWidth="1"/>
    <col min="16" max="16" width="10.140625" style="2" bestFit="1" customWidth="1"/>
    <col min="17" max="16384" width="9.140625" style="2" customWidth="1"/>
  </cols>
  <sheetData>
    <row r="1" spans="1:16" ht="15.75" thickBot="1">
      <c r="A1" s="96" t="str">
        <f>"k4s-"&amp;VLOOKUP(G6,Коды_периодов,2,FALSE)&amp;"-"&amp;I6&amp;"-"&amp;VLOOKUP(D21,Коды_судебные,2,FALSE)</f>
        <v>k4s-Y-2017-155</v>
      </c>
      <c r="B1" s="1"/>
      <c r="N1" s="3"/>
      <c r="O1" s="4">
        <v>43111</v>
      </c>
      <c r="P1" s="3"/>
    </row>
    <row r="2" spans="1:16" ht="13.5" customHeight="1" thickBot="1">
      <c r="A2" s="10"/>
      <c r="B2" s="10"/>
      <c r="C2" s="10"/>
      <c r="D2" s="130" t="s">
        <v>216</v>
      </c>
      <c r="E2" s="131"/>
      <c r="F2" s="131"/>
      <c r="G2" s="131"/>
      <c r="H2" s="131"/>
      <c r="I2" s="131"/>
      <c r="J2" s="131"/>
      <c r="K2" s="131"/>
      <c r="L2" s="132"/>
      <c r="M2" s="11"/>
      <c r="N2" s="10"/>
      <c r="O2" s="7"/>
      <c r="P2" s="7"/>
    </row>
    <row r="3" spans="1:16" ht="13.5" thickBot="1">
      <c r="A3" s="10"/>
      <c r="B3" s="10"/>
      <c r="C3" s="10"/>
      <c r="D3" s="10"/>
      <c r="E3" s="12"/>
      <c r="F3" s="12"/>
      <c r="G3" s="12"/>
      <c r="H3" s="12"/>
      <c r="I3" s="12"/>
      <c r="J3" s="12"/>
      <c r="K3" s="12"/>
      <c r="L3" s="12"/>
      <c r="M3" s="13"/>
      <c r="N3" s="10"/>
      <c r="O3" s="7"/>
      <c r="P3" s="7"/>
    </row>
    <row r="4" spans="1:16" ht="12.75" customHeight="1">
      <c r="A4" s="10"/>
      <c r="B4" s="10"/>
      <c r="C4" s="10"/>
      <c r="D4" s="133" t="s">
        <v>231</v>
      </c>
      <c r="E4" s="134"/>
      <c r="F4" s="134"/>
      <c r="G4" s="134"/>
      <c r="H4" s="134"/>
      <c r="I4" s="134"/>
      <c r="J4" s="134"/>
      <c r="K4" s="134"/>
      <c r="L4" s="135"/>
      <c r="M4" s="11"/>
      <c r="N4" s="10"/>
      <c r="O4" s="7"/>
      <c r="P4" s="7"/>
    </row>
    <row r="5" spans="1:16" ht="12.75">
      <c r="A5" s="10"/>
      <c r="B5" s="10"/>
      <c r="C5" s="10"/>
      <c r="D5" s="136"/>
      <c r="E5" s="137"/>
      <c r="F5" s="137"/>
      <c r="G5" s="137"/>
      <c r="H5" s="137"/>
      <c r="I5" s="137"/>
      <c r="J5" s="137"/>
      <c r="K5" s="137"/>
      <c r="L5" s="138"/>
      <c r="M5" s="11"/>
      <c r="N5" s="10"/>
      <c r="O5" s="7"/>
      <c r="P5" s="7"/>
    </row>
    <row r="6" spans="1:16" ht="15" customHeight="1" thickBot="1">
      <c r="A6" s="10"/>
      <c r="B6" s="10"/>
      <c r="C6" s="10"/>
      <c r="D6" s="14"/>
      <c r="E6" s="15"/>
      <c r="F6" s="93" t="s">
        <v>217</v>
      </c>
      <c r="G6" s="92">
        <v>12</v>
      </c>
      <c r="H6" s="94" t="s">
        <v>218</v>
      </c>
      <c r="I6" s="92">
        <v>2017</v>
      </c>
      <c r="J6" s="95" t="s">
        <v>219</v>
      </c>
      <c r="K6" s="15"/>
      <c r="L6" s="16"/>
      <c r="M6" s="161" t="str">
        <f>IF(COUNTIF('ФЛК (обязательный)'!A2:A324,"Неверно!")&gt;0,"Ошибки ФЛК!"," ")</f>
        <v> </v>
      </c>
      <c r="N6" s="162"/>
      <c r="O6" s="7"/>
      <c r="P6" s="7"/>
    </row>
    <row r="7" spans="1:16" ht="12.75">
      <c r="A7" s="10"/>
      <c r="B7" s="10"/>
      <c r="C7" s="10"/>
      <c r="D7" s="10"/>
      <c r="E7" s="17"/>
      <c r="F7" s="17"/>
      <c r="G7" s="17"/>
      <c r="H7" s="17"/>
      <c r="I7" s="17"/>
      <c r="J7" s="17"/>
      <c r="K7" s="17"/>
      <c r="L7" s="17"/>
      <c r="M7" s="10"/>
      <c r="N7" s="10"/>
      <c r="O7" s="7"/>
      <c r="P7" s="7"/>
    </row>
    <row r="8" spans="1:16" ht="30.75" customHeight="1" thickBot="1">
      <c r="A8" s="13"/>
      <c r="B8" s="13"/>
      <c r="C8" s="13"/>
      <c r="D8" s="13"/>
      <c r="E8" s="13"/>
      <c r="F8" s="13"/>
      <c r="G8" s="13"/>
      <c r="H8" s="13"/>
      <c r="I8" s="13"/>
      <c r="J8" s="10"/>
      <c r="K8" s="10"/>
      <c r="L8" s="10"/>
      <c r="M8" s="10"/>
      <c r="N8" s="10"/>
      <c r="O8" s="7"/>
      <c r="P8" s="7"/>
    </row>
    <row r="9" spans="1:16" ht="15.75" customHeight="1" thickBot="1">
      <c r="A9" s="191" t="s">
        <v>220</v>
      </c>
      <c r="B9" s="191"/>
      <c r="C9" s="191"/>
      <c r="D9" s="191" t="s">
        <v>221</v>
      </c>
      <c r="E9" s="191"/>
      <c r="F9" s="191"/>
      <c r="G9" s="191" t="s">
        <v>222</v>
      </c>
      <c r="H9" s="191"/>
      <c r="I9" s="18"/>
      <c r="J9" s="19"/>
      <c r="K9" s="163" t="s">
        <v>172</v>
      </c>
      <c r="L9" s="164"/>
      <c r="M9" s="164"/>
      <c r="N9" s="165"/>
      <c r="O9" s="9"/>
      <c r="P9" s="7"/>
    </row>
    <row r="10" spans="1:16" ht="13.5" customHeight="1" thickBot="1">
      <c r="A10" s="139" t="s">
        <v>118</v>
      </c>
      <c r="B10" s="139"/>
      <c r="C10" s="139"/>
      <c r="D10" s="139"/>
      <c r="E10" s="139"/>
      <c r="F10" s="139"/>
      <c r="G10" s="139"/>
      <c r="H10" s="139"/>
      <c r="I10" s="20"/>
      <c r="J10" s="19"/>
      <c r="K10" s="166" t="s">
        <v>223</v>
      </c>
      <c r="L10" s="167"/>
      <c r="M10" s="167"/>
      <c r="N10" s="168"/>
      <c r="O10" s="7"/>
      <c r="P10" s="7"/>
    </row>
    <row r="11" spans="1:16" ht="24" customHeight="1" thickBot="1">
      <c r="A11" s="139" t="s">
        <v>237</v>
      </c>
      <c r="B11" s="139"/>
      <c r="C11" s="139"/>
      <c r="D11" s="115" t="s">
        <v>119</v>
      </c>
      <c r="E11" s="116"/>
      <c r="F11" s="117"/>
      <c r="G11" s="115" t="s">
        <v>273</v>
      </c>
      <c r="H11" s="117"/>
      <c r="I11" s="20"/>
      <c r="J11" s="19"/>
      <c r="K11" s="115" t="s">
        <v>48</v>
      </c>
      <c r="L11" s="116"/>
      <c r="M11" s="116"/>
      <c r="N11" s="117"/>
      <c r="O11" s="7"/>
      <c r="P11" s="7"/>
    </row>
    <row r="12" spans="1:16" ht="13.5" customHeight="1" thickBot="1">
      <c r="A12" s="140" t="s">
        <v>229</v>
      </c>
      <c r="B12" s="141"/>
      <c r="C12" s="142"/>
      <c r="D12" s="124"/>
      <c r="E12" s="125"/>
      <c r="F12" s="126"/>
      <c r="G12" s="124"/>
      <c r="H12" s="126"/>
      <c r="I12" s="20"/>
      <c r="J12" s="19"/>
      <c r="K12" s="118"/>
      <c r="L12" s="119"/>
      <c r="M12" s="119"/>
      <c r="N12" s="123"/>
      <c r="O12" s="7"/>
      <c r="P12" s="7"/>
    </row>
    <row r="13" spans="1:16" ht="13.5" thickBot="1">
      <c r="A13" s="114" t="s">
        <v>224</v>
      </c>
      <c r="B13" s="114"/>
      <c r="C13" s="114"/>
      <c r="D13" s="114"/>
      <c r="E13" s="114"/>
      <c r="F13" s="114"/>
      <c r="G13" s="114"/>
      <c r="H13" s="114"/>
      <c r="I13" s="20"/>
      <c r="J13" s="19"/>
      <c r="K13" s="118"/>
      <c r="L13" s="119"/>
      <c r="M13" s="119"/>
      <c r="N13" s="123"/>
      <c r="O13" s="7"/>
      <c r="P13" s="7"/>
    </row>
    <row r="14" spans="1:16" ht="33" customHeight="1" thickBot="1">
      <c r="A14" s="188" t="s">
        <v>272</v>
      </c>
      <c r="B14" s="189"/>
      <c r="C14" s="190"/>
      <c r="D14" s="192" t="s">
        <v>225</v>
      </c>
      <c r="E14" s="193"/>
      <c r="F14" s="194"/>
      <c r="G14" s="182" t="s">
        <v>251</v>
      </c>
      <c r="H14" s="183"/>
      <c r="I14" s="20"/>
      <c r="J14" s="19"/>
      <c r="K14" s="118"/>
      <c r="L14" s="119"/>
      <c r="M14" s="119"/>
      <c r="N14" s="123"/>
      <c r="O14" s="7"/>
      <c r="P14" s="7"/>
    </row>
    <row r="15" spans="1:16" ht="6.75" customHeight="1">
      <c r="A15" s="143" t="s">
        <v>229</v>
      </c>
      <c r="B15" s="144"/>
      <c r="C15" s="145"/>
      <c r="D15" s="143"/>
      <c r="E15" s="144"/>
      <c r="F15" s="145"/>
      <c r="G15" s="184"/>
      <c r="H15" s="185"/>
      <c r="I15" s="20"/>
      <c r="J15" s="19"/>
      <c r="K15" s="118"/>
      <c r="L15" s="119"/>
      <c r="M15" s="119"/>
      <c r="N15" s="123"/>
      <c r="O15" s="7"/>
      <c r="P15" s="7"/>
    </row>
    <row r="16" spans="1:16" ht="6.75" customHeight="1" thickBot="1">
      <c r="A16" s="146"/>
      <c r="B16" s="147"/>
      <c r="C16" s="148"/>
      <c r="D16" s="146"/>
      <c r="E16" s="147"/>
      <c r="F16" s="148"/>
      <c r="G16" s="186"/>
      <c r="H16" s="187"/>
      <c r="I16" s="20"/>
      <c r="J16" s="19"/>
      <c r="K16" s="124"/>
      <c r="L16" s="125"/>
      <c r="M16" s="125"/>
      <c r="N16" s="126"/>
      <c r="O16" s="7"/>
      <c r="P16" s="7"/>
    </row>
    <row r="17" spans="1:16" ht="13.5" thickBot="1">
      <c r="A17" s="114" t="s">
        <v>226</v>
      </c>
      <c r="B17" s="114"/>
      <c r="C17" s="114"/>
      <c r="D17" s="156" t="s">
        <v>227</v>
      </c>
      <c r="E17" s="157"/>
      <c r="F17" s="158"/>
      <c r="G17" s="180" t="s">
        <v>271</v>
      </c>
      <c r="H17" s="181"/>
      <c r="I17" s="20"/>
      <c r="J17" s="19"/>
      <c r="K17" s="10"/>
      <c r="L17" s="10"/>
      <c r="M17" s="10"/>
      <c r="N17" s="10"/>
      <c r="O17" s="7"/>
      <c r="P17" s="7"/>
    </row>
    <row r="18" spans="1:16" ht="13.5" thickBot="1">
      <c r="A18" s="114"/>
      <c r="B18" s="114"/>
      <c r="C18" s="114"/>
      <c r="D18" s="156" t="s">
        <v>230</v>
      </c>
      <c r="E18" s="157"/>
      <c r="F18" s="158"/>
      <c r="G18" s="180" t="s">
        <v>206</v>
      </c>
      <c r="H18" s="181"/>
      <c r="I18" s="20"/>
      <c r="J18" s="19"/>
      <c r="K18" s="10"/>
      <c r="L18" s="10"/>
      <c r="M18" s="10"/>
      <c r="N18" s="10"/>
      <c r="O18" s="7"/>
      <c r="P18" s="7"/>
    </row>
    <row r="19" spans="1:16" ht="13.5" thickBot="1">
      <c r="A19" s="114"/>
      <c r="B19" s="114"/>
      <c r="C19" s="114"/>
      <c r="D19" s="156"/>
      <c r="E19" s="157"/>
      <c r="F19" s="158"/>
      <c r="G19" s="180"/>
      <c r="H19" s="181"/>
      <c r="I19" s="20"/>
      <c r="J19" s="19"/>
      <c r="K19" s="10"/>
      <c r="L19" s="10"/>
      <c r="M19" s="21" t="s">
        <v>104</v>
      </c>
      <c r="N19" s="10"/>
      <c r="O19" s="7"/>
      <c r="P19" s="7"/>
    </row>
    <row r="20" spans="1:16" ht="54.75" customHeight="1" thickBot="1">
      <c r="A20" s="20"/>
      <c r="B20" s="20"/>
      <c r="C20" s="20"/>
      <c r="D20" s="20"/>
      <c r="E20" s="20"/>
      <c r="F20" s="20"/>
      <c r="G20" s="20"/>
      <c r="H20" s="20"/>
      <c r="I20" s="20"/>
      <c r="J20" s="22"/>
      <c r="K20" s="23"/>
      <c r="L20" s="23"/>
      <c r="M20" s="24" t="s">
        <v>105</v>
      </c>
      <c r="N20" s="23"/>
      <c r="O20" s="8"/>
      <c r="P20" s="7"/>
    </row>
    <row r="21" spans="1:16" ht="24" customHeight="1" thickBot="1">
      <c r="A21" s="176" t="s">
        <v>40</v>
      </c>
      <c r="B21" s="169"/>
      <c r="C21" s="170"/>
      <c r="D21" s="177" t="s">
        <v>492</v>
      </c>
      <c r="E21" s="178"/>
      <c r="F21" s="178"/>
      <c r="G21" s="178"/>
      <c r="H21" s="178"/>
      <c r="I21" s="178"/>
      <c r="J21" s="178"/>
      <c r="K21" s="179"/>
      <c r="L21" s="19"/>
      <c r="M21" s="25" t="s">
        <v>106</v>
      </c>
      <c r="N21" s="19"/>
      <c r="O21" s="7"/>
      <c r="P21" s="7"/>
    </row>
    <row r="22" spans="1:16" ht="13.5" thickBot="1">
      <c r="A22" s="173" t="s">
        <v>170</v>
      </c>
      <c r="B22" s="174"/>
      <c r="C22" s="175"/>
      <c r="D22" s="171" t="s">
        <v>110</v>
      </c>
      <c r="E22" s="171"/>
      <c r="F22" s="171"/>
      <c r="G22" s="171"/>
      <c r="H22" s="171"/>
      <c r="I22" s="171"/>
      <c r="J22" s="171"/>
      <c r="K22" s="172"/>
      <c r="L22" s="19"/>
      <c r="M22" s="21" t="s">
        <v>107</v>
      </c>
      <c r="N22" s="19"/>
      <c r="O22" s="7"/>
      <c r="P22" s="7"/>
    </row>
    <row r="23" spans="1:16" ht="13.5" thickBot="1">
      <c r="A23" s="26"/>
      <c r="B23" s="27"/>
      <c r="C23" s="27"/>
      <c r="D23" s="159"/>
      <c r="E23" s="159"/>
      <c r="F23" s="159"/>
      <c r="G23" s="159"/>
      <c r="H23" s="159"/>
      <c r="I23" s="159"/>
      <c r="J23" s="159"/>
      <c r="K23" s="160"/>
      <c r="L23" s="19"/>
      <c r="M23" s="21" t="s">
        <v>108</v>
      </c>
      <c r="N23" s="19"/>
      <c r="O23" s="7"/>
      <c r="P23" s="7"/>
    </row>
    <row r="24" spans="1:16" ht="13.5" thickBot="1">
      <c r="A24" s="127" t="s">
        <v>168</v>
      </c>
      <c r="B24" s="128"/>
      <c r="C24" s="128"/>
      <c r="D24" s="128"/>
      <c r="E24" s="129"/>
      <c r="F24" s="127" t="s">
        <v>169</v>
      </c>
      <c r="G24" s="128"/>
      <c r="H24" s="128"/>
      <c r="I24" s="128"/>
      <c r="J24" s="128"/>
      <c r="K24" s="129"/>
      <c r="L24" s="19"/>
      <c r="M24" s="21"/>
      <c r="N24" s="19"/>
      <c r="O24" s="7"/>
      <c r="P24" s="7"/>
    </row>
    <row r="25" spans="1:16" ht="13.5" thickBot="1">
      <c r="A25" s="120">
        <v>1</v>
      </c>
      <c r="B25" s="121"/>
      <c r="C25" s="121"/>
      <c r="D25" s="121"/>
      <c r="E25" s="122"/>
      <c r="F25" s="120">
        <v>2</v>
      </c>
      <c r="G25" s="121"/>
      <c r="H25" s="121"/>
      <c r="I25" s="121"/>
      <c r="J25" s="121"/>
      <c r="K25" s="122"/>
      <c r="L25" s="19"/>
      <c r="M25" s="21"/>
      <c r="N25" s="19"/>
      <c r="O25" s="7"/>
      <c r="P25" s="7"/>
    </row>
    <row r="26" spans="1:16" ht="13.5" thickBot="1">
      <c r="A26" s="152"/>
      <c r="B26" s="152"/>
      <c r="C26" s="152"/>
      <c r="D26" s="152"/>
      <c r="E26" s="152"/>
      <c r="F26" s="152"/>
      <c r="G26" s="152"/>
      <c r="H26" s="127"/>
      <c r="I26" s="128"/>
      <c r="J26" s="128"/>
      <c r="K26" s="129"/>
      <c r="L26" s="19"/>
      <c r="M26" s="28" t="s">
        <v>109</v>
      </c>
      <c r="N26" s="19"/>
      <c r="O26" s="7"/>
      <c r="P26" s="7"/>
    </row>
    <row r="27" spans="1:16" ht="13.5" thickBot="1">
      <c r="A27" s="29"/>
      <c r="B27" s="29"/>
      <c r="C27" s="29"/>
      <c r="D27" s="29"/>
      <c r="E27" s="29"/>
      <c r="F27" s="29"/>
      <c r="G27" s="29"/>
      <c r="H27" s="29"/>
      <c r="I27" s="29"/>
      <c r="J27" s="29"/>
      <c r="K27" s="29"/>
      <c r="L27" s="19"/>
      <c r="M27" s="10"/>
      <c r="N27" s="19"/>
      <c r="O27" s="7"/>
      <c r="P27" s="7"/>
    </row>
    <row r="28" spans="1:16" ht="13.5" thickBot="1">
      <c r="A28" s="149" t="s">
        <v>165</v>
      </c>
      <c r="B28" s="169"/>
      <c r="C28" s="170"/>
      <c r="D28" s="153" t="s">
        <v>226</v>
      </c>
      <c r="E28" s="154"/>
      <c r="F28" s="154"/>
      <c r="G28" s="154"/>
      <c r="H28" s="154"/>
      <c r="I28" s="154"/>
      <c r="J28" s="154"/>
      <c r="K28" s="155"/>
      <c r="L28" s="19"/>
      <c r="M28" s="10"/>
      <c r="N28" s="19"/>
      <c r="O28" s="7"/>
      <c r="P28" s="7"/>
    </row>
    <row r="29" spans="1:16" ht="13.5" thickBot="1">
      <c r="A29" s="30"/>
      <c r="B29" s="31"/>
      <c r="C29" s="31"/>
      <c r="D29" s="31"/>
      <c r="E29" s="31"/>
      <c r="F29" s="31"/>
      <c r="G29" s="31"/>
      <c r="H29" s="31"/>
      <c r="I29" s="31"/>
      <c r="J29" s="31"/>
      <c r="K29" s="32"/>
      <c r="L29" s="97" t="s">
        <v>41</v>
      </c>
      <c r="M29" s="98"/>
      <c r="N29" s="99">
        <f ca="1">TODAY()</f>
        <v>43125</v>
      </c>
      <c r="O29" s="7"/>
      <c r="P29" s="7"/>
    </row>
    <row r="30" spans="1:16" ht="19.5" thickBot="1">
      <c r="A30" s="149" t="s">
        <v>170</v>
      </c>
      <c r="B30" s="150"/>
      <c r="C30" s="151"/>
      <c r="D30" s="153" t="s">
        <v>111</v>
      </c>
      <c r="E30" s="154"/>
      <c r="F30" s="154"/>
      <c r="G30" s="154"/>
      <c r="H30" s="154"/>
      <c r="I30" s="154"/>
      <c r="J30" s="154"/>
      <c r="K30" s="155"/>
      <c r="L30" s="97" t="s">
        <v>42</v>
      </c>
      <c r="M30" s="100"/>
      <c r="N30" s="101">
        <f>IF(D21=0," ",VLOOKUP(D21,Коды_судебные,2,0))</f>
        <v>155</v>
      </c>
      <c r="O30" s="7"/>
      <c r="P30" s="7"/>
    </row>
    <row r="31" spans="1:16" ht="12.75">
      <c r="A31" s="10"/>
      <c r="B31" s="10"/>
      <c r="C31" s="10"/>
      <c r="D31" s="10"/>
      <c r="E31" s="10"/>
      <c r="F31" s="10"/>
      <c r="G31" s="10"/>
      <c r="H31" s="10"/>
      <c r="I31" s="10"/>
      <c r="J31" s="10"/>
      <c r="K31" s="10"/>
      <c r="L31" s="10"/>
      <c r="M31" s="10"/>
      <c r="N31" s="10"/>
      <c r="O31" s="7"/>
      <c r="P31" s="7"/>
    </row>
    <row r="32" spans="1:14" ht="12.75">
      <c r="A32" s="33"/>
      <c r="B32" s="33"/>
      <c r="C32" s="33"/>
      <c r="D32" s="33"/>
      <c r="E32" s="33"/>
      <c r="F32" s="33"/>
      <c r="G32" s="33"/>
      <c r="H32" s="33"/>
      <c r="I32" s="33"/>
      <c r="J32" s="33"/>
      <c r="K32" s="33"/>
      <c r="L32" s="33"/>
      <c r="M32" s="33"/>
      <c r="N32" s="33"/>
    </row>
    <row r="33" spans="1:14" ht="12.75">
      <c r="A33" s="33"/>
      <c r="B33" s="33"/>
      <c r="C33" s="33"/>
      <c r="D33" s="33"/>
      <c r="E33" s="33"/>
      <c r="F33" s="33"/>
      <c r="G33" s="33"/>
      <c r="H33" s="33"/>
      <c r="I33" s="33"/>
      <c r="J33" s="33"/>
      <c r="K33" s="33"/>
      <c r="L33" s="33"/>
      <c r="M33" s="33"/>
      <c r="N33" s="33"/>
    </row>
    <row r="34" spans="1:14" ht="12.75">
      <c r="A34" s="33"/>
      <c r="B34" s="33"/>
      <c r="C34" s="33"/>
      <c r="D34" s="33"/>
      <c r="E34" s="33"/>
      <c r="F34" s="33"/>
      <c r="G34" s="33"/>
      <c r="H34" s="33"/>
      <c r="I34" s="33"/>
      <c r="J34" s="33"/>
      <c r="K34" s="33"/>
      <c r="L34" s="33"/>
      <c r="M34" s="33"/>
      <c r="N34" s="33"/>
    </row>
  </sheetData>
  <sheetProtection autoFilter="0"/>
  <mergeCells count="43">
    <mergeCell ref="A14:C14"/>
    <mergeCell ref="A9:C9"/>
    <mergeCell ref="G9:H9"/>
    <mergeCell ref="D9:F9"/>
    <mergeCell ref="D14:F16"/>
    <mergeCell ref="A13:F13"/>
    <mergeCell ref="D11:F12"/>
    <mergeCell ref="G11:H12"/>
    <mergeCell ref="A28:C28"/>
    <mergeCell ref="D17:F17"/>
    <mergeCell ref="D22:K22"/>
    <mergeCell ref="D28:K28"/>
    <mergeCell ref="A24:E24"/>
    <mergeCell ref="A17:C19"/>
    <mergeCell ref="A22:C22"/>
    <mergeCell ref="A21:C21"/>
    <mergeCell ref="D21:K21"/>
    <mergeCell ref="G17:H17"/>
    <mergeCell ref="M6:N6"/>
    <mergeCell ref="K9:N9"/>
    <mergeCell ref="A10:F10"/>
    <mergeCell ref="G10:H10"/>
    <mergeCell ref="K10:N10"/>
    <mergeCell ref="A15:C16"/>
    <mergeCell ref="A30:C30"/>
    <mergeCell ref="A26:C26"/>
    <mergeCell ref="D26:E26"/>
    <mergeCell ref="D30:K30"/>
    <mergeCell ref="F26:G26"/>
    <mergeCell ref="D18:F19"/>
    <mergeCell ref="D23:K23"/>
    <mergeCell ref="H26:K26"/>
    <mergeCell ref="A25:E25"/>
    <mergeCell ref="D2:L2"/>
    <mergeCell ref="D4:L5"/>
    <mergeCell ref="A11:C11"/>
    <mergeCell ref="A12:C12"/>
    <mergeCell ref="F25:K25"/>
    <mergeCell ref="G13:H13"/>
    <mergeCell ref="K11:N16"/>
    <mergeCell ref="F24:K24"/>
    <mergeCell ref="G18:H19"/>
    <mergeCell ref="G14:H16"/>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Наименование_отчетного_периода</formula1>
    </dataValidation>
    <dataValidation type="list" allowBlank="1" showInputMessage="1" showErrorMessage="1" promptTitle="Выберите" prompt="наименование суда!" errorTitle="Ошибка" error="Выберите наименование УСД из списка, нажав на стрелочку!" sqref="D21:K21">
      <formula1>Наименование_суда</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landscape" paperSize="9" scale="99" r:id="rId2"/>
  <legacyDrawing r:id="rId1"/>
</worksheet>
</file>

<file path=xl/worksheets/sheet2.xml><?xml version="1.0" encoding="utf-8"?>
<worksheet xmlns="http://schemas.openxmlformats.org/spreadsheetml/2006/main" xmlns:r="http://schemas.openxmlformats.org/officeDocument/2006/relationships">
  <sheetPr codeName="Лист1">
    <tabColor indexed="26"/>
    <pageSetUpPr fitToPage="1"/>
  </sheetPr>
  <dimension ref="A1:AU144"/>
  <sheetViews>
    <sheetView tabSelected="1" view="pageBreakPreview" zoomScale="25" zoomScaleNormal="50" zoomScaleSheetLayoutView="25" zoomScalePageLayoutView="0" workbookViewId="0" topLeftCell="A1">
      <pane xSplit="3" ySplit="10" topLeftCell="AF137" activePane="bottomRight" state="frozen"/>
      <selection pane="topLeft" activeCell="A1" sqref="A1"/>
      <selection pane="topRight" activeCell="D1" sqref="D1"/>
      <selection pane="bottomLeft" activeCell="A11" sqref="A11"/>
      <selection pane="bottomRight" activeCell="AL139" sqref="AL139:AS139"/>
    </sheetView>
  </sheetViews>
  <sheetFormatPr defaultColWidth="9.140625" defaultRowHeight="12.75"/>
  <cols>
    <col min="1" max="1" width="67.57421875" style="6" customWidth="1"/>
    <col min="2" max="2" width="28.140625" style="6" customWidth="1"/>
    <col min="3" max="3" width="13.28125" style="6" customWidth="1"/>
    <col min="4" max="4" width="10.8515625" style="6" customWidth="1"/>
    <col min="5" max="5" width="8.8515625" style="6" customWidth="1"/>
    <col min="6" max="6" width="8.00390625" style="6" customWidth="1"/>
    <col min="7" max="7" width="9.57421875" style="6" customWidth="1"/>
    <col min="8" max="8" width="10.8515625" style="6" customWidth="1"/>
    <col min="9" max="9" width="12.28125" style="6" customWidth="1"/>
    <col min="10" max="17" width="9.7109375" style="6" customWidth="1"/>
    <col min="18" max="18" width="12.28125" style="6" customWidth="1"/>
    <col min="19" max="19" width="19.28125" style="6" customWidth="1"/>
    <col min="20" max="20" width="9.28125" style="6" customWidth="1"/>
    <col min="21" max="21" width="9.00390625" style="6" customWidth="1"/>
    <col min="22" max="22" width="10.7109375" style="6" customWidth="1"/>
    <col min="23" max="23" width="9.57421875" style="6" customWidth="1"/>
    <col min="24" max="24" width="11.57421875" style="6" customWidth="1"/>
    <col min="25" max="25" width="11.28125" style="6" customWidth="1"/>
    <col min="26" max="26" width="21.28125" style="6" customWidth="1"/>
    <col min="27" max="27" width="14.28125" style="6" customWidth="1"/>
    <col min="28" max="28" width="11.57421875" style="6" customWidth="1"/>
    <col min="29" max="30" width="8.7109375" style="6" customWidth="1"/>
    <col min="31" max="31" width="10.8515625" style="6" customWidth="1"/>
    <col min="32" max="32" width="13.8515625" style="6" customWidth="1"/>
    <col min="33" max="33" width="14.140625" style="6" customWidth="1"/>
    <col min="34" max="34" width="15.28125" style="6" customWidth="1"/>
    <col min="35" max="35" width="17.421875" style="6" customWidth="1"/>
    <col min="36" max="36" width="19.8515625" style="6" customWidth="1"/>
    <col min="37" max="37" width="20.7109375" style="6" customWidth="1"/>
    <col min="38" max="38" width="10.57421875" style="6" customWidth="1"/>
    <col min="39" max="39" width="22.28125" style="56" customWidth="1"/>
    <col min="40" max="40" width="14.8515625" style="6" customWidth="1"/>
    <col min="41" max="41" width="20.28125" style="6" customWidth="1"/>
    <col min="42" max="42" width="16.140625" style="6" customWidth="1"/>
    <col min="43" max="43" width="11.7109375" style="6" customWidth="1"/>
    <col min="44" max="44" width="15.7109375" style="6" customWidth="1"/>
    <col min="45" max="45" width="10.8515625" style="6" customWidth="1"/>
    <col min="46" max="46" width="12.140625" style="6" customWidth="1"/>
    <col min="47" max="47" width="9.140625" style="6" hidden="1" customWidth="1"/>
    <col min="48" max="16384" width="9.140625" style="6" customWidth="1"/>
  </cols>
  <sheetData>
    <row r="1" spans="1:43" ht="18.75">
      <c r="A1" s="216" t="s">
        <v>171</v>
      </c>
      <c r="B1" s="216"/>
      <c r="C1" s="216"/>
      <c r="D1" s="216"/>
      <c r="E1" s="216"/>
      <c r="F1" s="224" t="str">
        <f>IF('Титул ф.10.1'!D21=0," ",'Титул ф.10.1'!D21)</f>
        <v>Ульяновский областной суд </v>
      </c>
      <c r="G1" s="225"/>
      <c r="H1" s="225"/>
      <c r="I1" s="225"/>
      <c r="J1" s="225"/>
      <c r="K1" s="225"/>
      <c r="L1" s="225"/>
      <c r="M1" s="225"/>
      <c r="N1" s="226"/>
      <c r="O1" s="55"/>
      <c r="P1" s="55"/>
      <c r="Q1" s="55"/>
      <c r="R1" s="55"/>
      <c r="S1" s="55"/>
      <c r="T1" s="55"/>
      <c r="U1" s="55"/>
      <c r="V1" s="55"/>
      <c r="W1" s="55"/>
      <c r="X1" s="55"/>
      <c r="Y1" s="55"/>
      <c r="Z1" s="55"/>
      <c r="AA1" s="55"/>
      <c r="AB1" s="55"/>
      <c r="AC1" s="55"/>
      <c r="AD1" s="55"/>
      <c r="AE1" s="55"/>
      <c r="AF1" s="55"/>
      <c r="AG1" s="55"/>
      <c r="AJ1" s="55"/>
      <c r="AK1" s="55"/>
      <c r="AL1" s="55"/>
      <c r="AP1" s="227" t="s">
        <v>172</v>
      </c>
      <c r="AQ1" s="228"/>
    </row>
    <row r="2" spans="1:38" ht="15.75">
      <c r="A2" s="216" t="s">
        <v>173</v>
      </c>
      <c r="B2" s="216"/>
      <c r="C2" s="216"/>
      <c r="D2" s="216"/>
      <c r="E2" s="216"/>
      <c r="F2" s="217"/>
      <c r="G2" s="217"/>
      <c r="H2" s="217"/>
      <c r="I2" s="217"/>
      <c r="J2" s="217"/>
      <c r="K2" s="217"/>
      <c r="L2" s="217"/>
      <c r="M2" s="217"/>
      <c r="N2" s="217"/>
      <c r="O2" s="55"/>
      <c r="P2" s="55"/>
      <c r="Q2" s="55"/>
      <c r="R2" s="55"/>
      <c r="S2" s="55"/>
      <c r="T2" s="55"/>
      <c r="U2" s="55"/>
      <c r="V2" s="55"/>
      <c r="W2" s="55"/>
      <c r="X2" s="55"/>
      <c r="Y2" s="55"/>
      <c r="Z2" s="55"/>
      <c r="AA2" s="55"/>
      <c r="AB2" s="55"/>
      <c r="AC2" s="55"/>
      <c r="AD2" s="55"/>
      <c r="AE2" s="55"/>
      <c r="AF2" s="55"/>
      <c r="AG2" s="55"/>
      <c r="AH2" s="55"/>
      <c r="AI2" s="55"/>
      <c r="AJ2" s="55"/>
      <c r="AK2" s="55"/>
      <c r="AL2" s="55"/>
    </row>
    <row r="3" spans="1:38" ht="15.75">
      <c r="A3" s="216" t="s">
        <v>174</v>
      </c>
      <c r="B3" s="216"/>
      <c r="C3" s="216"/>
      <c r="D3" s="216"/>
      <c r="E3" s="216"/>
      <c r="F3" s="217"/>
      <c r="G3" s="217"/>
      <c r="H3" s="217"/>
      <c r="I3" s="217"/>
      <c r="J3" s="217"/>
      <c r="K3" s="217"/>
      <c r="L3" s="217"/>
      <c r="M3" s="217"/>
      <c r="N3" s="217"/>
      <c r="O3" s="55"/>
      <c r="P3" s="55"/>
      <c r="Q3" s="55"/>
      <c r="R3" s="55"/>
      <c r="S3" s="55"/>
      <c r="T3" s="55"/>
      <c r="U3" s="55"/>
      <c r="V3" s="55"/>
      <c r="W3" s="55"/>
      <c r="X3" s="55"/>
      <c r="Y3" s="55"/>
      <c r="Z3" s="55"/>
      <c r="AA3" s="55"/>
      <c r="AB3" s="55"/>
      <c r="AC3" s="55"/>
      <c r="AD3" s="55"/>
      <c r="AE3" s="55"/>
      <c r="AF3" s="55"/>
      <c r="AG3" s="55"/>
      <c r="AH3" s="55"/>
      <c r="AI3" s="55"/>
      <c r="AJ3" s="55"/>
      <c r="AK3" s="55"/>
      <c r="AL3" s="55"/>
    </row>
    <row r="4" spans="1:38" ht="15.75">
      <c r="A4" s="5"/>
      <c r="B4" s="5"/>
      <c r="C4" s="5"/>
      <c r="D4" s="5"/>
      <c r="E4" s="5"/>
      <c r="F4" s="57"/>
      <c r="G4" s="57"/>
      <c r="H4" s="57"/>
      <c r="I4" s="57"/>
      <c r="J4" s="57"/>
      <c r="K4" s="57"/>
      <c r="L4" s="57"/>
      <c r="M4" s="57"/>
      <c r="N4" s="57"/>
      <c r="O4" s="55"/>
      <c r="P4" s="55"/>
      <c r="Q4" s="55"/>
      <c r="R4" s="55"/>
      <c r="S4" s="55"/>
      <c r="T4" s="55"/>
      <c r="U4" s="55"/>
      <c r="V4" s="55"/>
      <c r="W4" s="55"/>
      <c r="X4" s="55"/>
      <c r="Y4" s="55"/>
      <c r="Z4" s="55"/>
      <c r="AA4" s="55"/>
      <c r="AB4" s="55"/>
      <c r="AC4" s="55"/>
      <c r="AD4" s="55"/>
      <c r="AE4" s="55"/>
      <c r="AF4" s="55"/>
      <c r="AG4" s="55"/>
      <c r="AH4" s="55"/>
      <c r="AI4" s="55"/>
      <c r="AJ4" s="55"/>
      <c r="AK4" s="55"/>
      <c r="AL4" s="55"/>
    </row>
    <row r="5" spans="1:39" s="58" customFormat="1" ht="22.5">
      <c r="A5" s="220" t="s">
        <v>166</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row>
    <row r="6" spans="1:46" s="58" customFormat="1" ht="75.75" customHeight="1">
      <c r="A6" s="237" t="s">
        <v>175</v>
      </c>
      <c r="B6" s="238" t="s">
        <v>176</v>
      </c>
      <c r="C6" s="218" t="s">
        <v>177</v>
      </c>
      <c r="D6" s="204" t="s">
        <v>178</v>
      </c>
      <c r="E6" s="222" t="s">
        <v>270</v>
      </c>
      <c r="F6" s="222"/>
      <c r="G6" s="222"/>
      <c r="H6" s="222"/>
      <c r="I6" s="222"/>
      <c r="J6" s="222"/>
      <c r="K6" s="222"/>
      <c r="L6" s="222"/>
      <c r="M6" s="222"/>
      <c r="N6" s="222"/>
      <c r="O6" s="222"/>
      <c r="P6" s="222"/>
      <c r="Q6" s="222"/>
      <c r="R6" s="222"/>
      <c r="S6" s="222"/>
      <c r="T6" s="222"/>
      <c r="U6" s="222"/>
      <c r="V6" s="222"/>
      <c r="W6" s="222"/>
      <c r="X6" s="222"/>
      <c r="Y6" s="222"/>
      <c r="Z6" s="222"/>
      <c r="AA6" s="222"/>
      <c r="AB6" s="222"/>
      <c r="AC6" s="206" t="s">
        <v>336</v>
      </c>
      <c r="AD6" s="206"/>
      <c r="AE6" s="206"/>
      <c r="AF6" s="206"/>
      <c r="AG6" s="230" t="s">
        <v>408</v>
      </c>
      <c r="AH6" s="230"/>
      <c r="AI6" s="204" t="s">
        <v>179</v>
      </c>
      <c r="AJ6" s="219" t="s">
        <v>252</v>
      </c>
      <c r="AK6" s="219"/>
      <c r="AL6" s="223" t="s">
        <v>180</v>
      </c>
      <c r="AM6" s="207" t="s">
        <v>253</v>
      </c>
      <c r="AN6" s="208"/>
      <c r="AO6" s="208"/>
      <c r="AP6" s="209"/>
      <c r="AQ6" s="205" t="s">
        <v>341</v>
      </c>
      <c r="AR6" s="229" t="s">
        <v>43</v>
      </c>
      <c r="AS6" s="195" t="s">
        <v>254</v>
      </c>
      <c r="AT6" s="195" t="s">
        <v>255</v>
      </c>
    </row>
    <row r="7" spans="1:46" s="58" customFormat="1" ht="37.5" customHeight="1">
      <c r="A7" s="237"/>
      <c r="B7" s="238"/>
      <c r="C7" s="218"/>
      <c r="D7" s="204"/>
      <c r="E7" s="196" t="s">
        <v>378</v>
      </c>
      <c r="F7" s="197" t="s">
        <v>256</v>
      </c>
      <c r="G7" s="197"/>
      <c r="H7" s="197"/>
      <c r="I7" s="197"/>
      <c r="J7" s="197"/>
      <c r="K7" s="197"/>
      <c r="L7" s="197"/>
      <c r="M7" s="197"/>
      <c r="N7" s="197"/>
      <c r="O7" s="197"/>
      <c r="P7" s="197"/>
      <c r="Q7" s="197"/>
      <c r="R7" s="197"/>
      <c r="S7" s="198" t="s">
        <v>257</v>
      </c>
      <c r="T7" s="199"/>
      <c r="U7" s="199"/>
      <c r="V7" s="199"/>
      <c r="W7" s="199"/>
      <c r="X7" s="199"/>
      <c r="Y7" s="199"/>
      <c r="Z7" s="199"/>
      <c r="AA7" s="199"/>
      <c r="AB7" s="200"/>
      <c r="AC7" s="206"/>
      <c r="AD7" s="206"/>
      <c r="AE7" s="206"/>
      <c r="AF7" s="206"/>
      <c r="AG7" s="196" t="s">
        <v>337</v>
      </c>
      <c r="AH7" s="196" t="s">
        <v>338</v>
      </c>
      <c r="AI7" s="204"/>
      <c r="AJ7" s="219"/>
      <c r="AK7" s="219"/>
      <c r="AL7" s="223"/>
      <c r="AM7" s="210"/>
      <c r="AN7" s="211"/>
      <c r="AO7" s="211"/>
      <c r="AP7" s="212"/>
      <c r="AQ7" s="205"/>
      <c r="AR7" s="229"/>
      <c r="AS7" s="195"/>
      <c r="AT7" s="195"/>
    </row>
    <row r="8" spans="1:46" s="58" customFormat="1" ht="60" customHeight="1">
      <c r="A8" s="237"/>
      <c r="B8" s="238"/>
      <c r="C8" s="218"/>
      <c r="D8" s="204"/>
      <c r="E8" s="196"/>
      <c r="F8" s="196" t="s">
        <v>288</v>
      </c>
      <c r="G8" s="204" t="s">
        <v>379</v>
      </c>
      <c r="H8" s="222" t="s">
        <v>258</v>
      </c>
      <c r="I8" s="222"/>
      <c r="J8" s="222"/>
      <c r="K8" s="222"/>
      <c r="L8" s="222"/>
      <c r="M8" s="222"/>
      <c r="N8" s="222"/>
      <c r="O8" s="222"/>
      <c r="P8" s="222"/>
      <c r="Q8" s="222"/>
      <c r="R8" s="196" t="s">
        <v>383</v>
      </c>
      <c r="S8" s="201"/>
      <c r="T8" s="202"/>
      <c r="U8" s="202"/>
      <c r="V8" s="202"/>
      <c r="W8" s="202"/>
      <c r="X8" s="202"/>
      <c r="Y8" s="202"/>
      <c r="Z8" s="202"/>
      <c r="AA8" s="202"/>
      <c r="AB8" s="203"/>
      <c r="AC8" s="206" t="s">
        <v>259</v>
      </c>
      <c r="AD8" s="206"/>
      <c r="AE8" s="206" t="s">
        <v>339</v>
      </c>
      <c r="AF8" s="206"/>
      <c r="AG8" s="196"/>
      <c r="AH8" s="196"/>
      <c r="AI8" s="204"/>
      <c r="AJ8" s="219"/>
      <c r="AK8" s="219"/>
      <c r="AL8" s="223"/>
      <c r="AM8" s="213"/>
      <c r="AN8" s="214"/>
      <c r="AO8" s="214"/>
      <c r="AP8" s="215"/>
      <c r="AQ8" s="205"/>
      <c r="AR8" s="229"/>
      <c r="AS8" s="195"/>
      <c r="AT8" s="195"/>
    </row>
    <row r="9" spans="1:46" s="59" customFormat="1" ht="269.25" customHeight="1">
      <c r="A9" s="237"/>
      <c r="B9" s="238"/>
      <c r="C9" s="218"/>
      <c r="D9" s="204"/>
      <c r="E9" s="196"/>
      <c r="F9" s="196"/>
      <c r="G9" s="204"/>
      <c r="H9" s="34" t="s">
        <v>275</v>
      </c>
      <c r="I9" s="34" t="s">
        <v>289</v>
      </c>
      <c r="J9" s="34" t="s">
        <v>290</v>
      </c>
      <c r="K9" s="34" t="s">
        <v>291</v>
      </c>
      <c r="L9" s="34" t="s">
        <v>292</v>
      </c>
      <c r="M9" s="34" t="s">
        <v>293</v>
      </c>
      <c r="N9" s="34" t="s">
        <v>294</v>
      </c>
      <c r="O9" s="34" t="s">
        <v>380</v>
      </c>
      <c r="P9" s="34" t="s">
        <v>295</v>
      </c>
      <c r="Q9" s="37" t="s">
        <v>296</v>
      </c>
      <c r="R9" s="223"/>
      <c r="S9" s="35" t="s">
        <v>297</v>
      </c>
      <c r="T9" s="38" t="s">
        <v>298</v>
      </c>
      <c r="U9" s="35" t="s">
        <v>299</v>
      </c>
      <c r="V9" s="38" t="s">
        <v>300</v>
      </c>
      <c r="W9" s="34" t="s">
        <v>301</v>
      </c>
      <c r="X9" s="34" t="s">
        <v>302</v>
      </c>
      <c r="Y9" s="34" t="s">
        <v>303</v>
      </c>
      <c r="Z9" s="36" t="s">
        <v>381</v>
      </c>
      <c r="AA9" s="36" t="s">
        <v>304</v>
      </c>
      <c r="AB9" s="34" t="s">
        <v>384</v>
      </c>
      <c r="AC9" s="34" t="s">
        <v>260</v>
      </c>
      <c r="AD9" s="34" t="s">
        <v>261</v>
      </c>
      <c r="AE9" s="34" t="s">
        <v>269</v>
      </c>
      <c r="AF9" s="36" t="s">
        <v>262</v>
      </c>
      <c r="AG9" s="196"/>
      <c r="AH9" s="196"/>
      <c r="AI9" s="204"/>
      <c r="AJ9" s="36" t="s">
        <v>263</v>
      </c>
      <c r="AK9" s="36" t="s">
        <v>264</v>
      </c>
      <c r="AL9" s="223"/>
      <c r="AM9" s="35" t="s">
        <v>386</v>
      </c>
      <c r="AN9" s="35" t="s">
        <v>388</v>
      </c>
      <c r="AO9" s="35" t="s">
        <v>265</v>
      </c>
      <c r="AP9" s="35" t="s">
        <v>387</v>
      </c>
      <c r="AQ9" s="205"/>
      <c r="AR9" s="229"/>
      <c r="AS9" s="195"/>
      <c r="AT9" s="195"/>
    </row>
    <row r="10" spans="1:47" s="59" customFormat="1" ht="22.5" customHeight="1">
      <c r="A10" s="60" t="s">
        <v>284</v>
      </c>
      <c r="B10" s="60" t="s">
        <v>285</v>
      </c>
      <c r="C10" s="54" t="s">
        <v>286</v>
      </c>
      <c r="D10" s="41">
        <v>1</v>
      </c>
      <c r="E10" s="41">
        <v>2</v>
      </c>
      <c r="F10" s="41">
        <v>3</v>
      </c>
      <c r="G10" s="41">
        <v>4</v>
      </c>
      <c r="H10" s="41">
        <v>5</v>
      </c>
      <c r="I10" s="41">
        <v>6</v>
      </c>
      <c r="J10" s="41">
        <v>7</v>
      </c>
      <c r="K10" s="41">
        <v>8</v>
      </c>
      <c r="L10" s="41">
        <v>9</v>
      </c>
      <c r="M10" s="41">
        <v>10</v>
      </c>
      <c r="N10" s="41">
        <v>11</v>
      </c>
      <c r="O10" s="41">
        <v>12</v>
      </c>
      <c r="P10" s="41">
        <v>13</v>
      </c>
      <c r="Q10" s="41">
        <v>14</v>
      </c>
      <c r="R10" s="41">
        <v>15</v>
      </c>
      <c r="S10" s="41">
        <v>16</v>
      </c>
      <c r="T10" s="41">
        <v>17</v>
      </c>
      <c r="U10" s="41">
        <v>18</v>
      </c>
      <c r="V10" s="41">
        <v>19</v>
      </c>
      <c r="W10" s="41">
        <v>20</v>
      </c>
      <c r="X10" s="41">
        <v>21</v>
      </c>
      <c r="Y10" s="41">
        <v>22</v>
      </c>
      <c r="Z10" s="41">
        <v>23</v>
      </c>
      <c r="AA10" s="41">
        <v>24</v>
      </c>
      <c r="AB10" s="41">
        <v>25</v>
      </c>
      <c r="AC10" s="41">
        <v>26</v>
      </c>
      <c r="AD10" s="41">
        <v>27</v>
      </c>
      <c r="AE10" s="41">
        <v>28</v>
      </c>
      <c r="AF10" s="41">
        <v>29</v>
      </c>
      <c r="AG10" s="41">
        <v>30</v>
      </c>
      <c r="AH10" s="41">
        <v>31</v>
      </c>
      <c r="AI10" s="41">
        <v>32</v>
      </c>
      <c r="AJ10" s="41">
        <v>33</v>
      </c>
      <c r="AK10" s="41">
        <v>34</v>
      </c>
      <c r="AL10" s="41">
        <v>35</v>
      </c>
      <c r="AM10" s="41">
        <v>36</v>
      </c>
      <c r="AN10" s="41">
        <v>37</v>
      </c>
      <c r="AO10" s="41">
        <v>38</v>
      </c>
      <c r="AP10" s="41">
        <v>39</v>
      </c>
      <c r="AQ10" s="41">
        <v>40</v>
      </c>
      <c r="AR10" s="41">
        <v>41</v>
      </c>
      <c r="AS10" s="41">
        <v>42</v>
      </c>
      <c r="AT10" s="41">
        <v>43</v>
      </c>
      <c r="AU10" s="41">
        <v>42</v>
      </c>
    </row>
    <row r="11" spans="1:46" s="58" customFormat="1" ht="34.5" customHeight="1">
      <c r="A11" s="42" t="s">
        <v>342</v>
      </c>
      <c r="B11" s="103" t="s">
        <v>86</v>
      </c>
      <c r="C11" s="43">
        <v>1</v>
      </c>
      <c r="D11" s="44">
        <v>10</v>
      </c>
      <c r="E11" s="45">
        <v>0</v>
      </c>
      <c r="F11" s="44">
        <v>0</v>
      </c>
      <c r="G11" s="44">
        <v>10</v>
      </c>
      <c r="H11" s="44">
        <v>0</v>
      </c>
      <c r="I11" s="44">
        <v>0</v>
      </c>
      <c r="J11" s="44">
        <v>0</v>
      </c>
      <c r="K11" s="44">
        <v>0</v>
      </c>
      <c r="L11" s="44">
        <v>1</v>
      </c>
      <c r="M11" s="44">
        <v>0</v>
      </c>
      <c r="N11" s="44">
        <v>4</v>
      </c>
      <c r="O11" s="44">
        <v>3</v>
      </c>
      <c r="P11" s="44">
        <v>2</v>
      </c>
      <c r="Q11" s="44">
        <v>0</v>
      </c>
      <c r="R11" s="44">
        <v>0</v>
      </c>
      <c r="S11" s="44">
        <v>0</v>
      </c>
      <c r="T11" s="45">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1</v>
      </c>
      <c r="AM11" s="44">
        <v>0</v>
      </c>
      <c r="AN11" s="44">
        <v>0</v>
      </c>
      <c r="AO11" s="44">
        <v>0</v>
      </c>
      <c r="AP11" s="44">
        <v>9</v>
      </c>
      <c r="AQ11" s="44">
        <v>0</v>
      </c>
      <c r="AR11" s="44">
        <v>0</v>
      </c>
      <c r="AS11" s="44">
        <v>8</v>
      </c>
      <c r="AT11" s="46">
        <v>10</v>
      </c>
    </row>
    <row r="12" spans="1:46" s="58" customFormat="1" ht="30" customHeight="1">
      <c r="A12" s="42" t="s">
        <v>181</v>
      </c>
      <c r="B12" s="104" t="s">
        <v>313</v>
      </c>
      <c r="C12" s="43">
        <v>2</v>
      </c>
      <c r="D12" s="44">
        <v>0</v>
      </c>
      <c r="E12" s="45">
        <v>0</v>
      </c>
      <c r="F12" s="44">
        <v>0</v>
      </c>
      <c r="G12" s="44">
        <v>0</v>
      </c>
      <c r="H12" s="44">
        <v>0</v>
      </c>
      <c r="I12" s="44">
        <v>0</v>
      </c>
      <c r="J12" s="44">
        <v>0</v>
      </c>
      <c r="K12" s="44">
        <v>0</v>
      </c>
      <c r="L12" s="44">
        <v>0</v>
      </c>
      <c r="M12" s="44">
        <v>0</v>
      </c>
      <c r="N12" s="44">
        <v>0</v>
      </c>
      <c r="O12" s="44">
        <v>0</v>
      </c>
      <c r="P12" s="44">
        <v>0</v>
      </c>
      <c r="Q12" s="44">
        <v>0</v>
      </c>
      <c r="R12" s="44">
        <v>0</v>
      </c>
      <c r="S12" s="44">
        <v>0</v>
      </c>
      <c r="T12" s="45">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c r="AO12" s="44">
        <v>0</v>
      </c>
      <c r="AP12" s="44">
        <v>0</v>
      </c>
      <c r="AQ12" s="44">
        <v>0</v>
      </c>
      <c r="AR12" s="44">
        <v>0</v>
      </c>
      <c r="AS12" s="44">
        <v>0</v>
      </c>
      <c r="AT12" s="46">
        <v>0</v>
      </c>
    </row>
    <row r="13" spans="1:46" s="58" customFormat="1" ht="49.5" customHeight="1">
      <c r="A13" s="42" t="s">
        <v>305</v>
      </c>
      <c r="B13" s="104" t="s">
        <v>314</v>
      </c>
      <c r="C13" s="43">
        <v>3</v>
      </c>
      <c r="D13" s="44">
        <v>10</v>
      </c>
      <c r="E13" s="45">
        <v>0</v>
      </c>
      <c r="F13" s="44">
        <v>0</v>
      </c>
      <c r="G13" s="44">
        <v>10</v>
      </c>
      <c r="H13" s="44">
        <v>0</v>
      </c>
      <c r="I13" s="44">
        <v>0</v>
      </c>
      <c r="J13" s="44">
        <v>0</v>
      </c>
      <c r="K13" s="44">
        <v>0</v>
      </c>
      <c r="L13" s="44">
        <v>1</v>
      </c>
      <c r="M13" s="44">
        <v>0</v>
      </c>
      <c r="N13" s="44">
        <v>4</v>
      </c>
      <c r="O13" s="44">
        <v>3</v>
      </c>
      <c r="P13" s="44">
        <v>2</v>
      </c>
      <c r="Q13" s="44">
        <v>0</v>
      </c>
      <c r="R13" s="44">
        <v>0</v>
      </c>
      <c r="S13" s="44">
        <v>0</v>
      </c>
      <c r="T13" s="45">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1</v>
      </c>
      <c r="AM13" s="44">
        <v>0</v>
      </c>
      <c r="AN13" s="44">
        <v>0</v>
      </c>
      <c r="AO13" s="44">
        <v>0</v>
      </c>
      <c r="AP13" s="44">
        <v>9</v>
      </c>
      <c r="AQ13" s="44">
        <v>0</v>
      </c>
      <c r="AR13" s="44">
        <v>0</v>
      </c>
      <c r="AS13" s="44">
        <v>8</v>
      </c>
      <c r="AT13" s="46">
        <v>10</v>
      </c>
    </row>
    <row r="14" spans="1:46" s="58" customFormat="1" ht="35.25" customHeight="1">
      <c r="A14" s="42" t="s">
        <v>182</v>
      </c>
      <c r="B14" s="104" t="s">
        <v>87</v>
      </c>
      <c r="C14" s="43">
        <v>4</v>
      </c>
      <c r="D14" s="44">
        <v>0</v>
      </c>
      <c r="E14" s="45">
        <v>0</v>
      </c>
      <c r="F14" s="44">
        <v>0</v>
      </c>
      <c r="G14" s="44">
        <v>0</v>
      </c>
      <c r="H14" s="44">
        <v>0</v>
      </c>
      <c r="I14" s="44">
        <v>0</v>
      </c>
      <c r="J14" s="44">
        <v>0</v>
      </c>
      <c r="K14" s="44">
        <v>0</v>
      </c>
      <c r="L14" s="44">
        <v>0</v>
      </c>
      <c r="M14" s="44">
        <v>0</v>
      </c>
      <c r="N14" s="44">
        <v>0</v>
      </c>
      <c r="O14" s="44">
        <v>0</v>
      </c>
      <c r="P14" s="44">
        <v>0</v>
      </c>
      <c r="Q14" s="44">
        <v>0</v>
      </c>
      <c r="R14" s="44">
        <v>0</v>
      </c>
      <c r="S14" s="44">
        <v>0</v>
      </c>
      <c r="T14" s="45">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c r="AO14" s="44">
        <v>0</v>
      </c>
      <c r="AP14" s="44">
        <v>0</v>
      </c>
      <c r="AQ14" s="44">
        <v>0</v>
      </c>
      <c r="AR14" s="44">
        <v>0</v>
      </c>
      <c r="AS14" s="44">
        <v>0</v>
      </c>
      <c r="AT14" s="46">
        <v>0</v>
      </c>
    </row>
    <row r="15" spans="1:46" s="58" customFormat="1" ht="49.5" customHeight="1">
      <c r="A15" s="42" t="s">
        <v>183</v>
      </c>
      <c r="B15" s="104" t="s">
        <v>184</v>
      </c>
      <c r="C15" s="43">
        <v>5</v>
      </c>
      <c r="D15" s="44">
        <v>0</v>
      </c>
      <c r="E15" s="45">
        <v>0</v>
      </c>
      <c r="F15" s="44">
        <v>0</v>
      </c>
      <c r="G15" s="44">
        <v>0</v>
      </c>
      <c r="H15" s="44">
        <v>0</v>
      </c>
      <c r="I15" s="44">
        <v>0</v>
      </c>
      <c r="J15" s="44">
        <v>0</v>
      </c>
      <c r="K15" s="44">
        <v>0</v>
      </c>
      <c r="L15" s="44">
        <v>0</v>
      </c>
      <c r="M15" s="44">
        <v>0</v>
      </c>
      <c r="N15" s="44">
        <v>0</v>
      </c>
      <c r="O15" s="44">
        <v>0</v>
      </c>
      <c r="P15" s="44">
        <v>0</v>
      </c>
      <c r="Q15" s="44">
        <v>0</v>
      </c>
      <c r="R15" s="44">
        <v>0</v>
      </c>
      <c r="S15" s="44">
        <v>0</v>
      </c>
      <c r="T15" s="45">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c r="AO15" s="44">
        <v>0</v>
      </c>
      <c r="AP15" s="44">
        <v>0</v>
      </c>
      <c r="AQ15" s="44">
        <v>0</v>
      </c>
      <c r="AR15" s="44">
        <v>0</v>
      </c>
      <c r="AS15" s="44">
        <v>0</v>
      </c>
      <c r="AT15" s="46">
        <v>0</v>
      </c>
    </row>
    <row r="16" spans="1:46" s="58" customFormat="1" ht="109.5" customHeight="1">
      <c r="A16" s="42" t="s">
        <v>311</v>
      </c>
      <c r="B16" s="104" t="s">
        <v>325</v>
      </c>
      <c r="C16" s="43">
        <v>6</v>
      </c>
      <c r="D16" s="44">
        <v>0</v>
      </c>
      <c r="E16" s="45">
        <v>0</v>
      </c>
      <c r="F16" s="44">
        <v>0</v>
      </c>
      <c r="G16" s="44">
        <v>0</v>
      </c>
      <c r="H16" s="44">
        <v>0</v>
      </c>
      <c r="I16" s="44">
        <v>0</v>
      </c>
      <c r="J16" s="44">
        <v>0</v>
      </c>
      <c r="K16" s="44">
        <v>0</v>
      </c>
      <c r="L16" s="44">
        <v>0</v>
      </c>
      <c r="M16" s="44">
        <v>0</v>
      </c>
      <c r="N16" s="44">
        <v>0</v>
      </c>
      <c r="O16" s="44">
        <v>0</v>
      </c>
      <c r="P16" s="44">
        <v>0</v>
      </c>
      <c r="Q16" s="44">
        <v>0</v>
      </c>
      <c r="R16" s="44">
        <v>0</v>
      </c>
      <c r="S16" s="44">
        <v>0</v>
      </c>
      <c r="T16" s="45">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v>0</v>
      </c>
      <c r="AN16" s="44">
        <v>0</v>
      </c>
      <c r="AO16" s="44">
        <v>0</v>
      </c>
      <c r="AP16" s="44">
        <v>0</v>
      </c>
      <c r="AQ16" s="44">
        <v>0</v>
      </c>
      <c r="AR16" s="44">
        <v>0</v>
      </c>
      <c r="AS16" s="44">
        <v>0</v>
      </c>
      <c r="AT16" s="46">
        <v>0</v>
      </c>
    </row>
    <row r="17" spans="1:46" s="58" customFormat="1" ht="49.5" customHeight="1">
      <c r="A17" s="42" t="s">
        <v>185</v>
      </c>
      <c r="B17" s="104">
        <v>112</v>
      </c>
      <c r="C17" s="43">
        <v>7</v>
      </c>
      <c r="D17" s="44">
        <v>0</v>
      </c>
      <c r="E17" s="45">
        <v>0</v>
      </c>
      <c r="F17" s="44">
        <v>0</v>
      </c>
      <c r="G17" s="44">
        <v>0</v>
      </c>
      <c r="H17" s="44">
        <v>0</v>
      </c>
      <c r="I17" s="44">
        <v>0</v>
      </c>
      <c r="J17" s="44">
        <v>0</v>
      </c>
      <c r="K17" s="44">
        <v>0</v>
      </c>
      <c r="L17" s="44">
        <v>0</v>
      </c>
      <c r="M17" s="44">
        <v>0</v>
      </c>
      <c r="N17" s="44">
        <v>0</v>
      </c>
      <c r="O17" s="44">
        <v>0</v>
      </c>
      <c r="P17" s="44">
        <v>0</v>
      </c>
      <c r="Q17" s="44">
        <v>0</v>
      </c>
      <c r="R17" s="44">
        <v>0</v>
      </c>
      <c r="S17" s="44">
        <v>0</v>
      </c>
      <c r="T17" s="45">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c r="AO17" s="44">
        <v>0</v>
      </c>
      <c r="AP17" s="44">
        <v>0</v>
      </c>
      <c r="AQ17" s="44">
        <v>0</v>
      </c>
      <c r="AR17" s="44">
        <v>0</v>
      </c>
      <c r="AS17" s="44">
        <v>0</v>
      </c>
      <c r="AT17" s="46">
        <v>0</v>
      </c>
    </row>
    <row r="18" spans="1:46" s="58" customFormat="1" ht="49.5" customHeight="1">
      <c r="A18" s="42" t="s">
        <v>186</v>
      </c>
      <c r="B18" s="104" t="s">
        <v>187</v>
      </c>
      <c r="C18" s="43">
        <v>8</v>
      </c>
      <c r="D18" s="44">
        <v>0</v>
      </c>
      <c r="E18" s="45">
        <v>0</v>
      </c>
      <c r="F18" s="44">
        <v>0</v>
      </c>
      <c r="G18" s="44">
        <v>0</v>
      </c>
      <c r="H18" s="44">
        <v>0</v>
      </c>
      <c r="I18" s="44">
        <v>0</v>
      </c>
      <c r="J18" s="44">
        <v>0</v>
      </c>
      <c r="K18" s="44">
        <v>0</v>
      </c>
      <c r="L18" s="44">
        <v>0</v>
      </c>
      <c r="M18" s="44">
        <v>0</v>
      </c>
      <c r="N18" s="44">
        <v>0</v>
      </c>
      <c r="O18" s="44">
        <v>0</v>
      </c>
      <c r="P18" s="44">
        <v>0</v>
      </c>
      <c r="Q18" s="44">
        <v>0</v>
      </c>
      <c r="R18" s="44">
        <v>0</v>
      </c>
      <c r="S18" s="44">
        <v>0</v>
      </c>
      <c r="T18" s="45">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c r="AO18" s="44">
        <v>0</v>
      </c>
      <c r="AP18" s="44">
        <v>0</v>
      </c>
      <c r="AQ18" s="44">
        <v>0</v>
      </c>
      <c r="AR18" s="44">
        <v>0</v>
      </c>
      <c r="AS18" s="44">
        <v>0</v>
      </c>
      <c r="AT18" s="46">
        <v>0</v>
      </c>
    </row>
    <row r="19" spans="1:46" s="58" customFormat="1" ht="30" customHeight="1">
      <c r="A19" s="42" t="s">
        <v>188</v>
      </c>
      <c r="B19" s="104">
        <v>117</v>
      </c>
      <c r="C19" s="43">
        <v>9</v>
      </c>
      <c r="D19" s="44">
        <v>0</v>
      </c>
      <c r="E19" s="45">
        <v>0</v>
      </c>
      <c r="F19" s="44">
        <v>0</v>
      </c>
      <c r="G19" s="44">
        <v>0</v>
      </c>
      <c r="H19" s="44">
        <v>0</v>
      </c>
      <c r="I19" s="44">
        <v>0</v>
      </c>
      <c r="J19" s="44">
        <v>0</v>
      </c>
      <c r="K19" s="44">
        <v>0</v>
      </c>
      <c r="L19" s="44">
        <v>0</v>
      </c>
      <c r="M19" s="44">
        <v>0</v>
      </c>
      <c r="N19" s="44">
        <v>0</v>
      </c>
      <c r="O19" s="44">
        <v>0</v>
      </c>
      <c r="P19" s="44">
        <v>0</v>
      </c>
      <c r="Q19" s="44">
        <v>0</v>
      </c>
      <c r="R19" s="44">
        <v>0</v>
      </c>
      <c r="S19" s="44">
        <v>0</v>
      </c>
      <c r="T19" s="45">
        <v>0</v>
      </c>
      <c r="U19" s="44">
        <v>0</v>
      </c>
      <c r="V19" s="44">
        <v>0</v>
      </c>
      <c r="W19" s="44">
        <v>0</v>
      </c>
      <c r="X19" s="44">
        <v>0</v>
      </c>
      <c r="Y19" s="44">
        <v>0</v>
      </c>
      <c r="Z19" s="44">
        <v>0</v>
      </c>
      <c r="AA19" s="44">
        <v>0</v>
      </c>
      <c r="AB19" s="44">
        <v>0</v>
      </c>
      <c r="AC19" s="44">
        <v>0</v>
      </c>
      <c r="AD19" s="44">
        <v>0</v>
      </c>
      <c r="AE19" s="44">
        <v>0</v>
      </c>
      <c r="AF19" s="44">
        <v>0</v>
      </c>
      <c r="AG19" s="44">
        <v>0</v>
      </c>
      <c r="AH19" s="44">
        <v>0</v>
      </c>
      <c r="AI19" s="44">
        <v>0</v>
      </c>
      <c r="AJ19" s="44">
        <v>0</v>
      </c>
      <c r="AK19" s="44">
        <v>0</v>
      </c>
      <c r="AL19" s="44">
        <v>0</v>
      </c>
      <c r="AM19" s="44">
        <v>0</v>
      </c>
      <c r="AN19" s="44">
        <v>0</v>
      </c>
      <c r="AO19" s="44">
        <v>0</v>
      </c>
      <c r="AP19" s="44">
        <v>0</v>
      </c>
      <c r="AQ19" s="44">
        <v>0</v>
      </c>
      <c r="AR19" s="44">
        <v>0</v>
      </c>
      <c r="AS19" s="44">
        <v>0</v>
      </c>
      <c r="AT19" s="46">
        <v>0</v>
      </c>
    </row>
    <row r="20" spans="1:46" s="58" customFormat="1" ht="64.5" customHeight="1">
      <c r="A20" s="42" t="s">
        <v>189</v>
      </c>
      <c r="B20" s="104" t="s">
        <v>310</v>
      </c>
      <c r="C20" s="43">
        <v>10</v>
      </c>
      <c r="D20" s="44">
        <v>0</v>
      </c>
      <c r="E20" s="45">
        <v>0</v>
      </c>
      <c r="F20" s="44">
        <v>0</v>
      </c>
      <c r="G20" s="44">
        <v>0</v>
      </c>
      <c r="H20" s="44">
        <v>0</v>
      </c>
      <c r="I20" s="44">
        <v>0</v>
      </c>
      <c r="J20" s="44">
        <v>0</v>
      </c>
      <c r="K20" s="44">
        <v>0</v>
      </c>
      <c r="L20" s="44">
        <v>0</v>
      </c>
      <c r="M20" s="44">
        <v>0</v>
      </c>
      <c r="N20" s="44">
        <v>0</v>
      </c>
      <c r="O20" s="44">
        <v>0</v>
      </c>
      <c r="P20" s="44">
        <v>0</v>
      </c>
      <c r="Q20" s="44">
        <v>0</v>
      </c>
      <c r="R20" s="44">
        <v>0</v>
      </c>
      <c r="S20" s="44">
        <v>0</v>
      </c>
      <c r="T20" s="45">
        <v>0</v>
      </c>
      <c r="U20" s="44">
        <v>0</v>
      </c>
      <c r="V20" s="44">
        <v>0</v>
      </c>
      <c r="W20" s="44">
        <v>0</v>
      </c>
      <c r="X20" s="44">
        <v>0</v>
      </c>
      <c r="Y20" s="44">
        <v>0</v>
      </c>
      <c r="Z20" s="44">
        <v>0</v>
      </c>
      <c r="AA20" s="44">
        <v>0</v>
      </c>
      <c r="AB20" s="44">
        <v>0</v>
      </c>
      <c r="AC20" s="44">
        <v>0</v>
      </c>
      <c r="AD20" s="44">
        <v>0</v>
      </c>
      <c r="AE20" s="44">
        <v>0</v>
      </c>
      <c r="AF20" s="44">
        <v>0</v>
      </c>
      <c r="AG20" s="44">
        <v>0</v>
      </c>
      <c r="AH20" s="44">
        <v>0</v>
      </c>
      <c r="AI20" s="44">
        <v>0</v>
      </c>
      <c r="AJ20" s="44">
        <v>0</v>
      </c>
      <c r="AK20" s="44">
        <v>0</v>
      </c>
      <c r="AL20" s="44">
        <v>0</v>
      </c>
      <c r="AM20" s="44">
        <v>0</v>
      </c>
      <c r="AN20" s="44">
        <v>0</v>
      </c>
      <c r="AO20" s="44">
        <v>0</v>
      </c>
      <c r="AP20" s="44">
        <v>0</v>
      </c>
      <c r="AQ20" s="44">
        <v>0</v>
      </c>
      <c r="AR20" s="45">
        <v>0</v>
      </c>
      <c r="AS20" s="44">
        <v>0</v>
      </c>
      <c r="AT20" s="46">
        <v>0</v>
      </c>
    </row>
    <row r="21" spans="1:46" s="58" customFormat="1" ht="81.75" customHeight="1">
      <c r="A21" s="42" t="s">
        <v>279</v>
      </c>
      <c r="B21" s="104" t="s">
        <v>88</v>
      </c>
      <c r="C21" s="43">
        <v>11</v>
      </c>
      <c r="D21" s="44">
        <v>0</v>
      </c>
      <c r="E21" s="45">
        <v>0</v>
      </c>
      <c r="F21" s="44">
        <v>0</v>
      </c>
      <c r="G21" s="44">
        <v>0</v>
      </c>
      <c r="H21" s="44">
        <v>0</v>
      </c>
      <c r="I21" s="44">
        <v>0</v>
      </c>
      <c r="J21" s="44">
        <v>0</v>
      </c>
      <c r="K21" s="44">
        <v>0</v>
      </c>
      <c r="L21" s="44">
        <v>0</v>
      </c>
      <c r="M21" s="44">
        <v>0</v>
      </c>
      <c r="N21" s="44">
        <v>0</v>
      </c>
      <c r="O21" s="44">
        <v>0</v>
      </c>
      <c r="P21" s="44">
        <v>0</v>
      </c>
      <c r="Q21" s="44">
        <v>0</v>
      </c>
      <c r="R21" s="44">
        <v>0</v>
      </c>
      <c r="S21" s="44">
        <v>0</v>
      </c>
      <c r="T21" s="45">
        <v>0</v>
      </c>
      <c r="U21" s="44">
        <v>0</v>
      </c>
      <c r="V21" s="44">
        <v>0</v>
      </c>
      <c r="W21" s="44">
        <v>0</v>
      </c>
      <c r="X21" s="44">
        <v>0</v>
      </c>
      <c r="Y21" s="44">
        <v>0</v>
      </c>
      <c r="Z21" s="44">
        <v>0</v>
      </c>
      <c r="AA21" s="44">
        <v>0</v>
      </c>
      <c r="AB21" s="44">
        <v>0</v>
      </c>
      <c r="AC21" s="44">
        <v>0</v>
      </c>
      <c r="AD21" s="44">
        <v>0</v>
      </c>
      <c r="AE21" s="44">
        <v>0</v>
      </c>
      <c r="AF21" s="44">
        <v>0</v>
      </c>
      <c r="AG21" s="44">
        <v>0</v>
      </c>
      <c r="AH21" s="44">
        <v>0</v>
      </c>
      <c r="AI21" s="44">
        <v>0</v>
      </c>
      <c r="AJ21" s="44">
        <v>0</v>
      </c>
      <c r="AK21" s="44">
        <v>0</v>
      </c>
      <c r="AL21" s="44">
        <v>0</v>
      </c>
      <c r="AM21" s="44">
        <v>0</v>
      </c>
      <c r="AN21" s="44">
        <v>0</v>
      </c>
      <c r="AO21" s="44">
        <v>0</v>
      </c>
      <c r="AP21" s="44">
        <v>0</v>
      </c>
      <c r="AQ21" s="44">
        <v>0</v>
      </c>
      <c r="AR21" s="45">
        <v>0</v>
      </c>
      <c r="AS21" s="44">
        <v>0</v>
      </c>
      <c r="AT21" s="46">
        <v>0</v>
      </c>
    </row>
    <row r="22" spans="1:46" s="58" customFormat="1" ht="92.25" customHeight="1">
      <c r="A22" s="42" t="s">
        <v>409</v>
      </c>
      <c r="B22" s="104" t="s">
        <v>278</v>
      </c>
      <c r="C22" s="43">
        <v>12</v>
      </c>
      <c r="D22" s="44">
        <v>0</v>
      </c>
      <c r="E22" s="45">
        <v>0</v>
      </c>
      <c r="F22" s="44">
        <v>0</v>
      </c>
      <c r="G22" s="44">
        <v>0</v>
      </c>
      <c r="H22" s="44">
        <v>0</v>
      </c>
      <c r="I22" s="44">
        <v>0</v>
      </c>
      <c r="J22" s="44">
        <v>0</v>
      </c>
      <c r="K22" s="44">
        <v>0</v>
      </c>
      <c r="L22" s="44">
        <v>0</v>
      </c>
      <c r="M22" s="44">
        <v>0</v>
      </c>
      <c r="N22" s="44">
        <v>0</v>
      </c>
      <c r="O22" s="44">
        <v>0</v>
      </c>
      <c r="P22" s="44">
        <v>0</v>
      </c>
      <c r="Q22" s="44">
        <v>0</v>
      </c>
      <c r="R22" s="44">
        <v>0</v>
      </c>
      <c r="S22" s="44">
        <v>0</v>
      </c>
      <c r="T22" s="45">
        <v>0</v>
      </c>
      <c r="U22" s="44">
        <v>0</v>
      </c>
      <c r="V22" s="44">
        <v>0</v>
      </c>
      <c r="W22" s="44">
        <v>0</v>
      </c>
      <c r="X22" s="44">
        <v>0</v>
      </c>
      <c r="Y22" s="44">
        <v>0</v>
      </c>
      <c r="Z22" s="44">
        <v>0</v>
      </c>
      <c r="AA22" s="44">
        <v>0</v>
      </c>
      <c r="AB22" s="44">
        <v>0</v>
      </c>
      <c r="AC22" s="44">
        <v>0</v>
      </c>
      <c r="AD22" s="44">
        <v>0</v>
      </c>
      <c r="AE22" s="44">
        <v>0</v>
      </c>
      <c r="AF22" s="44">
        <v>0</v>
      </c>
      <c r="AG22" s="44">
        <v>0</v>
      </c>
      <c r="AH22" s="44">
        <v>0</v>
      </c>
      <c r="AI22" s="44">
        <v>0</v>
      </c>
      <c r="AJ22" s="44">
        <v>0</v>
      </c>
      <c r="AK22" s="44">
        <v>0</v>
      </c>
      <c r="AL22" s="44">
        <v>0</v>
      </c>
      <c r="AM22" s="44">
        <v>0</v>
      </c>
      <c r="AN22" s="44">
        <v>0</v>
      </c>
      <c r="AO22" s="44">
        <v>0</v>
      </c>
      <c r="AP22" s="44">
        <v>0</v>
      </c>
      <c r="AQ22" s="44">
        <v>0</v>
      </c>
      <c r="AR22" s="45">
        <v>0</v>
      </c>
      <c r="AS22" s="44">
        <v>0</v>
      </c>
      <c r="AT22" s="46">
        <v>0</v>
      </c>
    </row>
    <row r="23" spans="1:46" s="58" customFormat="1" ht="49.5" customHeight="1">
      <c r="A23" s="42" t="s">
        <v>120</v>
      </c>
      <c r="B23" s="104" t="s">
        <v>121</v>
      </c>
      <c r="C23" s="43">
        <v>13</v>
      </c>
      <c r="D23" s="44">
        <v>0</v>
      </c>
      <c r="E23" s="45">
        <v>0</v>
      </c>
      <c r="F23" s="44">
        <v>0</v>
      </c>
      <c r="G23" s="44">
        <v>0</v>
      </c>
      <c r="H23" s="44">
        <v>0</v>
      </c>
      <c r="I23" s="44">
        <v>0</v>
      </c>
      <c r="J23" s="44">
        <v>0</v>
      </c>
      <c r="K23" s="44">
        <v>0</v>
      </c>
      <c r="L23" s="44">
        <v>0</v>
      </c>
      <c r="M23" s="44">
        <v>0</v>
      </c>
      <c r="N23" s="44">
        <v>0</v>
      </c>
      <c r="O23" s="44">
        <v>0</v>
      </c>
      <c r="P23" s="44">
        <v>0</v>
      </c>
      <c r="Q23" s="44">
        <v>0</v>
      </c>
      <c r="R23" s="44">
        <v>0</v>
      </c>
      <c r="S23" s="44">
        <v>0</v>
      </c>
      <c r="T23" s="45">
        <v>0</v>
      </c>
      <c r="U23" s="44">
        <v>0</v>
      </c>
      <c r="V23" s="44">
        <v>0</v>
      </c>
      <c r="W23" s="44">
        <v>0</v>
      </c>
      <c r="X23" s="44">
        <v>0</v>
      </c>
      <c r="Y23" s="44">
        <v>0</v>
      </c>
      <c r="Z23" s="44">
        <v>0</v>
      </c>
      <c r="AA23" s="44">
        <v>0</v>
      </c>
      <c r="AB23" s="44">
        <v>0</v>
      </c>
      <c r="AC23" s="44">
        <v>0</v>
      </c>
      <c r="AD23" s="44">
        <v>0</v>
      </c>
      <c r="AE23" s="44">
        <v>0</v>
      </c>
      <c r="AF23" s="44">
        <v>0</v>
      </c>
      <c r="AG23" s="44">
        <v>0</v>
      </c>
      <c r="AH23" s="44">
        <v>0</v>
      </c>
      <c r="AI23" s="44">
        <v>0</v>
      </c>
      <c r="AJ23" s="44">
        <v>0</v>
      </c>
      <c r="AK23" s="44">
        <v>0</v>
      </c>
      <c r="AL23" s="44">
        <v>0</v>
      </c>
      <c r="AM23" s="44">
        <v>0</v>
      </c>
      <c r="AN23" s="44">
        <v>0</v>
      </c>
      <c r="AO23" s="44">
        <v>0</v>
      </c>
      <c r="AP23" s="44">
        <v>0</v>
      </c>
      <c r="AQ23" s="44">
        <v>0</v>
      </c>
      <c r="AR23" s="45">
        <v>0</v>
      </c>
      <c r="AS23" s="44">
        <v>0</v>
      </c>
      <c r="AT23" s="46">
        <v>0</v>
      </c>
    </row>
    <row r="24" spans="1:46" s="58" customFormat="1" ht="34.5" customHeight="1">
      <c r="A24" s="42" t="s">
        <v>343</v>
      </c>
      <c r="B24" s="104" t="s">
        <v>122</v>
      </c>
      <c r="C24" s="43">
        <v>14</v>
      </c>
      <c r="D24" s="44">
        <v>0</v>
      </c>
      <c r="E24" s="45">
        <v>0</v>
      </c>
      <c r="F24" s="44">
        <v>0</v>
      </c>
      <c r="G24" s="44">
        <v>0</v>
      </c>
      <c r="H24" s="44">
        <v>0</v>
      </c>
      <c r="I24" s="44">
        <v>0</v>
      </c>
      <c r="J24" s="44">
        <v>0</v>
      </c>
      <c r="K24" s="44">
        <v>0</v>
      </c>
      <c r="L24" s="44">
        <v>0</v>
      </c>
      <c r="M24" s="44">
        <v>0</v>
      </c>
      <c r="N24" s="44">
        <v>0</v>
      </c>
      <c r="O24" s="44">
        <v>0</v>
      </c>
      <c r="P24" s="44">
        <v>0</v>
      </c>
      <c r="Q24" s="44">
        <v>0</v>
      </c>
      <c r="R24" s="44">
        <v>0</v>
      </c>
      <c r="S24" s="44">
        <v>0</v>
      </c>
      <c r="T24" s="45">
        <v>0</v>
      </c>
      <c r="U24" s="44">
        <v>0</v>
      </c>
      <c r="V24" s="44">
        <v>0</v>
      </c>
      <c r="W24" s="44">
        <v>0</v>
      </c>
      <c r="X24" s="44">
        <v>0</v>
      </c>
      <c r="Y24" s="44">
        <v>0</v>
      </c>
      <c r="Z24" s="44">
        <v>0</v>
      </c>
      <c r="AA24" s="44">
        <v>0</v>
      </c>
      <c r="AB24" s="44">
        <v>0</v>
      </c>
      <c r="AC24" s="44">
        <v>0</v>
      </c>
      <c r="AD24" s="44">
        <v>0</v>
      </c>
      <c r="AE24" s="44">
        <v>0</v>
      </c>
      <c r="AF24" s="44">
        <v>0</v>
      </c>
      <c r="AG24" s="44">
        <v>0</v>
      </c>
      <c r="AH24" s="44">
        <v>0</v>
      </c>
      <c r="AI24" s="44">
        <v>0</v>
      </c>
      <c r="AJ24" s="44">
        <v>0</v>
      </c>
      <c r="AK24" s="44">
        <v>0</v>
      </c>
      <c r="AL24" s="44">
        <v>0</v>
      </c>
      <c r="AM24" s="44">
        <v>0</v>
      </c>
      <c r="AN24" s="44">
        <v>0</v>
      </c>
      <c r="AO24" s="44">
        <v>0</v>
      </c>
      <c r="AP24" s="44">
        <v>0</v>
      </c>
      <c r="AQ24" s="44">
        <v>0</v>
      </c>
      <c r="AR24" s="44">
        <v>0</v>
      </c>
      <c r="AS24" s="44">
        <v>0</v>
      </c>
      <c r="AT24" s="46">
        <v>0</v>
      </c>
    </row>
    <row r="25" spans="1:46" s="58" customFormat="1" ht="49.5" customHeight="1">
      <c r="A25" s="39" t="s">
        <v>233</v>
      </c>
      <c r="B25" s="105" t="s">
        <v>234</v>
      </c>
      <c r="C25" s="43">
        <v>15</v>
      </c>
      <c r="D25" s="44">
        <v>0</v>
      </c>
      <c r="E25" s="45">
        <v>0</v>
      </c>
      <c r="F25" s="44">
        <v>0</v>
      </c>
      <c r="G25" s="44">
        <v>0</v>
      </c>
      <c r="H25" s="44">
        <v>0</v>
      </c>
      <c r="I25" s="44">
        <v>0</v>
      </c>
      <c r="J25" s="44">
        <v>0</v>
      </c>
      <c r="K25" s="44">
        <v>0</v>
      </c>
      <c r="L25" s="44">
        <v>0</v>
      </c>
      <c r="M25" s="44">
        <v>0</v>
      </c>
      <c r="N25" s="44">
        <v>0</v>
      </c>
      <c r="O25" s="44">
        <v>0</v>
      </c>
      <c r="P25" s="44">
        <v>0</v>
      </c>
      <c r="Q25" s="44">
        <v>0</v>
      </c>
      <c r="R25" s="44">
        <v>0</v>
      </c>
      <c r="S25" s="44">
        <v>0</v>
      </c>
      <c r="T25" s="45">
        <v>0</v>
      </c>
      <c r="U25" s="44">
        <v>0</v>
      </c>
      <c r="V25" s="44">
        <v>0</v>
      </c>
      <c r="W25" s="44">
        <v>0</v>
      </c>
      <c r="X25" s="44">
        <v>0</v>
      </c>
      <c r="Y25" s="44">
        <v>0</v>
      </c>
      <c r="Z25" s="44">
        <v>0</v>
      </c>
      <c r="AA25" s="44">
        <v>0</v>
      </c>
      <c r="AB25" s="44">
        <v>0</v>
      </c>
      <c r="AC25" s="44">
        <v>0</v>
      </c>
      <c r="AD25" s="44">
        <v>0</v>
      </c>
      <c r="AE25" s="44">
        <v>0</v>
      </c>
      <c r="AF25" s="44">
        <v>0</v>
      </c>
      <c r="AG25" s="44">
        <v>0</v>
      </c>
      <c r="AH25" s="44">
        <v>0</v>
      </c>
      <c r="AI25" s="44">
        <v>0</v>
      </c>
      <c r="AJ25" s="44">
        <v>0</v>
      </c>
      <c r="AK25" s="44">
        <v>0</v>
      </c>
      <c r="AL25" s="44">
        <v>0</v>
      </c>
      <c r="AM25" s="44">
        <v>0</v>
      </c>
      <c r="AN25" s="44">
        <v>0</v>
      </c>
      <c r="AO25" s="44">
        <v>0</v>
      </c>
      <c r="AP25" s="44">
        <v>0</v>
      </c>
      <c r="AQ25" s="44">
        <v>0</v>
      </c>
      <c r="AR25" s="44">
        <v>0</v>
      </c>
      <c r="AS25" s="44">
        <v>0</v>
      </c>
      <c r="AT25" s="46">
        <v>0</v>
      </c>
    </row>
    <row r="26" spans="1:46" s="58" customFormat="1" ht="34.5" customHeight="1">
      <c r="A26" s="42" t="s">
        <v>344</v>
      </c>
      <c r="B26" s="104" t="s">
        <v>123</v>
      </c>
      <c r="C26" s="43">
        <v>16</v>
      </c>
      <c r="D26" s="44">
        <v>1</v>
      </c>
      <c r="E26" s="45">
        <v>0</v>
      </c>
      <c r="F26" s="44">
        <v>0</v>
      </c>
      <c r="G26" s="44">
        <v>1</v>
      </c>
      <c r="H26" s="44">
        <v>0</v>
      </c>
      <c r="I26" s="44">
        <v>0</v>
      </c>
      <c r="J26" s="44">
        <v>0</v>
      </c>
      <c r="K26" s="44">
        <v>1</v>
      </c>
      <c r="L26" s="44">
        <v>0</v>
      </c>
      <c r="M26" s="44">
        <v>0</v>
      </c>
      <c r="N26" s="44">
        <v>0</v>
      </c>
      <c r="O26" s="44">
        <v>0</v>
      </c>
      <c r="P26" s="44">
        <v>0</v>
      </c>
      <c r="Q26" s="44">
        <v>0</v>
      </c>
      <c r="R26" s="44">
        <v>0</v>
      </c>
      <c r="S26" s="44">
        <v>0</v>
      </c>
      <c r="T26" s="45">
        <v>0</v>
      </c>
      <c r="U26" s="44">
        <v>0</v>
      </c>
      <c r="V26" s="44">
        <v>0</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44">
        <v>0</v>
      </c>
      <c r="AP26" s="44">
        <v>0</v>
      </c>
      <c r="AQ26" s="44">
        <v>0</v>
      </c>
      <c r="AR26" s="44">
        <v>0</v>
      </c>
      <c r="AS26" s="44">
        <v>1</v>
      </c>
      <c r="AT26" s="44">
        <v>0</v>
      </c>
    </row>
    <row r="27" spans="1:46" s="58" customFormat="1" ht="30" customHeight="1">
      <c r="A27" s="42" t="s">
        <v>124</v>
      </c>
      <c r="B27" s="104" t="s">
        <v>125</v>
      </c>
      <c r="C27" s="43">
        <v>17</v>
      </c>
      <c r="D27" s="44">
        <v>0</v>
      </c>
      <c r="E27" s="45">
        <v>0</v>
      </c>
      <c r="F27" s="44">
        <v>0</v>
      </c>
      <c r="G27" s="44">
        <v>0</v>
      </c>
      <c r="H27" s="44">
        <v>0</v>
      </c>
      <c r="I27" s="44">
        <v>0</v>
      </c>
      <c r="J27" s="44">
        <v>0</v>
      </c>
      <c r="K27" s="44">
        <v>0</v>
      </c>
      <c r="L27" s="44">
        <v>0</v>
      </c>
      <c r="M27" s="44">
        <v>0</v>
      </c>
      <c r="N27" s="44">
        <v>0</v>
      </c>
      <c r="O27" s="44">
        <v>0</v>
      </c>
      <c r="P27" s="44">
        <v>0</v>
      </c>
      <c r="Q27" s="44">
        <v>0</v>
      </c>
      <c r="R27" s="44">
        <v>0</v>
      </c>
      <c r="S27" s="44">
        <v>0</v>
      </c>
      <c r="T27" s="45">
        <v>0</v>
      </c>
      <c r="U27" s="44">
        <v>0</v>
      </c>
      <c r="V27" s="44">
        <v>0</v>
      </c>
      <c r="W27" s="44">
        <v>0</v>
      </c>
      <c r="X27" s="44">
        <v>0</v>
      </c>
      <c r="Y27" s="44">
        <v>0</v>
      </c>
      <c r="Z27" s="44">
        <v>0</v>
      </c>
      <c r="AA27" s="44">
        <v>0</v>
      </c>
      <c r="AB27" s="44">
        <v>0</v>
      </c>
      <c r="AC27" s="44">
        <v>0</v>
      </c>
      <c r="AD27" s="44">
        <v>0</v>
      </c>
      <c r="AE27" s="44">
        <v>0</v>
      </c>
      <c r="AF27" s="44">
        <v>0</v>
      </c>
      <c r="AG27" s="44">
        <v>0</v>
      </c>
      <c r="AH27" s="44">
        <v>0</v>
      </c>
      <c r="AI27" s="44">
        <v>0</v>
      </c>
      <c r="AJ27" s="44">
        <v>0</v>
      </c>
      <c r="AK27" s="44">
        <v>0</v>
      </c>
      <c r="AL27" s="44">
        <v>0</v>
      </c>
      <c r="AM27" s="44">
        <v>0</v>
      </c>
      <c r="AN27" s="44">
        <v>0</v>
      </c>
      <c r="AO27" s="44">
        <v>0</v>
      </c>
      <c r="AP27" s="44">
        <v>0</v>
      </c>
      <c r="AQ27" s="44">
        <v>0</v>
      </c>
      <c r="AR27" s="44">
        <v>0</v>
      </c>
      <c r="AS27" s="44">
        <v>0</v>
      </c>
      <c r="AT27" s="46">
        <v>0</v>
      </c>
    </row>
    <row r="28" spans="1:46" s="58" customFormat="1" ht="60" customHeight="1">
      <c r="A28" s="42" t="s">
        <v>389</v>
      </c>
      <c r="B28" s="104" t="s">
        <v>126</v>
      </c>
      <c r="C28" s="43">
        <v>18</v>
      </c>
      <c r="D28" s="44">
        <v>1</v>
      </c>
      <c r="E28" s="45">
        <v>0</v>
      </c>
      <c r="F28" s="44">
        <v>0</v>
      </c>
      <c r="G28" s="44">
        <v>1</v>
      </c>
      <c r="H28" s="44">
        <v>0</v>
      </c>
      <c r="I28" s="44">
        <v>0</v>
      </c>
      <c r="J28" s="44">
        <v>0</v>
      </c>
      <c r="K28" s="44">
        <v>1</v>
      </c>
      <c r="L28" s="44">
        <v>0</v>
      </c>
      <c r="M28" s="44">
        <v>0</v>
      </c>
      <c r="N28" s="44">
        <v>0</v>
      </c>
      <c r="O28" s="44">
        <v>0</v>
      </c>
      <c r="P28" s="44">
        <v>0</v>
      </c>
      <c r="Q28" s="44">
        <v>0</v>
      </c>
      <c r="R28" s="44">
        <v>0</v>
      </c>
      <c r="S28" s="44">
        <v>0</v>
      </c>
      <c r="T28" s="45">
        <v>0</v>
      </c>
      <c r="U28" s="44">
        <v>0</v>
      </c>
      <c r="V28" s="44">
        <v>0</v>
      </c>
      <c r="W28" s="44">
        <v>0</v>
      </c>
      <c r="X28" s="44">
        <v>0</v>
      </c>
      <c r="Y28" s="44">
        <v>0</v>
      </c>
      <c r="Z28" s="44">
        <v>0</v>
      </c>
      <c r="AA28" s="44">
        <v>0</v>
      </c>
      <c r="AB28" s="44">
        <v>0</v>
      </c>
      <c r="AC28" s="44">
        <v>0</v>
      </c>
      <c r="AD28" s="44">
        <v>0</v>
      </c>
      <c r="AE28" s="44">
        <v>0</v>
      </c>
      <c r="AF28" s="44">
        <v>0</v>
      </c>
      <c r="AG28" s="44">
        <v>0</v>
      </c>
      <c r="AH28" s="44">
        <v>0</v>
      </c>
      <c r="AI28" s="44">
        <v>0</v>
      </c>
      <c r="AJ28" s="44">
        <v>0</v>
      </c>
      <c r="AK28" s="44">
        <v>0</v>
      </c>
      <c r="AL28" s="44">
        <v>0</v>
      </c>
      <c r="AM28" s="44">
        <v>0</v>
      </c>
      <c r="AN28" s="44">
        <v>0</v>
      </c>
      <c r="AO28" s="44">
        <v>0</v>
      </c>
      <c r="AP28" s="44">
        <v>0</v>
      </c>
      <c r="AQ28" s="44">
        <v>0</v>
      </c>
      <c r="AR28" s="44">
        <v>0</v>
      </c>
      <c r="AS28" s="44">
        <v>1</v>
      </c>
      <c r="AT28" s="46">
        <v>0</v>
      </c>
    </row>
    <row r="29" spans="1:46" s="58" customFormat="1" ht="63" customHeight="1">
      <c r="A29" s="42" t="s">
        <v>390</v>
      </c>
      <c r="B29" s="106" t="s">
        <v>89</v>
      </c>
      <c r="C29" s="43">
        <v>19</v>
      </c>
      <c r="D29" s="44">
        <v>0</v>
      </c>
      <c r="E29" s="45">
        <v>0</v>
      </c>
      <c r="F29" s="44">
        <v>0</v>
      </c>
      <c r="G29" s="44">
        <v>0</v>
      </c>
      <c r="H29" s="44">
        <v>0</v>
      </c>
      <c r="I29" s="44">
        <v>0</v>
      </c>
      <c r="J29" s="44">
        <v>0</v>
      </c>
      <c r="K29" s="44">
        <v>0</v>
      </c>
      <c r="L29" s="44">
        <v>0</v>
      </c>
      <c r="M29" s="44">
        <v>0</v>
      </c>
      <c r="N29" s="44">
        <v>0</v>
      </c>
      <c r="O29" s="44">
        <v>0</v>
      </c>
      <c r="P29" s="44">
        <v>0</v>
      </c>
      <c r="Q29" s="44">
        <v>0</v>
      </c>
      <c r="R29" s="44">
        <v>0</v>
      </c>
      <c r="S29" s="44">
        <v>0</v>
      </c>
      <c r="T29" s="45">
        <v>0</v>
      </c>
      <c r="U29" s="44">
        <v>0</v>
      </c>
      <c r="V29" s="44">
        <v>0</v>
      </c>
      <c r="W29" s="44">
        <v>0</v>
      </c>
      <c r="X29" s="44">
        <v>0</v>
      </c>
      <c r="Y29" s="44">
        <v>0</v>
      </c>
      <c r="Z29" s="44">
        <v>0</v>
      </c>
      <c r="AA29" s="44">
        <v>0</v>
      </c>
      <c r="AB29" s="44">
        <v>0</v>
      </c>
      <c r="AC29" s="44">
        <v>0</v>
      </c>
      <c r="AD29" s="44">
        <v>0</v>
      </c>
      <c r="AE29" s="44">
        <v>0</v>
      </c>
      <c r="AF29" s="44">
        <v>0</v>
      </c>
      <c r="AG29" s="44">
        <v>0</v>
      </c>
      <c r="AH29" s="44">
        <v>0</v>
      </c>
      <c r="AI29" s="44">
        <v>0</v>
      </c>
      <c r="AJ29" s="44">
        <v>0</v>
      </c>
      <c r="AK29" s="44">
        <v>0</v>
      </c>
      <c r="AL29" s="44">
        <v>0</v>
      </c>
      <c r="AM29" s="44">
        <v>0</v>
      </c>
      <c r="AN29" s="44">
        <v>0</v>
      </c>
      <c r="AO29" s="44">
        <v>0</v>
      </c>
      <c r="AP29" s="44">
        <v>0</v>
      </c>
      <c r="AQ29" s="44">
        <v>0</v>
      </c>
      <c r="AR29" s="44">
        <v>0</v>
      </c>
      <c r="AS29" s="44">
        <v>0</v>
      </c>
      <c r="AT29" s="46">
        <v>0</v>
      </c>
    </row>
    <row r="30" spans="1:46" s="58" customFormat="1" ht="49.5" customHeight="1">
      <c r="A30" s="42" t="s">
        <v>127</v>
      </c>
      <c r="B30" s="104">
        <v>132</v>
      </c>
      <c r="C30" s="43">
        <v>20</v>
      </c>
      <c r="D30" s="44">
        <v>0</v>
      </c>
      <c r="E30" s="45">
        <v>0</v>
      </c>
      <c r="F30" s="44">
        <v>0</v>
      </c>
      <c r="G30" s="44">
        <v>0</v>
      </c>
      <c r="H30" s="44">
        <v>0</v>
      </c>
      <c r="I30" s="44">
        <v>0</v>
      </c>
      <c r="J30" s="44">
        <v>0</v>
      </c>
      <c r="K30" s="44">
        <v>0</v>
      </c>
      <c r="L30" s="44">
        <v>0</v>
      </c>
      <c r="M30" s="44">
        <v>0</v>
      </c>
      <c r="N30" s="44">
        <v>0</v>
      </c>
      <c r="O30" s="44">
        <v>0</v>
      </c>
      <c r="P30" s="44">
        <v>0</v>
      </c>
      <c r="Q30" s="44">
        <v>0</v>
      </c>
      <c r="R30" s="44">
        <v>0</v>
      </c>
      <c r="S30" s="44">
        <v>0</v>
      </c>
      <c r="T30" s="45">
        <v>0</v>
      </c>
      <c r="U30" s="44">
        <v>0</v>
      </c>
      <c r="V30" s="44">
        <v>0</v>
      </c>
      <c r="W30" s="44">
        <v>0</v>
      </c>
      <c r="X30" s="44">
        <v>0</v>
      </c>
      <c r="Y30" s="44">
        <v>0</v>
      </c>
      <c r="Z30" s="44">
        <v>0</v>
      </c>
      <c r="AA30" s="44">
        <v>0</v>
      </c>
      <c r="AB30" s="44">
        <v>0</v>
      </c>
      <c r="AC30" s="44">
        <v>0</v>
      </c>
      <c r="AD30" s="44">
        <v>0</v>
      </c>
      <c r="AE30" s="44">
        <v>0</v>
      </c>
      <c r="AF30" s="44">
        <v>0</v>
      </c>
      <c r="AG30" s="44">
        <v>0</v>
      </c>
      <c r="AH30" s="44">
        <v>0</v>
      </c>
      <c r="AI30" s="44">
        <v>0</v>
      </c>
      <c r="AJ30" s="44">
        <v>0</v>
      </c>
      <c r="AK30" s="44">
        <v>0</v>
      </c>
      <c r="AL30" s="44">
        <v>0</v>
      </c>
      <c r="AM30" s="44">
        <v>0</v>
      </c>
      <c r="AN30" s="44">
        <v>0</v>
      </c>
      <c r="AO30" s="44">
        <v>0</v>
      </c>
      <c r="AP30" s="44">
        <v>0</v>
      </c>
      <c r="AQ30" s="44">
        <v>0</v>
      </c>
      <c r="AR30" s="44">
        <v>0</v>
      </c>
      <c r="AS30" s="44">
        <v>0</v>
      </c>
      <c r="AT30" s="46">
        <v>0</v>
      </c>
    </row>
    <row r="31" spans="1:46" s="58" customFormat="1" ht="34.5" customHeight="1">
      <c r="A31" s="42" t="s">
        <v>345</v>
      </c>
      <c r="B31" s="104" t="s">
        <v>90</v>
      </c>
      <c r="C31" s="43">
        <v>21</v>
      </c>
      <c r="D31" s="44">
        <v>0</v>
      </c>
      <c r="E31" s="45">
        <v>0</v>
      </c>
      <c r="F31" s="44">
        <v>0</v>
      </c>
      <c r="G31" s="44">
        <v>0</v>
      </c>
      <c r="H31" s="44">
        <v>0</v>
      </c>
      <c r="I31" s="44">
        <v>0</v>
      </c>
      <c r="J31" s="44">
        <v>0</v>
      </c>
      <c r="K31" s="44">
        <v>0</v>
      </c>
      <c r="L31" s="44">
        <v>0</v>
      </c>
      <c r="M31" s="44">
        <v>0</v>
      </c>
      <c r="N31" s="44">
        <v>0</v>
      </c>
      <c r="O31" s="44">
        <v>0</v>
      </c>
      <c r="P31" s="44">
        <v>0</v>
      </c>
      <c r="Q31" s="44">
        <v>0</v>
      </c>
      <c r="R31" s="44">
        <v>0</v>
      </c>
      <c r="S31" s="44">
        <v>0</v>
      </c>
      <c r="T31" s="45">
        <v>0</v>
      </c>
      <c r="U31" s="44">
        <v>0</v>
      </c>
      <c r="V31" s="44">
        <v>0</v>
      </c>
      <c r="W31" s="44">
        <v>0</v>
      </c>
      <c r="X31" s="44">
        <v>0</v>
      </c>
      <c r="Y31" s="44">
        <v>0</v>
      </c>
      <c r="Z31" s="44">
        <v>0</v>
      </c>
      <c r="AA31" s="44">
        <v>0</v>
      </c>
      <c r="AB31" s="44">
        <v>0</v>
      </c>
      <c r="AC31" s="44">
        <v>0</v>
      </c>
      <c r="AD31" s="44">
        <v>0</v>
      </c>
      <c r="AE31" s="44">
        <v>0</v>
      </c>
      <c r="AF31" s="44">
        <v>0</v>
      </c>
      <c r="AG31" s="44">
        <v>0</v>
      </c>
      <c r="AH31" s="44">
        <v>0</v>
      </c>
      <c r="AI31" s="44">
        <v>0</v>
      </c>
      <c r="AJ31" s="44">
        <v>0</v>
      </c>
      <c r="AK31" s="44">
        <v>0</v>
      </c>
      <c r="AL31" s="44">
        <v>0</v>
      </c>
      <c r="AM31" s="44">
        <v>0</v>
      </c>
      <c r="AN31" s="44">
        <v>0</v>
      </c>
      <c r="AO31" s="44">
        <v>0</v>
      </c>
      <c r="AP31" s="44">
        <v>0</v>
      </c>
      <c r="AQ31" s="44">
        <v>0</v>
      </c>
      <c r="AR31" s="44">
        <v>0</v>
      </c>
      <c r="AS31" s="44">
        <v>0</v>
      </c>
      <c r="AT31" s="46">
        <v>0</v>
      </c>
    </row>
    <row r="32" spans="1:46" s="58" customFormat="1" ht="34.5" customHeight="1">
      <c r="A32" s="42" t="s">
        <v>346</v>
      </c>
      <c r="B32" s="104" t="s">
        <v>91</v>
      </c>
      <c r="C32" s="43">
        <v>22</v>
      </c>
      <c r="D32" s="44">
        <v>0</v>
      </c>
      <c r="E32" s="45">
        <v>0</v>
      </c>
      <c r="F32" s="44">
        <v>0</v>
      </c>
      <c r="G32" s="44">
        <v>0</v>
      </c>
      <c r="H32" s="44">
        <v>0</v>
      </c>
      <c r="I32" s="44">
        <v>0</v>
      </c>
      <c r="J32" s="44">
        <v>0</v>
      </c>
      <c r="K32" s="44">
        <v>0</v>
      </c>
      <c r="L32" s="44">
        <v>0</v>
      </c>
      <c r="M32" s="44">
        <v>0</v>
      </c>
      <c r="N32" s="44">
        <v>0</v>
      </c>
      <c r="O32" s="44">
        <v>0</v>
      </c>
      <c r="P32" s="44">
        <v>0</v>
      </c>
      <c r="Q32" s="44">
        <v>0</v>
      </c>
      <c r="R32" s="44">
        <v>0</v>
      </c>
      <c r="S32" s="44">
        <v>0</v>
      </c>
      <c r="T32" s="45">
        <v>0</v>
      </c>
      <c r="U32" s="44">
        <v>0</v>
      </c>
      <c r="V32" s="44">
        <v>0</v>
      </c>
      <c r="W32" s="44">
        <v>0</v>
      </c>
      <c r="X32" s="44">
        <v>0</v>
      </c>
      <c r="Y32" s="44">
        <v>0</v>
      </c>
      <c r="Z32" s="44">
        <v>0</v>
      </c>
      <c r="AA32" s="44">
        <v>0</v>
      </c>
      <c r="AB32" s="44">
        <v>0</v>
      </c>
      <c r="AC32" s="44">
        <v>0</v>
      </c>
      <c r="AD32" s="44">
        <v>0</v>
      </c>
      <c r="AE32" s="44">
        <v>0</v>
      </c>
      <c r="AF32" s="44">
        <v>0</v>
      </c>
      <c r="AG32" s="44">
        <v>0</v>
      </c>
      <c r="AH32" s="44">
        <v>0</v>
      </c>
      <c r="AI32" s="44">
        <v>0</v>
      </c>
      <c r="AJ32" s="44">
        <v>0</v>
      </c>
      <c r="AK32" s="44">
        <v>0</v>
      </c>
      <c r="AL32" s="44">
        <v>0</v>
      </c>
      <c r="AM32" s="44">
        <v>0</v>
      </c>
      <c r="AN32" s="44">
        <v>0</v>
      </c>
      <c r="AO32" s="44">
        <v>0</v>
      </c>
      <c r="AP32" s="44">
        <v>0</v>
      </c>
      <c r="AQ32" s="44">
        <v>0</v>
      </c>
      <c r="AR32" s="44">
        <v>0</v>
      </c>
      <c r="AS32" s="44">
        <v>0</v>
      </c>
      <c r="AT32" s="46">
        <v>0</v>
      </c>
    </row>
    <row r="33" spans="1:46" s="58" customFormat="1" ht="69.75" customHeight="1">
      <c r="A33" s="42" t="s">
        <v>128</v>
      </c>
      <c r="B33" s="104" t="s">
        <v>92</v>
      </c>
      <c r="C33" s="43">
        <v>23</v>
      </c>
      <c r="D33" s="44">
        <v>0</v>
      </c>
      <c r="E33" s="45">
        <v>0</v>
      </c>
      <c r="F33" s="44">
        <v>0</v>
      </c>
      <c r="G33" s="44">
        <v>0</v>
      </c>
      <c r="H33" s="44">
        <v>0</v>
      </c>
      <c r="I33" s="44">
        <v>0</v>
      </c>
      <c r="J33" s="44">
        <v>0</v>
      </c>
      <c r="K33" s="44">
        <v>0</v>
      </c>
      <c r="L33" s="44">
        <v>0</v>
      </c>
      <c r="M33" s="44">
        <v>0</v>
      </c>
      <c r="N33" s="44">
        <v>0</v>
      </c>
      <c r="O33" s="44">
        <v>0</v>
      </c>
      <c r="P33" s="44">
        <v>0</v>
      </c>
      <c r="Q33" s="44">
        <v>0</v>
      </c>
      <c r="R33" s="44">
        <v>0</v>
      </c>
      <c r="S33" s="44">
        <v>0</v>
      </c>
      <c r="T33" s="45">
        <v>0</v>
      </c>
      <c r="U33" s="44">
        <v>0</v>
      </c>
      <c r="V33" s="44">
        <v>0</v>
      </c>
      <c r="W33" s="44">
        <v>0</v>
      </c>
      <c r="X33" s="44">
        <v>0</v>
      </c>
      <c r="Y33" s="44">
        <v>0</v>
      </c>
      <c r="Z33" s="44">
        <v>0</v>
      </c>
      <c r="AA33" s="44">
        <v>0</v>
      </c>
      <c r="AB33" s="44">
        <v>0</v>
      </c>
      <c r="AC33" s="44">
        <v>0</v>
      </c>
      <c r="AD33" s="44">
        <v>0</v>
      </c>
      <c r="AE33" s="44">
        <v>0</v>
      </c>
      <c r="AF33" s="44">
        <v>0</v>
      </c>
      <c r="AG33" s="44">
        <v>0</v>
      </c>
      <c r="AH33" s="44">
        <v>0</v>
      </c>
      <c r="AI33" s="44">
        <v>0</v>
      </c>
      <c r="AJ33" s="44">
        <v>0</v>
      </c>
      <c r="AK33" s="44">
        <v>0</v>
      </c>
      <c r="AL33" s="44">
        <v>0</v>
      </c>
      <c r="AM33" s="44">
        <v>0</v>
      </c>
      <c r="AN33" s="44">
        <v>0</v>
      </c>
      <c r="AO33" s="44">
        <v>0</v>
      </c>
      <c r="AP33" s="44">
        <v>0</v>
      </c>
      <c r="AQ33" s="44">
        <v>0</v>
      </c>
      <c r="AR33" s="45">
        <v>0</v>
      </c>
      <c r="AS33" s="44">
        <v>0</v>
      </c>
      <c r="AT33" s="46">
        <v>0</v>
      </c>
    </row>
    <row r="34" spans="1:46" s="58" customFormat="1" ht="69.75" customHeight="1">
      <c r="A34" s="42" t="s">
        <v>129</v>
      </c>
      <c r="B34" s="104" t="s">
        <v>326</v>
      </c>
      <c r="C34" s="43">
        <v>24</v>
      </c>
      <c r="D34" s="44">
        <v>0</v>
      </c>
      <c r="E34" s="45">
        <v>0</v>
      </c>
      <c r="F34" s="44">
        <v>0</v>
      </c>
      <c r="G34" s="44">
        <v>0</v>
      </c>
      <c r="H34" s="44">
        <v>0</v>
      </c>
      <c r="I34" s="44">
        <v>0</v>
      </c>
      <c r="J34" s="44">
        <v>0</v>
      </c>
      <c r="K34" s="44">
        <v>0</v>
      </c>
      <c r="L34" s="44">
        <v>0</v>
      </c>
      <c r="M34" s="44">
        <v>0</v>
      </c>
      <c r="N34" s="44">
        <v>0</v>
      </c>
      <c r="O34" s="44">
        <v>0</v>
      </c>
      <c r="P34" s="44">
        <v>0</v>
      </c>
      <c r="Q34" s="44">
        <v>0</v>
      </c>
      <c r="R34" s="44">
        <v>0</v>
      </c>
      <c r="S34" s="44">
        <v>0</v>
      </c>
      <c r="T34" s="45">
        <v>0</v>
      </c>
      <c r="U34" s="44">
        <v>0</v>
      </c>
      <c r="V34" s="44">
        <v>0</v>
      </c>
      <c r="W34" s="44">
        <v>0</v>
      </c>
      <c r="X34" s="44">
        <v>0</v>
      </c>
      <c r="Y34" s="44">
        <v>0</v>
      </c>
      <c r="Z34" s="44">
        <v>0</v>
      </c>
      <c r="AA34" s="44">
        <v>0</v>
      </c>
      <c r="AB34" s="44">
        <v>0</v>
      </c>
      <c r="AC34" s="44">
        <v>0</v>
      </c>
      <c r="AD34" s="44">
        <v>0</v>
      </c>
      <c r="AE34" s="44">
        <v>0</v>
      </c>
      <c r="AF34" s="44">
        <v>0</v>
      </c>
      <c r="AG34" s="44">
        <v>0</v>
      </c>
      <c r="AH34" s="44">
        <v>0</v>
      </c>
      <c r="AI34" s="44">
        <v>0</v>
      </c>
      <c r="AJ34" s="44">
        <v>0</v>
      </c>
      <c r="AK34" s="44">
        <v>0</v>
      </c>
      <c r="AL34" s="44">
        <v>0</v>
      </c>
      <c r="AM34" s="44">
        <v>0</v>
      </c>
      <c r="AN34" s="44">
        <v>0</v>
      </c>
      <c r="AO34" s="44">
        <v>0</v>
      </c>
      <c r="AP34" s="44">
        <v>0</v>
      </c>
      <c r="AQ34" s="44">
        <v>0</v>
      </c>
      <c r="AR34" s="45">
        <v>0</v>
      </c>
      <c r="AS34" s="44">
        <v>0</v>
      </c>
      <c r="AT34" s="46">
        <v>0</v>
      </c>
    </row>
    <row r="35" spans="1:46" s="58" customFormat="1" ht="69.75" customHeight="1">
      <c r="A35" s="42" t="s">
        <v>287</v>
      </c>
      <c r="B35" s="104" t="s">
        <v>312</v>
      </c>
      <c r="C35" s="43">
        <v>25</v>
      </c>
      <c r="D35" s="44">
        <v>0</v>
      </c>
      <c r="E35" s="45">
        <v>0</v>
      </c>
      <c r="F35" s="44">
        <v>0</v>
      </c>
      <c r="G35" s="44">
        <v>0</v>
      </c>
      <c r="H35" s="44">
        <v>0</v>
      </c>
      <c r="I35" s="44">
        <v>0</v>
      </c>
      <c r="J35" s="44">
        <v>0</v>
      </c>
      <c r="K35" s="44">
        <v>0</v>
      </c>
      <c r="L35" s="44">
        <v>0</v>
      </c>
      <c r="M35" s="44">
        <v>0</v>
      </c>
      <c r="N35" s="44">
        <v>0</v>
      </c>
      <c r="O35" s="44">
        <v>0</v>
      </c>
      <c r="P35" s="44">
        <v>0</v>
      </c>
      <c r="Q35" s="44">
        <v>0</v>
      </c>
      <c r="R35" s="44">
        <v>0</v>
      </c>
      <c r="S35" s="44">
        <v>0</v>
      </c>
      <c r="T35" s="45">
        <v>0</v>
      </c>
      <c r="U35" s="44">
        <v>0</v>
      </c>
      <c r="V35" s="44">
        <v>0</v>
      </c>
      <c r="W35" s="44">
        <v>0</v>
      </c>
      <c r="X35" s="44">
        <v>0</v>
      </c>
      <c r="Y35" s="44">
        <v>0</v>
      </c>
      <c r="Z35" s="44">
        <v>0</v>
      </c>
      <c r="AA35" s="44">
        <v>0</v>
      </c>
      <c r="AB35" s="44">
        <v>0</v>
      </c>
      <c r="AC35" s="44">
        <v>0</v>
      </c>
      <c r="AD35" s="44">
        <v>0</v>
      </c>
      <c r="AE35" s="44">
        <v>0</v>
      </c>
      <c r="AF35" s="44">
        <v>0</v>
      </c>
      <c r="AG35" s="44">
        <v>0</v>
      </c>
      <c r="AH35" s="44">
        <v>0</v>
      </c>
      <c r="AI35" s="44">
        <v>0</v>
      </c>
      <c r="AJ35" s="44">
        <v>0</v>
      </c>
      <c r="AK35" s="44">
        <v>0</v>
      </c>
      <c r="AL35" s="44">
        <v>0</v>
      </c>
      <c r="AM35" s="44">
        <v>0</v>
      </c>
      <c r="AN35" s="44">
        <v>0</v>
      </c>
      <c r="AO35" s="44">
        <v>0</v>
      </c>
      <c r="AP35" s="44">
        <v>0</v>
      </c>
      <c r="AQ35" s="44">
        <v>0</v>
      </c>
      <c r="AR35" s="45">
        <v>0</v>
      </c>
      <c r="AS35" s="44">
        <v>0</v>
      </c>
      <c r="AT35" s="46">
        <v>0</v>
      </c>
    </row>
    <row r="36" spans="1:46" s="58" customFormat="1" ht="34.5" customHeight="1">
      <c r="A36" s="42" t="s">
        <v>347</v>
      </c>
      <c r="B36" s="104" t="s">
        <v>130</v>
      </c>
      <c r="C36" s="43">
        <v>26</v>
      </c>
      <c r="D36" s="44">
        <v>1</v>
      </c>
      <c r="E36" s="45">
        <v>0</v>
      </c>
      <c r="F36" s="44">
        <v>0</v>
      </c>
      <c r="G36" s="44">
        <v>0</v>
      </c>
      <c r="H36" s="44">
        <v>0</v>
      </c>
      <c r="I36" s="44">
        <v>0</v>
      </c>
      <c r="J36" s="44">
        <v>0</v>
      </c>
      <c r="K36" s="44">
        <v>0</v>
      </c>
      <c r="L36" s="44">
        <v>0</v>
      </c>
      <c r="M36" s="44">
        <v>0</v>
      </c>
      <c r="N36" s="44">
        <v>0</v>
      </c>
      <c r="O36" s="44">
        <v>0</v>
      </c>
      <c r="P36" s="44">
        <v>0</v>
      </c>
      <c r="Q36" s="44">
        <v>0</v>
      </c>
      <c r="R36" s="44">
        <v>1</v>
      </c>
      <c r="S36" s="44">
        <v>0</v>
      </c>
      <c r="T36" s="45">
        <v>0</v>
      </c>
      <c r="U36" s="44">
        <v>0</v>
      </c>
      <c r="V36" s="44">
        <v>0</v>
      </c>
      <c r="W36" s="44">
        <v>0</v>
      </c>
      <c r="X36" s="44">
        <v>0</v>
      </c>
      <c r="Y36" s="44">
        <v>0</v>
      </c>
      <c r="Z36" s="44">
        <v>0</v>
      </c>
      <c r="AA36" s="44">
        <v>0</v>
      </c>
      <c r="AB36" s="44">
        <v>0</v>
      </c>
      <c r="AC36" s="44">
        <v>0</v>
      </c>
      <c r="AD36" s="44">
        <v>0</v>
      </c>
      <c r="AE36" s="44">
        <v>0</v>
      </c>
      <c r="AF36" s="44">
        <v>0</v>
      </c>
      <c r="AG36" s="44">
        <v>0</v>
      </c>
      <c r="AH36" s="44">
        <v>0</v>
      </c>
      <c r="AI36" s="44">
        <v>0</v>
      </c>
      <c r="AJ36" s="44">
        <v>0</v>
      </c>
      <c r="AK36" s="44">
        <v>0</v>
      </c>
      <c r="AL36" s="44">
        <v>0</v>
      </c>
      <c r="AM36" s="44">
        <v>0</v>
      </c>
      <c r="AN36" s="44">
        <v>0</v>
      </c>
      <c r="AO36" s="44">
        <v>0</v>
      </c>
      <c r="AP36" s="44">
        <v>0</v>
      </c>
      <c r="AQ36" s="44">
        <v>0</v>
      </c>
      <c r="AR36" s="44">
        <v>0</v>
      </c>
      <c r="AS36" s="44">
        <v>0</v>
      </c>
      <c r="AT36" s="46">
        <v>1</v>
      </c>
    </row>
    <row r="37" spans="1:46" s="58" customFormat="1" ht="30" customHeight="1">
      <c r="A37" s="42" t="s">
        <v>266</v>
      </c>
      <c r="B37" s="104" t="s">
        <v>167</v>
      </c>
      <c r="C37" s="43">
        <v>27</v>
      </c>
      <c r="D37" s="44">
        <v>0</v>
      </c>
      <c r="E37" s="45">
        <v>0</v>
      </c>
      <c r="F37" s="44">
        <v>0</v>
      </c>
      <c r="G37" s="44">
        <v>0</v>
      </c>
      <c r="H37" s="44">
        <v>0</v>
      </c>
      <c r="I37" s="44">
        <v>0</v>
      </c>
      <c r="J37" s="44">
        <v>0</v>
      </c>
      <c r="K37" s="44">
        <v>0</v>
      </c>
      <c r="L37" s="44">
        <v>0</v>
      </c>
      <c r="M37" s="44">
        <v>0</v>
      </c>
      <c r="N37" s="44">
        <v>0</v>
      </c>
      <c r="O37" s="44">
        <v>0</v>
      </c>
      <c r="P37" s="44">
        <v>0</v>
      </c>
      <c r="Q37" s="44">
        <v>0</v>
      </c>
      <c r="R37" s="44">
        <v>0</v>
      </c>
      <c r="S37" s="44">
        <v>0</v>
      </c>
      <c r="T37" s="45">
        <v>0</v>
      </c>
      <c r="U37" s="44">
        <v>0</v>
      </c>
      <c r="V37" s="44">
        <v>0</v>
      </c>
      <c r="W37" s="44">
        <v>0</v>
      </c>
      <c r="X37" s="44">
        <v>0</v>
      </c>
      <c r="Y37" s="44">
        <v>0</v>
      </c>
      <c r="Z37" s="44">
        <v>0</v>
      </c>
      <c r="AA37" s="44">
        <v>0</v>
      </c>
      <c r="AB37" s="44">
        <v>0</v>
      </c>
      <c r="AC37" s="44">
        <v>0</v>
      </c>
      <c r="AD37" s="44">
        <v>0</v>
      </c>
      <c r="AE37" s="44">
        <v>0</v>
      </c>
      <c r="AF37" s="44">
        <v>0</v>
      </c>
      <c r="AG37" s="44">
        <v>0</v>
      </c>
      <c r="AH37" s="44">
        <v>0</v>
      </c>
      <c r="AI37" s="44">
        <v>0</v>
      </c>
      <c r="AJ37" s="44">
        <v>0</v>
      </c>
      <c r="AK37" s="44">
        <v>0</v>
      </c>
      <c r="AL37" s="44">
        <v>0</v>
      </c>
      <c r="AM37" s="44">
        <v>0</v>
      </c>
      <c r="AN37" s="44">
        <v>0</v>
      </c>
      <c r="AO37" s="44">
        <v>0</v>
      </c>
      <c r="AP37" s="44">
        <v>0</v>
      </c>
      <c r="AQ37" s="44">
        <v>0</v>
      </c>
      <c r="AR37" s="45">
        <v>0</v>
      </c>
      <c r="AS37" s="44">
        <v>0</v>
      </c>
      <c r="AT37" s="46">
        <v>0</v>
      </c>
    </row>
    <row r="38" spans="1:46" s="58" customFormat="1" ht="49.5" customHeight="1">
      <c r="A38" s="42" t="s">
        <v>391</v>
      </c>
      <c r="B38" s="107" t="s">
        <v>327</v>
      </c>
      <c r="C38" s="43">
        <v>28</v>
      </c>
      <c r="D38" s="44">
        <v>1</v>
      </c>
      <c r="E38" s="45">
        <v>0</v>
      </c>
      <c r="F38" s="44">
        <v>0</v>
      </c>
      <c r="G38" s="44">
        <v>0</v>
      </c>
      <c r="H38" s="44">
        <v>0</v>
      </c>
      <c r="I38" s="44">
        <v>0</v>
      </c>
      <c r="J38" s="44">
        <v>0</v>
      </c>
      <c r="K38" s="44">
        <v>0</v>
      </c>
      <c r="L38" s="44">
        <v>0</v>
      </c>
      <c r="M38" s="44">
        <v>0</v>
      </c>
      <c r="N38" s="44">
        <v>0</v>
      </c>
      <c r="O38" s="44">
        <v>0</v>
      </c>
      <c r="P38" s="44">
        <v>0</v>
      </c>
      <c r="Q38" s="44">
        <v>0</v>
      </c>
      <c r="R38" s="44">
        <v>1</v>
      </c>
      <c r="S38" s="44">
        <v>0</v>
      </c>
      <c r="T38" s="45">
        <v>0</v>
      </c>
      <c r="U38" s="44">
        <v>0</v>
      </c>
      <c r="V38" s="44">
        <v>0</v>
      </c>
      <c r="W38" s="44">
        <v>0</v>
      </c>
      <c r="X38" s="44">
        <v>0</v>
      </c>
      <c r="Y38" s="44">
        <v>0</v>
      </c>
      <c r="Z38" s="44">
        <v>0</v>
      </c>
      <c r="AA38" s="44">
        <v>0</v>
      </c>
      <c r="AB38" s="44">
        <v>0</v>
      </c>
      <c r="AC38" s="44">
        <v>0</v>
      </c>
      <c r="AD38" s="44">
        <v>0</v>
      </c>
      <c r="AE38" s="44">
        <v>0</v>
      </c>
      <c r="AF38" s="44">
        <v>0</v>
      </c>
      <c r="AG38" s="44">
        <v>0</v>
      </c>
      <c r="AH38" s="44">
        <v>0</v>
      </c>
      <c r="AI38" s="44">
        <v>0</v>
      </c>
      <c r="AJ38" s="44">
        <v>0</v>
      </c>
      <c r="AK38" s="44">
        <v>0</v>
      </c>
      <c r="AL38" s="44">
        <v>0</v>
      </c>
      <c r="AM38" s="44">
        <v>0</v>
      </c>
      <c r="AN38" s="44">
        <v>0</v>
      </c>
      <c r="AO38" s="44">
        <v>0</v>
      </c>
      <c r="AP38" s="44">
        <v>0</v>
      </c>
      <c r="AQ38" s="44">
        <v>0</v>
      </c>
      <c r="AR38" s="45">
        <v>0</v>
      </c>
      <c r="AS38" s="44">
        <v>0</v>
      </c>
      <c r="AT38" s="46">
        <v>1</v>
      </c>
    </row>
    <row r="39" spans="1:46" s="58" customFormat="1" ht="49.5" customHeight="1">
      <c r="A39" s="42" t="s">
        <v>392</v>
      </c>
      <c r="B39" s="108" t="s">
        <v>215</v>
      </c>
      <c r="C39" s="43">
        <v>29</v>
      </c>
      <c r="D39" s="44">
        <v>0</v>
      </c>
      <c r="E39" s="45">
        <v>0</v>
      </c>
      <c r="F39" s="44">
        <v>0</v>
      </c>
      <c r="G39" s="44">
        <v>0</v>
      </c>
      <c r="H39" s="44">
        <v>0</v>
      </c>
      <c r="I39" s="44">
        <v>0</v>
      </c>
      <c r="J39" s="44">
        <v>0</v>
      </c>
      <c r="K39" s="44">
        <v>0</v>
      </c>
      <c r="L39" s="44">
        <v>0</v>
      </c>
      <c r="M39" s="44">
        <v>0</v>
      </c>
      <c r="N39" s="44">
        <v>0</v>
      </c>
      <c r="O39" s="44">
        <v>0</v>
      </c>
      <c r="P39" s="44">
        <v>0</v>
      </c>
      <c r="Q39" s="44">
        <v>0</v>
      </c>
      <c r="R39" s="44">
        <v>0</v>
      </c>
      <c r="S39" s="44">
        <v>0</v>
      </c>
      <c r="T39" s="45">
        <v>0</v>
      </c>
      <c r="U39" s="44">
        <v>0</v>
      </c>
      <c r="V39" s="44">
        <v>0</v>
      </c>
      <c r="W39" s="44">
        <v>0</v>
      </c>
      <c r="X39" s="44">
        <v>0</v>
      </c>
      <c r="Y39" s="44">
        <v>0</v>
      </c>
      <c r="Z39" s="44">
        <v>0</v>
      </c>
      <c r="AA39" s="44">
        <v>0</v>
      </c>
      <c r="AB39" s="44">
        <v>0</v>
      </c>
      <c r="AC39" s="44">
        <v>0</v>
      </c>
      <c r="AD39" s="44">
        <v>0</v>
      </c>
      <c r="AE39" s="44">
        <v>0</v>
      </c>
      <c r="AF39" s="44">
        <v>0</v>
      </c>
      <c r="AG39" s="44">
        <v>0</v>
      </c>
      <c r="AH39" s="44">
        <v>0</v>
      </c>
      <c r="AI39" s="44">
        <v>0</v>
      </c>
      <c r="AJ39" s="44">
        <v>0</v>
      </c>
      <c r="AK39" s="44">
        <v>0</v>
      </c>
      <c r="AL39" s="44">
        <v>0</v>
      </c>
      <c r="AM39" s="44">
        <v>0</v>
      </c>
      <c r="AN39" s="44">
        <v>0</v>
      </c>
      <c r="AO39" s="44">
        <v>0</v>
      </c>
      <c r="AP39" s="44">
        <v>0</v>
      </c>
      <c r="AQ39" s="44">
        <v>0</v>
      </c>
      <c r="AR39" s="45">
        <v>0</v>
      </c>
      <c r="AS39" s="44">
        <v>0</v>
      </c>
      <c r="AT39" s="46">
        <v>0</v>
      </c>
    </row>
    <row r="40" spans="1:46" s="58" customFormat="1" ht="57.75" customHeight="1">
      <c r="A40" s="42" t="s">
        <v>131</v>
      </c>
      <c r="B40" s="104" t="s">
        <v>315</v>
      </c>
      <c r="C40" s="43">
        <v>30</v>
      </c>
      <c r="D40" s="44">
        <v>0</v>
      </c>
      <c r="E40" s="45">
        <v>0</v>
      </c>
      <c r="F40" s="44">
        <v>0</v>
      </c>
      <c r="G40" s="44">
        <v>0</v>
      </c>
      <c r="H40" s="44">
        <v>0</v>
      </c>
      <c r="I40" s="44">
        <v>0</v>
      </c>
      <c r="J40" s="44">
        <v>0</v>
      </c>
      <c r="K40" s="44">
        <v>0</v>
      </c>
      <c r="L40" s="44">
        <v>0</v>
      </c>
      <c r="M40" s="44">
        <v>0</v>
      </c>
      <c r="N40" s="44">
        <v>0</v>
      </c>
      <c r="O40" s="44">
        <v>0</v>
      </c>
      <c r="P40" s="44">
        <v>0</v>
      </c>
      <c r="Q40" s="44">
        <v>0</v>
      </c>
      <c r="R40" s="44">
        <v>0</v>
      </c>
      <c r="S40" s="44">
        <v>0</v>
      </c>
      <c r="T40" s="45">
        <v>0</v>
      </c>
      <c r="U40" s="44">
        <v>0</v>
      </c>
      <c r="V40" s="44">
        <v>0</v>
      </c>
      <c r="W40" s="44">
        <v>0</v>
      </c>
      <c r="X40" s="44">
        <v>0</v>
      </c>
      <c r="Y40" s="44">
        <v>0</v>
      </c>
      <c r="Z40" s="44">
        <v>0</v>
      </c>
      <c r="AA40" s="44">
        <v>0</v>
      </c>
      <c r="AB40" s="44">
        <v>0</v>
      </c>
      <c r="AC40" s="44">
        <v>0</v>
      </c>
      <c r="AD40" s="44">
        <v>0</v>
      </c>
      <c r="AE40" s="44">
        <v>0</v>
      </c>
      <c r="AF40" s="44">
        <v>0</v>
      </c>
      <c r="AG40" s="44">
        <v>0</v>
      </c>
      <c r="AH40" s="44">
        <v>0</v>
      </c>
      <c r="AI40" s="44">
        <v>0</v>
      </c>
      <c r="AJ40" s="44">
        <v>0</v>
      </c>
      <c r="AK40" s="44">
        <v>0</v>
      </c>
      <c r="AL40" s="44">
        <v>0</v>
      </c>
      <c r="AM40" s="44">
        <v>0</v>
      </c>
      <c r="AN40" s="44">
        <v>0</v>
      </c>
      <c r="AO40" s="44">
        <v>0</v>
      </c>
      <c r="AP40" s="44">
        <v>0</v>
      </c>
      <c r="AQ40" s="44">
        <v>0</v>
      </c>
      <c r="AR40" s="45">
        <v>0</v>
      </c>
      <c r="AS40" s="44">
        <v>0</v>
      </c>
      <c r="AT40" s="46">
        <v>0</v>
      </c>
    </row>
    <row r="41" spans="1:46" s="58" customFormat="1" ht="66.75" customHeight="1">
      <c r="A41" s="42" t="s">
        <v>393</v>
      </c>
      <c r="B41" s="104" t="s">
        <v>316</v>
      </c>
      <c r="C41" s="43">
        <v>31</v>
      </c>
      <c r="D41" s="44">
        <v>0</v>
      </c>
      <c r="E41" s="45">
        <v>0</v>
      </c>
      <c r="F41" s="44">
        <v>0</v>
      </c>
      <c r="G41" s="44">
        <v>0</v>
      </c>
      <c r="H41" s="44">
        <v>0</v>
      </c>
      <c r="I41" s="44">
        <v>0</v>
      </c>
      <c r="J41" s="44">
        <v>0</v>
      </c>
      <c r="K41" s="44">
        <v>0</v>
      </c>
      <c r="L41" s="44">
        <v>0</v>
      </c>
      <c r="M41" s="44">
        <v>0</v>
      </c>
      <c r="N41" s="44">
        <v>0</v>
      </c>
      <c r="O41" s="44">
        <v>0</v>
      </c>
      <c r="P41" s="44">
        <v>0</v>
      </c>
      <c r="Q41" s="44">
        <v>0</v>
      </c>
      <c r="R41" s="44">
        <v>0</v>
      </c>
      <c r="S41" s="44">
        <v>0</v>
      </c>
      <c r="T41" s="45">
        <v>0</v>
      </c>
      <c r="U41" s="44">
        <v>0</v>
      </c>
      <c r="V41" s="44">
        <v>0</v>
      </c>
      <c r="W41" s="44">
        <v>0</v>
      </c>
      <c r="X41" s="44">
        <v>0</v>
      </c>
      <c r="Y41" s="44">
        <v>0</v>
      </c>
      <c r="Z41" s="44">
        <v>0</v>
      </c>
      <c r="AA41" s="44">
        <v>0</v>
      </c>
      <c r="AB41" s="44">
        <v>0</v>
      </c>
      <c r="AC41" s="44">
        <v>0</v>
      </c>
      <c r="AD41" s="44">
        <v>0</v>
      </c>
      <c r="AE41" s="44">
        <v>0</v>
      </c>
      <c r="AF41" s="44">
        <v>0</v>
      </c>
      <c r="AG41" s="44">
        <v>0</v>
      </c>
      <c r="AH41" s="44">
        <v>0</v>
      </c>
      <c r="AI41" s="44">
        <v>0</v>
      </c>
      <c r="AJ41" s="44">
        <v>0</v>
      </c>
      <c r="AK41" s="44">
        <v>0</v>
      </c>
      <c r="AL41" s="44">
        <v>0</v>
      </c>
      <c r="AM41" s="44">
        <v>0</v>
      </c>
      <c r="AN41" s="44">
        <v>0</v>
      </c>
      <c r="AO41" s="44">
        <v>0</v>
      </c>
      <c r="AP41" s="44">
        <v>0</v>
      </c>
      <c r="AQ41" s="44">
        <v>0</v>
      </c>
      <c r="AR41" s="45">
        <v>0</v>
      </c>
      <c r="AS41" s="44">
        <v>0</v>
      </c>
      <c r="AT41" s="46">
        <v>0</v>
      </c>
    </row>
    <row r="42" spans="1:46" s="58" customFormat="1" ht="65.25" customHeight="1">
      <c r="A42" s="42" t="s">
        <v>394</v>
      </c>
      <c r="B42" s="104" t="s">
        <v>375</v>
      </c>
      <c r="C42" s="43">
        <v>32</v>
      </c>
      <c r="D42" s="44">
        <v>0</v>
      </c>
      <c r="E42" s="45">
        <v>0</v>
      </c>
      <c r="F42" s="44">
        <v>0</v>
      </c>
      <c r="G42" s="44">
        <v>0</v>
      </c>
      <c r="H42" s="44">
        <v>0</v>
      </c>
      <c r="I42" s="44">
        <v>0</v>
      </c>
      <c r="J42" s="44">
        <v>0</v>
      </c>
      <c r="K42" s="44">
        <v>0</v>
      </c>
      <c r="L42" s="44">
        <v>0</v>
      </c>
      <c r="M42" s="44">
        <v>0</v>
      </c>
      <c r="N42" s="44">
        <v>0</v>
      </c>
      <c r="O42" s="44">
        <v>0</v>
      </c>
      <c r="P42" s="44">
        <v>0</v>
      </c>
      <c r="Q42" s="44">
        <v>0</v>
      </c>
      <c r="R42" s="44">
        <v>0</v>
      </c>
      <c r="S42" s="44">
        <v>0</v>
      </c>
      <c r="T42" s="45">
        <v>0</v>
      </c>
      <c r="U42" s="44">
        <v>0</v>
      </c>
      <c r="V42" s="44">
        <v>0</v>
      </c>
      <c r="W42" s="44">
        <v>0</v>
      </c>
      <c r="X42" s="44">
        <v>0</v>
      </c>
      <c r="Y42" s="44">
        <v>0</v>
      </c>
      <c r="Z42" s="44">
        <v>0</v>
      </c>
      <c r="AA42" s="44">
        <v>0</v>
      </c>
      <c r="AB42" s="44">
        <v>0</v>
      </c>
      <c r="AC42" s="44">
        <v>0</v>
      </c>
      <c r="AD42" s="44">
        <v>0</v>
      </c>
      <c r="AE42" s="44">
        <v>0</v>
      </c>
      <c r="AF42" s="44">
        <v>0</v>
      </c>
      <c r="AG42" s="44">
        <v>0</v>
      </c>
      <c r="AH42" s="44">
        <v>0</v>
      </c>
      <c r="AI42" s="44">
        <v>0</v>
      </c>
      <c r="AJ42" s="44">
        <v>0</v>
      </c>
      <c r="AK42" s="44">
        <v>0</v>
      </c>
      <c r="AL42" s="44">
        <v>0</v>
      </c>
      <c r="AM42" s="44">
        <v>0</v>
      </c>
      <c r="AN42" s="44">
        <v>0</v>
      </c>
      <c r="AO42" s="44">
        <v>0</v>
      </c>
      <c r="AP42" s="44">
        <v>0</v>
      </c>
      <c r="AQ42" s="44">
        <v>0</v>
      </c>
      <c r="AR42" s="45">
        <v>0</v>
      </c>
      <c r="AS42" s="44">
        <v>0</v>
      </c>
      <c r="AT42" s="46">
        <v>0</v>
      </c>
    </row>
    <row r="43" spans="1:46" s="58" customFormat="1" ht="99" customHeight="1">
      <c r="A43" s="42" t="s">
        <v>280</v>
      </c>
      <c r="B43" s="104" t="s">
        <v>328</v>
      </c>
      <c r="C43" s="43">
        <v>33</v>
      </c>
      <c r="D43" s="44">
        <v>0</v>
      </c>
      <c r="E43" s="45">
        <v>0</v>
      </c>
      <c r="F43" s="44">
        <v>0</v>
      </c>
      <c r="G43" s="44">
        <v>0</v>
      </c>
      <c r="H43" s="44">
        <v>0</v>
      </c>
      <c r="I43" s="44">
        <v>0</v>
      </c>
      <c r="J43" s="44">
        <v>0</v>
      </c>
      <c r="K43" s="44">
        <v>0</v>
      </c>
      <c r="L43" s="44">
        <v>0</v>
      </c>
      <c r="M43" s="44">
        <v>0</v>
      </c>
      <c r="N43" s="44">
        <v>0</v>
      </c>
      <c r="O43" s="44">
        <v>0</v>
      </c>
      <c r="P43" s="44">
        <v>0</v>
      </c>
      <c r="Q43" s="44">
        <v>0</v>
      </c>
      <c r="R43" s="44">
        <v>0</v>
      </c>
      <c r="S43" s="44">
        <v>0</v>
      </c>
      <c r="T43" s="45">
        <v>0</v>
      </c>
      <c r="U43" s="44">
        <v>0</v>
      </c>
      <c r="V43" s="44">
        <v>0</v>
      </c>
      <c r="W43" s="44">
        <v>0</v>
      </c>
      <c r="X43" s="44">
        <v>0</v>
      </c>
      <c r="Y43" s="44">
        <v>0</v>
      </c>
      <c r="Z43" s="44">
        <v>0</v>
      </c>
      <c r="AA43" s="44">
        <v>0</v>
      </c>
      <c r="AB43" s="44">
        <v>0</v>
      </c>
      <c r="AC43" s="44">
        <v>0</v>
      </c>
      <c r="AD43" s="44">
        <v>0</v>
      </c>
      <c r="AE43" s="44">
        <v>0</v>
      </c>
      <c r="AF43" s="44">
        <v>0</v>
      </c>
      <c r="AG43" s="44">
        <v>0</v>
      </c>
      <c r="AH43" s="44">
        <v>0</v>
      </c>
      <c r="AI43" s="44">
        <v>0</v>
      </c>
      <c r="AJ43" s="44">
        <v>0</v>
      </c>
      <c r="AK43" s="44">
        <v>0</v>
      </c>
      <c r="AL43" s="44">
        <v>0</v>
      </c>
      <c r="AM43" s="44">
        <v>0</v>
      </c>
      <c r="AN43" s="44">
        <v>0</v>
      </c>
      <c r="AO43" s="44">
        <v>0</v>
      </c>
      <c r="AP43" s="44">
        <v>0</v>
      </c>
      <c r="AQ43" s="44">
        <v>0</v>
      </c>
      <c r="AR43" s="45">
        <v>0</v>
      </c>
      <c r="AS43" s="44">
        <v>0</v>
      </c>
      <c r="AT43" s="46">
        <v>0</v>
      </c>
    </row>
    <row r="44" spans="1:46" s="58" customFormat="1" ht="81" customHeight="1">
      <c r="A44" s="42" t="s">
        <v>281</v>
      </c>
      <c r="B44" s="104" t="s">
        <v>385</v>
      </c>
      <c r="C44" s="43">
        <v>34</v>
      </c>
      <c r="D44" s="44">
        <v>0</v>
      </c>
      <c r="E44" s="45">
        <v>0</v>
      </c>
      <c r="F44" s="44">
        <v>0</v>
      </c>
      <c r="G44" s="44">
        <v>0</v>
      </c>
      <c r="H44" s="44">
        <v>0</v>
      </c>
      <c r="I44" s="44">
        <v>0</v>
      </c>
      <c r="J44" s="44">
        <v>0</v>
      </c>
      <c r="K44" s="44">
        <v>0</v>
      </c>
      <c r="L44" s="44">
        <v>0</v>
      </c>
      <c r="M44" s="44">
        <v>0</v>
      </c>
      <c r="N44" s="44">
        <v>0</v>
      </c>
      <c r="O44" s="44">
        <v>0</v>
      </c>
      <c r="P44" s="44">
        <v>0</v>
      </c>
      <c r="Q44" s="44">
        <v>0</v>
      </c>
      <c r="R44" s="44">
        <v>0</v>
      </c>
      <c r="S44" s="44">
        <v>0</v>
      </c>
      <c r="T44" s="45">
        <v>0</v>
      </c>
      <c r="U44" s="44">
        <v>0</v>
      </c>
      <c r="V44" s="44">
        <v>0</v>
      </c>
      <c r="W44" s="44">
        <v>0</v>
      </c>
      <c r="X44" s="44">
        <v>0</v>
      </c>
      <c r="Y44" s="44">
        <v>0</v>
      </c>
      <c r="Z44" s="44">
        <v>0</v>
      </c>
      <c r="AA44" s="44">
        <v>0</v>
      </c>
      <c r="AB44" s="44">
        <v>0</v>
      </c>
      <c r="AC44" s="44">
        <v>0</v>
      </c>
      <c r="AD44" s="44">
        <v>0</v>
      </c>
      <c r="AE44" s="44">
        <v>0</v>
      </c>
      <c r="AF44" s="44">
        <v>0</v>
      </c>
      <c r="AG44" s="44">
        <v>0</v>
      </c>
      <c r="AH44" s="44">
        <v>0</v>
      </c>
      <c r="AI44" s="44">
        <v>0</v>
      </c>
      <c r="AJ44" s="44">
        <v>0</v>
      </c>
      <c r="AK44" s="44">
        <v>0</v>
      </c>
      <c r="AL44" s="44">
        <v>0</v>
      </c>
      <c r="AM44" s="44">
        <v>0</v>
      </c>
      <c r="AN44" s="44">
        <v>0</v>
      </c>
      <c r="AO44" s="44">
        <v>0</v>
      </c>
      <c r="AP44" s="44">
        <v>0</v>
      </c>
      <c r="AQ44" s="44">
        <v>0</v>
      </c>
      <c r="AR44" s="45">
        <v>0</v>
      </c>
      <c r="AS44" s="44">
        <v>0</v>
      </c>
      <c r="AT44" s="46">
        <v>0</v>
      </c>
    </row>
    <row r="45" spans="1:46" s="58" customFormat="1" ht="88.5" customHeight="1">
      <c r="A45" s="42" t="s">
        <v>282</v>
      </c>
      <c r="B45" s="104" t="s">
        <v>329</v>
      </c>
      <c r="C45" s="43">
        <v>35</v>
      </c>
      <c r="D45" s="44">
        <v>0</v>
      </c>
      <c r="E45" s="45">
        <v>0</v>
      </c>
      <c r="F45" s="44">
        <v>0</v>
      </c>
      <c r="G45" s="44">
        <v>0</v>
      </c>
      <c r="H45" s="44">
        <v>0</v>
      </c>
      <c r="I45" s="44">
        <v>0</v>
      </c>
      <c r="J45" s="44">
        <v>0</v>
      </c>
      <c r="K45" s="44">
        <v>0</v>
      </c>
      <c r="L45" s="44">
        <v>0</v>
      </c>
      <c r="M45" s="44">
        <v>0</v>
      </c>
      <c r="N45" s="44">
        <v>0</v>
      </c>
      <c r="O45" s="44">
        <v>0</v>
      </c>
      <c r="P45" s="44">
        <v>0</v>
      </c>
      <c r="Q45" s="44">
        <v>0</v>
      </c>
      <c r="R45" s="44">
        <v>0</v>
      </c>
      <c r="S45" s="44">
        <v>0</v>
      </c>
      <c r="T45" s="45">
        <v>0</v>
      </c>
      <c r="U45" s="44">
        <v>0</v>
      </c>
      <c r="V45" s="44">
        <v>0</v>
      </c>
      <c r="W45" s="44">
        <v>0</v>
      </c>
      <c r="X45" s="44">
        <v>0</v>
      </c>
      <c r="Y45" s="44">
        <v>0</v>
      </c>
      <c r="Z45" s="44">
        <v>0</v>
      </c>
      <c r="AA45" s="44">
        <v>0</v>
      </c>
      <c r="AB45" s="44">
        <v>0</v>
      </c>
      <c r="AC45" s="44">
        <v>0</v>
      </c>
      <c r="AD45" s="44">
        <v>0</v>
      </c>
      <c r="AE45" s="44">
        <v>0</v>
      </c>
      <c r="AF45" s="44">
        <v>0</v>
      </c>
      <c r="AG45" s="44">
        <v>0</v>
      </c>
      <c r="AH45" s="44">
        <v>0</v>
      </c>
      <c r="AI45" s="44">
        <v>0</v>
      </c>
      <c r="AJ45" s="44">
        <v>0</v>
      </c>
      <c r="AK45" s="44">
        <v>0</v>
      </c>
      <c r="AL45" s="44">
        <v>0</v>
      </c>
      <c r="AM45" s="44">
        <v>0</v>
      </c>
      <c r="AN45" s="44">
        <v>0</v>
      </c>
      <c r="AO45" s="44">
        <v>0</v>
      </c>
      <c r="AP45" s="44">
        <v>0</v>
      </c>
      <c r="AQ45" s="44">
        <v>0</v>
      </c>
      <c r="AR45" s="45">
        <v>0</v>
      </c>
      <c r="AS45" s="44">
        <v>0</v>
      </c>
      <c r="AT45" s="46">
        <v>0</v>
      </c>
    </row>
    <row r="46" spans="1:46" s="58" customFormat="1" ht="52.5" customHeight="1">
      <c r="A46" s="42" t="s">
        <v>132</v>
      </c>
      <c r="B46" s="104" t="s">
        <v>133</v>
      </c>
      <c r="C46" s="43">
        <v>36</v>
      </c>
      <c r="D46" s="44">
        <v>0</v>
      </c>
      <c r="E46" s="45">
        <v>0</v>
      </c>
      <c r="F46" s="44">
        <v>0</v>
      </c>
      <c r="G46" s="44">
        <v>0</v>
      </c>
      <c r="H46" s="44">
        <v>0</v>
      </c>
      <c r="I46" s="44">
        <v>0</v>
      </c>
      <c r="J46" s="44">
        <v>0</v>
      </c>
      <c r="K46" s="44">
        <v>0</v>
      </c>
      <c r="L46" s="44">
        <v>0</v>
      </c>
      <c r="M46" s="44">
        <v>0</v>
      </c>
      <c r="N46" s="44">
        <v>0</v>
      </c>
      <c r="O46" s="44">
        <v>0</v>
      </c>
      <c r="P46" s="44">
        <v>0</v>
      </c>
      <c r="Q46" s="44">
        <v>0</v>
      </c>
      <c r="R46" s="44">
        <v>0</v>
      </c>
      <c r="S46" s="44">
        <v>0</v>
      </c>
      <c r="T46" s="45">
        <v>0</v>
      </c>
      <c r="U46" s="44">
        <v>0</v>
      </c>
      <c r="V46" s="44">
        <v>0</v>
      </c>
      <c r="W46" s="44">
        <v>0</v>
      </c>
      <c r="X46" s="44">
        <v>0</v>
      </c>
      <c r="Y46" s="44">
        <v>0</v>
      </c>
      <c r="Z46" s="44">
        <v>0</v>
      </c>
      <c r="AA46" s="44">
        <v>0</v>
      </c>
      <c r="AB46" s="44">
        <v>0</v>
      </c>
      <c r="AC46" s="44">
        <v>0</v>
      </c>
      <c r="AD46" s="44">
        <v>0</v>
      </c>
      <c r="AE46" s="44">
        <v>0</v>
      </c>
      <c r="AF46" s="44">
        <v>0</v>
      </c>
      <c r="AG46" s="44">
        <v>0</v>
      </c>
      <c r="AH46" s="44">
        <v>0</v>
      </c>
      <c r="AI46" s="44">
        <v>0</v>
      </c>
      <c r="AJ46" s="44">
        <v>0</v>
      </c>
      <c r="AK46" s="44">
        <v>0</v>
      </c>
      <c r="AL46" s="44">
        <v>0</v>
      </c>
      <c r="AM46" s="44">
        <v>0</v>
      </c>
      <c r="AN46" s="44">
        <v>0</v>
      </c>
      <c r="AO46" s="44">
        <v>0</v>
      </c>
      <c r="AP46" s="44">
        <v>0</v>
      </c>
      <c r="AQ46" s="44">
        <v>0</v>
      </c>
      <c r="AR46" s="45">
        <v>0</v>
      </c>
      <c r="AS46" s="44">
        <v>0</v>
      </c>
      <c r="AT46" s="46">
        <v>0</v>
      </c>
    </row>
    <row r="47" spans="1:46" s="58" customFormat="1" ht="72" customHeight="1">
      <c r="A47" s="42" t="s">
        <v>382</v>
      </c>
      <c r="B47" s="104" t="s">
        <v>134</v>
      </c>
      <c r="C47" s="43">
        <v>37</v>
      </c>
      <c r="D47" s="44">
        <v>0</v>
      </c>
      <c r="E47" s="45">
        <v>0</v>
      </c>
      <c r="F47" s="44">
        <v>0</v>
      </c>
      <c r="G47" s="44">
        <v>0</v>
      </c>
      <c r="H47" s="44">
        <v>0</v>
      </c>
      <c r="I47" s="44">
        <v>0</v>
      </c>
      <c r="J47" s="44">
        <v>0</v>
      </c>
      <c r="K47" s="44">
        <v>0</v>
      </c>
      <c r="L47" s="44">
        <v>0</v>
      </c>
      <c r="M47" s="44">
        <v>0</v>
      </c>
      <c r="N47" s="44">
        <v>0</v>
      </c>
      <c r="O47" s="44">
        <v>0</v>
      </c>
      <c r="P47" s="44">
        <v>0</v>
      </c>
      <c r="Q47" s="44">
        <v>0</v>
      </c>
      <c r="R47" s="44">
        <v>0</v>
      </c>
      <c r="S47" s="44">
        <v>0</v>
      </c>
      <c r="T47" s="45">
        <v>0</v>
      </c>
      <c r="U47" s="44">
        <v>0</v>
      </c>
      <c r="V47" s="44">
        <v>0</v>
      </c>
      <c r="W47" s="44">
        <v>0</v>
      </c>
      <c r="X47" s="44">
        <v>0</v>
      </c>
      <c r="Y47" s="44">
        <v>0</v>
      </c>
      <c r="Z47" s="44">
        <v>0</v>
      </c>
      <c r="AA47" s="44">
        <v>0</v>
      </c>
      <c r="AB47" s="44">
        <v>0</v>
      </c>
      <c r="AC47" s="44">
        <v>0</v>
      </c>
      <c r="AD47" s="44">
        <v>0</v>
      </c>
      <c r="AE47" s="44">
        <v>0</v>
      </c>
      <c r="AF47" s="44">
        <v>0</v>
      </c>
      <c r="AG47" s="44">
        <v>0</v>
      </c>
      <c r="AH47" s="44">
        <v>0</v>
      </c>
      <c r="AI47" s="44">
        <v>0</v>
      </c>
      <c r="AJ47" s="44">
        <v>0</v>
      </c>
      <c r="AK47" s="44">
        <v>0</v>
      </c>
      <c r="AL47" s="44">
        <v>0</v>
      </c>
      <c r="AM47" s="44">
        <v>0</v>
      </c>
      <c r="AN47" s="44">
        <v>0</v>
      </c>
      <c r="AO47" s="44">
        <v>0</v>
      </c>
      <c r="AP47" s="44">
        <v>0</v>
      </c>
      <c r="AQ47" s="44">
        <v>0</v>
      </c>
      <c r="AR47" s="45">
        <v>0</v>
      </c>
      <c r="AS47" s="44">
        <v>0</v>
      </c>
      <c r="AT47" s="46">
        <v>0</v>
      </c>
    </row>
    <row r="48" spans="1:46" s="58" customFormat="1" ht="49.5" customHeight="1">
      <c r="A48" s="42" t="s">
        <v>351</v>
      </c>
      <c r="B48" s="104" t="s">
        <v>348</v>
      </c>
      <c r="C48" s="43">
        <v>38</v>
      </c>
      <c r="D48" s="44">
        <v>0</v>
      </c>
      <c r="E48" s="45">
        <v>0</v>
      </c>
      <c r="F48" s="44">
        <v>0</v>
      </c>
      <c r="G48" s="44">
        <v>0</v>
      </c>
      <c r="H48" s="44">
        <v>0</v>
      </c>
      <c r="I48" s="44">
        <v>0</v>
      </c>
      <c r="J48" s="44">
        <v>0</v>
      </c>
      <c r="K48" s="44">
        <v>0</v>
      </c>
      <c r="L48" s="44">
        <v>0</v>
      </c>
      <c r="M48" s="44">
        <v>0</v>
      </c>
      <c r="N48" s="44">
        <v>0</v>
      </c>
      <c r="O48" s="44">
        <v>0</v>
      </c>
      <c r="P48" s="44">
        <v>0</v>
      </c>
      <c r="Q48" s="44">
        <v>0</v>
      </c>
      <c r="R48" s="44">
        <v>0</v>
      </c>
      <c r="S48" s="44">
        <v>0</v>
      </c>
      <c r="T48" s="45">
        <v>0</v>
      </c>
      <c r="U48" s="44">
        <v>0</v>
      </c>
      <c r="V48" s="44">
        <v>0</v>
      </c>
      <c r="W48" s="44">
        <v>0</v>
      </c>
      <c r="X48" s="44">
        <v>0</v>
      </c>
      <c r="Y48" s="44">
        <v>0</v>
      </c>
      <c r="Z48" s="44">
        <v>0</v>
      </c>
      <c r="AA48" s="44">
        <v>0</v>
      </c>
      <c r="AB48" s="44">
        <v>0</v>
      </c>
      <c r="AC48" s="44">
        <v>0</v>
      </c>
      <c r="AD48" s="44">
        <v>0</v>
      </c>
      <c r="AE48" s="44">
        <v>0</v>
      </c>
      <c r="AF48" s="44">
        <v>0</v>
      </c>
      <c r="AG48" s="44">
        <v>0</v>
      </c>
      <c r="AH48" s="44">
        <v>0</v>
      </c>
      <c r="AI48" s="44">
        <v>0</v>
      </c>
      <c r="AJ48" s="44">
        <v>0</v>
      </c>
      <c r="AK48" s="44">
        <v>0</v>
      </c>
      <c r="AL48" s="44">
        <v>0</v>
      </c>
      <c r="AM48" s="44">
        <v>0</v>
      </c>
      <c r="AN48" s="44">
        <v>0</v>
      </c>
      <c r="AO48" s="44">
        <v>0</v>
      </c>
      <c r="AP48" s="44">
        <v>0</v>
      </c>
      <c r="AQ48" s="44">
        <v>0</v>
      </c>
      <c r="AR48" s="45">
        <v>0</v>
      </c>
      <c r="AS48" s="44">
        <v>0</v>
      </c>
      <c r="AT48" s="46">
        <v>0</v>
      </c>
    </row>
    <row r="49" spans="1:46" s="58" customFormat="1" ht="30" customHeight="1">
      <c r="A49" s="42" t="s">
        <v>135</v>
      </c>
      <c r="B49" s="104" t="s">
        <v>136</v>
      </c>
      <c r="C49" s="43">
        <v>39</v>
      </c>
      <c r="D49" s="44">
        <v>0</v>
      </c>
      <c r="E49" s="45">
        <v>0</v>
      </c>
      <c r="F49" s="44">
        <v>0</v>
      </c>
      <c r="G49" s="44">
        <v>0</v>
      </c>
      <c r="H49" s="44">
        <v>0</v>
      </c>
      <c r="I49" s="44">
        <v>0</v>
      </c>
      <c r="J49" s="44">
        <v>0</v>
      </c>
      <c r="K49" s="44">
        <v>0</v>
      </c>
      <c r="L49" s="44">
        <v>0</v>
      </c>
      <c r="M49" s="44">
        <v>0</v>
      </c>
      <c r="N49" s="44">
        <v>0</v>
      </c>
      <c r="O49" s="44">
        <v>0</v>
      </c>
      <c r="P49" s="44">
        <v>0</v>
      </c>
      <c r="Q49" s="44">
        <v>0</v>
      </c>
      <c r="R49" s="44">
        <v>0</v>
      </c>
      <c r="S49" s="44">
        <v>0</v>
      </c>
      <c r="T49" s="45">
        <v>0</v>
      </c>
      <c r="U49" s="44">
        <v>0</v>
      </c>
      <c r="V49" s="44">
        <v>0</v>
      </c>
      <c r="W49" s="44">
        <v>0</v>
      </c>
      <c r="X49" s="44">
        <v>0</v>
      </c>
      <c r="Y49" s="44">
        <v>0</v>
      </c>
      <c r="Z49" s="44">
        <v>0</v>
      </c>
      <c r="AA49" s="44">
        <v>0</v>
      </c>
      <c r="AB49" s="44">
        <v>0</v>
      </c>
      <c r="AC49" s="44">
        <v>0</v>
      </c>
      <c r="AD49" s="44">
        <v>0</v>
      </c>
      <c r="AE49" s="44">
        <v>0</v>
      </c>
      <c r="AF49" s="44">
        <v>0</v>
      </c>
      <c r="AG49" s="44">
        <v>0</v>
      </c>
      <c r="AH49" s="44">
        <v>0</v>
      </c>
      <c r="AI49" s="44">
        <v>0</v>
      </c>
      <c r="AJ49" s="44">
        <v>0</v>
      </c>
      <c r="AK49" s="44">
        <v>0</v>
      </c>
      <c r="AL49" s="44">
        <v>0</v>
      </c>
      <c r="AM49" s="44">
        <v>0</v>
      </c>
      <c r="AN49" s="44">
        <v>0</v>
      </c>
      <c r="AO49" s="44">
        <v>0</v>
      </c>
      <c r="AP49" s="44">
        <v>0</v>
      </c>
      <c r="AQ49" s="44">
        <v>0</v>
      </c>
      <c r="AR49" s="44">
        <v>0</v>
      </c>
      <c r="AS49" s="44">
        <v>0</v>
      </c>
      <c r="AT49" s="46">
        <v>0</v>
      </c>
    </row>
    <row r="50" spans="1:46" s="58" customFormat="1" ht="49.5" customHeight="1">
      <c r="A50" s="42" t="s">
        <v>350</v>
      </c>
      <c r="B50" s="104" t="s">
        <v>137</v>
      </c>
      <c r="C50" s="43">
        <v>40</v>
      </c>
      <c r="D50" s="44">
        <v>0</v>
      </c>
      <c r="E50" s="45">
        <v>0</v>
      </c>
      <c r="F50" s="44">
        <v>0</v>
      </c>
      <c r="G50" s="44">
        <v>0</v>
      </c>
      <c r="H50" s="44">
        <v>0</v>
      </c>
      <c r="I50" s="44">
        <v>0</v>
      </c>
      <c r="J50" s="44">
        <v>0</v>
      </c>
      <c r="K50" s="44">
        <v>0</v>
      </c>
      <c r="L50" s="44">
        <v>0</v>
      </c>
      <c r="M50" s="44">
        <v>0</v>
      </c>
      <c r="N50" s="44">
        <v>0</v>
      </c>
      <c r="O50" s="44">
        <v>0</v>
      </c>
      <c r="P50" s="44">
        <v>0</v>
      </c>
      <c r="Q50" s="44">
        <v>0</v>
      </c>
      <c r="R50" s="44">
        <v>0</v>
      </c>
      <c r="S50" s="44">
        <v>0</v>
      </c>
      <c r="T50" s="45">
        <v>0</v>
      </c>
      <c r="U50" s="44">
        <v>0</v>
      </c>
      <c r="V50" s="44">
        <v>0</v>
      </c>
      <c r="W50" s="44">
        <v>0</v>
      </c>
      <c r="X50" s="44">
        <v>0</v>
      </c>
      <c r="Y50" s="44">
        <v>0</v>
      </c>
      <c r="Z50" s="44">
        <v>0</v>
      </c>
      <c r="AA50" s="44">
        <v>0</v>
      </c>
      <c r="AB50" s="44">
        <v>0</v>
      </c>
      <c r="AC50" s="44">
        <v>0</v>
      </c>
      <c r="AD50" s="44">
        <v>0</v>
      </c>
      <c r="AE50" s="44">
        <v>0</v>
      </c>
      <c r="AF50" s="44">
        <v>0</v>
      </c>
      <c r="AG50" s="44">
        <v>0</v>
      </c>
      <c r="AH50" s="44">
        <v>0</v>
      </c>
      <c r="AI50" s="44">
        <v>0</v>
      </c>
      <c r="AJ50" s="44">
        <v>0</v>
      </c>
      <c r="AK50" s="44">
        <v>0</v>
      </c>
      <c r="AL50" s="44">
        <v>0</v>
      </c>
      <c r="AM50" s="44">
        <v>0</v>
      </c>
      <c r="AN50" s="44">
        <v>0</v>
      </c>
      <c r="AO50" s="44">
        <v>0</v>
      </c>
      <c r="AP50" s="44">
        <v>0</v>
      </c>
      <c r="AQ50" s="44">
        <v>0</v>
      </c>
      <c r="AR50" s="44">
        <v>0</v>
      </c>
      <c r="AS50" s="44">
        <v>0</v>
      </c>
      <c r="AT50" s="46">
        <v>0</v>
      </c>
    </row>
    <row r="51" spans="1:46" s="58" customFormat="1" ht="49.5" customHeight="1">
      <c r="A51" s="42" t="s">
        <v>352</v>
      </c>
      <c r="B51" s="104" t="s">
        <v>138</v>
      </c>
      <c r="C51" s="43">
        <v>41</v>
      </c>
      <c r="D51" s="44">
        <v>0</v>
      </c>
      <c r="E51" s="45">
        <v>0</v>
      </c>
      <c r="F51" s="44">
        <v>0</v>
      </c>
      <c r="G51" s="44">
        <v>0</v>
      </c>
      <c r="H51" s="44">
        <v>0</v>
      </c>
      <c r="I51" s="44">
        <v>0</v>
      </c>
      <c r="J51" s="44">
        <v>0</v>
      </c>
      <c r="K51" s="44">
        <v>0</v>
      </c>
      <c r="L51" s="44">
        <v>0</v>
      </c>
      <c r="M51" s="44">
        <v>0</v>
      </c>
      <c r="N51" s="44">
        <v>0</v>
      </c>
      <c r="O51" s="44">
        <v>0</v>
      </c>
      <c r="P51" s="44">
        <v>0</v>
      </c>
      <c r="Q51" s="44">
        <v>0</v>
      </c>
      <c r="R51" s="44">
        <v>0</v>
      </c>
      <c r="S51" s="44">
        <v>0</v>
      </c>
      <c r="T51" s="45">
        <v>0</v>
      </c>
      <c r="U51" s="44">
        <v>0</v>
      </c>
      <c r="V51" s="44">
        <v>0</v>
      </c>
      <c r="W51" s="44">
        <v>0</v>
      </c>
      <c r="X51" s="44">
        <v>0</v>
      </c>
      <c r="Y51" s="44">
        <v>0</v>
      </c>
      <c r="Z51" s="44">
        <v>0</v>
      </c>
      <c r="AA51" s="44">
        <v>0</v>
      </c>
      <c r="AB51" s="44">
        <v>0</v>
      </c>
      <c r="AC51" s="44">
        <v>0</v>
      </c>
      <c r="AD51" s="44">
        <v>0</v>
      </c>
      <c r="AE51" s="44">
        <v>0</v>
      </c>
      <c r="AF51" s="44">
        <v>0</v>
      </c>
      <c r="AG51" s="44">
        <v>0</v>
      </c>
      <c r="AH51" s="44">
        <v>0</v>
      </c>
      <c r="AI51" s="44">
        <v>0</v>
      </c>
      <c r="AJ51" s="44">
        <v>0</v>
      </c>
      <c r="AK51" s="44">
        <v>0</v>
      </c>
      <c r="AL51" s="44">
        <v>0</v>
      </c>
      <c r="AM51" s="44">
        <v>0</v>
      </c>
      <c r="AN51" s="44">
        <v>0</v>
      </c>
      <c r="AO51" s="44">
        <v>0</v>
      </c>
      <c r="AP51" s="44">
        <v>0</v>
      </c>
      <c r="AQ51" s="44">
        <v>0</v>
      </c>
      <c r="AR51" s="44">
        <v>0</v>
      </c>
      <c r="AS51" s="44">
        <v>0</v>
      </c>
      <c r="AT51" s="46">
        <v>0</v>
      </c>
    </row>
    <row r="52" spans="1:46" s="58" customFormat="1" ht="30" customHeight="1">
      <c r="A52" s="42" t="s">
        <v>139</v>
      </c>
      <c r="B52" s="104" t="s">
        <v>140</v>
      </c>
      <c r="C52" s="43">
        <v>42</v>
      </c>
      <c r="D52" s="44">
        <v>0</v>
      </c>
      <c r="E52" s="45">
        <v>0</v>
      </c>
      <c r="F52" s="44">
        <v>0</v>
      </c>
      <c r="G52" s="44">
        <v>0</v>
      </c>
      <c r="H52" s="44">
        <v>0</v>
      </c>
      <c r="I52" s="44">
        <v>0</v>
      </c>
      <c r="J52" s="44">
        <v>0</v>
      </c>
      <c r="K52" s="44">
        <v>0</v>
      </c>
      <c r="L52" s="44">
        <v>0</v>
      </c>
      <c r="M52" s="44">
        <v>0</v>
      </c>
      <c r="N52" s="44">
        <v>0</v>
      </c>
      <c r="O52" s="44">
        <v>0</v>
      </c>
      <c r="P52" s="44">
        <v>0</v>
      </c>
      <c r="Q52" s="44">
        <v>0</v>
      </c>
      <c r="R52" s="44">
        <v>0</v>
      </c>
      <c r="S52" s="44">
        <v>0</v>
      </c>
      <c r="T52" s="45">
        <v>0</v>
      </c>
      <c r="U52" s="44">
        <v>0</v>
      </c>
      <c r="V52" s="44">
        <v>0</v>
      </c>
      <c r="W52" s="44">
        <v>0</v>
      </c>
      <c r="X52" s="44">
        <v>0</v>
      </c>
      <c r="Y52" s="44">
        <v>0</v>
      </c>
      <c r="Z52" s="44">
        <v>0</v>
      </c>
      <c r="AA52" s="44">
        <v>0</v>
      </c>
      <c r="AB52" s="44">
        <v>0</v>
      </c>
      <c r="AC52" s="44">
        <v>0</v>
      </c>
      <c r="AD52" s="44">
        <v>0</v>
      </c>
      <c r="AE52" s="44">
        <v>0</v>
      </c>
      <c r="AF52" s="44">
        <v>0</v>
      </c>
      <c r="AG52" s="44">
        <v>0</v>
      </c>
      <c r="AH52" s="44">
        <v>0</v>
      </c>
      <c r="AI52" s="44">
        <v>0</v>
      </c>
      <c r="AJ52" s="44">
        <v>0</v>
      </c>
      <c r="AK52" s="44">
        <v>0</v>
      </c>
      <c r="AL52" s="44">
        <v>0</v>
      </c>
      <c r="AM52" s="44">
        <v>0</v>
      </c>
      <c r="AN52" s="44">
        <v>0</v>
      </c>
      <c r="AO52" s="44">
        <v>0</v>
      </c>
      <c r="AP52" s="44">
        <v>0</v>
      </c>
      <c r="AQ52" s="44">
        <v>0</v>
      </c>
      <c r="AR52" s="44">
        <v>0</v>
      </c>
      <c r="AS52" s="44">
        <v>0</v>
      </c>
      <c r="AT52" s="46">
        <v>0</v>
      </c>
    </row>
    <row r="53" spans="1:46" s="58" customFormat="1" ht="49.5" customHeight="1">
      <c r="A53" s="42" t="s">
        <v>353</v>
      </c>
      <c r="B53" s="104" t="s">
        <v>349</v>
      </c>
      <c r="C53" s="43">
        <v>43</v>
      </c>
      <c r="D53" s="44">
        <v>0</v>
      </c>
      <c r="E53" s="45">
        <v>0</v>
      </c>
      <c r="F53" s="44">
        <v>0</v>
      </c>
      <c r="G53" s="44">
        <v>0</v>
      </c>
      <c r="H53" s="44">
        <v>0</v>
      </c>
      <c r="I53" s="44">
        <v>0</v>
      </c>
      <c r="J53" s="44">
        <v>0</v>
      </c>
      <c r="K53" s="44">
        <v>0</v>
      </c>
      <c r="L53" s="44">
        <v>0</v>
      </c>
      <c r="M53" s="44">
        <v>0</v>
      </c>
      <c r="N53" s="44">
        <v>0</v>
      </c>
      <c r="O53" s="44">
        <v>0</v>
      </c>
      <c r="P53" s="44">
        <v>0</v>
      </c>
      <c r="Q53" s="44">
        <v>0</v>
      </c>
      <c r="R53" s="44">
        <v>0</v>
      </c>
      <c r="S53" s="44">
        <v>0</v>
      </c>
      <c r="T53" s="45">
        <v>0</v>
      </c>
      <c r="U53" s="44">
        <v>0</v>
      </c>
      <c r="V53" s="44">
        <v>0</v>
      </c>
      <c r="W53" s="44">
        <v>0</v>
      </c>
      <c r="X53" s="44">
        <v>0</v>
      </c>
      <c r="Y53" s="44">
        <v>0</v>
      </c>
      <c r="Z53" s="44">
        <v>0</v>
      </c>
      <c r="AA53" s="44">
        <v>0</v>
      </c>
      <c r="AB53" s="44">
        <v>0</v>
      </c>
      <c r="AC53" s="44">
        <v>0</v>
      </c>
      <c r="AD53" s="44">
        <v>0</v>
      </c>
      <c r="AE53" s="44">
        <v>0</v>
      </c>
      <c r="AF53" s="44">
        <v>0</v>
      </c>
      <c r="AG53" s="44">
        <v>0</v>
      </c>
      <c r="AH53" s="44">
        <v>0</v>
      </c>
      <c r="AI53" s="44">
        <v>0</v>
      </c>
      <c r="AJ53" s="44">
        <v>0</v>
      </c>
      <c r="AK53" s="44">
        <v>0</v>
      </c>
      <c r="AL53" s="44">
        <v>0</v>
      </c>
      <c r="AM53" s="44">
        <v>0</v>
      </c>
      <c r="AN53" s="44">
        <v>0</v>
      </c>
      <c r="AO53" s="44">
        <v>0</v>
      </c>
      <c r="AP53" s="44">
        <v>0</v>
      </c>
      <c r="AQ53" s="44">
        <v>0</v>
      </c>
      <c r="AR53" s="44">
        <v>0</v>
      </c>
      <c r="AS53" s="44">
        <v>0</v>
      </c>
      <c r="AT53" s="46">
        <v>0</v>
      </c>
    </row>
    <row r="54" spans="1:46" s="58" customFormat="1" ht="30" customHeight="1">
      <c r="A54" s="42" t="s">
        <v>141</v>
      </c>
      <c r="B54" s="104" t="s">
        <v>142</v>
      </c>
      <c r="C54" s="43">
        <v>44</v>
      </c>
      <c r="D54" s="44">
        <v>0</v>
      </c>
      <c r="E54" s="45">
        <v>0</v>
      </c>
      <c r="F54" s="44">
        <v>0</v>
      </c>
      <c r="G54" s="44">
        <v>0</v>
      </c>
      <c r="H54" s="44">
        <v>0</v>
      </c>
      <c r="I54" s="44">
        <v>0</v>
      </c>
      <c r="J54" s="44">
        <v>0</v>
      </c>
      <c r="K54" s="44">
        <v>0</v>
      </c>
      <c r="L54" s="44">
        <v>0</v>
      </c>
      <c r="M54" s="44">
        <v>0</v>
      </c>
      <c r="N54" s="44">
        <v>0</v>
      </c>
      <c r="O54" s="44">
        <v>0</v>
      </c>
      <c r="P54" s="44">
        <v>0</v>
      </c>
      <c r="Q54" s="44">
        <v>0</v>
      </c>
      <c r="R54" s="44">
        <v>0</v>
      </c>
      <c r="S54" s="44">
        <v>0</v>
      </c>
      <c r="T54" s="45">
        <v>0</v>
      </c>
      <c r="U54" s="44">
        <v>0</v>
      </c>
      <c r="V54" s="44">
        <v>0</v>
      </c>
      <c r="W54" s="44">
        <v>0</v>
      </c>
      <c r="X54" s="44">
        <v>0</v>
      </c>
      <c r="Y54" s="44">
        <v>0</v>
      </c>
      <c r="Z54" s="44">
        <v>0</v>
      </c>
      <c r="AA54" s="44">
        <v>0</v>
      </c>
      <c r="AB54" s="44">
        <v>0</v>
      </c>
      <c r="AC54" s="44">
        <v>0</v>
      </c>
      <c r="AD54" s="44">
        <v>0</v>
      </c>
      <c r="AE54" s="44">
        <v>0</v>
      </c>
      <c r="AF54" s="44">
        <v>0</v>
      </c>
      <c r="AG54" s="44">
        <v>0</v>
      </c>
      <c r="AH54" s="44">
        <v>0</v>
      </c>
      <c r="AI54" s="44">
        <v>0</v>
      </c>
      <c r="AJ54" s="44">
        <v>0</v>
      </c>
      <c r="AK54" s="44">
        <v>0</v>
      </c>
      <c r="AL54" s="44">
        <v>0</v>
      </c>
      <c r="AM54" s="44">
        <v>0</v>
      </c>
      <c r="AN54" s="44">
        <v>0</v>
      </c>
      <c r="AO54" s="44">
        <v>0</v>
      </c>
      <c r="AP54" s="44">
        <v>0</v>
      </c>
      <c r="AQ54" s="44">
        <v>0</v>
      </c>
      <c r="AR54" s="44">
        <v>0</v>
      </c>
      <c r="AS54" s="44">
        <v>0</v>
      </c>
      <c r="AT54" s="46">
        <v>0</v>
      </c>
    </row>
    <row r="55" spans="1:46" s="58" customFormat="1" ht="49.5" customHeight="1">
      <c r="A55" s="42" t="s">
        <v>354</v>
      </c>
      <c r="B55" s="104" t="s">
        <v>143</v>
      </c>
      <c r="C55" s="43">
        <v>45</v>
      </c>
      <c r="D55" s="44">
        <v>0</v>
      </c>
      <c r="E55" s="45">
        <v>0</v>
      </c>
      <c r="F55" s="44">
        <v>0</v>
      </c>
      <c r="G55" s="44">
        <v>0</v>
      </c>
      <c r="H55" s="44">
        <v>0</v>
      </c>
      <c r="I55" s="44">
        <v>0</v>
      </c>
      <c r="J55" s="44">
        <v>0</v>
      </c>
      <c r="K55" s="44">
        <v>0</v>
      </c>
      <c r="L55" s="44">
        <v>0</v>
      </c>
      <c r="M55" s="44">
        <v>0</v>
      </c>
      <c r="N55" s="44">
        <v>0</v>
      </c>
      <c r="O55" s="44">
        <v>0</v>
      </c>
      <c r="P55" s="44">
        <v>0</v>
      </c>
      <c r="Q55" s="44">
        <v>0</v>
      </c>
      <c r="R55" s="44">
        <v>0</v>
      </c>
      <c r="S55" s="44">
        <v>0</v>
      </c>
      <c r="T55" s="45">
        <v>0</v>
      </c>
      <c r="U55" s="44">
        <v>0</v>
      </c>
      <c r="V55" s="44">
        <v>0</v>
      </c>
      <c r="W55" s="44">
        <v>0</v>
      </c>
      <c r="X55" s="44">
        <v>0</v>
      </c>
      <c r="Y55" s="44">
        <v>0</v>
      </c>
      <c r="Z55" s="44">
        <v>0</v>
      </c>
      <c r="AA55" s="44">
        <v>0</v>
      </c>
      <c r="AB55" s="44">
        <v>0</v>
      </c>
      <c r="AC55" s="44">
        <v>0</v>
      </c>
      <c r="AD55" s="44">
        <v>0</v>
      </c>
      <c r="AE55" s="44">
        <v>0</v>
      </c>
      <c r="AF55" s="44">
        <v>0</v>
      </c>
      <c r="AG55" s="44">
        <v>0</v>
      </c>
      <c r="AH55" s="44">
        <v>0</v>
      </c>
      <c r="AI55" s="44">
        <v>0</v>
      </c>
      <c r="AJ55" s="44">
        <v>0</v>
      </c>
      <c r="AK55" s="44">
        <v>0</v>
      </c>
      <c r="AL55" s="44">
        <v>0</v>
      </c>
      <c r="AM55" s="44">
        <v>0</v>
      </c>
      <c r="AN55" s="44">
        <v>0</v>
      </c>
      <c r="AO55" s="44">
        <v>0</v>
      </c>
      <c r="AP55" s="44">
        <v>0</v>
      </c>
      <c r="AQ55" s="44">
        <v>0</v>
      </c>
      <c r="AR55" s="44">
        <v>0</v>
      </c>
      <c r="AS55" s="44">
        <v>0</v>
      </c>
      <c r="AT55" s="46">
        <v>0</v>
      </c>
    </row>
    <row r="56" spans="1:46" s="58" customFormat="1" ht="49.5" customHeight="1">
      <c r="A56" s="42" t="s">
        <v>355</v>
      </c>
      <c r="B56" s="104" t="s">
        <v>144</v>
      </c>
      <c r="C56" s="43">
        <v>46</v>
      </c>
      <c r="D56" s="44">
        <v>0</v>
      </c>
      <c r="E56" s="45">
        <v>0</v>
      </c>
      <c r="F56" s="44">
        <v>0</v>
      </c>
      <c r="G56" s="44">
        <v>0</v>
      </c>
      <c r="H56" s="44">
        <v>0</v>
      </c>
      <c r="I56" s="44">
        <v>0</v>
      </c>
      <c r="J56" s="44">
        <v>0</v>
      </c>
      <c r="K56" s="44">
        <v>0</v>
      </c>
      <c r="L56" s="44">
        <v>0</v>
      </c>
      <c r="M56" s="44">
        <v>0</v>
      </c>
      <c r="N56" s="44">
        <v>0</v>
      </c>
      <c r="O56" s="44">
        <v>0</v>
      </c>
      <c r="P56" s="44">
        <v>0</v>
      </c>
      <c r="Q56" s="44">
        <v>0</v>
      </c>
      <c r="R56" s="44">
        <v>0</v>
      </c>
      <c r="S56" s="44">
        <v>0</v>
      </c>
      <c r="T56" s="45">
        <v>0</v>
      </c>
      <c r="U56" s="44">
        <v>0</v>
      </c>
      <c r="V56" s="44">
        <v>0</v>
      </c>
      <c r="W56" s="44">
        <v>0</v>
      </c>
      <c r="X56" s="44">
        <v>0</v>
      </c>
      <c r="Y56" s="44">
        <v>0</v>
      </c>
      <c r="Z56" s="44">
        <v>0</v>
      </c>
      <c r="AA56" s="44">
        <v>0</v>
      </c>
      <c r="AB56" s="44">
        <v>0</v>
      </c>
      <c r="AC56" s="44">
        <v>0</v>
      </c>
      <c r="AD56" s="44">
        <v>0</v>
      </c>
      <c r="AE56" s="44">
        <v>0</v>
      </c>
      <c r="AF56" s="44">
        <v>0</v>
      </c>
      <c r="AG56" s="44">
        <v>0</v>
      </c>
      <c r="AH56" s="44">
        <v>0</v>
      </c>
      <c r="AI56" s="44">
        <v>0</v>
      </c>
      <c r="AJ56" s="44">
        <v>0</v>
      </c>
      <c r="AK56" s="44">
        <v>0</v>
      </c>
      <c r="AL56" s="44">
        <v>0</v>
      </c>
      <c r="AM56" s="44">
        <v>0</v>
      </c>
      <c r="AN56" s="44">
        <v>0</v>
      </c>
      <c r="AO56" s="44">
        <v>0</v>
      </c>
      <c r="AP56" s="44">
        <v>0</v>
      </c>
      <c r="AQ56" s="44">
        <v>0</v>
      </c>
      <c r="AR56" s="44">
        <v>0</v>
      </c>
      <c r="AS56" s="44">
        <v>0</v>
      </c>
      <c r="AT56" s="46">
        <v>0</v>
      </c>
    </row>
    <row r="57" spans="1:46" s="58" customFormat="1" ht="49.5" customHeight="1">
      <c r="A57" s="42" t="s">
        <v>145</v>
      </c>
      <c r="B57" s="104">
        <v>164</v>
      </c>
      <c r="C57" s="43">
        <v>47</v>
      </c>
      <c r="D57" s="44">
        <v>0</v>
      </c>
      <c r="E57" s="45">
        <v>0</v>
      </c>
      <c r="F57" s="44">
        <v>0</v>
      </c>
      <c r="G57" s="44">
        <v>0</v>
      </c>
      <c r="H57" s="44">
        <v>0</v>
      </c>
      <c r="I57" s="44">
        <v>0</v>
      </c>
      <c r="J57" s="44">
        <v>0</v>
      </c>
      <c r="K57" s="44">
        <v>0</v>
      </c>
      <c r="L57" s="44">
        <v>0</v>
      </c>
      <c r="M57" s="44">
        <v>0</v>
      </c>
      <c r="N57" s="44">
        <v>0</v>
      </c>
      <c r="O57" s="44">
        <v>0</v>
      </c>
      <c r="P57" s="44">
        <v>0</v>
      </c>
      <c r="Q57" s="44">
        <v>0</v>
      </c>
      <c r="R57" s="44">
        <v>0</v>
      </c>
      <c r="S57" s="44">
        <v>0</v>
      </c>
      <c r="T57" s="45">
        <v>0</v>
      </c>
      <c r="U57" s="44">
        <v>0</v>
      </c>
      <c r="V57" s="44">
        <v>0</v>
      </c>
      <c r="W57" s="44">
        <v>0</v>
      </c>
      <c r="X57" s="44">
        <v>0</v>
      </c>
      <c r="Y57" s="44">
        <v>0</v>
      </c>
      <c r="Z57" s="44">
        <v>0</v>
      </c>
      <c r="AA57" s="44">
        <v>0</v>
      </c>
      <c r="AB57" s="44">
        <v>0</v>
      </c>
      <c r="AC57" s="44">
        <v>0</v>
      </c>
      <c r="AD57" s="44">
        <v>0</v>
      </c>
      <c r="AE57" s="44">
        <v>0</v>
      </c>
      <c r="AF57" s="44">
        <v>0</v>
      </c>
      <c r="AG57" s="44">
        <v>0</v>
      </c>
      <c r="AH57" s="44">
        <v>0</v>
      </c>
      <c r="AI57" s="44">
        <v>0</v>
      </c>
      <c r="AJ57" s="44">
        <v>0</v>
      </c>
      <c r="AK57" s="44">
        <v>0</v>
      </c>
      <c r="AL57" s="44">
        <v>0</v>
      </c>
      <c r="AM57" s="44">
        <v>0</v>
      </c>
      <c r="AN57" s="44">
        <v>0</v>
      </c>
      <c r="AO57" s="44">
        <v>0</v>
      </c>
      <c r="AP57" s="44">
        <v>0</v>
      </c>
      <c r="AQ57" s="44">
        <v>0</v>
      </c>
      <c r="AR57" s="44">
        <v>0</v>
      </c>
      <c r="AS57" s="44">
        <v>0</v>
      </c>
      <c r="AT57" s="46">
        <v>0</v>
      </c>
    </row>
    <row r="58" spans="1:46" s="58" customFormat="1" ht="51.75" customHeight="1">
      <c r="A58" s="42" t="s">
        <v>146</v>
      </c>
      <c r="B58" s="104" t="s">
        <v>147</v>
      </c>
      <c r="C58" s="43">
        <v>48</v>
      </c>
      <c r="D58" s="44">
        <v>0</v>
      </c>
      <c r="E58" s="45">
        <v>0</v>
      </c>
      <c r="F58" s="44">
        <v>0</v>
      </c>
      <c r="G58" s="44">
        <v>0</v>
      </c>
      <c r="H58" s="44">
        <v>0</v>
      </c>
      <c r="I58" s="44">
        <v>0</v>
      </c>
      <c r="J58" s="44">
        <v>0</v>
      </c>
      <c r="K58" s="44">
        <v>0</v>
      </c>
      <c r="L58" s="44">
        <v>0</v>
      </c>
      <c r="M58" s="44">
        <v>0</v>
      </c>
      <c r="N58" s="44">
        <v>0</v>
      </c>
      <c r="O58" s="44">
        <v>0</v>
      </c>
      <c r="P58" s="44">
        <v>0</v>
      </c>
      <c r="Q58" s="44">
        <v>0</v>
      </c>
      <c r="R58" s="44">
        <v>0</v>
      </c>
      <c r="S58" s="44">
        <v>0</v>
      </c>
      <c r="T58" s="45">
        <v>0</v>
      </c>
      <c r="U58" s="44">
        <v>0</v>
      </c>
      <c r="V58" s="44">
        <v>0</v>
      </c>
      <c r="W58" s="44">
        <v>0</v>
      </c>
      <c r="X58" s="44">
        <v>0</v>
      </c>
      <c r="Y58" s="44">
        <v>0</v>
      </c>
      <c r="Z58" s="44">
        <v>0</v>
      </c>
      <c r="AA58" s="44">
        <v>0</v>
      </c>
      <c r="AB58" s="44">
        <v>0</v>
      </c>
      <c r="AC58" s="44">
        <v>0</v>
      </c>
      <c r="AD58" s="44">
        <v>0</v>
      </c>
      <c r="AE58" s="44">
        <v>0</v>
      </c>
      <c r="AF58" s="44">
        <v>0</v>
      </c>
      <c r="AG58" s="44">
        <v>0</v>
      </c>
      <c r="AH58" s="44">
        <v>0</v>
      </c>
      <c r="AI58" s="44">
        <v>0</v>
      </c>
      <c r="AJ58" s="44">
        <v>0</v>
      </c>
      <c r="AK58" s="44">
        <v>0</v>
      </c>
      <c r="AL58" s="44">
        <v>0</v>
      </c>
      <c r="AM58" s="44">
        <v>0</v>
      </c>
      <c r="AN58" s="44">
        <v>0</v>
      </c>
      <c r="AO58" s="44">
        <v>0</v>
      </c>
      <c r="AP58" s="44">
        <v>0</v>
      </c>
      <c r="AQ58" s="44">
        <v>0</v>
      </c>
      <c r="AR58" s="45">
        <v>0</v>
      </c>
      <c r="AS58" s="44">
        <v>0</v>
      </c>
      <c r="AT58" s="46">
        <v>0</v>
      </c>
    </row>
    <row r="59" spans="1:46" s="58" customFormat="1" ht="82.5" customHeight="1">
      <c r="A59" s="42" t="s">
        <v>356</v>
      </c>
      <c r="B59" s="104" t="s">
        <v>330</v>
      </c>
      <c r="C59" s="43">
        <v>49</v>
      </c>
      <c r="D59" s="44">
        <v>0</v>
      </c>
      <c r="E59" s="45">
        <v>0</v>
      </c>
      <c r="F59" s="44">
        <v>0</v>
      </c>
      <c r="G59" s="44">
        <v>0</v>
      </c>
      <c r="H59" s="44">
        <v>0</v>
      </c>
      <c r="I59" s="44">
        <v>0</v>
      </c>
      <c r="J59" s="44">
        <v>0</v>
      </c>
      <c r="K59" s="44">
        <v>0</v>
      </c>
      <c r="L59" s="44">
        <v>0</v>
      </c>
      <c r="M59" s="44">
        <v>0</v>
      </c>
      <c r="N59" s="44">
        <v>0</v>
      </c>
      <c r="O59" s="44">
        <v>0</v>
      </c>
      <c r="P59" s="44">
        <v>0</v>
      </c>
      <c r="Q59" s="44">
        <v>0</v>
      </c>
      <c r="R59" s="44">
        <v>0</v>
      </c>
      <c r="S59" s="44">
        <v>0</v>
      </c>
      <c r="T59" s="45">
        <v>0</v>
      </c>
      <c r="U59" s="44">
        <v>0</v>
      </c>
      <c r="V59" s="44">
        <v>0</v>
      </c>
      <c r="W59" s="44">
        <v>0</v>
      </c>
      <c r="X59" s="44">
        <v>0</v>
      </c>
      <c r="Y59" s="44">
        <v>0</v>
      </c>
      <c r="Z59" s="44">
        <v>0</v>
      </c>
      <c r="AA59" s="44">
        <v>0</v>
      </c>
      <c r="AB59" s="44">
        <v>0</v>
      </c>
      <c r="AC59" s="44">
        <v>0</v>
      </c>
      <c r="AD59" s="44">
        <v>0</v>
      </c>
      <c r="AE59" s="44">
        <v>0</v>
      </c>
      <c r="AF59" s="44">
        <v>0</v>
      </c>
      <c r="AG59" s="44">
        <v>0</v>
      </c>
      <c r="AH59" s="44">
        <v>0</v>
      </c>
      <c r="AI59" s="44">
        <v>0</v>
      </c>
      <c r="AJ59" s="44">
        <v>0</v>
      </c>
      <c r="AK59" s="44">
        <v>0</v>
      </c>
      <c r="AL59" s="44">
        <v>0</v>
      </c>
      <c r="AM59" s="44">
        <v>0</v>
      </c>
      <c r="AN59" s="44">
        <v>0</v>
      </c>
      <c r="AO59" s="44">
        <v>0</v>
      </c>
      <c r="AP59" s="44">
        <v>0</v>
      </c>
      <c r="AQ59" s="44">
        <v>0</v>
      </c>
      <c r="AR59" s="45">
        <v>0</v>
      </c>
      <c r="AS59" s="44">
        <v>0</v>
      </c>
      <c r="AT59" s="46">
        <v>0</v>
      </c>
    </row>
    <row r="60" spans="1:46" s="58" customFormat="1" ht="49.5" customHeight="1">
      <c r="A60" s="42" t="s">
        <v>148</v>
      </c>
      <c r="B60" s="104" t="s">
        <v>317</v>
      </c>
      <c r="C60" s="43">
        <v>50</v>
      </c>
      <c r="D60" s="44">
        <v>0</v>
      </c>
      <c r="E60" s="45">
        <v>0</v>
      </c>
      <c r="F60" s="44">
        <v>0</v>
      </c>
      <c r="G60" s="44">
        <v>0</v>
      </c>
      <c r="H60" s="44">
        <v>0</v>
      </c>
      <c r="I60" s="44">
        <v>0</v>
      </c>
      <c r="J60" s="44">
        <v>0</v>
      </c>
      <c r="K60" s="44">
        <v>0</v>
      </c>
      <c r="L60" s="44">
        <v>0</v>
      </c>
      <c r="M60" s="44">
        <v>0</v>
      </c>
      <c r="N60" s="44">
        <v>0</v>
      </c>
      <c r="O60" s="44">
        <v>0</v>
      </c>
      <c r="P60" s="44">
        <v>0</v>
      </c>
      <c r="Q60" s="44">
        <v>0</v>
      </c>
      <c r="R60" s="44">
        <v>0</v>
      </c>
      <c r="S60" s="44">
        <v>0</v>
      </c>
      <c r="T60" s="45">
        <v>0</v>
      </c>
      <c r="U60" s="44">
        <v>0</v>
      </c>
      <c r="V60" s="44">
        <v>0</v>
      </c>
      <c r="W60" s="44">
        <v>0</v>
      </c>
      <c r="X60" s="44">
        <v>0</v>
      </c>
      <c r="Y60" s="44">
        <v>0</v>
      </c>
      <c r="Z60" s="44">
        <v>0</v>
      </c>
      <c r="AA60" s="44">
        <v>0</v>
      </c>
      <c r="AB60" s="44">
        <v>0</v>
      </c>
      <c r="AC60" s="44">
        <v>0</v>
      </c>
      <c r="AD60" s="44">
        <v>0</v>
      </c>
      <c r="AE60" s="44">
        <v>0</v>
      </c>
      <c r="AF60" s="44">
        <v>0</v>
      </c>
      <c r="AG60" s="44">
        <v>0</v>
      </c>
      <c r="AH60" s="44">
        <v>0</v>
      </c>
      <c r="AI60" s="44">
        <v>0</v>
      </c>
      <c r="AJ60" s="44">
        <v>0</v>
      </c>
      <c r="AK60" s="44">
        <v>0</v>
      </c>
      <c r="AL60" s="44">
        <v>0</v>
      </c>
      <c r="AM60" s="44">
        <v>0</v>
      </c>
      <c r="AN60" s="44">
        <v>0</v>
      </c>
      <c r="AO60" s="44">
        <v>0</v>
      </c>
      <c r="AP60" s="44">
        <v>0</v>
      </c>
      <c r="AQ60" s="44">
        <v>0</v>
      </c>
      <c r="AR60" s="44">
        <v>0</v>
      </c>
      <c r="AS60" s="44">
        <v>0</v>
      </c>
      <c r="AT60" s="46">
        <v>0</v>
      </c>
    </row>
    <row r="61" spans="1:46" s="58" customFormat="1" ht="73.5" customHeight="1">
      <c r="A61" s="42" t="s">
        <v>395</v>
      </c>
      <c r="B61" s="104" t="s">
        <v>149</v>
      </c>
      <c r="C61" s="43">
        <v>51</v>
      </c>
      <c r="D61" s="44">
        <v>0</v>
      </c>
      <c r="E61" s="45">
        <v>0</v>
      </c>
      <c r="F61" s="44">
        <v>0</v>
      </c>
      <c r="G61" s="44">
        <v>0</v>
      </c>
      <c r="H61" s="44">
        <v>0</v>
      </c>
      <c r="I61" s="44">
        <v>0</v>
      </c>
      <c r="J61" s="44">
        <v>0</v>
      </c>
      <c r="K61" s="44">
        <v>0</v>
      </c>
      <c r="L61" s="44">
        <v>0</v>
      </c>
      <c r="M61" s="44">
        <v>0</v>
      </c>
      <c r="N61" s="44">
        <v>0</v>
      </c>
      <c r="O61" s="44">
        <v>0</v>
      </c>
      <c r="P61" s="44">
        <v>0</v>
      </c>
      <c r="Q61" s="44">
        <v>0</v>
      </c>
      <c r="R61" s="44">
        <v>0</v>
      </c>
      <c r="S61" s="44">
        <v>0</v>
      </c>
      <c r="T61" s="45">
        <v>0</v>
      </c>
      <c r="U61" s="44">
        <v>0</v>
      </c>
      <c r="V61" s="44">
        <v>0</v>
      </c>
      <c r="W61" s="44">
        <v>0</v>
      </c>
      <c r="X61" s="44">
        <v>0</v>
      </c>
      <c r="Y61" s="44">
        <v>0</v>
      </c>
      <c r="Z61" s="44">
        <v>0</v>
      </c>
      <c r="AA61" s="44">
        <v>0</v>
      </c>
      <c r="AB61" s="44">
        <v>0</v>
      </c>
      <c r="AC61" s="44">
        <v>0</v>
      </c>
      <c r="AD61" s="44">
        <v>0</v>
      </c>
      <c r="AE61" s="44">
        <v>0</v>
      </c>
      <c r="AF61" s="44">
        <v>0</v>
      </c>
      <c r="AG61" s="44">
        <v>0</v>
      </c>
      <c r="AH61" s="44">
        <v>0</v>
      </c>
      <c r="AI61" s="44">
        <v>0</v>
      </c>
      <c r="AJ61" s="44">
        <v>0</v>
      </c>
      <c r="AK61" s="44">
        <v>0</v>
      </c>
      <c r="AL61" s="44">
        <v>0</v>
      </c>
      <c r="AM61" s="44">
        <v>0</v>
      </c>
      <c r="AN61" s="44">
        <v>0</v>
      </c>
      <c r="AO61" s="44">
        <v>0</v>
      </c>
      <c r="AP61" s="44">
        <v>0</v>
      </c>
      <c r="AQ61" s="44">
        <v>0</v>
      </c>
      <c r="AR61" s="44">
        <v>0</v>
      </c>
      <c r="AS61" s="44">
        <v>0</v>
      </c>
      <c r="AT61" s="46">
        <v>0</v>
      </c>
    </row>
    <row r="62" spans="1:46" s="58" customFormat="1" ht="34.5" customHeight="1">
      <c r="A62" s="42" t="s">
        <v>357</v>
      </c>
      <c r="B62" s="104" t="s">
        <v>93</v>
      </c>
      <c r="C62" s="43">
        <v>52</v>
      </c>
      <c r="D62" s="44">
        <v>0</v>
      </c>
      <c r="E62" s="45">
        <v>0</v>
      </c>
      <c r="F62" s="44">
        <v>0</v>
      </c>
      <c r="G62" s="44">
        <v>0</v>
      </c>
      <c r="H62" s="44">
        <v>0</v>
      </c>
      <c r="I62" s="44">
        <v>0</v>
      </c>
      <c r="J62" s="44">
        <v>0</v>
      </c>
      <c r="K62" s="44">
        <v>0</v>
      </c>
      <c r="L62" s="44">
        <v>0</v>
      </c>
      <c r="M62" s="44">
        <v>0</v>
      </c>
      <c r="N62" s="44">
        <v>0</v>
      </c>
      <c r="O62" s="44">
        <v>0</v>
      </c>
      <c r="P62" s="44">
        <v>0</v>
      </c>
      <c r="Q62" s="44">
        <v>0</v>
      </c>
      <c r="R62" s="44">
        <v>0</v>
      </c>
      <c r="S62" s="44">
        <v>0</v>
      </c>
      <c r="T62" s="45">
        <v>0</v>
      </c>
      <c r="U62" s="44">
        <v>0</v>
      </c>
      <c r="V62" s="44">
        <v>0</v>
      </c>
      <c r="W62" s="44">
        <v>0</v>
      </c>
      <c r="X62" s="44">
        <v>0</v>
      </c>
      <c r="Y62" s="44">
        <v>0</v>
      </c>
      <c r="Z62" s="44">
        <v>0</v>
      </c>
      <c r="AA62" s="44">
        <v>0</v>
      </c>
      <c r="AB62" s="44">
        <v>0</v>
      </c>
      <c r="AC62" s="44">
        <v>0</v>
      </c>
      <c r="AD62" s="44">
        <v>0</v>
      </c>
      <c r="AE62" s="44">
        <v>0</v>
      </c>
      <c r="AF62" s="44">
        <v>0</v>
      </c>
      <c r="AG62" s="44">
        <v>0</v>
      </c>
      <c r="AH62" s="44">
        <v>0</v>
      </c>
      <c r="AI62" s="44">
        <v>0</v>
      </c>
      <c r="AJ62" s="44">
        <v>0</v>
      </c>
      <c r="AK62" s="44">
        <v>0</v>
      </c>
      <c r="AL62" s="44">
        <v>0</v>
      </c>
      <c r="AM62" s="44">
        <v>0</v>
      </c>
      <c r="AN62" s="44">
        <v>0</v>
      </c>
      <c r="AO62" s="44">
        <v>0</v>
      </c>
      <c r="AP62" s="44">
        <v>0</v>
      </c>
      <c r="AQ62" s="44">
        <v>0</v>
      </c>
      <c r="AR62" s="44">
        <v>0</v>
      </c>
      <c r="AS62" s="44">
        <v>0</v>
      </c>
      <c r="AT62" s="46">
        <v>0</v>
      </c>
    </row>
    <row r="63" spans="1:46" s="58" customFormat="1" ht="69.75" customHeight="1">
      <c r="A63" s="42" t="s">
        <v>150</v>
      </c>
      <c r="B63" s="104" t="s">
        <v>94</v>
      </c>
      <c r="C63" s="43">
        <v>53</v>
      </c>
      <c r="D63" s="44">
        <v>0</v>
      </c>
      <c r="E63" s="45">
        <v>0</v>
      </c>
      <c r="F63" s="44">
        <v>0</v>
      </c>
      <c r="G63" s="44">
        <v>0</v>
      </c>
      <c r="H63" s="44">
        <v>0</v>
      </c>
      <c r="I63" s="44">
        <v>0</v>
      </c>
      <c r="J63" s="44">
        <v>0</v>
      </c>
      <c r="K63" s="44">
        <v>0</v>
      </c>
      <c r="L63" s="44">
        <v>0</v>
      </c>
      <c r="M63" s="44">
        <v>0</v>
      </c>
      <c r="N63" s="44">
        <v>0</v>
      </c>
      <c r="O63" s="44">
        <v>0</v>
      </c>
      <c r="P63" s="44">
        <v>0</v>
      </c>
      <c r="Q63" s="44">
        <v>0</v>
      </c>
      <c r="R63" s="44">
        <v>0</v>
      </c>
      <c r="S63" s="44">
        <v>0</v>
      </c>
      <c r="T63" s="45">
        <v>0</v>
      </c>
      <c r="U63" s="44">
        <v>0</v>
      </c>
      <c r="V63" s="44">
        <v>0</v>
      </c>
      <c r="W63" s="44">
        <v>0</v>
      </c>
      <c r="X63" s="44">
        <v>0</v>
      </c>
      <c r="Y63" s="44">
        <v>0</v>
      </c>
      <c r="Z63" s="44">
        <v>0</v>
      </c>
      <c r="AA63" s="44">
        <v>0</v>
      </c>
      <c r="AB63" s="44">
        <v>0</v>
      </c>
      <c r="AC63" s="44">
        <v>0</v>
      </c>
      <c r="AD63" s="44">
        <v>0</v>
      </c>
      <c r="AE63" s="44">
        <v>0</v>
      </c>
      <c r="AF63" s="44">
        <v>0</v>
      </c>
      <c r="AG63" s="44">
        <v>0</v>
      </c>
      <c r="AH63" s="44">
        <v>0</v>
      </c>
      <c r="AI63" s="44">
        <v>0</v>
      </c>
      <c r="AJ63" s="44">
        <v>0</v>
      </c>
      <c r="AK63" s="44">
        <v>0</v>
      </c>
      <c r="AL63" s="44">
        <v>0</v>
      </c>
      <c r="AM63" s="44">
        <v>0</v>
      </c>
      <c r="AN63" s="44">
        <v>0</v>
      </c>
      <c r="AO63" s="44">
        <v>0</v>
      </c>
      <c r="AP63" s="44">
        <v>0</v>
      </c>
      <c r="AQ63" s="44">
        <v>0</v>
      </c>
      <c r="AR63" s="45">
        <v>0</v>
      </c>
      <c r="AS63" s="44">
        <v>0</v>
      </c>
      <c r="AT63" s="46">
        <v>0</v>
      </c>
    </row>
    <row r="64" spans="1:46" s="58" customFormat="1" ht="68.25" customHeight="1">
      <c r="A64" s="42" t="s">
        <v>400</v>
      </c>
      <c r="B64" s="104">
        <v>174</v>
      </c>
      <c r="C64" s="43">
        <v>54</v>
      </c>
      <c r="D64" s="44">
        <v>0</v>
      </c>
      <c r="E64" s="45">
        <v>0</v>
      </c>
      <c r="F64" s="44">
        <v>0</v>
      </c>
      <c r="G64" s="44">
        <v>0</v>
      </c>
      <c r="H64" s="44">
        <v>0</v>
      </c>
      <c r="I64" s="44">
        <v>0</v>
      </c>
      <c r="J64" s="44">
        <v>0</v>
      </c>
      <c r="K64" s="44">
        <v>0</v>
      </c>
      <c r="L64" s="44">
        <v>0</v>
      </c>
      <c r="M64" s="44">
        <v>0</v>
      </c>
      <c r="N64" s="44">
        <v>0</v>
      </c>
      <c r="O64" s="44">
        <v>0</v>
      </c>
      <c r="P64" s="44">
        <v>0</v>
      </c>
      <c r="Q64" s="44">
        <v>0</v>
      </c>
      <c r="R64" s="44">
        <v>0</v>
      </c>
      <c r="S64" s="44">
        <v>0</v>
      </c>
      <c r="T64" s="45">
        <v>0</v>
      </c>
      <c r="U64" s="44">
        <v>0</v>
      </c>
      <c r="V64" s="44">
        <v>0</v>
      </c>
      <c r="W64" s="44">
        <v>0</v>
      </c>
      <c r="X64" s="44">
        <v>0</v>
      </c>
      <c r="Y64" s="44">
        <v>0</v>
      </c>
      <c r="Z64" s="44">
        <v>0</v>
      </c>
      <c r="AA64" s="44">
        <v>0</v>
      </c>
      <c r="AB64" s="44">
        <v>0</v>
      </c>
      <c r="AC64" s="44">
        <v>0</v>
      </c>
      <c r="AD64" s="44">
        <v>0</v>
      </c>
      <c r="AE64" s="44">
        <v>0</v>
      </c>
      <c r="AF64" s="44">
        <v>0</v>
      </c>
      <c r="AG64" s="44">
        <v>0</v>
      </c>
      <c r="AH64" s="44">
        <v>0</v>
      </c>
      <c r="AI64" s="44">
        <v>0</v>
      </c>
      <c r="AJ64" s="44">
        <v>0</v>
      </c>
      <c r="AK64" s="44">
        <v>0</v>
      </c>
      <c r="AL64" s="44">
        <v>0</v>
      </c>
      <c r="AM64" s="44">
        <v>0</v>
      </c>
      <c r="AN64" s="44">
        <v>0</v>
      </c>
      <c r="AO64" s="44">
        <v>0</v>
      </c>
      <c r="AP64" s="44">
        <v>0</v>
      </c>
      <c r="AQ64" s="44">
        <v>0</v>
      </c>
      <c r="AR64" s="45">
        <v>0</v>
      </c>
      <c r="AS64" s="44">
        <v>0</v>
      </c>
      <c r="AT64" s="46">
        <v>0</v>
      </c>
    </row>
    <row r="65" spans="1:46" s="58" customFormat="1" ht="51.75" customHeight="1">
      <c r="A65" s="42" t="s">
        <v>403</v>
      </c>
      <c r="B65" s="104" t="s">
        <v>399</v>
      </c>
      <c r="C65" s="43">
        <v>55</v>
      </c>
      <c r="D65" s="44">
        <v>0</v>
      </c>
      <c r="E65" s="45">
        <v>0</v>
      </c>
      <c r="F65" s="44">
        <v>0</v>
      </c>
      <c r="G65" s="44">
        <v>0</v>
      </c>
      <c r="H65" s="44">
        <v>0</v>
      </c>
      <c r="I65" s="44">
        <v>0</v>
      </c>
      <c r="J65" s="44">
        <v>0</v>
      </c>
      <c r="K65" s="44">
        <v>0</v>
      </c>
      <c r="L65" s="44">
        <v>0</v>
      </c>
      <c r="M65" s="44">
        <v>0</v>
      </c>
      <c r="N65" s="44">
        <v>0</v>
      </c>
      <c r="O65" s="44">
        <v>0</v>
      </c>
      <c r="P65" s="44">
        <v>0</v>
      </c>
      <c r="Q65" s="44">
        <v>0</v>
      </c>
      <c r="R65" s="44">
        <v>0</v>
      </c>
      <c r="S65" s="44">
        <v>0</v>
      </c>
      <c r="T65" s="45">
        <v>0</v>
      </c>
      <c r="U65" s="44">
        <v>0</v>
      </c>
      <c r="V65" s="44">
        <v>0</v>
      </c>
      <c r="W65" s="44">
        <v>0</v>
      </c>
      <c r="X65" s="44">
        <v>0</v>
      </c>
      <c r="Y65" s="44">
        <v>0</v>
      </c>
      <c r="Z65" s="44">
        <v>0</v>
      </c>
      <c r="AA65" s="44">
        <v>0</v>
      </c>
      <c r="AB65" s="44">
        <v>0</v>
      </c>
      <c r="AC65" s="44">
        <v>0</v>
      </c>
      <c r="AD65" s="44">
        <v>0</v>
      </c>
      <c r="AE65" s="44">
        <v>0</v>
      </c>
      <c r="AF65" s="44">
        <v>0</v>
      </c>
      <c r="AG65" s="44">
        <v>0</v>
      </c>
      <c r="AH65" s="44">
        <v>0</v>
      </c>
      <c r="AI65" s="44">
        <v>0</v>
      </c>
      <c r="AJ65" s="44">
        <v>0</v>
      </c>
      <c r="AK65" s="44">
        <v>0</v>
      </c>
      <c r="AL65" s="44">
        <v>0</v>
      </c>
      <c r="AM65" s="44">
        <v>0</v>
      </c>
      <c r="AN65" s="44">
        <v>0</v>
      </c>
      <c r="AO65" s="44">
        <v>0</v>
      </c>
      <c r="AP65" s="44">
        <v>0</v>
      </c>
      <c r="AQ65" s="44">
        <v>0</v>
      </c>
      <c r="AR65" s="45">
        <v>0</v>
      </c>
      <c r="AS65" s="44">
        <v>0</v>
      </c>
      <c r="AT65" s="46">
        <v>0</v>
      </c>
    </row>
    <row r="66" spans="1:46" s="58" customFormat="1" ht="57.75" customHeight="1">
      <c r="A66" s="42" t="s">
        <v>151</v>
      </c>
      <c r="B66" s="104" t="s">
        <v>152</v>
      </c>
      <c r="C66" s="43">
        <v>56</v>
      </c>
      <c r="D66" s="44">
        <v>0</v>
      </c>
      <c r="E66" s="45">
        <v>0</v>
      </c>
      <c r="F66" s="44">
        <v>0</v>
      </c>
      <c r="G66" s="44">
        <v>0</v>
      </c>
      <c r="H66" s="44">
        <v>0</v>
      </c>
      <c r="I66" s="44">
        <v>0</v>
      </c>
      <c r="J66" s="44">
        <v>0</v>
      </c>
      <c r="K66" s="44">
        <v>0</v>
      </c>
      <c r="L66" s="44">
        <v>0</v>
      </c>
      <c r="M66" s="44">
        <v>0</v>
      </c>
      <c r="N66" s="44">
        <v>0</v>
      </c>
      <c r="O66" s="44">
        <v>0</v>
      </c>
      <c r="P66" s="44">
        <v>0</v>
      </c>
      <c r="Q66" s="44">
        <v>0</v>
      </c>
      <c r="R66" s="44">
        <v>0</v>
      </c>
      <c r="S66" s="44">
        <v>0</v>
      </c>
      <c r="T66" s="45">
        <v>0</v>
      </c>
      <c r="U66" s="44">
        <v>0</v>
      </c>
      <c r="V66" s="44">
        <v>0</v>
      </c>
      <c r="W66" s="44">
        <v>0</v>
      </c>
      <c r="X66" s="44">
        <v>0</v>
      </c>
      <c r="Y66" s="44">
        <v>0</v>
      </c>
      <c r="Z66" s="44">
        <v>0</v>
      </c>
      <c r="AA66" s="44">
        <v>0</v>
      </c>
      <c r="AB66" s="44">
        <v>0</v>
      </c>
      <c r="AC66" s="44">
        <v>0</v>
      </c>
      <c r="AD66" s="44">
        <v>0</v>
      </c>
      <c r="AE66" s="44">
        <v>0</v>
      </c>
      <c r="AF66" s="44">
        <v>0</v>
      </c>
      <c r="AG66" s="44">
        <v>0</v>
      </c>
      <c r="AH66" s="44">
        <v>0</v>
      </c>
      <c r="AI66" s="44">
        <v>0</v>
      </c>
      <c r="AJ66" s="44">
        <v>0</v>
      </c>
      <c r="AK66" s="44">
        <v>0</v>
      </c>
      <c r="AL66" s="44">
        <v>0</v>
      </c>
      <c r="AM66" s="44">
        <v>0</v>
      </c>
      <c r="AN66" s="44">
        <v>0</v>
      </c>
      <c r="AO66" s="44">
        <v>0</v>
      </c>
      <c r="AP66" s="44">
        <v>0</v>
      </c>
      <c r="AQ66" s="44">
        <v>0</v>
      </c>
      <c r="AR66" s="45">
        <v>0</v>
      </c>
      <c r="AS66" s="44">
        <v>0</v>
      </c>
      <c r="AT66" s="46">
        <v>0</v>
      </c>
    </row>
    <row r="67" spans="1:46" s="58" customFormat="1" ht="73.5" customHeight="1">
      <c r="A67" s="42" t="s">
        <v>358</v>
      </c>
      <c r="B67" s="104" t="s">
        <v>331</v>
      </c>
      <c r="C67" s="43">
        <v>57</v>
      </c>
      <c r="D67" s="44">
        <v>0</v>
      </c>
      <c r="E67" s="45">
        <v>0</v>
      </c>
      <c r="F67" s="44">
        <v>0</v>
      </c>
      <c r="G67" s="44">
        <v>0</v>
      </c>
      <c r="H67" s="44">
        <v>0</v>
      </c>
      <c r="I67" s="44">
        <v>0</v>
      </c>
      <c r="J67" s="44">
        <v>0</v>
      </c>
      <c r="K67" s="44">
        <v>0</v>
      </c>
      <c r="L67" s="44">
        <v>0</v>
      </c>
      <c r="M67" s="44">
        <v>0</v>
      </c>
      <c r="N67" s="44">
        <v>0</v>
      </c>
      <c r="O67" s="44">
        <v>0</v>
      </c>
      <c r="P67" s="44">
        <v>0</v>
      </c>
      <c r="Q67" s="44">
        <v>0</v>
      </c>
      <c r="R67" s="44">
        <v>0</v>
      </c>
      <c r="S67" s="44">
        <v>0</v>
      </c>
      <c r="T67" s="45">
        <v>0</v>
      </c>
      <c r="U67" s="44">
        <v>0</v>
      </c>
      <c r="V67" s="44">
        <v>0</v>
      </c>
      <c r="W67" s="44">
        <v>0</v>
      </c>
      <c r="X67" s="44">
        <v>0</v>
      </c>
      <c r="Y67" s="44">
        <v>0</v>
      </c>
      <c r="Z67" s="44">
        <v>0</v>
      </c>
      <c r="AA67" s="44">
        <v>0</v>
      </c>
      <c r="AB67" s="44">
        <v>0</v>
      </c>
      <c r="AC67" s="44">
        <v>0</v>
      </c>
      <c r="AD67" s="44">
        <v>0</v>
      </c>
      <c r="AE67" s="44">
        <v>0</v>
      </c>
      <c r="AF67" s="44">
        <v>0</v>
      </c>
      <c r="AG67" s="44">
        <v>0</v>
      </c>
      <c r="AH67" s="44">
        <v>0</v>
      </c>
      <c r="AI67" s="44">
        <v>0</v>
      </c>
      <c r="AJ67" s="44">
        <v>0</v>
      </c>
      <c r="AK67" s="44">
        <v>0</v>
      </c>
      <c r="AL67" s="44">
        <v>0</v>
      </c>
      <c r="AM67" s="44">
        <v>0</v>
      </c>
      <c r="AN67" s="44">
        <v>0</v>
      </c>
      <c r="AO67" s="44">
        <v>0</v>
      </c>
      <c r="AP67" s="44">
        <v>0</v>
      </c>
      <c r="AQ67" s="44">
        <v>0</v>
      </c>
      <c r="AR67" s="45">
        <v>0</v>
      </c>
      <c r="AS67" s="44">
        <v>0</v>
      </c>
      <c r="AT67" s="46">
        <v>0</v>
      </c>
    </row>
    <row r="68" spans="1:46" s="58" customFormat="1" ht="69.75" customHeight="1">
      <c r="A68" s="42" t="s">
        <v>190</v>
      </c>
      <c r="B68" s="104" t="s">
        <v>191</v>
      </c>
      <c r="C68" s="43">
        <v>58</v>
      </c>
      <c r="D68" s="44">
        <v>0</v>
      </c>
      <c r="E68" s="45">
        <v>0</v>
      </c>
      <c r="F68" s="44">
        <v>0</v>
      </c>
      <c r="G68" s="44">
        <v>0</v>
      </c>
      <c r="H68" s="44">
        <v>0</v>
      </c>
      <c r="I68" s="44">
        <v>0</v>
      </c>
      <c r="J68" s="44">
        <v>0</v>
      </c>
      <c r="K68" s="44">
        <v>0</v>
      </c>
      <c r="L68" s="44">
        <v>0</v>
      </c>
      <c r="M68" s="44">
        <v>0</v>
      </c>
      <c r="N68" s="44">
        <v>0</v>
      </c>
      <c r="O68" s="44">
        <v>0</v>
      </c>
      <c r="P68" s="44">
        <v>0</v>
      </c>
      <c r="Q68" s="44">
        <v>0</v>
      </c>
      <c r="R68" s="44">
        <v>0</v>
      </c>
      <c r="S68" s="44">
        <v>0</v>
      </c>
      <c r="T68" s="45">
        <v>0</v>
      </c>
      <c r="U68" s="44">
        <v>0</v>
      </c>
      <c r="V68" s="44">
        <v>0</v>
      </c>
      <c r="W68" s="44">
        <v>0</v>
      </c>
      <c r="X68" s="44">
        <v>0</v>
      </c>
      <c r="Y68" s="44">
        <v>0</v>
      </c>
      <c r="Z68" s="44">
        <v>0</v>
      </c>
      <c r="AA68" s="44">
        <v>0</v>
      </c>
      <c r="AB68" s="44">
        <v>0</v>
      </c>
      <c r="AC68" s="44">
        <v>0</v>
      </c>
      <c r="AD68" s="44">
        <v>0</v>
      </c>
      <c r="AE68" s="44">
        <v>0</v>
      </c>
      <c r="AF68" s="44">
        <v>0</v>
      </c>
      <c r="AG68" s="44">
        <v>0</v>
      </c>
      <c r="AH68" s="44">
        <v>0</v>
      </c>
      <c r="AI68" s="44">
        <v>0</v>
      </c>
      <c r="AJ68" s="44">
        <v>0</v>
      </c>
      <c r="AK68" s="44">
        <v>0</v>
      </c>
      <c r="AL68" s="44">
        <v>0</v>
      </c>
      <c r="AM68" s="44">
        <v>0</v>
      </c>
      <c r="AN68" s="44">
        <v>0</v>
      </c>
      <c r="AO68" s="44">
        <v>0</v>
      </c>
      <c r="AP68" s="44">
        <v>0</v>
      </c>
      <c r="AQ68" s="44">
        <v>0</v>
      </c>
      <c r="AR68" s="45">
        <v>0</v>
      </c>
      <c r="AS68" s="44">
        <v>0</v>
      </c>
      <c r="AT68" s="46">
        <v>0</v>
      </c>
    </row>
    <row r="69" spans="1:46" s="58" customFormat="1" ht="49.5" customHeight="1">
      <c r="A69" s="42" t="s">
        <v>192</v>
      </c>
      <c r="B69" s="104" t="s">
        <v>246</v>
      </c>
      <c r="C69" s="43">
        <v>59</v>
      </c>
      <c r="D69" s="44">
        <v>0</v>
      </c>
      <c r="E69" s="45">
        <v>0</v>
      </c>
      <c r="F69" s="44">
        <v>0</v>
      </c>
      <c r="G69" s="44">
        <v>0</v>
      </c>
      <c r="H69" s="44">
        <v>0</v>
      </c>
      <c r="I69" s="44">
        <v>0</v>
      </c>
      <c r="J69" s="44">
        <v>0</v>
      </c>
      <c r="K69" s="44">
        <v>0</v>
      </c>
      <c r="L69" s="44">
        <v>0</v>
      </c>
      <c r="M69" s="44">
        <v>0</v>
      </c>
      <c r="N69" s="44">
        <v>0</v>
      </c>
      <c r="O69" s="44">
        <v>0</v>
      </c>
      <c r="P69" s="44">
        <v>0</v>
      </c>
      <c r="Q69" s="44">
        <v>0</v>
      </c>
      <c r="R69" s="44">
        <v>0</v>
      </c>
      <c r="S69" s="44">
        <v>0</v>
      </c>
      <c r="T69" s="45">
        <v>0</v>
      </c>
      <c r="U69" s="44">
        <v>0</v>
      </c>
      <c r="V69" s="44">
        <v>0</v>
      </c>
      <c r="W69" s="44">
        <v>0</v>
      </c>
      <c r="X69" s="44">
        <v>0</v>
      </c>
      <c r="Y69" s="44">
        <v>0</v>
      </c>
      <c r="Z69" s="44">
        <v>0</v>
      </c>
      <c r="AA69" s="44">
        <v>0</v>
      </c>
      <c r="AB69" s="44">
        <v>0</v>
      </c>
      <c r="AC69" s="44">
        <v>0</v>
      </c>
      <c r="AD69" s="44">
        <v>0</v>
      </c>
      <c r="AE69" s="44">
        <v>0</v>
      </c>
      <c r="AF69" s="44">
        <v>0</v>
      </c>
      <c r="AG69" s="44">
        <v>0</v>
      </c>
      <c r="AH69" s="44">
        <v>0</v>
      </c>
      <c r="AI69" s="44">
        <v>0</v>
      </c>
      <c r="AJ69" s="44">
        <v>0</v>
      </c>
      <c r="AK69" s="44">
        <v>0</v>
      </c>
      <c r="AL69" s="44">
        <v>0</v>
      </c>
      <c r="AM69" s="44">
        <v>0</v>
      </c>
      <c r="AN69" s="44">
        <v>0</v>
      </c>
      <c r="AO69" s="44">
        <v>0</v>
      </c>
      <c r="AP69" s="44">
        <v>0</v>
      </c>
      <c r="AQ69" s="44">
        <v>0</v>
      </c>
      <c r="AR69" s="45">
        <v>0</v>
      </c>
      <c r="AS69" s="44">
        <v>0</v>
      </c>
      <c r="AT69" s="46">
        <v>0</v>
      </c>
    </row>
    <row r="70" spans="1:46" s="58" customFormat="1" ht="30" customHeight="1">
      <c r="A70" s="42" t="s">
        <v>193</v>
      </c>
      <c r="B70" s="104" t="s">
        <v>194</v>
      </c>
      <c r="C70" s="43">
        <v>60</v>
      </c>
      <c r="D70" s="44">
        <v>0</v>
      </c>
      <c r="E70" s="45">
        <v>0</v>
      </c>
      <c r="F70" s="44">
        <v>0</v>
      </c>
      <c r="G70" s="44">
        <v>0</v>
      </c>
      <c r="H70" s="44">
        <v>0</v>
      </c>
      <c r="I70" s="44">
        <v>0</v>
      </c>
      <c r="J70" s="44">
        <v>0</v>
      </c>
      <c r="K70" s="44">
        <v>0</v>
      </c>
      <c r="L70" s="44">
        <v>0</v>
      </c>
      <c r="M70" s="44">
        <v>0</v>
      </c>
      <c r="N70" s="44">
        <v>0</v>
      </c>
      <c r="O70" s="44">
        <v>0</v>
      </c>
      <c r="P70" s="44">
        <v>0</v>
      </c>
      <c r="Q70" s="44">
        <v>0</v>
      </c>
      <c r="R70" s="44">
        <v>0</v>
      </c>
      <c r="S70" s="44">
        <v>0</v>
      </c>
      <c r="T70" s="45">
        <v>0</v>
      </c>
      <c r="U70" s="44">
        <v>0</v>
      </c>
      <c r="V70" s="44">
        <v>0</v>
      </c>
      <c r="W70" s="44">
        <v>0</v>
      </c>
      <c r="X70" s="44">
        <v>0</v>
      </c>
      <c r="Y70" s="44">
        <v>0</v>
      </c>
      <c r="Z70" s="44">
        <v>0</v>
      </c>
      <c r="AA70" s="44">
        <v>0</v>
      </c>
      <c r="AB70" s="44">
        <v>0</v>
      </c>
      <c r="AC70" s="44">
        <v>0</v>
      </c>
      <c r="AD70" s="44">
        <v>0</v>
      </c>
      <c r="AE70" s="44">
        <v>0</v>
      </c>
      <c r="AF70" s="44">
        <v>0</v>
      </c>
      <c r="AG70" s="44">
        <v>0</v>
      </c>
      <c r="AH70" s="44">
        <v>0</v>
      </c>
      <c r="AI70" s="44">
        <v>0</v>
      </c>
      <c r="AJ70" s="44">
        <v>0</v>
      </c>
      <c r="AK70" s="44">
        <v>0</v>
      </c>
      <c r="AL70" s="44">
        <v>0</v>
      </c>
      <c r="AM70" s="44">
        <v>0</v>
      </c>
      <c r="AN70" s="44">
        <v>0</v>
      </c>
      <c r="AO70" s="44">
        <v>0</v>
      </c>
      <c r="AP70" s="44">
        <v>0</v>
      </c>
      <c r="AQ70" s="44">
        <v>0</v>
      </c>
      <c r="AR70" s="45">
        <v>0</v>
      </c>
      <c r="AS70" s="44">
        <v>0</v>
      </c>
      <c r="AT70" s="46">
        <v>0</v>
      </c>
    </row>
    <row r="71" spans="1:46" s="58" customFormat="1" ht="49.5" customHeight="1">
      <c r="A71" s="42" t="s">
        <v>359</v>
      </c>
      <c r="B71" s="104" t="s">
        <v>332</v>
      </c>
      <c r="C71" s="43">
        <v>61</v>
      </c>
      <c r="D71" s="44">
        <v>0</v>
      </c>
      <c r="E71" s="45">
        <v>0</v>
      </c>
      <c r="F71" s="44">
        <v>0</v>
      </c>
      <c r="G71" s="44">
        <v>0</v>
      </c>
      <c r="H71" s="44">
        <v>0</v>
      </c>
      <c r="I71" s="44">
        <v>0</v>
      </c>
      <c r="J71" s="44">
        <v>0</v>
      </c>
      <c r="K71" s="44">
        <v>0</v>
      </c>
      <c r="L71" s="44">
        <v>0</v>
      </c>
      <c r="M71" s="44">
        <v>0</v>
      </c>
      <c r="N71" s="44">
        <v>0</v>
      </c>
      <c r="O71" s="44">
        <v>0</v>
      </c>
      <c r="P71" s="44">
        <v>0</v>
      </c>
      <c r="Q71" s="44">
        <v>0</v>
      </c>
      <c r="R71" s="44">
        <v>0</v>
      </c>
      <c r="S71" s="44">
        <v>0</v>
      </c>
      <c r="T71" s="45">
        <v>0</v>
      </c>
      <c r="U71" s="44">
        <v>0</v>
      </c>
      <c r="V71" s="44">
        <v>0</v>
      </c>
      <c r="W71" s="44">
        <v>0</v>
      </c>
      <c r="X71" s="44">
        <v>0</v>
      </c>
      <c r="Y71" s="44">
        <v>0</v>
      </c>
      <c r="Z71" s="44">
        <v>0</v>
      </c>
      <c r="AA71" s="44">
        <v>0</v>
      </c>
      <c r="AB71" s="44">
        <v>0</v>
      </c>
      <c r="AC71" s="44">
        <v>0</v>
      </c>
      <c r="AD71" s="44">
        <v>0</v>
      </c>
      <c r="AE71" s="44">
        <v>0</v>
      </c>
      <c r="AF71" s="44">
        <v>0</v>
      </c>
      <c r="AG71" s="44">
        <v>0</v>
      </c>
      <c r="AH71" s="44">
        <v>0</v>
      </c>
      <c r="AI71" s="44">
        <v>0</v>
      </c>
      <c r="AJ71" s="44">
        <v>0</v>
      </c>
      <c r="AK71" s="44">
        <v>0</v>
      </c>
      <c r="AL71" s="44">
        <v>0</v>
      </c>
      <c r="AM71" s="44">
        <v>0</v>
      </c>
      <c r="AN71" s="44">
        <v>0</v>
      </c>
      <c r="AO71" s="44">
        <v>0</v>
      </c>
      <c r="AP71" s="44">
        <v>0</v>
      </c>
      <c r="AQ71" s="44">
        <v>0</v>
      </c>
      <c r="AR71" s="45">
        <v>0</v>
      </c>
      <c r="AS71" s="44">
        <v>0</v>
      </c>
      <c r="AT71" s="46">
        <v>0</v>
      </c>
    </row>
    <row r="72" spans="1:46" s="58" customFormat="1" ht="49.5" customHeight="1">
      <c r="A72" s="42" t="s">
        <v>195</v>
      </c>
      <c r="B72" s="104" t="s">
        <v>196</v>
      </c>
      <c r="C72" s="43">
        <v>62</v>
      </c>
      <c r="D72" s="44">
        <v>0</v>
      </c>
      <c r="E72" s="45">
        <v>0</v>
      </c>
      <c r="F72" s="44">
        <v>0</v>
      </c>
      <c r="G72" s="44">
        <v>0</v>
      </c>
      <c r="H72" s="44">
        <v>0</v>
      </c>
      <c r="I72" s="44">
        <v>0</v>
      </c>
      <c r="J72" s="44">
        <v>0</v>
      </c>
      <c r="K72" s="44">
        <v>0</v>
      </c>
      <c r="L72" s="44">
        <v>0</v>
      </c>
      <c r="M72" s="44">
        <v>0</v>
      </c>
      <c r="N72" s="44">
        <v>0</v>
      </c>
      <c r="O72" s="44">
        <v>0</v>
      </c>
      <c r="P72" s="44">
        <v>0</v>
      </c>
      <c r="Q72" s="44">
        <v>0</v>
      </c>
      <c r="R72" s="44">
        <v>0</v>
      </c>
      <c r="S72" s="44">
        <v>0</v>
      </c>
      <c r="T72" s="45">
        <v>0</v>
      </c>
      <c r="U72" s="44">
        <v>0</v>
      </c>
      <c r="V72" s="44">
        <v>0</v>
      </c>
      <c r="W72" s="44">
        <v>0</v>
      </c>
      <c r="X72" s="44">
        <v>0</v>
      </c>
      <c r="Y72" s="44">
        <v>0</v>
      </c>
      <c r="Z72" s="44">
        <v>0</v>
      </c>
      <c r="AA72" s="44">
        <v>0</v>
      </c>
      <c r="AB72" s="44">
        <v>0</v>
      </c>
      <c r="AC72" s="44">
        <v>0</v>
      </c>
      <c r="AD72" s="44">
        <v>0</v>
      </c>
      <c r="AE72" s="44">
        <v>0</v>
      </c>
      <c r="AF72" s="44">
        <v>0</v>
      </c>
      <c r="AG72" s="44">
        <v>0</v>
      </c>
      <c r="AH72" s="44">
        <v>0</v>
      </c>
      <c r="AI72" s="44">
        <v>0</v>
      </c>
      <c r="AJ72" s="44">
        <v>0</v>
      </c>
      <c r="AK72" s="44">
        <v>0</v>
      </c>
      <c r="AL72" s="44">
        <v>0</v>
      </c>
      <c r="AM72" s="44">
        <v>0</v>
      </c>
      <c r="AN72" s="44">
        <v>0</v>
      </c>
      <c r="AO72" s="44">
        <v>0</v>
      </c>
      <c r="AP72" s="44">
        <v>0</v>
      </c>
      <c r="AQ72" s="44">
        <v>0</v>
      </c>
      <c r="AR72" s="45">
        <v>0</v>
      </c>
      <c r="AS72" s="44">
        <v>0</v>
      </c>
      <c r="AT72" s="46">
        <v>0</v>
      </c>
    </row>
    <row r="73" spans="1:46" s="58" customFormat="1" ht="24.75" customHeight="1">
      <c r="A73" s="42" t="s">
        <v>197</v>
      </c>
      <c r="B73" s="104" t="s">
        <v>95</v>
      </c>
      <c r="C73" s="43">
        <v>63</v>
      </c>
      <c r="D73" s="44">
        <v>0</v>
      </c>
      <c r="E73" s="45">
        <v>0</v>
      </c>
      <c r="F73" s="44">
        <v>0</v>
      </c>
      <c r="G73" s="44">
        <v>0</v>
      </c>
      <c r="H73" s="44">
        <v>0</v>
      </c>
      <c r="I73" s="44">
        <v>0</v>
      </c>
      <c r="J73" s="44">
        <v>0</v>
      </c>
      <c r="K73" s="44">
        <v>0</v>
      </c>
      <c r="L73" s="44">
        <v>0</v>
      </c>
      <c r="M73" s="44">
        <v>0</v>
      </c>
      <c r="N73" s="44">
        <v>0</v>
      </c>
      <c r="O73" s="44">
        <v>0</v>
      </c>
      <c r="P73" s="44">
        <v>0</v>
      </c>
      <c r="Q73" s="44">
        <v>0</v>
      </c>
      <c r="R73" s="44">
        <v>0</v>
      </c>
      <c r="S73" s="44">
        <v>0</v>
      </c>
      <c r="T73" s="45">
        <v>0</v>
      </c>
      <c r="U73" s="44">
        <v>0</v>
      </c>
      <c r="V73" s="44">
        <v>0</v>
      </c>
      <c r="W73" s="44">
        <v>0</v>
      </c>
      <c r="X73" s="44">
        <v>0</v>
      </c>
      <c r="Y73" s="44">
        <v>0</v>
      </c>
      <c r="Z73" s="44">
        <v>0</v>
      </c>
      <c r="AA73" s="44">
        <v>0</v>
      </c>
      <c r="AB73" s="44">
        <v>0</v>
      </c>
      <c r="AC73" s="44">
        <v>0</v>
      </c>
      <c r="AD73" s="44">
        <v>0</v>
      </c>
      <c r="AE73" s="44">
        <v>0</v>
      </c>
      <c r="AF73" s="44">
        <v>0</v>
      </c>
      <c r="AG73" s="44">
        <v>0</v>
      </c>
      <c r="AH73" s="44">
        <v>0</v>
      </c>
      <c r="AI73" s="44">
        <v>0</v>
      </c>
      <c r="AJ73" s="44">
        <v>0</v>
      </c>
      <c r="AK73" s="44">
        <v>0</v>
      </c>
      <c r="AL73" s="44">
        <v>0</v>
      </c>
      <c r="AM73" s="44">
        <v>0</v>
      </c>
      <c r="AN73" s="44">
        <v>0</v>
      </c>
      <c r="AO73" s="44">
        <v>0</v>
      </c>
      <c r="AP73" s="44">
        <v>0</v>
      </c>
      <c r="AQ73" s="44">
        <v>0</v>
      </c>
      <c r="AR73" s="45">
        <v>0</v>
      </c>
      <c r="AS73" s="44">
        <v>0</v>
      </c>
      <c r="AT73" s="46">
        <v>0</v>
      </c>
    </row>
    <row r="74" spans="1:46" s="58" customFormat="1" ht="74.25" customHeight="1">
      <c r="A74" s="42" t="s">
        <v>247</v>
      </c>
      <c r="B74" s="104" t="s">
        <v>248</v>
      </c>
      <c r="C74" s="43">
        <v>64</v>
      </c>
      <c r="D74" s="44">
        <v>0</v>
      </c>
      <c r="E74" s="45">
        <v>0</v>
      </c>
      <c r="F74" s="44">
        <v>0</v>
      </c>
      <c r="G74" s="44">
        <v>0</v>
      </c>
      <c r="H74" s="44">
        <v>0</v>
      </c>
      <c r="I74" s="44">
        <v>0</v>
      </c>
      <c r="J74" s="44">
        <v>0</v>
      </c>
      <c r="K74" s="44">
        <v>0</v>
      </c>
      <c r="L74" s="44">
        <v>0</v>
      </c>
      <c r="M74" s="44">
        <v>0</v>
      </c>
      <c r="N74" s="44">
        <v>0</v>
      </c>
      <c r="O74" s="44">
        <v>0</v>
      </c>
      <c r="P74" s="44">
        <v>0</v>
      </c>
      <c r="Q74" s="44">
        <v>0</v>
      </c>
      <c r="R74" s="44">
        <v>0</v>
      </c>
      <c r="S74" s="44">
        <v>0</v>
      </c>
      <c r="T74" s="45">
        <v>0</v>
      </c>
      <c r="U74" s="44">
        <v>0</v>
      </c>
      <c r="V74" s="44">
        <v>0</v>
      </c>
      <c r="W74" s="44">
        <v>0</v>
      </c>
      <c r="X74" s="44">
        <v>0</v>
      </c>
      <c r="Y74" s="44">
        <v>0</v>
      </c>
      <c r="Z74" s="44">
        <v>0</v>
      </c>
      <c r="AA74" s="44">
        <v>0</v>
      </c>
      <c r="AB74" s="44">
        <v>0</v>
      </c>
      <c r="AC74" s="44">
        <v>0</v>
      </c>
      <c r="AD74" s="44">
        <v>0</v>
      </c>
      <c r="AE74" s="44">
        <v>0</v>
      </c>
      <c r="AF74" s="44">
        <v>0</v>
      </c>
      <c r="AG74" s="44">
        <v>0</v>
      </c>
      <c r="AH74" s="44">
        <v>0</v>
      </c>
      <c r="AI74" s="44">
        <v>0</v>
      </c>
      <c r="AJ74" s="44">
        <v>0</v>
      </c>
      <c r="AK74" s="44">
        <v>0</v>
      </c>
      <c r="AL74" s="44">
        <v>0</v>
      </c>
      <c r="AM74" s="44">
        <v>0</v>
      </c>
      <c r="AN74" s="44">
        <v>0</v>
      </c>
      <c r="AO74" s="44">
        <v>0</v>
      </c>
      <c r="AP74" s="44">
        <v>0</v>
      </c>
      <c r="AQ74" s="44">
        <v>0</v>
      </c>
      <c r="AR74" s="45">
        <v>0</v>
      </c>
      <c r="AS74" s="44">
        <v>0</v>
      </c>
      <c r="AT74" s="46">
        <v>0</v>
      </c>
    </row>
    <row r="75" spans="1:46" s="58" customFormat="1" ht="34.5" customHeight="1">
      <c r="A75" s="42" t="s">
        <v>360</v>
      </c>
      <c r="B75" s="104" t="s">
        <v>276</v>
      </c>
      <c r="C75" s="43">
        <v>65</v>
      </c>
      <c r="D75" s="44">
        <v>0</v>
      </c>
      <c r="E75" s="45">
        <v>0</v>
      </c>
      <c r="F75" s="44">
        <v>0</v>
      </c>
      <c r="G75" s="44">
        <v>0</v>
      </c>
      <c r="H75" s="44">
        <v>0</v>
      </c>
      <c r="I75" s="44">
        <v>0</v>
      </c>
      <c r="J75" s="44">
        <v>0</v>
      </c>
      <c r="K75" s="44">
        <v>0</v>
      </c>
      <c r="L75" s="44">
        <v>0</v>
      </c>
      <c r="M75" s="44">
        <v>0</v>
      </c>
      <c r="N75" s="44">
        <v>0</v>
      </c>
      <c r="O75" s="44">
        <v>0</v>
      </c>
      <c r="P75" s="44">
        <v>0</v>
      </c>
      <c r="Q75" s="44">
        <v>0</v>
      </c>
      <c r="R75" s="44">
        <v>0</v>
      </c>
      <c r="S75" s="44">
        <v>0</v>
      </c>
      <c r="T75" s="45">
        <v>0</v>
      </c>
      <c r="U75" s="44">
        <v>0</v>
      </c>
      <c r="V75" s="44">
        <v>0</v>
      </c>
      <c r="W75" s="44">
        <v>0</v>
      </c>
      <c r="X75" s="44">
        <v>0</v>
      </c>
      <c r="Y75" s="44">
        <v>0</v>
      </c>
      <c r="Z75" s="44">
        <v>0</v>
      </c>
      <c r="AA75" s="44">
        <v>0</v>
      </c>
      <c r="AB75" s="44">
        <v>0</v>
      </c>
      <c r="AC75" s="44">
        <v>0</v>
      </c>
      <c r="AD75" s="44">
        <v>0</v>
      </c>
      <c r="AE75" s="44">
        <v>0</v>
      </c>
      <c r="AF75" s="44">
        <v>0</v>
      </c>
      <c r="AG75" s="44">
        <v>0</v>
      </c>
      <c r="AH75" s="44">
        <v>0</v>
      </c>
      <c r="AI75" s="44">
        <v>0</v>
      </c>
      <c r="AJ75" s="44">
        <v>0</v>
      </c>
      <c r="AK75" s="44">
        <v>0</v>
      </c>
      <c r="AL75" s="44">
        <v>0</v>
      </c>
      <c r="AM75" s="44">
        <v>0</v>
      </c>
      <c r="AN75" s="44">
        <v>0</v>
      </c>
      <c r="AO75" s="44">
        <v>0</v>
      </c>
      <c r="AP75" s="44">
        <v>0</v>
      </c>
      <c r="AQ75" s="44">
        <v>0</v>
      </c>
      <c r="AR75" s="44">
        <v>0</v>
      </c>
      <c r="AS75" s="44">
        <v>0</v>
      </c>
      <c r="AT75" s="46">
        <v>0</v>
      </c>
    </row>
    <row r="76" spans="1:46" s="58" customFormat="1" ht="90" customHeight="1">
      <c r="A76" s="42" t="s">
        <v>198</v>
      </c>
      <c r="B76" s="104" t="s">
        <v>401</v>
      </c>
      <c r="C76" s="43">
        <v>66</v>
      </c>
      <c r="D76" s="44">
        <v>0</v>
      </c>
      <c r="E76" s="45">
        <v>0</v>
      </c>
      <c r="F76" s="44">
        <v>0</v>
      </c>
      <c r="G76" s="44">
        <v>0</v>
      </c>
      <c r="H76" s="44">
        <v>0</v>
      </c>
      <c r="I76" s="44">
        <v>0</v>
      </c>
      <c r="J76" s="44">
        <v>0</v>
      </c>
      <c r="K76" s="44">
        <v>0</v>
      </c>
      <c r="L76" s="44">
        <v>0</v>
      </c>
      <c r="M76" s="44">
        <v>0</v>
      </c>
      <c r="N76" s="44">
        <v>0</v>
      </c>
      <c r="O76" s="44">
        <v>0</v>
      </c>
      <c r="P76" s="44">
        <v>0</v>
      </c>
      <c r="Q76" s="44">
        <v>0</v>
      </c>
      <c r="R76" s="44">
        <v>0</v>
      </c>
      <c r="S76" s="44">
        <v>0</v>
      </c>
      <c r="T76" s="45">
        <v>0</v>
      </c>
      <c r="U76" s="44">
        <v>0</v>
      </c>
      <c r="V76" s="44">
        <v>0</v>
      </c>
      <c r="W76" s="44">
        <v>0</v>
      </c>
      <c r="X76" s="44">
        <v>0</v>
      </c>
      <c r="Y76" s="44">
        <v>0</v>
      </c>
      <c r="Z76" s="44">
        <v>0</v>
      </c>
      <c r="AA76" s="44">
        <v>0</v>
      </c>
      <c r="AB76" s="44">
        <v>0</v>
      </c>
      <c r="AC76" s="44">
        <v>0</v>
      </c>
      <c r="AD76" s="44">
        <v>0</v>
      </c>
      <c r="AE76" s="44">
        <v>0</v>
      </c>
      <c r="AF76" s="44">
        <v>0</v>
      </c>
      <c r="AG76" s="44">
        <v>0</v>
      </c>
      <c r="AH76" s="44">
        <v>0</v>
      </c>
      <c r="AI76" s="44">
        <v>0</v>
      </c>
      <c r="AJ76" s="44">
        <v>0</v>
      </c>
      <c r="AK76" s="44">
        <v>0</v>
      </c>
      <c r="AL76" s="44">
        <v>0</v>
      </c>
      <c r="AM76" s="44">
        <v>0</v>
      </c>
      <c r="AN76" s="44">
        <v>0</v>
      </c>
      <c r="AO76" s="44">
        <v>0</v>
      </c>
      <c r="AP76" s="44">
        <v>0</v>
      </c>
      <c r="AQ76" s="44">
        <v>0</v>
      </c>
      <c r="AR76" s="45">
        <v>0</v>
      </c>
      <c r="AS76" s="44">
        <v>0</v>
      </c>
      <c r="AT76" s="46">
        <v>0</v>
      </c>
    </row>
    <row r="77" spans="1:46" s="58" customFormat="1" ht="72" customHeight="1">
      <c r="A77" s="42" t="s">
        <v>199</v>
      </c>
      <c r="B77" s="104" t="s">
        <v>402</v>
      </c>
      <c r="C77" s="43">
        <v>67</v>
      </c>
      <c r="D77" s="44">
        <v>0</v>
      </c>
      <c r="E77" s="45">
        <v>0</v>
      </c>
      <c r="F77" s="44">
        <v>0</v>
      </c>
      <c r="G77" s="44">
        <v>0</v>
      </c>
      <c r="H77" s="44">
        <v>0</v>
      </c>
      <c r="I77" s="44">
        <v>0</v>
      </c>
      <c r="J77" s="44">
        <v>0</v>
      </c>
      <c r="K77" s="44">
        <v>0</v>
      </c>
      <c r="L77" s="44">
        <v>0</v>
      </c>
      <c r="M77" s="44">
        <v>0</v>
      </c>
      <c r="N77" s="44">
        <v>0</v>
      </c>
      <c r="O77" s="44">
        <v>0</v>
      </c>
      <c r="P77" s="44">
        <v>0</v>
      </c>
      <c r="Q77" s="44">
        <v>0</v>
      </c>
      <c r="R77" s="44">
        <v>0</v>
      </c>
      <c r="S77" s="44">
        <v>0</v>
      </c>
      <c r="T77" s="45">
        <v>0</v>
      </c>
      <c r="U77" s="44">
        <v>0</v>
      </c>
      <c r="V77" s="44">
        <v>0</v>
      </c>
      <c r="W77" s="44">
        <v>0</v>
      </c>
      <c r="X77" s="44">
        <v>0</v>
      </c>
      <c r="Y77" s="44">
        <v>0</v>
      </c>
      <c r="Z77" s="44">
        <v>0</v>
      </c>
      <c r="AA77" s="44">
        <v>0</v>
      </c>
      <c r="AB77" s="44">
        <v>0</v>
      </c>
      <c r="AC77" s="44">
        <v>0</v>
      </c>
      <c r="AD77" s="44">
        <v>0</v>
      </c>
      <c r="AE77" s="44">
        <v>0</v>
      </c>
      <c r="AF77" s="44">
        <v>0</v>
      </c>
      <c r="AG77" s="44">
        <v>0</v>
      </c>
      <c r="AH77" s="44">
        <v>0</v>
      </c>
      <c r="AI77" s="44">
        <v>0</v>
      </c>
      <c r="AJ77" s="44">
        <v>0</v>
      </c>
      <c r="AK77" s="44">
        <v>0</v>
      </c>
      <c r="AL77" s="44">
        <v>0</v>
      </c>
      <c r="AM77" s="44">
        <v>0</v>
      </c>
      <c r="AN77" s="44">
        <v>0</v>
      </c>
      <c r="AO77" s="44">
        <v>0</v>
      </c>
      <c r="AP77" s="44">
        <v>0</v>
      </c>
      <c r="AQ77" s="44">
        <v>0</v>
      </c>
      <c r="AR77" s="45">
        <v>0</v>
      </c>
      <c r="AS77" s="44">
        <v>0</v>
      </c>
      <c r="AT77" s="46">
        <v>0</v>
      </c>
    </row>
    <row r="78" spans="1:46" s="58" customFormat="1" ht="93" customHeight="1">
      <c r="A78" s="42" t="s">
        <v>410</v>
      </c>
      <c r="B78" s="104" t="s">
        <v>318</v>
      </c>
      <c r="C78" s="43">
        <v>68</v>
      </c>
      <c r="D78" s="44">
        <v>0</v>
      </c>
      <c r="E78" s="45">
        <v>0</v>
      </c>
      <c r="F78" s="44">
        <v>0</v>
      </c>
      <c r="G78" s="44">
        <v>0</v>
      </c>
      <c r="H78" s="44">
        <v>0</v>
      </c>
      <c r="I78" s="44">
        <v>0</v>
      </c>
      <c r="J78" s="44">
        <v>0</v>
      </c>
      <c r="K78" s="44">
        <v>0</v>
      </c>
      <c r="L78" s="44">
        <v>0</v>
      </c>
      <c r="M78" s="44">
        <v>0</v>
      </c>
      <c r="N78" s="44">
        <v>0</v>
      </c>
      <c r="O78" s="44">
        <v>0</v>
      </c>
      <c r="P78" s="44">
        <v>0</v>
      </c>
      <c r="Q78" s="44">
        <v>0</v>
      </c>
      <c r="R78" s="44">
        <v>0</v>
      </c>
      <c r="S78" s="44">
        <v>0</v>
      </c>
      <c r="T78" s="45">
        <v>0</v>
      </c>
      <c r="U78" s="44">
        <v>0</v>
      </c>
      <c r="V78" s="44">
        <v>0</v>
      </c>
      <c r="W78" s="44">
        <v>0</v>
      </c>
      <c r="X78" s="44">
        <v>0</v>
      </c>
      <c r="Y78" s="44">
        <v>0</v>
      </c>
      <c r="Z78" s="44">
        <v>0</v>
      </c>
      <c r="AA78" s="44">
        <v>0</v>
      </c>
      <c r="AB78" s="44">
        <v>0</v>
      </c>
      <c r="AC78" s="44">
        <v>0</v>
      </c>
      <c r="AD78" s="44">
        <v>0</v>
      </c>
      <c r="AE78" s="44">
        <v>0</v>
      </c>
      <c r="AF78" s="44">
        <v>0</v>
      </c>
      <c r="AG78" s="44">
        <v>0</v>
      </c>
      <c r="AH78" s="44">
        <v>0</v>
      </c>
      <c r="AI78" s="44">
        <v>0</v>
      </c>
      <c r="AJ78" s="44">
        <v>0</v>
      </c>
      <c r="AK78" s="44">
        <v>0</v>
      </c>
      <c r="AL78" s="44">
        <v>0</v>
      </c>
      <c r="AM78" s="44">
        <v>0</v>
      </c>
      <c r="AN78" s="44">
        <v>0</v>
      </c>
      <c r="AO78" s="44">
        <v>0</v>
      </c>
      <c r="AP78" s="44">
        <v>0</v>
      </c>
      <c r="AQ78" s="44">
        <v>0</v>
      </c>
      <c r="AR78" s="45">
        <v>0</v>
      </c>
      <c r="AS78" s="44">
        <v>0</v>
      </c>
      <c r="AT78" s="46">
        <v>0</v>
      </c>
    </row>
    <row r="79" spans="1:46" s="58" customFormat="1" ht="103.5" customHeight="1">
      <c r="A79" s="42" t="s">
        <v>411</v>
      </c>
      <c r="B79" s="104" t="s">
        <v>319</v>
      </c>
      <c r="C79" s="43">
        <v>69</v>
      </c>
      <c r="D79" s="44">
        <v>0</v>
      </c>
      <c r="E79" s="45">
        <v>0</v>
      </c>
      <c r="F79" s="44">
        <v>0</v>
      </c>
      <c r="G79" s="44">
        <v>0</v>
      </c>
      <c r="H79" s="44">
        <v>0</v>
      </c>
      <c r="I79" s="44">
        <v>0</v>
      </c>
      <c r="J79" s="44">
        <v>0</v>
      </c>
      <c r="K79" s="44">
        <v>0</v>
      </c>
      <c r="L79" s="44">
        <v>0</v>
      </c>
      <c r="M79" s="44">
        <v>0</v>
      </c>
      <c r="N79" s="44">
        <v>0</v>
      </c>
      <c r="O79" s="44">
        <v>0</v>
      </c>
      <c r="P79" s="44">
        <v>0</v>
      </c>
      <c r="Q79" s="44">
        <v>0</v>
      </c>
      <c r="R79" s="44">
        <v>0</v>
      </c>
      <c r="S79" s="44">
        <v>0</v>
      </c>
      <c r="T79" s="45">
        <v>0</v>
      </c>
      <c r="U79" s="44">
        <v>0</v>
      </c>
      <c r="V79" s="44">
        <v>0</v>
      </c>
      <c r="W79" s="44">
        <v>0</v>
      </c>
      <c r="X79" s="44">
        <v>0</v>
      </c>
      <c r="Y79" s="44">
        <v>0</v>
      </c>
      <c r="Z79" s="44">
        <v>0</v>
      </c>
      <c r="AA79" s="44">
        <v>0</v>
      </c>
      <c r="AB79" s="44">
        <v>0</v>
      </c>
      <c r="AC79" s="44">
        <v>0</v>
      </c>
      <c r="AD79" s="44">
        <v>0</v>
      </c>
      <c r="AE79" s="44">
        <v>0</v>
      </c>
      <c r="AF79" s="44">
        <v>0</v>
      </c>
      <c r="AG79" s="44">
        <v>0</v>
      </c>
      <c r="AH79" s="44">
        <v>0</v>
      </c>
      <c r="AI79" s="44">
        <v>0</v>
      </c>
      <c r="AJ79" s="44">
        <v>0</v>
      </c>
      <c r="AK79" s="44">
        <v>0</v>
      </c>
      <c r="AL79" s="44">
        <v>0</v>
      </c>
      <c r="AM79" s="44">
        <v>0</v>
      </c>
      <c r="AN79" s="44">
        <v>0</v>
      </c>
      <c r="AO79" s="44">
        <v>0</v>
      </c>
      <c r="AP79" s="44">
        <v>0</v>
      </c>
      <c r="AQ79" s="44">
        <v>0</v>
      </c>
      <c r="AR79" s="45">
        <v>0</v>
      </c>
      <c r="AS79" s="44">
        <v>0</v>
      </c>
      <c r="AT79" s="46">
        <v>0</v>
      </c>
    </row>
    <row r="80" spans="1:46" s="58" customFormat="1" ht="34.5" customHeight="1">
      <c r="A80" s="42" t="s">
        <v>361</v>
      </c>
      <c r="B80" s="104" t="s">
        <v>200</v>
      </c>
      <c r="C80" s="43">
        <v>70</v>
      </c>
      <c r="D80" s="44">
        <v>0</v>
      </c>
      <c r="E80" s="45">
        <v>0</v>
      </c>
      <c r="F80" s="44">
        <v>0</v>
      </c>
      <c r="G80" s="44">
        <v>0</v>
      </c>
      <c r="H80" s="44">
        <v>0</v>
      </c>
      <c r="I80" s="44">
        <v>0</v>
      </c>
      <c r="J80" s="44">
        <v>0</v>
      </c>
      <c r="K80" s="44">
        <v>0</v>
      </c>
      <c r="L80" s="44">
        <v>0</v>
      </c>
      <c r="M80" s="44">
        <v>0</v>
      </c>
      <c r="N80" s="44">
        <v>0</v>
      </c>
      <c r="O80" s="44">
        <v>0</v>
      </c>
      <c r="P80" s="44">
        <v>0</v>
      </c>
      <c r="Q80" s="44">
        <v>0</v>
      </c>
      <c r="R80" s="44">
        <v>0</v>
      </c>
      <c r="S80" s="44">
        <v>0</v>
      </c>
      <c r="T80" s="45">
        <v>0</v>
      </c>
      <c r="U80" s="44">
        <v>0</v>
      </c>
      <c r="V80" s="44">
        <v>0</v>
      </c>
      <c r="W80" s="44">
        <v>0</v>
      </c>
      <c r="X80" s="44">
        <v>0</v>
      </c>
      <c r="Y80" s="44">
        <v>0</v>
      </c>
      <c r="Z80" s="44">
        <v>0</v>
      </c>
      <c r="AA80" s="44">
        <v>0</v>
      </c>
      <c r="AB80" s="44">
        <v>0</v>
      </c>
      <c r="AC80" s="44">
        <v>0</v>
      </c>
      <c r="AD80" s="44">
        <v>0</v>
      </c>
      <c r="AE80" s="44">
        <v>0</v>
      </c>
      <c r="AF80" s="44">
        <v>0</v>
      </c>
      <c r="AG80" s="44">
        <v>0</v>
      </c>
      <c r="AH80" s="44">
        <v>0</v>
      </c>
      <c r="AI80" s="44">
        <v>0</v>
      </c>
      <c r="AJ80" s="44">
        <v>0</v>
      </c>
      <c r="AK80" s="44">
        <v>0</v>
      </c>
      <c r="AL80" s="44">
        <v>0</v>
      </c>
      <c r="AM80" s="44">
        <v>0</v>
      </c>
      <c r="AN80" s="44">
        <v>0</v>
      </c>
      <c r="AO80" s="44">
        <v>0</v>
      </c>
      <c r="AP80" s="44">
        <v>0</v>
      </c>
      <c r="AQ80" s="44">
        <v>0</v>
      </c>
      <c r="AR80" s="44">
        <v>0</v>
      </c>
      <c r="AS80" s="44">
        <v>0</v>
      </c>
      <c r="AT80" s="46">
        <v>0</v>
      </c>
    </row>
    <row r="81" spans="1:46" s="58" customFormat="1" ht="79.5" customHeight="1">
      <c r="A81" s="42" t="s">
        <v>201</v>
      </c>
      <c r="B81" s="104" t="s">
        <v>202</v>
      </c>
      <c r="C81" s="43">
        <v>71</v>
      </c>
      <c r="D81" s="44">
        <v>0</v>
      </c>
      <c r="E81" s="45">
        <v>0</v>
      </c>
      <c r="F81" s="44">
        <v>0</v>
      </c>
      <c r="G81" s="44">
        <v>0</v>
      </c>
      <c r="H81" s="44">
        <v>0</v>
      </c>
      <c r="I81" s="44">
        <v>0</v>
      </c>
      <c r="J81" s="44">
        <v>0</v>
      </c>
      <c r="K81" s="44">
        <v>0</v>
      </c>
      <c r="L81" s="44">
        <v>0</v>
      </c>
      <c r="M81" s="44">
        <v>0</v>
      </c>
      <c r="N81" s="44">
        <v>0</v>
      </c>
      <c r="O81" s="44">
        <v>0</v>
      </c>
      <c r="P81" s="44">
        <v>0</v>
      </c>
      <c r="Q81" s="44">
        <v>0</v>
      </c>
      <c r="R81" s="44">
        <v>0</v>
      </c>
      <c r="S81" s="44">
        <v>0</v>
      </c>
      <c r="T81" s="45">
        <v>0</v>
      </c>
      <c r="U81" s="44">
        <v>0</v>
      </c>
      <c r="V81" s="44">
        <v>0</v>
      </c>
      <c r="W81" s="44">
        <v>0</v>
      </c>
      <c r="X81" s="44">
        <v>0</v>
      </c>
      <c r="Y81" s="44">
        <v>0</v>
      </c>
      <c r="Z81" s="44">
        <v>0</v>
      </c>
      <c r="AA81" s="44">
        <v>0</v>
      </c>
      <c r="AB81" s="44">
        <v>0</v>
      </c>
      <c r="AC81" s="44">
        <v>0</v>
      </c>
      <c r="AD81" s="44">
        <v>0</v>
      </c>
      <c r="AE81" s="44">
        <v>0</v>
      </c>
      <c r="AF81" s="44">
        <v>0</v>
      </c>
      <c r="AG81" s="44">
        <v>0</v>
      </c>
      <c r="AH81" s="44">
        <v>0</v>
      </c>
      <c r="AI81" s="44">
        <v>0</v>
      </c>
      <c r="AJ81" s="44">
        <v>0</v>
      </c>
      <c r="AK81" s="44">
        <v>0</v>
      </c>
      <c r="AL81" s="44">
        <v>0</v>
      </c>
      <c r="AM81" s="44">
        <v>0</v>
      </c>
      <c r="AN81" s="44">
        <v>0</v>
      </c>
      <c r="AO81" s="44">
        <v>0</v>
      </c>
      <c r="AP81" s="44">
        <v>0</v>
      </c>
      <c r="AQ81" s="44">
        <v>0</v>
      </c>
      <c r="AR81" s="44">
        <v>0</v>
      </c>
      <c r="AS81" s="44">
        <v>0</v>
      </c>
      <c r="AT81" s="46">
        <v>0</v>
      </c>
    </row>
    <row r="82" spans="1:46" s="58" customFormat="1" ht="61.5" customHeight="1">
      <c r="A82" s="42" t="s">
        <v>207</v>
      </c>
      <c r="B82" s="105" t="s">
        <v>96</v>
      </c>
      <c r="C82" s="43">
        <v>72</v>
      </c>
      <c r="D82" s="44">
        <v>0</v>
      </c>
      <c r="E82" s="45">
        <v>0</v>
      </c>
      <c r="F82" s="44">
        <v>0</v>
      </c>
      <c r="G82" s="44">
        <v>0</v>
      </c>
      <c r="H82" s="44">
        <v>0</v>
      </c>
      <c r="I82" s="44">
        <v>0</v>
      </c>
      <c r="J82" s="44">
        <v>0</v>
      </c>
      <c r="K82" s="44">
        <v>0</v>
      </c>
      <c r="L82" s="44">
        <v>0</v>
      </c>
      <c r="M82" s="44">
        <v>0</v>
      </c>
      <c r="N82" s="44">
        <v>0</v>
      </c>
      <c r="O82" s="44">
        <v>0</v>
      </c>
      <c r="P82" s="44">
        <v>0</v>
      </c>
      <c r="Q82" s="44">
        <v>0</v>
      </c>
      <c r="R82" s="44">
        <v>0</v>
      </c>
      <c r="S82" s="44">
        <v>0</v>
      </c>
      <c r="T82" s="45">
        <v>0</v>
      </c>
      <c r="U82" s="44">
        <v>0</v>
      </c>
      <c r="V82" s="44">
        <v>0</v>
      </c>
      <c r="W82" s="44">
        <v>0</v>
      </c>
      <c r="X82" s="44">
        <v>0</v>
      </c>
      <c r="Y82" s="44">
        <v>0</v>
      </c>
      <c r="Z82" s="44">
        <v>0</v>
      </c>
      <c r="AA82" s="44">
        <v>0</v>
      </c>
      <c r="AB82" s="44">
        <v>0</v>
      </c>
      <c r="AC82" s="44">
        <v>0</v>
      </c>
      <c r="AD82" s="44">
        <v>0</v>
      </c>
      <c r="AE82" s="44">
        <v>0</v>
      </c>
      <c r="AF82" s="44">
        <v>0</v>
      </c>
      <c r="AG82" s="44">
        <v>0</v>
      </c>
      <c r="AH82" s="44">
        <v>0</v>
      </c>
      <c r="AI82" s="44">
        <v>0</v>
      </c>
      <c r="AJ82" s="44">
        <v>0</v>
      </c>
      <c r="AK82" s="44">
        <v>0</v>
      </c>
      <c r="AL82" s="44">
        <v>0</v>
      </c>
      <c r="AM82" s="44">
        <v>0</v>
      </c>
      <c r="AN82" s="44">
        <v>0</v>
      </c>
      <c r="AO82" s="44">
        <v>0</v>
      </c>
      <c r="AP82" s="44">
        <v>0</v>
      </c>
      <c r="AQ82" s="44">
        <v>0</v>
      </c>
      <c r="AR82" s="44">
        <v>0</v>
      </c>
      <c r="AS82" s="44">
        <v>0</v>
      </c>
      <c r="AT82" s="46">
        <v>0</v>
      </c>
    </row>
    <row r="83" spans="1:46" s="58" customFormat="1" ht="70.5" customHeight="1">
      <c r="A83" s="42" t="s">
        <v>396</v>
      </c>
      <c r="B83" s="104" t="s">
        <v>362</v>
      </c>
      <c r="C83" s="43">
        <v>73</v>
      </c>
      <c r="D83" s="44">
        <v>0</v>
      </c>
      <c r="E83" s="45">
        <v>0</v>
      </c>
      <c r="F83" s="44">
        <v>0</v>
      </c>
      <c r="G83" s="44">
        <v>0</v>
      </c>
      <c r="H83" s="44">
        <v>0</v>
      </c>
      <c r="I83" s="44">
        <v>0</v>
      </c>
      <c r="J83" s="44">
        <v>0</v>
      </c>
      <c r="K83" s="44">
        <v>0</v>
      </c>
      <c r="L83" s="44">
        <v>0</v>
      </c>
      <c r="M83" s="44">
        <v>0</v>
      </c>
      <c r="N83" s="44">
        <v>0</v>
      </c>
      <c r="O83" s="44">
        <v>0</v>
      </c>
      <c r="P83" s="44">
        <v>0</v>
      </c>
      <c r="Q83" s="44">
        <v>0</v>
      </c>
      <c r="R83" s="44">
        <v>0</v>
      </c>
      <c r="S83" s="44">
        <v>0</v>
      </c>
      <c r="T83" s="45">
        <v>0</v>
      </c>
      <c r="U83" s="44">
        <v>0</v>
      </c>
      <c r="V83" s="44">
        <v>0</v>
      </c>
      <c r="W83" s="44">
        <v>0</v>
      </c>
      <c r="X83" s="44">
        <v>0</v>
      </c>
      <c r="Y83" s="44">
        <v>0</v>
      </c>
      <c r="Z83" s="44">
        <v>0</v>
      </c>
      <c r="AA83" s="44">
        <v>0</v>
      </c>
      <c r="AB83" s="44">
        <v>0</v>
      </c>
      <c r="AC83" s="44">
        <v>0</v>
      </c>
      <c r="AD83" s="44">
        <v>0</v>
      </c>
      <c r="AE83" s="44">
        <v>0</v>
      </c>
      <c r="AF83" s="44">
        <v>0</v>
      </c>
      <c r="AG83" s="44">
        <v>0</v>
      </c>
      <c r="AH83" s="44">
        <v>0</v>
      </c>
      <c r="AI83" s="44">
        <v>0</v>
      </c>
      <c r="AJ83" s="44">
        <v>0</v>
      </c>
      <c r="AK83" s="44">
        <v>0</v>
      </c>
      <c r="AL83" s="44">
        <v>0</v>
      </c>
      <c r="AM83" s="44">
        <v>0</v>
      </c>
      <c r="AN83" s="44">
        <v>0</v>
      </c>
      <c r="AO83" s="44">
        <v>0</v>
      </c>
      <c r="AP83" s="44">
        <v>0</v>
      </c>
      <c r="AQ83" s="44">
        <v>0</v>
      </c>
      <c r="AR83" s="44">
        <v>0</v>
      </c>
      <c r="AS83" s="44">
        <v>0</v>
      </c>
      <c r="AT83" s="46">
        <v>0</v>
      </c>
    </row>
    <row r="84" spans="1:46" s="58" customFormat="1" ht="59.25" customHeight="1">
      <c r="A84" s="42" t="s">
        <v>404</v>
      </c>
      <c r="B84" s="104" t="s">
        <v>320</v>
      </c>
      <c r="C84" s="43">
        <v>74</v>
      </c>
      <c r="D84" s="44">
        <v>0</v>
      </c>
      <c r="E84" s="45">
        <v>0</v>
      </c>
      <c r="F84" s="44">
        <v>0</v>
      </c>
      <c r="G84" s="44">
        <v>0</v>
      </c>
      <c r="H84" s="44">
        <v>0</v>
      </c>
      <c r="I84" s="44">
        <v>0</v>
      </c>
      <c r="J84" s="44">
        <v>0</v>
      </c>
      <c r="K84" s="44">
        <v>0</v>
      </c>
      <c r="L84" s="44">
        <v>0</v>
      </c>
      <c r="M84" s="44">
        <v>0</v>
      </c>
      <c r="N84" s="44">
        <v>0</v>
      </c>
      <c r="O84" s="44">
        <v>0</v>
      </c>
      <c r="P84" s="44">
        <v>0</v>
      </c>
      <c r="Q84" s="44">
        <v>0</v>
      </c>
      <c r="R84" s="44">
        <v>0</v>
      </c>
      <c r="S84" s="44">
        <v>0</v>
      </c>
      <c r="T84" s="45">
        <v>0</v>
      </c>
      <c r="U84" s="44">
        <v>0</v>
      </c>
      <c r="V84" s="44">
        <v>0</v>
      </c>
      <c r="W84" s="44">
        <v>0</v>
      </c>
      <c r="X84" s="44">
        <v>0</v>
      </c>
      <c r="Y84" s="44">
        <v>0</v>
      </c>
      <c r="Z84" s="44">
        <v>0</v>
      </c>
      <c r="AA84" s="44">
        <v>0</v>
      </c>
      <c r="AB84" s="44">
        <v>0</v>
      </c>
      <c r="AC84" s="44">
        <v>0</v>
      </c>
      <c r="AD84" s="44">
        <v>0</v>
      </c>
      <c r="AE84" s="44">
        <v>0</v>
      </c>
      <c r="AF84" s="44">
        <v>0</v>
      </c>
      <c r="AG84" s="44">
        <v>0</v>
      </c>
      <c r="AH84" s="44">
        <v>0</v>
      </c>
      <c r="AI84" s="44">
        <v>0</v>
      </c>
      <c r="AJ84" s="44">
        <v>0</v>
      </c>
      <c r="AK84" s="44">
        <v>0</v>
      </c>
      <c r="AL84" s="44">
        <v>0</v>
      </c>
      <c r="AM84" s="44">
        <v>0</v>
      </c>
      <c r="AN84" s="44">
        <v>0</v>
      </c>
      <c r="AO84" s="44">
        <v>0</v>
      </c>
      <c r="AP84" s="44">
        <v>0</v>
      </c>
      <c r="AQ84" s="44">
        <v>0</v>
      </c>
      <c r="AR84" s="45">
        <v>0</v>
      </c>
      <c r="AS84" s="44">
        <v>0</v>
      </c>
      <c r="AT84" s="46">
        <v>0</v>
      </c>
    </row>
    <row r="85" spans="1:46" s="58" customFormat="1" ht="96.75" customHeight="1">
      <c r="A85" s="42" t="s">
        <v>203</v>
      </c>
      <c r="B85" s="104" t="s">
        <v>232</v>
      </c>
      <c r="C85" s="43">
        <v>75</v>
      </c>
      <c r="D85" s="44">
        <v>0</v>
      </c>
      <c r="E85" s="45">
        <v>0</v>
      </c>
      <c r="F85" s="44">
        <v>0</v>
      </c>
      <c r="G85" s="44">
        <v>0</v>
      </c>
      <c r="H85" s="44">
        <v>0</v>
      </c>
      <c r="I85" s="44">
        <v>0</v>
      </c>
      <c r="J85" s="44">
        <v>0</v>
      </c>
      <c r="K85" s="44">
        <v>0</v>
      </c>
      <c r="L85" s="44">
        <v>0</v>
      </c>
      <c r="M85" s="44">
        <v>0</v>
      </c>
      <c r="N85" s="44">
        <v>0</v>
      </c>
      <c r="O85" s="44">
        <v>0</v>
      </c>
      <c r="P85" s="44">
        <v>0</v>
      </c>
      <c r="Q85" s="44">
        <v>0</v>
      </c>
      <c r="R85" s="44">
        <v>0</v>
      </c>
      <c r="S85" s="44">
        <v>0</v>
      </c>
      <c r="T85" s="45">
        <v>0</v>
      </c>
      <c r="U85" s="44">
        <v>0</v>
      </c>
      <c r="V85" s="44">
        <v>0</v>
      </c>
      <c r="W85" s="44">
        <v>0</v>
      </c>
      <c r="X85" s="44">
        <v>0</v>
      </c>
      <c r="Y85" s="44">
        <v>0</v>
      </c>
      <c r="Z85" s="44">
        <v>0</v>
      </c>
      <c r="AA85" s="44">
        <v>0</v>
      </c>
      <c r="AB85" s="44">
        <v>0</v>
      </c>
      <c r="AC85" s="44">
        <v>0</v>
      </c>
      <c r="AD85" s="44">
        <v>0</v>
      </c>
      <c r="AE85" s="44">
        <v>0</v>
      </c>
      <c r="AF85" s="44">
        <v>0</v>
      </c>
      <c r="AG85" s="44">
        <v>0</v>
      </c>
      <c r="AH85" s="44">
        <v>0</v>
      </c>
      <c r="AI85" s="44">
        <v>0</v>
      </c>
      <c r="AJ85" s="44">
        <v>0</v>
      </c>
      <c r="AK85" s="44">
        <v>0</v>
      </c>
      <c r="AL85" s="44">
        <v>0</v>
      </c>
      <c r="AM85" s="44">
        <v>0</v>
      </c>
      <c r="AN85" s="44">
        <v>0</v>
      </c>
      <c r="AO85" s="44">
        <v>0</v>
      </c>
      <c r="AP85" s="44">
        <v>0</v>
      </c>
      <c r="AQ85" s="44">
        <v>0</v>
      </c>
      <c r="AR85" s="44">
        <v>0</v>
      </c>
      <c r="AS85" s="44">
        <v>0</v>
      </c>
      <c r="AT85" s="46">
        <v>0</v>
      </c>
    </row>
    <row r="86" spans="1:46" s="58" customFormat="1" ht="46.5" customHeight="1">
      <c r="A86" s="42" t="s">
        <v>335</v>
      </c>
      <c r="B86" s="104">
        <v>226</v>
      </c>
      <c r="C86" s="43">
        <v>76</v>
      </c>
      <c r="D86" s="44">
        <v>0</v>
      </c>
      <c r="E86" s="45">
        <v>0</v>
      </c>
      <c r="F86" s="44">
        <v>0</v>
      </c>
      <c r="G86" s="44">
        <v>0</v>
      </c>
      <c r="H86" s="44">
        <v>0</v>
      </c>
      <c r="I86" s="44">
        <v>0</v>
      </c>
      <c r="J86" s="44">
        <v>0</v>
      </c>
      <c r="K86" s="44">
        <v>0</v>
      </c>
      <c r="L86" s="44">
        <v>0</v>
      </c>
      <c r="M86" s="44">
        <v>0</v>
      </c>
      <c r="N86" s="44">
        <v>0</v>
      </c>
      <c r="O86" s="44">
        <v>0</v>
      </c>
      <c r="P86" s="44">
        <v>0</v>
      </c>
      <c r="Q86" s="44">
        <v>0</v>
      </c>
      <c r="R86" s="44">
        <v>0</v>
      </c>
      <c r="S86" s="44">
        <v>0</v>
      </c>
      <c r="T86" s="45">
        <v>0</v>
      </c>
      <c r="U86" s="44">
        <v>0</v>
      </c>
      <c r="V86" s="44">
        <v>0</v>
      </c>
      <c r="W86" s="44">
        <v>0</v>
      </c>
      <c r="X86" s="44">
        <v>0</v>
      </c>
      <c r="Y86" s="44">
        <v>0</v>
      </c>
      <c r="Z86" s="44">
        <v>0</v>
      </c>
      <c r="AA86" s="44">
        <v>0</v>
      </c>
      <c r="AB86" s="44">
        <v>0</v>
      </c>
      <c r="AC86" s="44">
        <v>0</v>
      </c>
      <c r="AD86" s="44">
        <v>0</v>
      </c>
      <c r="AE86" s="44">
        <v>0</v>
      </c>
      <c r="AF86" s="44">
        <v>0</v>
      </c>
      <c r="AG86" s="44">
        <v>0</v>
      </c>
      <c r="AH86" s="44">
        <v>0</v>
      </c>
      <c r="AI86" s="44">
        <v>0</v>
      </c>
      <c r="AJ86" s="44">
        <v>0</v>
      </c>
      <c r="AK86" s="44">
        <v>0</v>
      </c>
      <c r="AL86" s="44">
        <v>0</v>
      </c>
      <c r="AM86" s="44">
        <v>0</v>
      </c>
      <c r="AN86" s="44">
        <v>0</v>
      </c>
      <c r="AO86" s="44">
        <v>0</v>
      </c>
      <c r="AP86" s="44">
        <v>0</v>
      </c>
      <c r="AQ86" s="44">
        <v>0</v>
      </c>
      <c r="AR86" s="44">
        <v>0</v>
      </c>
      <c r="AS86" s="44">
        <v>0</v>
      </c>
      <c r="AT86" s="46">
        <v>0</v>
      </c>
    </row>
    <row r="87" spans="1:46" s="58" customFormat="1" ht="34.5" customHeight="1">
      <c r="A87" s="42" t="s">
        <v>363</v>
      </c>
      <c r="B87" s="104" t="s">
        <v>97</v>
      </c>
      <c r="C87" s="43">
        <v>77</v>
      </c>
      <c r="D87" s="44">
        <v>0</v>
      </c>
      <c r="E87" s="45">
        <v>0</v>
      </c>
      <c r="F87" s="44">
        <v>0</v>
      </c>
      <c r="G87" s="44">
        <v>0</v>
      </c>
      <c r="H87" s="44">
        <v>0</v>
      </c>
      <c r="I87" s="44">
        <v>0</v>
      </c>
      <c r="J87" s="44">
        <v>0</v>
      </c>
      <c r="K87" s="44">
        <v>0</v>
      </c>
      <c r="L87" s="44">
        <v>0</v>
      </c>
      <c r="M87" s="44">
        <v>0</v>
      </c>
      <c r="N87" s="44">
        <v>0</v>
      </c>
      <c r="O87" s="44">
        <v>0</v>
      </c>
      <c r="P87" s="44">
        <v>0</v>
      </c>
      <c r="Q87" s="44">
        <v>0</v>
      </c>
      <c r="R87" s="44">
        <v>0</v>
      </c>
      <c r="S87" s="44">
        <v>0</v>
      </c>
      <c r="T87" s="45">
        <v>0</v>
      </c>
      <c r="U87" s="44">
        <v>0</v>
      </c>
      <c r="V87" s="44">
        <v>0</v>
      </c>
      <c r="W87" s="44">
        <v>0</v>
      </c>
      <c r="X87" s="44">
        <v>0</v>
      </c>
      <c r="Y87" s="44">
        <v>0</v>
      </c>
      <c r="Z87" s="44">
        <v>0</v>
      </c>
      <c r="AA87" s="44">
        <v>0</v>
      </c>
      <c r="AB87" s="44">
        <v>0</v>
      </c>
      <c r="AC87" s="44">
        <v>0</v>
      </c>
      <c r="AD87" s="44">
        <v>0</v>
      </c>
      <c r="AE87" s="44">
        <v>0</v>
      </c>
      <c r="AF87" s="44">
        <v>0</v>
      </c>
      <c r="AG87" s="44">
        <v>0</v>
      </c>
      <c r="AH87" s="44">
        <v>0</v>
      </c>
      <c r="AI87" s="44">
        <v>0</v>
      </c>
      <c r="AJ87" s="44">
        <v>0</v>
      </c>
      <c r="AK87" s="44">
        <v>0</v>
      </c>
      <c r="AL87" s="44">
        <v>0</v>
      </c>
      <c r="AM87" s="44">
        <v>0</v>
      </c>
      <c r="AN87" s="44">
        <v>0</v>
      </c>
      <c r="AO87" s="44">
        <v>0</v>
      </c>
      <c r="AP87" s="44">
        <v>0</v>
      </c>
      <c r="AQ87" s="44">
        <v>0</v>
      </c>
      <c r="AR87" s="44">
        <v>0</v>
      </c>
      <c r="AS87" s="44">
        <v>0</v>
      </c>
      <c r="AT87" s="46">
        <v>0</v>
      </c>
    </row>
    <row r="88" spans="1:46" s="58" customFormat="1" ht="97.5" customHeight="1">
      <c r="A88" s="42" t="s">
        <v>208</v>
      </c>
      <c r="B88" s="104" t="s">
        <v>98</v>
      </c>
      <c r="C88" s="43">
        <v>78</v>
      </c>
      <c r="D88" s="44">
        <v>0</v>
      </c>
      <c r="E88" s="45">
        <v>0</v>
      </c>
      <c r="F88" s="44">
        <v>0</v>
      </c>
      <c r="G88" s="44">
        <v>0</v>
      </c>
      <c r="H88" s="44">
        <v>0</v>
      </c>
      <c r="I88" s="44">
        <v>0</v>
      </c>
      <c r="J88" s="44">
        <v>0</v>
      </c>
      <c r="K88" s="44">
        <v>0</v>
      </c>
      <c r="L88" s="44">
        <v>0</v>
      </c>
      <c r="M88" s="44">
        <v>0</v>
      </c>
      <c r="N88" s="44">
        <v>0</v>
      </c>
      <c r="O88" s="44">
        <v>0</v>
      </c>
      <c r="P88" s="44">
        <v>0</v>
      </c>
      <c r="Q88" s="44">
        <v>0</v>
      </c>
      <c r="R88" s="44">
        <v>0</v>
      </c>
      <c r="S88" s="44">
        <v>0</v>
      </c>
      <c r="T88" s="45">
        <v>0</v>
      </c>
      <c r="U88" s="44">
        <v>0</v>
      </c>
      <c r="V88" s="44">
        <v>0</v>
      </c>
      <c r="W88" s="44">
        <v>0</v>
      </c>
      <c r="X88" s="44">
        <v>0</v>
      </c>
      <c r="Y88" s="44">
        <v>0</v>
      </c>
      <c r="Z88" s="44">
        <v>0</v>
      </c>
      <c r="AA88" s="44">
        <v>0</v>
      </c>
      <c r="AB88" s="44">
        <v>0</v>
      </c>
      <c r="AC88" s="44">
        <v>0</v>
      </c>
      <c r="AD88" s="44">
        <v>0</v>
      </c>
      <c r="AE88" s="44">
        <v>0</v>
      </c>
      <c r="AF88" s="44">
        <v>0</v>
      </c>
      <c r="AG88" s="44">
        <v>0</v>
      </c>
      <c r="AH88" s="44">
        <v>0</v>
      </c>
      <c r="AI88" s="44">
        <v>0</v>
      </c>
      <c r="AJ88" s="44">
        <v>0</v>
      </c>
      <c r="AK88" s="44">
        <v>0</v>
      </c>
      <c r="AL88" s="44">
        <v>0</v>
      </c>
      <c r="AM88" s="44">
        <v>0</v>
      </c>
      <c r="AN88" s="44">
        <v>0</v>
      </c>
      <c r="AO88" s="44">
        <v>0</v>
      </c>
      <c r="AP88" s="44">
        <v>0</v>
      </c>
      <c r="AQ88" s="44">
        <v>0</v>
      </c>
      <c r="AR88" s="44">
        <v>0</v>
      </c>
      <c r="AS88" s="44">
        <v>0</v>
      </c>
      <c r="AT88" s="46">
        <v>0</v>
      </c>
    </row>
    <row r="89" spans="1:46" s="58" customFormat="1" ht="60" customHeight="1">
      <c r="A89" s="42" t="s">
        <v>335</v>
      </c>
      <c r="B89" s="104">
        <v>229</v>
      </c>
      <c r="C89" s="43">
        <v>79</v>
      </c>
      <c r="D89" s="44">
        <v>0</v>
      </c>
      <c r="E89" s="45">
        <v>0</v>
      </c>
      <c r="F89" s="44">
        <v>0</v>
      </c>
      <c r="G89" s="44">
        <v>0</v>
      </c>
      <c r="H89" s="44">
        <v>0</v>
      </c>
      <c r="I89" s="44">
        <v>0</v>
      </c>
      <c r="J89" s="44">
        <v>0</v>
      </c>
      <c r="K89" s="44">
        <v>0</v>
      </c>
      <c r="L89" s="44">
        <v>0</v>
      </c>
      <c r="M89" s="44">
        <v>0</v>
      </c>
      <c r="N89" s="44">
        <v>0</v>
      </c>
      <c r="O89" s="44">
        <v>0</v>
      </c>
      <c r="P89" s="44">
        <v>0</v>
      </c>
      <c r="Q89" s="44">
        <v>0</v>
      </c>
      <c r="R89" s="44">
        <v>0</v>
      </c>
      <c r="S89" s="44">
        <v>0</v>
      </c>
      <c r="T89" s="45">
        <v>0</v>
      </c>
      <c r="U89" s="44">
        <v>0</v>
      </c>
      <c r="V89" s="44">
        <v>0</v>
      </c>
      <c r="W89" s="44">
        <v>0</v>
      </c>
      <c r="X89" s="44">
        <v>0</v>
      </c>
      <c r="Y89" s="44">
        <v>0</v>
      </c>
      <c r="Z89" s="44">
        <v>0</v>
      </c>
      <c r="AA89" s="44">
        <v>0</v>
      </c>
      <c r="AB89" s="44">
        <v>0</v>
      </c>
      <c r="AC89" s="44">
        <v>0</v>
      </c>
      <c r="AD89" s="44">
        <v>0</v>
      </c>
      <c r="AE89" s="44">
        <v>0</v>
      </c>
      <c r="AF89" s="44">
        <v>0</v>
      </c>
      <c r="AG89" s="44">
        <v>0</v>
      </c>
      <c r="AH89" s="44">
        <v>0</v>
      </c>
      <c r="AI89" s="44">
        <v>0</v>
      </c>
      <c r="AJ89" s="44">
        <v>0</v>
      </c>
      <c r="AK89" s="44">
        <v>0</v>
      </c>
      <c r="AL89" s="44">
        <v>0</v>
      </c>
      <c r="AM89" s="44">
        <v>0</v>
      </c>
      <c r="AN89" s="44">
        <v>0</v>
      </c>
      <c r="AO89" s="44">
        <v>0</v>
      </c>
      <c r="AP89" s="44">
        <v>0</v>
      </c>
      <c r="AQ89" s="44">
        <v>0</v>
      </c>
      <c r="AR89" s="44">
        <v>0</v>
      </c>
      <c r="AS89" s="44">
        <v>0</v>
      </c>
      <c r="AT89" s="46">
        <v>0</v>
      </c>
    </row>
    <row r="90" spans="1:46" s="58" customFormat="1" ht="34.5" customHeight="1">
      <c r="A90" s="42" t="s">
        <v>364</v>
      </c>
      <c r="B90" s="104" t="s">
        <v>204</v>
      </c>
      <c r="C90" s="43">
        <v>80</v>
      </c>
      <c r="D90" s="44">
        <v>0</v>
      </c>
      <c r="E90" s="45">
        <v>0</v>
      </c>
      <c r="F90" s="44">
        <v>0</v>
      </c>
      <c r="G90" s="44">
        <v>0</v>
      </c>
      <c r="H90" s="44">
        <v>0</v>
      </c>
      <c r="I90" s="44">
        <v>0</v>
      </c>
      <c r="J90" s="44">
        <v>0</v>
      </c>
      <c r="K90" s="44">
        <v>0</v>
      </c>
      <c r="L90" s="44">
        <v>0</v>
      </c>
      <c r="M90" s="44">
        <v>0</v>
      </c>
      <c r="N90" s="44">
        <v>0</v>
      </c>
      <c r="O90" s="44">
        <v>0</v>
      </c>
      <c r="P90" s="44">
        <v>0</v>
      </c>
      <c r="Q90" s="44">
        <v>0</v>
      </c>
      <c r="R90" s="44">
        <v>0</v>
      </c>
      <c r="S90" s="44">
        <v>0</v>
      </c>
      <c r="T90" s="45">
        <v>0</v>
      </c>
      <c r="U90" s="44">
        <v>0</v>
      </c>
      <c r="V90" s="44">
        <v>0</v>
      </c>
      <c r="W90" s="44">
        <v>0</v>
      </c>
      <c r="X90" s="44">
        <v>0</v>
      </c>
      <c r="Y90" s="44">
        <v>0</v>
      </c>
      <c r="Z90" s="44">
        <v>0</v>
      </c>
      <c r="AA90" s="44">
        <v>0</v>
      </c>
      <c r="AB90" s="44">
        <v>0</v>
      </c>
      <c r="AC90" s="44">
        <v>0</v>
      </c>
      <c r="AD90" s="44">
        <v>0</v>
      </c>
      <c r="AE90" s="44">
        <v>0</v>
      </c>
      <c r="AF90" s="44">
        <v>0</v>
      </c>
      <c r="AG90" s="44">
        <v>0</v>
      </c>
      <c r="AH90" s="44">
        <v>0</v>
      </c>
      <c r="AI90" s="44">
        <v>0</v>
      </c>
      <c r="AJ90" s="44">
        <v>0</v>
      </c>
      <c r="AK90" s="44">
        <v>0</v>
      </c>
      <c r="AL90" s="44">
        <v>0</v>
      </c>
      <c r="AM90" s="44">
        <v>0</v>
      </c>
      <c r="AN90" s="44">
        <v>0</v>
      </c>
      <c r="AO90" s="44">
        <v>0</v>
      </c>
      <c r="AP90" s="44">
        <v>0</v>
      </c>
      <c r="AQ90" s="44">
        <v>0</v>
      </c>
      <c r="AR90" s="44">
        <v>0</v>
      </c>
      <c r="AS90" s="44">
        <v>0</v>
      </c>
      <c r="AT90" s="46">
        <v>0</v>
      </c>
    </row>
    <row r="91" spans="1:46" s="58" customFormat="1" ht="50.25" customHeight="1">
      <c r="A91" s="42" t="s">
        <v>205</v>
      </c>
      <c r="B91" s="104">
        <v>256</v>
      </c>
      <c r="C91" s="43">
        <v>81</v>
      </c>
      <c r="D91" s="44">
        <v>0</v>
      </c>
      <c r="E91" s="45">
        <v>0</v>
      </c>
      <c r="F91" s="44">
        <v>0</v>
      </c>
      <c r="G91" s="44">
        <v>0</v>
      </c>
      <c r="H91" s="44">
        <v>0</v>
      </c>
      <c r="I91" s="44">
        <v>0</v>
      </c>
      <c r="J91" s="44">
        <v>0</v>
      </c>
      <c r="K91" s="44">
        <v>0</v>
      </c>
      <c r="L91" s="44">
        <v>0</v>
      </c>
      <c r="M91" s="44">
        <v>0</v>
      </c>
      <c r="N91" s="44">
        <v>0</v>
      </c>
      <c r="O91" s="44">
        <v>0</v>
      </c>
      <c r="P91" s="44">
        <v>0</v>
      </c>
      <c r="Q91" s="44">
        <v>0</v>
      </c>
      <c r="R91" s="44">
        <v>0</v>
      </c>
      <c r="S91" s="44">
        <v>0</v>
      </c>
      <c r="T91" s="45">
        <v>0</v>
      </c>
      <c r="U91" s="44">
        <v>0</v>
      </c>
      <c r="V91" s="44">
        <v>0</v>
      </c>
      <c r="W91" s="44">
        <v>0</v>
      </c>
      <c r="X91" s="44">
        <v>0</v>
      </c>
      <c r="Y91" s="44">
        <v>0</v>
      </c>
      <c r="Z91" s="44">
        <v>0</v>
      </c>
      <c r="AA91" s="44">
        <v>0</v>
      </c>
      <c r="AB91" s="44">
        <v>0</v>
      </c>
      <c r="AC91" s="44">
        <v>0</v>
      </c>
      <c r="AD91" s="44">
        <v>0</v>
      </c>
      <c r="AE91" s="44">
        <v>0</v>
      </c>
      <c r="AF91" s="44">
        <v>0</v>
      </c>
      <c r="AG91" s="44">
        <v>0</v>
      </c>
      <c r="AH91" s="44">
        <v>0</v>
      </c>
      <c r="AI91" s="44">
        <v>0</v>
      </c>
      <c r="AJ91" s="44">
        <v>0</v>
      </c>
      <c r="AK91" s="44">
        <v>0</v>
      </c>
      <c r="AL91" s="44">
        <v>0</v>
      </c>
      <c r="AM91" s="44">
        <v>0</v>
      </c>
      <c r="AN91" s="44">
        <v>0</v>
      </c>
      <c r="AO91" s="44">
        <v>0</v>
      </c>
      <c r="AP91" s="44">
        <v>0</v>
      </c>
      <c r="AQ91" s="44">
        <v>0</v>
      </c>
      <c r="AR91" s="44">
        <v>0</v>
      </c>
      <c r="AS91" s="44">
        <v>0</v>
      </c>
      <c r="AT91" s="46">
        <v>0</v>
      </c>
    </row>
    <row r="92" spans="1:46" s="58" customFormat="1" ht="30" customHeight="1">
      <c r="A92" s="42" t="s">
        <v>228</v>
      </c>
      <c r="B92" s="104">
        <v>258</v>
      </c>
      <c r="C92" s="43">
        <v>82</v>
      </c>
      <c r="D92" s="44">
        <v>0</v>
      </c>
      <c r="E92" s="45">
        <v>0</v>
      </c>
      <c r="F92" s="44">
        <v>0</v>
      </c>
      <c r="G92" s="44">
        <v>0</v>
      </c>
      <c r="H92" s="44">
        <v>0</v>
      </c>
      <c r="I92" s="44">
        <v>0</v>
      </c>
      <c r="J92" s="44">
        <v>0</v>
      </c>
      <c r="K92" s="44">
        <v>0</v>
      </c>
      <c r="L92" s="44">
        <v>0</v>
      </c>
      <c r="M92" s="44">
        <v>0</v>
      </c>
      <c r="N92" s="44">
        <v>0</v>
      </c>
      <c r="O92" s="44">
        <v>0</v>
      </c>
      <c r="P92" s="44">
        <v>0</v>
      </c>
      <c r="Q92" s="44">
        <v>0</v>
      </c>
      <c r="R92" s="44">
        <v>0</v>
      </c>
      <c r="S92" s="44">
        <v>0</v>
      </c>
      <c r="T92" s="45">
        <v>0</v>
      </c>
      <c r="U92" s="44">
        <v>0</v>
      </c>
      <c r="V92" s="44">
        <v>0</v>
      </c>
      <c r="W92" s="44">
        <v>0</v>
      </c>
      <c r="X92" s="44">
        <v>0</v>
      </c>
      <c r="Y92" s="44">
        <v>0</v>
      </c>
      <c r="Z92" s="44">
        <v>0</v>
      </c>
      <c r="AA92" s="44">
        <v>0</v>
      </c>
      <c r="AB92" s="44">
        <v>0</v>
      </c>
      <c r="AC92" s="44">
        <v>0</v>
      </c>
      <c r="AD92" s="44">
        <v>0</v>
      </c>
      <c r="AE92" s="44">
        <v>0</v>
      </c>
      <c r="AF92" s="44">
        <v>0</v>
      </c>
      <c r="AG92" s="44">
        <v>0</v>
      </c>
      <c r="AH92" s="44">
        <v>0</v>
      </c>
      <c r="AI92" s="44">
        <v>0</v>
      </c>
      <c r="AJ92" s="44">
        <v>0</v>
      </c>
      <c r="AK92" s="44">
        <v>0</v>
      </c>
      <c r="AL92" s="44">
        <v>0</v>
      </c>
      <c r="AM92" s="44">
        <v>0</v>
      </c>
      <c r="AN92" s="44">
        <v>0</v>
      </c>
      <c r="AO92" s="44">
        <v>0</v>
      </c>
      <c r="AP92" s="44">
        <v>0</v>
      </c>
      <c r="AQ92" s="44">
        <v>0</v>
      </c>
      <c r="AR92" s="44">
        <v>0</v>
      </c>
      <c r="AS92" s="44">
        <v>0</v>
      </c>
      <c r="AT92" s="46">
        <v>0</v>
      </c>
    </row>
    <row r="93" spans="1:46" s="58" customFormat="1" ht="34.5" customHeight="1">
      <c r="A93" s="42" t="s">
        <v>365</v>
      </c>
      <c r="B93" s="104" t="s">
        <v>99</v>
      </c>
      <c r="C93" s="43">
        <v>83</v>
      </c>
      <c r="D93" s="44">
        <v>0</v>
      </c>
      <c r="E93" s="45">
        <v>0</v>
      </c>
      <c r="F93" s="44">
        <v>0</v>
      </c>
      <c r="G93" s="44">
        <v>0</v>
      </c>
      <c r="H93" s="44">
        <v>0</v>
      </c>
      <c r="I93" s="44">
        <v>0</v>
      </c>
      <c r="J93" s="44">
        <v>0</v>
      </c>
      <c r="K93" s="44">
        <v>0</v>
      </c>
      <c r="L93" s="44">
        <v>0</v>
      </c>
      <c r="M93" s="44">
        <v>0</v>
      </c>
      <c r="N93" s="44">
        <v>0</v>
      </c>
      <c r="O93" s="44">
        <v>0</v>
      </c>
      <c r="P93" s="44">
        <v>0</v>
      </c>
      <c r="Q93" s="44">
        <v>0</v>
      </c>
      <c r="R93" s="44">
        <v>0</v>
      </c>
      <c r="S93" s="44">
        <v>0</v>
      </c>
      <c r="T93" s="45">
        <v>0</v>
      </c>
      <c r="U93" s="44">
        <v>0</v>
      </c>
      <c r="V93" s="44">
        <v>0</v>
      </c>
      <c r="W93" s="44">
        <v>0</v>
      </c>
      <c r="X93" s="44">
        <v>0</v>
      </c>
      <c r="Y93" s="44">
        <v>0</v>
      </c>
      <c r="Z93" s="44">
        <v>0</v>
      </c>
      <c r="AA93" s="44">
        <v>0</v>
      </c>
      <c r="AB93" s="44">
        <v>0</v>
      </c>
      <c r="AC93" s="44">
        <v>0</v>
      </c>
      <c r="AD93" s="44">
        <v>0</v>
      </c>
      <c r="AE93" s="44">
        <v>0</v>
      </c>
      <c r="AF93" s="44">
        <v>0</v>
      </c>
      <c r="AG93" s="44">
        <v>0</v>
      </c>
      <c r="AH93" s="44">
        <v>0</v>
      </c>
      <c r="AI93" s="44">
        <v>0</v>
      </c>
      <c r="AJ93" s="44">
        <v>0</v>
      </c>
      <c r="AK93" s="44">
        <v>0</v>
      </c>
      <c r="AL93" s="44">
        <v>0</v>
      </c>
      <c r="AM93" s="44">
        <v>0</v>
      </c>
      <c r="AN93" s="44">
        <v>0</v>
      </c>
      <c r="AO93" s="44">
        <v>0</v>
      </c>
      <c r="AP93" s="44">
        <v>0</v>
      </c>
      <c r="AQ93" s="44">
        <v>0</v>
      </c>
      <c r="AR93" s="44">
        <v>0</v>
      </c>
      <c r="AS93" s="44">
        <v>0</v>
      </c>
      <c r="AT93" s="46">
        <v>0</v>
      </c>
    </row>
    <row r="94" spans="1:46" s="58" customFormat="1" ht="90" customHeight="1">
      <c r="A94" s="42" t="s">
        <v>209</v>
      </c>
      <c r="B94" s="104">
        <v>263</v>
      </c>
      <c r="C94" s="43">
        <v>84</v>
      </c>
      <c r="D94" s="44">
        <v>0</v>
      </c>
      <c r="E94" s="45">
        <v>0</v>
      </c>
      <c r="F94" s="44">
        <v>0</v>
      </c>
      <c r="G94" s="44">
        <v>0</v>
      </c>
      <c r="H94" s="44">
        <v>0</v>
      </c>
      <c r="I94" s="44">
        <v>0</v>
      </c>
      <c r="J94" s="44">
        <v>0</v>
      </c>
      <c r="K94" s="44">
        <v>0</v>
      </c>
      <c r="L94" s="44">
        <v>0</v>
      </c>
      <c r="M94" s="44">
        <v>0</v>
      </c>
      <c r="N94" s="44">
        <v>0</v>
      </c>
      <c r="O94" s="44">
        <v>0</v>
      </c>
      <c r="P94" s="44">
        <v>0</v>
      </c>
      <c r="Q94" s="44">
        <v>0</v>
      </c>
      <c r="R94" s="44">
        <v>0</v>
      </c>
      <c r="S94" s="44">
        <v>0</v>
      </c>
      <c r="T94" s="45">
        <v>0</v>
      </c>
      <c r="U94" s="44">
        <v>0</v>
      </c>
      <c r="V94" s="44">
        <v>0</v>
      </c>
      <c r="W94" s="44">
        <v>0</v>
      </c>
      <c r="X94" s="44">
        <v>0</v>
      </c>
      <c r="Y94" s="44">
        <v>0</v>
      </c>
      <c r="Z94" s="44">
        <v>0</v>
      </c>
      <c r="AA94" s="44">
        <v>0</v>
      </c>
      <c r="AB94" s="44">
        <v>0</v>
      </c>
      <c r="AC94" s="44">
        <v>0</v>
      </c>
      <c r="AD94" s="44">
        <v>0</v>
      </c>
      <c r="AE94" s="44">
        <v>0</v>
      </c>
      <c r="AF94" s="44">
        <v>0</v>
      </c>
      <c r="AG94" s="44">
        <v>0</v>
      </c>
      <c r="AH94" s="44">
        <v>0</v>
      </c>
      <c r="AI94" s="44">
        <v>0</v>
      </c>
      <c r="AJ94" s="44">
        <v>0</v>
      </c>
      <c r="AK94" s="44">
        <v>0</v>
      </c>
      <c r="AL94" s="44">
        <v>0</v>
      </c>
      <c r="AM94" s="44">
        <v>0</v>
      </c>
      <c r="AN94" s="44">
        <v>0</v>
      </c>
      <c r="AO94" s="44">
        <v>0</v>
      </c>
      <c r="AP94" s="44">
        <v>0</v>
      </c>
      <c r="AQ94" s="44">
        <v>0</v>
      </c>
      <c r="AR94" s="44">
        <v>0</v>
      </c>
      <c r="AS94" s="44">
        <v>0</v>
      </c>
      <c r="AT94" s="46">
        <v>0</v>
      </c>
    </row>
    <row r="95" spans="1:46" s="58" customFormat="1" ht="124.5" customHeight="1">
      <c r="A95" s="42" t="s">
        <v>306</v>
      </c>
      <c r="B95" s="104" t="s">
        <v>321</v>
      </c>
      <c r="C95" s="43">
        <v>85</v>
      </c>
      <c r="D95" s="44">
        <v>0</v>
      </c>
      <c r="E95" s="45">
        <v>0</v>
      </c>
      <c r="F95" s="44">
        <v>0</v>
      </c>
      <c r="G95" s="44">
        <v>0</v>
      </c>
      <c r="H95" s="44">
        <v>0</v>
      </c>
      <c r="I95" s="44">
        <v>0</v>
      </c>
      <c r="J95" s="44">
        <v>0</v>
      </c>
      <c r="K95" s="44">
        <v>0</v>
      </c>
      <c r="L95" s="44">
        <v>0</v>
      </c>
      <c r="M95" s="44">
        <v>0</v>
      </c>
      <c r="N95" s="44">
        <v>0</v>
      </c>
      <c r="O95" s="44">
        <v>0</v>
      </c>
      <c r="P95" s="44">
        <v>0</v>
      </c>
      <c r="Q95" s="44">
        <v>0</v>
      </c>
      <c r="R95" s="44">
        <v>0</v>
      </c>
      <c r="S95" s="44">
        <v>0</v>
      </c>
      <c r="T95" s="45">
        <v>0</v>
      </c>
      <c r="U95" s="44">
        <v>0</v>
      </c>
      <c r="V95" s="44">
        <v>0</v>
      </c>
      <c r="W95" s="44">
        <v>0</v>
      </c>
      <c r="X95" s="44">
        <v>0</v>
      </c>
      <c r="Y95" s="44">
        <v>0</v>
      </c>
      <c r="Z95" s="44">
        <v>0</v>
      </c>
      <c r="AA95" s="44">
        <v>0</v>
      </c>
      <c r="AB95" s="44">
        <v>0</v>
      </c>
      <c r="AC95" s="44">
        <v>0</v>
      </c>
      <c r="AD95" s="44">
        <v>0</v>
      </c>
      <c r="AE95" s="44">
        <v>0</v>
      </c>
      <c r="AF95" s="44">
        <v>0</v>
      </c>
      <c r="AG95" s="44">
        <v>0</v>
      </c>
      <c r="AH95" s="44">
        <v>0</v>
      </c>
      <c r="AI95" s="44">
        <v>0</v>
      </c>
      <c r="AJ95" s="44">
        <v>0</v>
      </c>
      <c r="AK95" s="44">
        <v>0</v>
      </c>
      <c r="AL95" s="44">
        <v>0</v>
      </c>
      <c r="AM95" s="44">
        <v>0</v>
      </c>
      <c r="AN95" s="44">
        <v>0</v>
      </c>
      <c r="AO95" s="44">
        <v>0</v>
      </c>
      <c r="AP95" s="44">
        <v>0</v>
      </c>
      <c r="AQ95" s="44">
        <v>0</v>
      </c>
      <c r="AR95" s="44">
        <v>0</v>
      </c>
      <c r="AS95" s="44">
        <v>0</v>
      </c>
      <c r="AT95" s="46">
        <v>0</v>
      </c>
    </row>
    <row r="96" spans="1:46" s="58" customFormat="1" ht="137.25" customHeight="1">
      <c r="A96" s="42" t="s">
        <v>307</v>
      </c>
      <c r="B96" s="104" t="s">
        <v>376</v>
      </c>
      <c r="C96" s="43">
        <v>86</v>
      </c>
      <c r="D96" s="44">
        <v>0</v>
      </c>
      <c r="E96" s="45">
        <v>0</v>
      </c>
      <c r="F96" s="44">
        <v>0</v>
      </c>
      <c r="G96" s="44">
        <v>0</v>
      </c>
      <c r="H96" s="44">
        <v>0</v>
      </c>
      <c r="I96" s="44">
        <v>0</v>
      </c>
      <c r="J96" s="44">
        <v>0</v>
      </c>
      <c r="K96" s="44">
        <v>0</v>
      </c>
      <c r="L96" s="44">
        <v>0</v>
      </c>
      <c r="M96" s="44">
        <v>0</v>
      </c>
      <c r="N96" s="44">
        <v>0</v>
      </c>
      <c r="O96" s="44">
        <v>0</v>
      </c>
      <c r="P96" s="44">
        <v>0</v>
      </c>
      <c r="Q96" s="44">
        <v>0</v>
      </c>
      <c r="R96" s="44">
        <v>0</v>
      </c>
      <c r="S96" s="44">
        <v>0</v>
      </c>
      <c r="T96" s="45">
        <v>0</v>
      </c>
      <c r="U96" s="44">
        <v>0</v>
      </c>
      <c r="V96" s="44">
        <v>0</v>
      </c>
      <c r="W96" s="44">
        <v>0</v>
      </c>
      <c r="X96" s="44">
        <v>0</v>
      </c>
      <c r="Y96" s="44">
        <v>0</v>
      </c>
      <c r="Z96" s="44">
        <v>0</v>
      </c>
      <c r="AA96" s="44">
        <v>0</v>
      </c>
      <c r="AB96" s="44">
        <v>0</v>
      </c>
      <c r="AC96" s="44">
        <v>0</v>
      </c>
      <c r="AD96" s="44">
        <v>0</v>
      </c>
      <c r="AE96" s="44">
        <v>0</v>
      </c>
      <c r="AF96" s="44">
        <v>0</v>
      </c>
      <c r="AG96" s="44">
        <v>0</v>
      </c>
      <c r="AH96" s="44">
        <v>0</v>
      </c>
      <c r="AI96" s="44">
        <v>0</v>
      </c>
      <c r="AJ96" s="44">
        <v>0</v>
      </c>
      <c r="AK96" s="44">
        <v>0</v>
      </c>
      <c r="AL96" s="44">
        <v>0</v>
      </c>
      <c r="AM96" s="44">
        <v>0</v>
      </c>
      <c r="AN96" s="44">
        <v>0</v>
      </c>
      <c r="AO96" s="44">
        <v>0</v>
      </c>
      <c r="AP96" s="44">
        <v>0</v>
      </c>
      <c r="AQ96" s="44">
        <v>0</v>
      </c>
      <c r="AR96" s="44">
        <v>0</v>
      </c>
      <c r="AS96" s="44">
        <v>0</v>
      </c>
      <c r="AT96" s="46">
        <v>0</v>
      </c>
    </row>
    <row r="97" spans="1:46" s="58" customFormat="1" ht="144.75" customHeight="1">
      <c r="A97" s="42" t="s">
        <v>308</v>
      </c>
      <c r="B97" s="104" t="s">
        <v>377</v>
      </c>
      <c r="C97" s="43">
        <v>87</v>
      </c>
      <c r="D97" s="44">
        <v>0</v>
      </c>
      <c r="E97" s="45">
        <v>0</v>
      </c>
      <c r="F97" s="44">
        <v>0</v>
      </c>
      <c r="G97" s="44">
        <v>0</v>
      </c>
      <c r="H97" s="44">
        <v>0</v>
      </c>
      <c r="I97" s="44">
        <v>0</v>
      </c>
      <c r="J97" s="44">
        <v>0</v>
      </c>
      <c r="K97" s="44">
        <v>0</v>
      </c>
      <c r="L97" s="44">
        <v>0</v>
      </c>
      <c r="M97" s="44">
        <v>0</v>
      </c>
      <c r="N97" s="44">
        <v>0</v>
      </c>
      <c r="O97" s="44">
        <v>0</v>
      </c>
      <c r="P97" s="44">
        <v>0</v>
      </c>
      <c r="Q97" s="44">
        <v>0</v>
      </c>
      <c r="R97" s="44">
        <v>0</v>
      </c>
      <c r="S97" s="44">
        <v>0</v>
      </c>
      <c r="T97" s="45">
        <v>0</v>
      </c>
      <c r="U97" s="44">
        <v>0</v>
      </c>
      <c r="V97" s="44">
        <v>0</v>
      </c>
      <c r="W97" s="44">
        <v>0</v>
      </c>
      <c r="X97" s="44">
        <v>0</v>
      </c>
      <c r="Y97" s="44">
        <v>0</v>
      </c>
      <c r="Z97" s="44">
        <v>0</v>
      </c>
      <c r="AA97" s="44">
        <v>0</v>
      </c>
      <c r="AB97" s="44">
        <v>0</v>
      </c>
      <c r="AC97" s="44">
        <v>0</v>
      </c>
      <c r="AD97" s="44">
        <v>0</v>
      </c>
      <c r="AE97" s="44">
        <v>0</v>
      </c>
      <c r="AF97" s="44">
        <v>0</v>
      </c>
      <c r="AG97" s="44">
        <v>0</v>
      </c>
      <c r="AH97" s="44">
        <v>0</v>
      </c>
      <c r="AI97" s="44">
        <v>0</v>
      </c>
      <c r="AJ97" s="44">
        <v>0</v>
      </c>
      <c r="AK97" s="44">
        <v>0</v>
      </c>
      <c r="AL97" s="44">
        <v>0</v>
      </c>
      <c r="AM97" s="44">
        <v>0</v>
      </c>
      <c r="AN97" s="44">
        <v>0</v>
      </c>
      <c r="AO97" s="44">
        <v>0</v>
      </c>
      <c r="AP97" s="44">
        <v>0</v>
      </c>
      <c r="AQ97" s="44">
        <v>0</v>
      </c>
      <c r="AR97" s="44">
        <v>0</v>
      </c>
      <c r="AS97" s="44">
        <v>0</v>
      </c>
      <c r="AT97" s="46">
        <v>0</v>
      </c>
    </row>
    <row r="98" spans="1:46" s="58" customFormat="1" ht="94.5" customHeight="1">
      <c r="A98" s="42" t="s">
        <v>407</v>
      </c>
      <c r="B98" s="104" t="s">
        <v>267</v>
      </c>
      <c r="C98" s="43">
        <v>88</v>
      </c>
      <c r="D98" s="44">
        <v>0</v>
      </c>
      <c r="E98" s="45">
        <v>0</v>
      </c>
      <c r="F98" s="44">
        <v>0</v>
      </c>
      <c r="G98" s="44">
        <v>0</v>
      </c>
      <c r="H98" s="44">
        <v>0</v>
      </c>
      <c r="I98" s="44">
        <v>0</v>
      </c>
      <c r="J98" s="44">
        <v>0</v>
      </c>
      <c r="K98" s="44">
        <v>0</v>
      </c>
      <c r="L98" s="44">
        <v>0</v>
      </c>
      <c r="M98" s="44">
        <v>0</v>
      </c>
      <c r="N98" s="44">
        <v>0</v>
      </c>
      <c r="O98" s="44">
        <v>0</v>
      </c>
      <c r="P98" s="44">
        <v>0</v>
      </c>
      <c r="Q98" s="44">
        <v>0</v>
      </c>
      <c r="R98" s="44">
        <v>0</v>
      </c>
      <c r="S98" s="44">
        <v>0</v>
      </c>
      <c r="T98" s="45">
        <v>0</v>
      </c>
      <c r="U98" s="44">
        <v>0</v>
      </c>
      <c r="V98" s="44">
        <v>0</v>
      </c>
      <c r="W98" s="44">
        <v>0</v>
      </c>
      <c r="X98" s="44">
        <v>0</v>
      </c>
      <c r="Y98" s="44">
        <v>0</v>
      </c>
      <c r="Z98" s="44">
        <v>0</v>
      </c>
      <c r="AA98" s="44">
        <v>0</v>
      </c>
      <c r="AB98" s="44">
        <v>0</v>
      </c>
      <c r="AC98" s="44">
        <v>0</v>
      </c>
      <c r="AD98" s="44">
        <v>0</v>
      </c>
      <c r="AE98" s="44">
        <v>0</v>
      </c>
      <c r="AF98" s="44">
        <v>0</v>
      </c>
      <c r="AG98" s="44">
        <v>0</v>
      </c>
      <c r="AH98" s="44">
        <v>0</v>
      </c>
      <c r="AI98" s="44">
        <v>0</v>
      </c>
      <c r="AJ98" s="44">
        <v>0</v>
      </c>
      <c r="AK98" s="44">
        <v>0</v>
      </c>
      <c r="AL98" s="44">
        <v>0</v>
      </c>
      <c r="AM98" s="44">
        <v>0</v>
      </c>
      <c r="AN98" s="44">
        <v>0</v>
      </c>
      <c r="AO98" s="44">
        <v>0</v>
      </c>
      <c r="AP98" s="44">
        <v>0</v>
      </c>
      <c r="AQ98" s="44">
        <v>0</v>
      </c>
      <c r="AR98" s="44">
        <v>0</v>
      </c>
      <c r="AS98" s="44">
        <v>0</v>
      </c>
      <c r="AT98" s="46">
        <v>0</v>
      </c>
    </row>
    <row r="99" spans="1:46" s="58" customFormat="1" ht="34.5" customHeight="1">
      <c r="A99" s="42" t="s">
        <v>366</v>
      </c>
      <c r="B99" s="104" t="s">
        <v>153</v>
      </c>
      <c r="C99" s="43">
        <v>89</v>
      </c>
      <c r="D99" s="44">
        <v>0</v>
      </c>
      <c r="E99" s="45">
        <v>0</v>
      </c>
      <c r="F99" s="44">
        <v>0</v>
      </c>
      <c r="G99" s="44">
        <v>0</v>
      </c>
      <c r="H99" s="44">
        <v>0</v>
      </c>
      <c r="I99" s="44">
        <v>0</v>
      </c>
      <c r="J99" s="44">
        <v>0</v>
      </c>
      <c r="K99" s="44">
        <v>0</v>
      </c>
      <c r="L99" s="44">
        <v>0</v>
      </c>
      <c r="M99" s="44">
        <v>0</v>
      </c>
      <c r="N99" s="44">
        <v>0</v>
      </c>
      <c r="O99" s="44">
        <v>0</v>
      </c>
      <c r="P99" s="44">
        <v>0</v>
      </c>
      <c r="Q99" s="44">
        <v>0</v>
      </c>
      <c r="R99" s="44">
        <v>0</v>
      </c>
      <c r="S99" s="44">
        <v>0</v>
      </c>
      <c r="T99" s="45">
        <v>0</v>
      </c>
      <c r="U99" s="44">
        <v>0</v>
      </c>
      <c r="V99" s="44">
        <v>0</v>
      </c>
      <c r="W99" s="44">
        <v>0</v>
      </c>
      <c r="X99" s="44">
        <v>0</v>
      </c>
      <c r="Y99" s="44">
        <v>0</v>
      </c>
      <c r="Z99" s="44">
        <v>0</v>
      </c>
      <c r="AA99" s="44">
        <v>0</v>
      </c>
      <c r="AB99" s="44">
        <v>0</v>
      </c>
      <c r="AC99" s="44">
        <v>0</v>
      </c>
      <c r="AD99" s="44">
        <v>0</v>
      </c>
      <c r="AE99" s="44">
        <v>0</v>
      </c>
      <c r="AF99" s="44">
        <v>0</v>
      </c>
      <c r="AG99" s="44">
        <v>0</v>
      </c>
      <c r="AH99" s="44">
        <v>0</v>
      </c>
      <c r="AI99" s="44">
        <v>0</v>
      </c>
      <c r="AJ99" s="44">
        <v>0</v>
      </c>
      <c r="AK99" s="44">
        <v>0</v>
      </c>
      <c r="AL99" s="44">
        <v>0</v>
      </c>
      <c r="AM99" s="44">
        <v>0</v>
      </c>
      <c r="AN99" s="44">
        <v>0</v>
      </c>
      <c r="AO99" s="44">
        <v>0</v>
      </c>
      <c r="AP99" s="44">
        <v>0</v>
      </c>
      <c r="AQ99" s="44">
        <v>0</v>
      </c>
      <c r="AR99" s="44">
        <v>0</v>
      </c>
      <c r="AS99" s="44">
        <v>0</v>
      </c>
      <c r="AT99" s="46">
        <v>0</v>
      </c>
    </row>
    <row r="100" spans="1:46" s="58" customFormat="1" ht="34.5" customHeight="1">
      <c r="A100" s="42" t="s">
        <v>367</v>
      </c>
      <c r="B100" s="104" t="s">
        <v>274</v>
      </c>
      <c r="C100" s="43">
        <v>90</v>
      </c>
      <c r="D100" s="44">
        <v>0</v>
      </c>
      <c r="E100" s="45">
        <v>0</v>
      </c>
      <c r="F100" s="44">
        <v>0</v>
      </c>
      <c r="G100" s="44">
        <v>0</v>
      </c>
      <c r="H100" s="44">
        <v>0</v>
      </c>
      <c r="I100" s="44">
        <v>0</v>
      </c>
      <c r="J100" s="44">
        <v>0</v>
      </c>
      <c r="K100" s="44">
        <v>0</v>
      </c>
      <c r="L100" s="44">
        <v>0</v>
      </c>
      <c r="M100" s="44">
        <v>0</v>
      </c>
      <c r="N100" s="44">
        <v>0</v>
      </c>
      <c r="O100" s="44">
        <v>0</v>
      </c>
      <c r="P100" s="44">
        <v>0</v>
      </c>
      <c r="Q100" s="44">
        <v>0</v>
      </c>
      <c r="R100" s="44">
        <v>0</v>
      </c>
      <c r="S100" s="44">
        <v>0</v>
      </c>
      <c r="T100" s="45">
        <v>0</v>
      </c>
      <c r="U100" s="44">
        <v>0</v>
      </c>
      <c r="V100" s="44">
        <v>0</v>
      </c>
      <c r="W100" s="44">
        <v>0</v>
      </c>
      <c r="X100" s="44">
        <v>0</v>
      </c>
      <c r="Y100" s="44">
        <v>0</v>
      </c>
      <c r="Z100" s="44">
        <v>0</v>
      </c>
      <c r="AA100" s="44">
        <v>0</v>
      </c>
      <c r="AB100" s="44">
        <v>0</v>
      </c>
      <c r="AC100" s="44">
        <v>0</v>
      </c>
      <c r="AD100" s="44">
        <v>0</v>
      </c>
      <c r="AE100" s="44">
        <v>0</v>
      </c>
      <c r="AF100" s="44">
        <v>0</v>
      </c>
      <c r="AG100" s="44">
        <v>0</v>
      </c>
      <c r="AH100" s="44">
        <v>0</v>
      </c>
      <c r="AI100" s="44">
        <v>0</v>
      </c>
      <c r="AJ100" s="44">
        <v>0</v>
      </c>
      <c r="AK100" s="44">
        <v>0</v>
      </c>
      <c r="AL100" s="44">
        <v>0</v>
      </c>
      <c r="AM100" s="44">
        <v>0</v>
      </c>
      <c r="AN100" s="44">
        <v>0</v>
      </c>
      <c r="AO100" s="44">
        <v>0</v>
      </c>
      <c r="AP100" s="44">
        <v>0</v>
      </c>
      <c r="AQ100" s="49">
        <v>0</v>
      </c>
      <c r="AR100" s="44">
        <v>0</v>
      </c>
      <c r="AS100" s="44">
        <v>0</v>
      </c>
      <c r="AT100" s="46">
        <v>0</v>
      </c>
    </row>
    <row r="101" spans="1:46" s="58" customFormat="1" ht="34.5" customHeight="1">
      <c r="A101" s="42" t="s">
        <v>368</v>
      </c>
      <c r="B101" s="104" t="s">
        <v>154</v>
      </c>
      <c r="C101" s="43">
        <v>91</v>
      </c>
      <c r="D101" s="46">
        <v>0</v>
      </c>
      <c r="E101" s="47">
        <v>0</v>
      </c>
      <c r="F101" s="46">
        <v>0</v>
      </c>
      <c r="G101" s="46">
        <v>0</v>
      </c>
      <c r="H101" s="46">
        <v>0</v>
      </c>
      <c r="I101" s="46">
        <v>0</v>
      </c>
      <c r="J101" s="46">
        <v>0</v>
      </c>
      <c r="K101" s="46">
        <v>0</v>
      </c>
      <c r="L101" s="46">
        <v>0</v>
      </c>
      <c r="M101" s="46">
        <v>0</v>
      </c>
      <c r="N101" s="46">
        <v>0</v>
      </c>
      <c r="O101" s="46">
        <v>0</v>
      </c>
      <c r="P101" s="46">
        <v>0</v>
      </c>
      <c r="Q101" s="46">
        <v>0</v>
      </c>
      <c r="R101" s="46">
        <v>0</v>
      </c>
      <c r="S101" s="46">
        <v>0</v>
      </c>
      <c r="T101" s="47">
        <v>0</v>
      </c>
      <c r="U101" s="46">
        <v>0</v>
      </c>
      <c r="V101" s="46">
        <v>0</v>
      </c>
      <c r="W101" s="46">
        <v>0</v>
      </c>
      <c r="X101" s="46">
        <v>0</v>
      </c>
      <c r="Y101" s="44">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row>
    <row r="102" spans="1:46" s="58" customFormat="1" ht="90">
      <c r="A102" s="42" t="s">
        <v>155</v>
      </c>
      <c r="B102" s="104" t="s">
        <v>333</v>
      </c>
      <c r="C102" s="43">
        <v>92</v>
      </c>
      <c r="D102" s="44">
        <v>0</v>
      </c>
      <c r="E102" s="45">
        <v>0</v>
      </c>
      <c r="F102" s="44">
        <v>0</v>
      </c>
      <c r="G102" s="44">
        <v>0</v>
      </c>
      <c r="H102" s="44">
        <v>0</v>
      </c>
      <c r="I102" s="44">
        <v>0</v>
      </c>
      <c r="J102" s="44">
        <v>0</v>
      </c>
      <c r="K102" s="44">
        <v>0</v>
      </c>
      <c r="L102" s="44">
        <v>0</v>
      </c>
      <c r="M102" s="44">
        <v>0</v>
      </c>
      <c r="N102" s="44">
        <v>0</v>
      </c>
      <c r="O102" s="44">
        <v>0</v>
      </c>
      <c r="P102" s="44">
        <v>0</v>
      </c>
      <c r="Q102" s="44">
        <v>0</v>
      </c>
      <c r="R102" s="44">
        <v>0</v>
      </c>
      <c r="S102" s="44">
        <v>0</v>
      </c>
      <c r="T102" s="45">
        <v>0</v>
      </c>
      <c r="U102" s="44">
        <v>0</v>
      </c>
      <c r="V102" s="44">
        <v>0</v>
      </c>
      <c r="W102" s="44">
        <v>0</v>
      </c>
      <c r="X102" s="44">
        <v>0</v>
      </c>
      <c r="Y102" s="44">
        <v>0</v>
      </c>
      <c r="Z102" s="44">
        <v>0</v>
      </c>
      <c r="AA102" s="44">
        <v>0</v>
      </c>
      <c r="AB102" s="44">
        <v>0</v>
      </c>
      <c r="AC102" s="44">
        <v>0</v>
      </c>
      <c r="AD102" s="44">
        <v>0</v>
      </c>
      <c r="AE102" s="44">
        <v>0</v>
      </c>
      <c r="AF102" s="44">
        <v>0</v>
      </c>
      <c r="AG102" s="44">
        <v>0</v>
      </c>
      <c r="AH102" s="44">
        <v>0</v>
      </c>
      <c r="AI102" s="44">
        <v>0</v>
      </c>
      <c r="AJ102" s="44">
        <v>0</v>
      </c>
      <c r="AK102" s="44">
        <v>0</v>
      </c>
      <c r="AL102" s="44">
        <v>0</v>
      </c>
      <c r="AM102" s="44">
        <v>0</v>
      </c>
      <c r="AN102" s="44">
        <v>0</v>
      </c>
      <c r="AO102" s="44">
        <v>0</v>
      </c>
      <c r="AP102" s="44">
        <v>0</v>
      </c>
      <c r="AQ102" s="44">
        <v>0</v>
      </c>
      <c r="AR102" s="45">
        <v>0</v>
      </c>
      <c r="AS102" s="44">
        <v>0</v>
      </c>
      <c r="AT102" s="44">
        <v>0</v>
      </c>
    </row>
    <row r="103" spans="1:46" s="58" customFormat="1" ht="84.75" customHeight="1">
      <c r="A103" s="42" t="s">
        <v>369</v>
      </c>
      <c r="B103" s="104" t="s">
        <v>370</v>
      </c>
      <c r="C103" s="43">
        <v>93</v>
      </c>
      <c r="D103" s="49">
        <v>0</v>
      </c>
      <c r="E103" s="50">
        <v>0</v>
      </c>
      <c r="F103" s="49">
        <v>0</v>
      </c>
      <c r="G103" s="49">
        <v>0</v>
      </c>
      <c r="H103" s="49">
        <v>0</v>
      </c>
      <c r="I103" s="49">
        <v>0</v>
      </c>
      <c r="J103" s="49">
        <v>0</v>
      </c>
      <c r="K103" s="49">
        <v>0</v>
      </c>
      <c r="L103" s="49">
        <v>0</v>
      </c>
      <c r="M103" s="49">
        <v>0</v>
      </c>
      <c r="N103" s="49">
        <v>0</v>
      </c>
      <c r="O103" s="49">
        <v>0</v>
      </c>
      <c r="P103" s="49">
        <v>0</v>
      </c>
      <c r="Q103" s="49">
        <v>0</v>
      </c>
      <c r="R103" s="49">
        <v>0</v>
      </c>
      <c r="S103" s="49">
        <v>0</v>
      </c>
      <c r="T103" s="50">
        <v>0</v>
      </c>
      <c r="U103" s="49">
        <v>0</v>
      </c>
      <c r="V103" s="49">
        <v>0</v>
      </c>
      <c r="W103" s="49">
        <v>0</v>
      </c>
      <c r="X103" s="49">
        <v>0</v>
      </c>
      <c r="Y103" s="49">
        <v>0</v>
      </c>
      <c r="Z103" s="49">
        <v>0</v>
      </c>
      <c r="AA103" s="49">
        <v>0</v>
      </c>
      <c r="AB103" s="49">
        <v>0</v>
      </c>
      <c r="AC103" s="49">
        <v>0</v>
      </c>
      <c r="AD103" s="49">
        <v>0</v>
      </c>
      <c r="AE103" s="49">
        <v>0</v>
      </c>
      <c r="AF103" s="49">
        <v>0</v>
      </c>
      <c r="AG103" s="49">
        <v>0</v>
      </c>
      <c r="AH103" s="49">
        <v>0</v>
      </c>
      <c r="AI103" s="49">
        <v>0</v>
      </c>
      <c r="AJ103" s="49">
        <v>0</v>
      </c>
      <c r="AK103" s="49">
        <v>0</v>
      </c>
      <c r="AL103" s="49">
        <v>0</v>
      </c>
      <c r="AM103" s="49">
        <v>0</v>
      </c>
      <c r="AN103" s="49">
        <v>0</v>
      </c>
      <c r="AO103" s="49">
        <v>0</v>
      </c>
      <c r="AP103" s="49">
        <v>0</v>
      </c>
      <c r="AQ103" s="49">
        <v>0</v>
      </c>
      <c r="AR103" s="45">
        <v>0</v>
      </c>
      <c r="AS103" s="49">
        <v>0</v>
      </c>
      <c r="AT103" s="49">
        <v>0</v>
      </c>
    </row>
    <row r="104" spans="1:46" s="58" customFormat="1" ht="103.5" customHeight="1">
      <c r="A104" s="42" t="s">
        <v>309</v>
      </c>
      <c r="B104" s="104" t="s">
        <v>322</v>
      </c>
      <c r="C104" s="43">
        <v>94</v>
      </c>
      <c r="D104" s="44">
        <v>0</v>
      </c>
      <c r="E104" s="45">
        <v>0</v>
      </c>
      <c r="F104" s="44">
        <v>0</v>
      </c>
      <c r="G104" s="44">
        <v>0</v>
      </c>
      <c r="H104" s="44">
        <v>0</v>
      </c>
      <c r="I104" s="44">
        <v>0</v>
      </c>
      <c r="J104" s="44">
        <v>0</v>
      </c>
      <c r="K104" s="44">
        <v>0</v>
      </c>
      <c r="L104" s="44">
        <v>0</v>
      </c>
      <c r="M104" s="44">
        <v>0</v>
      </c>
      <c r="N104" s="44">
        <v>0</v>
      </c>
      <c r="O104" s="44">
        <v>0</v>
      </c>
      <c r="P104" s="44">
        <v>0</v>
      </c>
      <c r="Q104" s="44">
        <v>0</v>
      </c>
      <c r="R104" s="44">
        <v>0</v>
      </c>
      <c r="S104" s="44">
        <v>0</v>
      </c>
      <c r="T104" s="45">
        <v>0</v>
      </c>
      <c r="U104" s="44">
        <v>0</v>
      </c>
      <c r="V104" s="44">
        <v>0</v>
      </c>
      <c r="W104" s="44">
        <v>0</v>
      </c>
      <c r="X104" s="44">
        <v>0</v>
      </c>
      <c r="Y104" s="44">
        <v>0</v>
      </c>
      <c r="Z104" s="44">
        <v>0</v>
      </c>
      <c r="AA104" s="44">
        <v>0</v>
      </c>
      <c r="AB104" s="44">
        <v>0</v>
      </c>
      <c r="AC104" s="44">
        <v>0</v>
      </c>
      <c r="AD104" s="44">
        <v>0</v>
      </c>
      <c r="AE104" s="44">
        <v>0</v>
      </c>
      <c r="AF104" s="44">
        <v>0</v>
      </c>
      <c r="AG104" s="44">
        <v>0</v>
      </c>
      <c r="AH104" s="44">
        <v>0</v>
      </c>
      <c r="AI104" s="44">
        <v>0</v>
      </c>
      <c r="AJ104" s="44">
        <v>0</v>
      </c>
      <c r="AK104" s="44">
        <v>0</v>
      </c>
      <c r="AL104" s="44">
        <v>0</v>
      </c>
      <c r="AM104" s="44">
        <v>0</v>
      </c>
      <c r="AN104" s="44">
        <v>0</v>
      </c>
      <c r="AO104" s="44">
        <v>0</v>
      </c>
      <c r="AP104" s="44">
        <v>0</v>
      </c>
      <c r="AQ104" s="44">
        <v>0</v>
      </c>
      <c r="AR104" s="45">
        <v>0</v>
      </c>
      <c r="AS104" s="44">
        <v>0</v>
      </c>
      <c r="AT104" s="44">
        <v>0</v>
      </c>
    </row>
    <row r="105" spans="1:46" s="58" customFormat="1" ht="26.25" customHeight="1">
      <c r="A105" s="42" t="s">
        <v>156</v>
      </c>
      <c r="B105" s="104">
        <v>291</v>
      </c>
      <c r="C105" s="43">
        <v>95</v>
      </c>
      <c r="D105" s="44">
        <v>0</v>
      </c>
      <c r="E105" s="45">
        <v>0</v>
      </c>
      <c r="F105" s="44">
        <v>0</v>
      </c>
      <c r="G105" s="44">
        <v>0</v>
      </c>
      <c r="H105" s="44">
        <v>0</v>
      </c>
      <c r="I105" s="44">
        <v>0</v>
      </c>
      <c r="J105" s="44">
        <v>0</v>
      </c>
      <c r="K105" s="44">
        <v>0</v>
      </c>
      <c r="L105" s="44">
        <v>0</v>
      </c>
      <c r="M105" s="44">
        <v>0</v>
      </c>
      <c r="N105" s="44">
        <v>0</v>
      </c>
      <c r="O105" s="44">
        <v>0</v>
      </c>
      <c r="P105" s="44">
        <v>0</v>
      </c>
      <c r="Q105" s="44">
        <v>0</v>
      </c>
      <c r="R105" s="44">
        <v>0</v>
      </c>
      <c r="S105" s="44">
        <v>0</v>
      </c>
      <c r="T105" s="45">
        <v>0</v>
      </c>
      <c r="U105" s="44">
        <v>0</v>
      </c>
      <c r="V105" s="44">
        <v>0</v>
      </c>
      <c r="W105" s="44">
        <v>0</v>
      </c>
      <c r="X105" s="44">
        <v>0</v>
      </c>
      <c r="Y105" s="44">
        <v>0</v>
      </c>
      <c r="Z105" s="44">
        <v>0</v>
      </c>
      <c r="AA105" s="44">
        <v>0</v>
      </c>
      <c r="AB105" s="44">
        <v>0</v>
      </c>
      <c r="AC105" s="44">
        <v>0</v>
      </c>
      <c r="AD105" s="44">
        <v>0</v>
      </c>
      <c r="AE105" s="44">
        <v>0</v>
      </c>
      <c r="AF105" s="44">
        <v>0</v>
      </c>
      <c r="AG105" s="44">
        <v>0</v>
      </c>
      <c r="AH105" s="44">
        <v>0</v>
      </c>
      <c r="AI105" s="44">
        <v>0</v>
      </c>
      <c r="AJ105" s="44">
        <v>0</v>
      </c>
      <c r="AK105" s="44">
        <v>0</v>
      </c>
      <c r="AL105" s="44">
        <v>0</v>
      </c>
      <c r="AM105" s="44">
        <v>0</v>
      </c>
      <c r="AN105" s="44">
        <v>0</v>
      </c>
      <c r="AO105" s="44">
        <v>0</v>
      </c>
      <c r="AP105" s="44">
        <v>0</v>
      </c>
      <c r="AQ105" s="44">
        <v>0</v>
      </c>
      <c r="AR105" s="45">
        <v>0</v>
      </c>
      <c r="AS105" s="44">
        <v>0</v>
      </c>
      <c r="AT105" s="44">
        <v>0</v>
      </c>
    </row>
    <row r="106" spans="1:46" s="58" customFormat="1" ht="27.75" customHeight="1">
      <c r="A106" s="42" t="s">
        <v>406</v>
      </c>
      <c r="B106" s="104" t="s">
        <v>283</v>
      </c>
      <c r="C106" s="43">
        <v>96</v>
      </c>
      <c r="D106" s="44">
        <v>0</v>
      </c>
      <c r="E106" s="45">
        <v>0</v>
      </c>
      <c r="F106" s="44">
        <v>0</v>
      </c>
      <c r="G106" s="44">
        <v>0</v>
      </c>
      <c r="H106" s="44">
        <v>0</v>
      </c>
      <c r="I106" s="44">
        <v>0</v>
      </c>
      <c r="J106" s="44">
        <v>0</v>
      </c>
      <c r="K106" s="44">
        <v>0</v>
      </c>
      <c r="L106" s="44">
        <v>0</v>
      </c>
      <c r="M106" s="44">
        <v>0</v>
      </c>
      <c r="N106" s="44">
        <v>0</v>
      </c>
      <c r="O106" s="44">
        <v>0</v>
      </c>
      <c r="P106" s="44">
        <v>0</v>
      </c>
      <c r="Q106" s="44">
        <v>0</v>
      </c>
      <c r="R106" s="44">
        <v>0</v>
      </c>
      <c r="S106" s="44">
        <v>0</v>
      </c>
      <c r="T106" s="45">
        <v>0</v>
      </c>
      <c r="U106" s="44">
        <v>0</v>
      </c>
      <c r="V106" s="44">
        <v>0</v>
      </c>
      <c r="W106" s="44">
        <v>0</v>
      </c>
      <c r="X106" s="44">
        <v>0</v>
      </c>
      <c r="Y106" s="44">
        <v>0</v>
      </c>
      <c r="Z106" s="44">
        <v>0</v>
      </c>
      <c r="AA106" s="44">
        <v>0</v>
      </c>
      <c r="AB106" s="44">
        <v>0</v>
      </c>
      <c r="AC106" s="44">
        <v>0</v>
      </c>
      <c r="AD106" s="44">
        <v>0</v>
      </c>
      <c r="AE106" s="44">
        <v>0</v>
      </c>
      <c r="AF106" s="44">
        <v>0</v>
      </c>
      <c r="AG106" s="44">
        <v>0</v>
      </c>
      <c r="AH106" s="44">
        <v>0</v>
      </c>
      <c r="AI106" s="44">
        <v>0</v>
      </c>
      <c r="AJ106" s="44">
        <v>0</v>
      </c>
      <c r="AK106" s="44">
        <v>0</v>
      </c>
      <c r="AL106" s="44">
        <v>0</v>
      </c>
      <c r="AM106" s="44">
        <v>0</v>
      </c>
      <c r="AN106" s="44">
        <v>0</v>
      </c>
      <c r="AO106" s="44">
        <v>0</v>
      </c>
      <c r="AP106" s="44">
        <v>0</v>
      </c>
      <c r="AQ106" s="44">
        <v>0</v>
      </c>
      <c r="AR106" s="44">
        <v>0</v>
      </c>
      <c r="AS106" s="44">
        <v>0</v>
      </c>
      <c r="AT106" s="44">
        <v>0</v>
      </c>
    </row>
    <row r="107" spans="1:46" s="58" customFormat="1" ht="31.5" customHeight="1">
      <c r="A107" s="42" t="s">
        <v>371</v>
      </c>
      <c r="B107" s="104" t="s">
        <v>100</v>
      </c>
      <c r="C107" s="43">
        <v>97</v>
      </c>
      <c r="D107" s="44">
        <v>0</v>
      </c>
      <c r="E107" s="45">
        <v>0</v>
      </c>
      <c r="F107" s="44">
        <v>0</v>
      </c>
      <c r="G107" s="44">
        <v>0</v>
      </c>
      <c r="H107" s="44">
        <v>0</v>
      </c>
      <c r="I107" s="44">
        <v>0</v>
      </c>
      <c r="J107" s="44">
        <v>0</v>
      </c>
      <c r="K107" s="44">
        <v>0</v>
      </c>
      <c r="L107" s="44">
        <v>0</v>
      </c>
      <c r="M107" s="44">
        <v>0</v>
      </c>
      <c r="N107" s="44">
        <v>0</v>
      </c>
      <c r="O107" s="44">
        <v>0</v>
      </c>
      <c r="P107" s="44">
        <v>0</v>
      </c>
      <c r="Q107" s="44">
        <v>0</v>
      </c>
      <c r="R107" s="44">
        <v>0</v>
      </c>
      <c r="S107" s="44">
        <v>0</v>
      </c>
      <c r="T107" s="45">
        <v>0</v>
      </c>
      <c r="U107" s="44">
        <v>0</v>
      </c>
      <c r="V107" s="44">
        <v>0</v>
      </c>
      <c r="W107" s="44">
        <v>0</v>
      </c>
      <c r="X107" s="44">
        <v>0</v>
      </c>
      <c r="Y107" s="44">
        <v>0</v>
      </c>
      <c r="Z107" s="44">
        <v>0</v>
      </c>
      <c r="AA107" s="44">
        <v>0</v>
      </c>
      <c r="AB107" s="44">
        <v>0</v>
      </c>
      <c r="AC107" s="44">
        <v>0</v>
      </c>
      <c r="AD107" s="44">
        <v>0</v>
      </c>
      <c r="AE107" s="44">
        <v>0</v>
      </c>
      <c r="AF107" s="44">
        <v>0</v>
      </c>
      <c r="AG107" s="44">
        <v>0</v>
      </c>
      <c r="AH107" s="44">
        <v>0</v>
      </c>
      <c r="AI107" s="44">
        <v>0</v>
      </c>
      <c r="AJ107" s="44">
        <v>0</v>
      </c>
      <c r="AK107" s="44">
        <v>0</v>
      </c>
      <c r="AL107" s="44">
        <v>0</v>
      </c>
      <c r="AM107" s="44">
        <v>0</v>
      </c>
      <c r="AN107" s="44">
        <v>0</v>
      </c>
      <c r="AO107" s="44">
        <v>0</v>
      </c>
      <c r="AP107" s="44">
        <v>0</v>
      </c>
      <c r="AQ107" s="44">
        <v>0</v>
      </c>
      <c r="AR107" s="44">
        <v>0</v>
      </c>
      <c r="AS107" s="44">
        <v>0</v>
      </c>
      <c r="AT107" s="44">
        <v>0</v>
      </c>
    </row>
    <row r="108" spans="1:46" s="58" customFormat="1" ht="75" customHeight="1">
      <c r="A108" s="42" t="s">
        <v>397</v>
      </c>
      <c r="B108" s="104" t="s">
        <v>235</v>
      </c>
      <c r="C108" s="43">
        <v>98</v>
      </c>
      <c r="D108" s="44">
        <v>0</v>
      </c>
      <c r="E108" s="45">
        <v>0</v>
      </c>
      <c r="F108" s="44">
        <v>0</v>
      </c>
      <c r="G108" s="44">
        <v>0</v>
      </c>
      <c r="H108" s="44">
        <v>0</v>
      </c>
      <c r="I108" s="44">
        <v>0</v>
      </c>
      <c r="J108" s="44">
        <v>0</v>
      </c>
      <c r="K108" s="44">
        <v>0</v>
      </c>
      <c r="L108" s="44">
        <v>0</v>
      </c>
      <c r="M108" s="44">
        <v>0</v>
      </c>
      <c r="N108" s="44">
        <v>0</v>
      </c>
      <c r="O108" s="44">
        <v>0</v>
      </c>
      <c r="P108" s="44">
        <v>0</v>
      </c>
      <c r="Q108" s="44">
        <v>0</v>
      </c>
      <c r="R108" s="44">
        <v>0</v>
      </c>
      <c r="S108" s="44">
        <v>0</v>
      </c>
      <c r="T108" s="45">
        <v>0</v>
      </c>
      <c r="U108" s="44">
        <v>0</v>
      </c>
      <c r="V108" s="44">
        <v>0</v>
      </c>
      <c r="W108" s="44">
        <v>0</v>
      </c>
      <c r="X108" s="44">
        <v>0</v>
      </c>
      <c r="Y108" s="44">
        <v>0</v>
      </c>
      <c r="Z108" s="44">
        <v>0</v>
      </c>
      <c r="AA108" s="44">
        <v>0</v>
      </c>
      <c r="AB108" s="44">
        <v>0</v>
      </c>
      <c r="AC108" s="44">
        <v>0</v>
      </c>
      <c r="AD108" s="44">
        <v>0</v>
      </c>
      <c r="AE108" s="44">
        <v>0</v>
      </c>
      <c r="AF108" s="44">
        <v>0</v>
      </c>
      <c r="AG108" s="44">
        <v>0</v>
      </c>
      <c r="AH108" s="44">
        <v>0</v>
      </c>
      <c r="AI108" s="44">
        <v>0</v>
      </c>
      <c r="AJ108" s="44">
        <v>0</v>
      </c>
      <c r="AK108" s="44">
        <v>0</v>
      </c>
      <c r="AL108" s="44">
        <v>0</v>
      </c>
      <c r="AM108" s="44">
        <v>0</v>
      </c>
      <c r="AN108" s="44">
        <v>0</v>
      </c>
      <c r="AO108" s="44">
        <v>0</v>
      </c>
      <c r="AP108" s="44">
        <v>0</v>
      </c>
      <c r="AQ108" s="44">
        <v>0</v>
      </c>
      <c r="AR108" s="44">
        <v>0</v>
      </c>
      <c r="AS108" s="44">
        <v>0</v>
      </c>
      <c r="AT108" s="44">
        <v>0</v>
      </c>
    </row>
    <row r="109" spans="1:46" s="58" customFormat="1" ht="33.75" customHeight="1">
      <c r="A109" s="42" t="s">
        <v>372</v>
      </c>
      <c r="B109" s="104" t="s">
        <v>101</v>
      </c>
      <c r="C109" s="43">
        <v>99</v>
      </c>
      <c r="D109" s="44">
        <v>0</v>
      </c>
      <c r="E109" s="45">
        <v>0</v>
      </c>
      <c r="F109" s="44">
        <v>0</v>
      </c>
      <c r="G109" s="44">
        <v>0</v>
      </c>
      <c r="H109" s="44">
        <v>0</v>
      </c>
      <c r="I109" s="44">
        <v>0</v>
      </c>
      <c r="J109" s="44">
        <v>0</v>
      </c>
      <c r="K109" s="44">
        <v>0</v>
      </c>
      <c r="L109" s="44">
        <v>0</v>
      </c>
      <c r="M109" s="44">
        <v>0</v>
      </c>
      <c r="N109" s="44">
        <v>0</v>
      </c>
      <c r="O109" s="44">
        <v>0</v>
      </c>
      <c r="P109" s="44">
        <v>0</v>
      </c>
      <c r="Q109" s="44">
        <v>0</v>
      </c>
      <c r="R109" s="44">
        <v>0</v>
      </c>
      <c r="S109" s="44">
        <v>0</v>
      </c>
      <c r="T109" s="45">
        <v>0</v>
      </c>
      <c r="U109" s="44">
        <v>0</v>
      </c>
      <c r="V109" s="44">
        <v>0</v>
      </c>
      <c r="W109" s="44">
        <v>0</v>
      </c>
      <c r="X109" s="44">
        <v>0</v>
      </c>
      <c r="Y109" s="44">
        <v>0</v>
      </c>
      <c r="Z109" s="44">
        <v>0</v>
      </c>
      <c r="AA109" s="44">
        <v>0</v>
      </c>
      <c r="AB109" s="44">
        <v>0</v>
      </c>
      <c r="AC109" s="44">
        <v>0</v>
      </c>
      <c r="AD109" s="44">
        <v>0</v>
      </c>
      <c r="AE109" s="44">
        <v>0</v>
      </c>
      <c r="AF109" s="44">
        <v>0</v>
      </c>
      <c r="AG109" s="44">
        <v>0</v>
      </c>
      <c r="AH109" s="44">
        <v>0</v>
      </c>
      <c r="AI109" s="44">
        <v>0</v>
      </c>
      <c r="AJ109" s="44">
        <v>0</v>
      </c>
      <c r="AK109" s="44">
        <v>0</v>
      </c>
      <c r="AL109" s="44">
        <v>0</v>
      </c>
      <c r="AM109" s="44">
        <v>0</v>
      </c>
      <c r="AN109" s="44">
        <v>0</v>
      </c>
      <c r="AO109" s="44">
        <v>0</v>
      </c>
      <c r="AP109" s="44">
        <v>0</v>
      </c>
      <c r="AQ109" s="44">
        <v>0</v>
      </c>
      <c r="AR109" s="44">
        <v>0</v>
      </c>
      <c r="AS109" s="44">
        <v>0</v>
      </c>
      <c r="AT109" s="44">
        <v>0</v>
      </c>
    </row>
    <row r="110" spans="1:46" s="58" customFormat="1" ht="69.75" customHeight="1">
      <c r="A110" s="42" t="s">
        <v>398</v>
      </c>
      <c r="B110" s="104" t="s">
        <v>157</v>
      </c>
      <c r="C110" s="43">
        <v>100</v>
      </c>
      <c r="D110" s="44">
        <v>0</v>
      </c>
      <c r="E110" s="45">
        <v>0</v>
      </c>
      <c r="F110" s="44">
        <v>0</v>
      </c>
      <c r="G110" s="44">
        <v>0</v>
      </c>
      <c r="H110" s="44">
        <v>0</v>
      </c>
      <c r="I110" s="44">
        <v>0</v>
      </c>
      <c r="J110" s="44">
        <v>0</v>
      </c>
      <c r="K110" s="44">
        <v>0</v>
      </c>
      <c r="L110" s="44">
        <v>0</v>
      </c>
      <c r="M110" s="44">
        <v>0</v>
      </c>
      <c r="N110" s="44">
        <v>0</v>
      </c>
      <c r="O110" s="44">
        <v>0</v>
      </c>
      <c r="P110" s="44">
        <v>0</v>
      </c>
      <c r="Q110" s="44">
        <v>0</v>
      </c>
      <c r="R110" s="44">
        <v>0</v>
      </c>
      <c r="S110" s="44">
        <v>0</v>
      </c>
      <c r="T110" s="45">
        <v>0</v>
      </c>
      <c r="U110" s="44">
        <v>0</v>
      </c>
      <c r="V110" s="44">
        <v>0</v>
      </c>
      <c r="W110" s="44">
        <v>0</v>
      </c>
      <c r="X110" s="44">
        <v>0</v>
      </c>
      <c r="Y110" s="44">
        <v>0</v>
      </c>
      <c r="Z110" s="44">
        <v>0</v>
      </c>
      <c r="AA110" s="44">
        <v>0</v>
      </c>
      <c r="AB110" s="44">
        <v>0</v>
      </c>
      <c r="AC110" s="44">
        <v>0</v>
      </c>
      <c r="AD110" s="44">
        <v>0</v>
      </c>
      <c r="AE110" s="44">
        <v>0</v>
      </c>
      <c r="AF110" s="44">
        <v>0</v>
      </c>
      <c r="AG110" s="44">
        <v>0</v>
      </c>
      <c r="AH110" s="44">
        <v>0</v>
      </c>
      <c r="AI110" s="44">
        <v>0</v>
      </c>
      <c r="AJ110" s="44">
        <v>0</v>
      </c>
      <c r="AK110" s="44">
        <v>0</v>
      </c>
      <c r="AL110" s="44">
        <v>0</v>
      </c>
      <c r="AM110" s="44">
        <v>0</v>
      </c>
      <c r="AN110" s="44">
        <v>0</v>
      </c>
      <c r="AO110" s="44">
        <v>0</v>
      </c>
      <c r="AP110" s="44">
        <v>0</v>
      </c>
      <c r="AQ110" s="44">
        <v>0</v>
      </c>
      <c r="AR110" s="44">
        <v>0</v>
      </c>
      <c r="AS110" s="44">
        <v>0</v>
      </c>
      <c r="AT110" s="44">
        <v>0</v>
      </c>
    </row>
    <row r="111" spans="1:46" s="58" customFormat="1" ht="93.75" customHeight="1">
      <c r="A111" s="42" t="s">
        <v>210</v>
      </c>
      <c r="B111" s="104" t="s">
        <v>102</v>
      </c>
      <c r="C111" s="43">
        <v>101</v>
      </c>
      <c r="D111" s="44">
        <v>0</v>
      </c>
      <c r="E111" s="45">
        <v>0</v>
      </c>
      <c r="F111" s="44">
        <v>0</v>
      </c>
      <c r="G111" s="44">
        <v>0</v>
      </c>
      <c r="H111" s="44">
        <v>0</v>
      </c>
      <c r="I111" s="44">
        <v>0</v>
      </c>
      <c r="J111" s="44">
        <v>0</v>
      </c>
      <c r="K111" s="44">
        <v>0</v>
      </c>
      <c r="L111" s="44">
        <v>0</v>
      </c>
      <c r="M111" s="44">
        <v>0</v>
      </c>
      <c r="N111" s="44">
        <v>0</v>
      </c>
      <c r="O111" s="44">
        <v>0</v>
      </c>
      <c r="P111" s="44">
        <v>0</v>
      </c>
      <c r="Q111" s="44">
        <v>0</v>
      </c>
      <c r="R111" s="44">
        <v>0</v>
      </c>
      <c r="S111" s="44">
        <v>0</v>
      </c>
      <c r="T111" s="45">
        <v>0</v>
      </c>
      <c r="U111" s="44">
        <v>0</v>
      </c>
      <c r="V111" s="44">
        <v>0</v>
      </c>
      <c r="W111" s="44">
        <v>0</v>
      </c>
      <c r="X111" s="44">
        <v>0</v>
      </c>
      <c r="Y111" s="44">
        <v>0</v>
      </c>
      <c r="Z111" s="44">
        <v>0</v>
      </c>
      <c r="AA111" s="44">
        <v>0</v>
      </c>
      <c r="AB111" s="44">
        <v>0</v>
      </c>
      <c r="AC111" s="44">
        <v>0</v>
      </c>
      <c r="AD111" s="44">
        <v>0</v>
      </c>
      <c r="AE111" s="44">
        <v>0</v>
      </c>
      <c r="AF111" s="44">
        <v>0</v>
      </c>
      <c r="AG111" s="44">
        <v>0</v>
      </c>
      <c r="AH111" s="44">
        <v>0</v>
      </c>
      <c r="AI111" s="44">
        <v>0</v>
      </c>
      <c r="AJ111" s="44">
        <v>0</v>
      </c>
      <c r="AK111" s="44">
        <v>0</v>
      </c>
      <c r="AL111" s="44">
        <v>0</v>
      </c>
      <c r="AM111" s="44">
        <v>0</v>
      </c>
      <c r="AN111" s="44">
        <v>0</v>
      </c>
      <c r="AO111" s="44">
        <v>0</v>
      </c>
      <c r="AP111" s="44">
        <v>0</v>
      </c>
      <c r="AQ111" s="44">
        <v>0</v>
      </c>
      <c r="AR111" s="45">
        <v>0</v>
      </c>
      <c r="AS111" s="44">
        <v>0</v>
      </c>
      <c r="AT111" s="44">
        <v>0</v>
      </c>
    </row>
    <row r="112" spans="1:46" s="58" customFormat="1" ht="34.5" customHeight="1">
      <c r="A112" s="51" t="s">
        <v>373</v>
      </c>
      <c r="B112" s="109" t="s">
        <v>277</v>
      </c>
      <c r="C112" s="43">
        <v>102</v>
      </c>
      <c r="D112" s="44">
        <v>0</v>
      </c>
      <c r="E112" s="45">
        <v>0</v>
      </c>
      <c r="F112" s="44">
        <v>0</v>
      </c>
      <c r="G112" s="44">
        <v>0</v>
      </c>
      <c r="H112" s="44">
        <v>0</v>
      </c>
      <c r="I112" s="44">
        <v>0</v>
      </c>
      <c r="J112" s="44">
        <v>0</v>
      </c>
      <c r="K112" s="44">
        <v>0</v>
      </c>
      <c r="L112" s="44">
        <v>0</v>
      </c>
      <c r="M112" s="44">
        <v>0</v>
      </c>
      <c r="N112" s="44">
        <v>0</v>
      </c>
      <c r="O112" s="44">
        <v>0</v>
      </c>
      <c r="P112" s="44">
        <v>0</v>
      </c>
      <c r="Q112" s="44">
        <v>0</v>
      </c>
      <c r="R112" s="44">
        <v>0</v>
      </c>
      <c r="S112" s="44">
        <v>0</v>
      </c>
      <c r="T112" s="45">
        <v>0</v>
      </c>
      <c r="U112" s="44">
        <v>0</v>
      </c>
      <c r="V112" s="44">
        <v>0</v>
      </c>
      <c r="W112" s="44">
        <v>0</v>
      </c>
      <c r="X112" s="44">
        <v>0</v>
      </c>
      <c r="Y112" s="44">
        <v>0</v>
      </c>
      <c r="Z112" s="44">
        <v>0</v>
      </c>
      <c r="AA112" s="44">
        <v>0</v>
      </c>
      <c r="AB112" s="44">
        <v>0</v>
      </c>
      <c r="AC112" s="44">
        <v>0</v>
      </c>
      <c r="AD112" s="44">
        <v>0</v>
      </c>
      <c r="AE112" s="44">
        <v>0</v>
      </c>
      <c r="AF112" s="44">
        <v>0</v>
      </c>
      <c r="AG112" s="44">
        <v>0</v>
      </c>
      <c r="AH112" s="44">
        <v>0</v>
      </c>
      <c r="AI112" s="44">
        <v>0</v>
      </c>
      <c r="AJ112" s="44">
        <v>0</v>
      </c>
      <c r="AK112" s="44">
        <v>0</v>
      </c>
      <c r="AL112" s="44">
        <v>0</v>
      </c>
      <c r="AM112" s="44">
        <v>0</v>
      </c>
      <c r="AN112" s="44">
        <v>0</v>
      </c>
      <c r="AO112" s="44">
        <v>0</v>
      </c>
      <c r="AP112" s="44">
        <v>0</v>
      </c>
      <c r="AQ112" s="44">
        <v>0</v>
      </c>
      <c r="AR112" s="44">
        <v>0</v>
      </c>
      <c r="AS112" s="44">
        <v>0</v>
      </c>
      <c r="AT112" s="44">
        <v>0</v>
      </c>
    </row>
    <row r="113" spans="1:46" s="58" customFormat="1" ht="48" customHeight="1">
      <c r="A113" s="40" t="s">
        <v>405</v>
      </c>
      <c r="B113" s="104" t="s">
        <v>103</v>
      </c>
      <c r="C113" s="43">
        <v>103</v>
      </c>
      <c r="D113" s="48">
        <v>12</v>
      </c>
      <c r="E113" s="45">
        <v>0</v>
      </c>
      <c r="F113" s="48">
        <v>0</v>
      </c>
      <c r="G113" s="48">
        <v>11</v>
      </c>
      <c r="H113" s="48">
        <v>0</v>
      </c>
      <c r="I113" s="48">
        <v>0</v>
      </c>
      <c r="J113" s="48">
        <v>0</v>
      </c>
      <c r="K113" s="48">
        <v>1</v>
      </c>
      <c r="L113" s="48">
        <v>1</v>
      </c>
      <c r="M113" s="48">
        <v>0</v>
      </c>
      <c r="N113" s="48">
        <v>4</v>
      </c>
      <c r="O113" s="48">
        <v>3</v>
      </c>
      <c r="P113" s="48">
        <v>2</v>
      </c>
      <c r="Q113" s="48">
        <v>0</v>
      </c>
      <c r="R113" s="48">
        <v>1</v>
      </c>
      <c r="S113" s="48">
        <v>0</v>
      </c>
      <c r="T113" s="45">
        <v>0</v>
      </c>
      <c r="U113" s="48">
        <v>0</v>
      </c>
      <c r="V113" s="48">
        <v>0</v>
      </c>
      <c r="W113" s="48">
        <v>0</v>
      </c>
      <c r="X113" s="48">
        <v>0</v>
      </c>
      <c r="Y113" s="48">
        <v>0</v>
      </c>
      <c r="Z113" s="48">
        <v>0</v>
      </c>
      <c r="AA113" s="48">
        <v>0</v>
      </c>
      <c r="AB113" s="48">
        <v>0</v>
      </c>
      <c r="AC113" s="48">
        <v>0</v>
      </c>
      <c r="AD113" s="48">
        <v>0</v>
      </c>
      <c r="AE113" s="48">
        <v>0</v>
      </c>
      <c r="AF113" s="48">
        <v>0</v>
      </c>
      <c r="AG113" s="48">
        <v>0</v>
      </c>
      <c r="AH113" s="48">
        <v>0</v>
      </c>
      <c r="AI113" s="48">
        <v>0</v>
      </c>
      <c r="AJ113" s="48">
        <v>0</v>
      </c>
      <c r="AK113" s="48">
        <v>0</v>
      </c>
      <c r="AL113" s="48">
        <v>1</v>
      </c>
      <c r="AM113" s="48">
        <v>0</v>
      </c>
      <c r="AN113" s="48">
        <v>0</v>
      </c>
      <c r="AO113" s="48">
        <v>0</v>
      </c>
      <c r="AP113" s="48">
        <v>9</v>
      </c>
      <c r="AQ113" s="48">
        <v>0</v>
      </c>
      <c r="AR113" s="48">
        <v>0</v>
      </c>
      <c r="AS113" s="48">
        <v>9</v>
      </c>
      <c r="AT113" s="48">
        <v>11</v>
      </c>
    </row>
    <row r="114" spans="1:46" s="58" customFormat="1" ht="30" customHeight="1">
      <c r="A114" s="52" t="s">
        <v>158</v>
      </c>
      <c r="B114" s="110"/>
      <c r="C114" s="43">
        <v>104</v>
      </c>
      <c r="D114" s="44">
        <v>0</v>
      </c>
      <c r="E114" s="45">
        <v>0</v>
      </c>
      <c r="F114" s="44">
        <v>0</v>
      </c>
      <c r="G114" s="44">
        <v>0</v>
      </c>
      <c r="H114" s="44">
        <v>0</v>
      </c>
      <c r="I114" s="44">
        <v>0</v>
      </c>
      <c r="J114" s="44">
        <v>0</v>
      </c>
      <c r="K114" s="44">
        <v>0</v>
      </c>
      <c r="L114" s="44">
        <v>0</v>
      </c>
      <c r="M114" s="44">
        <v>0</v>
      </c>
      <c r="N114" s="44">
        <v>0</v>
      </c>
      <c r="O114" s="44">
        <v>0</v>
      </c>
      <c r="P114" s="44">
        <v>0</v>
      </c>
      <c r="Q114" s="44">
        <v>0</v>
      </c>
      <c r="R114" s="44">
        <v>0</v>
      </c>
      <c r="S114" s="44">
        <v>0</v>
      </c>
      <c r="T114" s="45">
        <v>0</v>
      </c>
      <c r="U114" s="44">
        <v>0</v>
      </c>
      <c r="V114" s="44">
        <v>0</v>
      </c>
      <c r="W114" s="44">
        <v>0</v>
      </c>
      <c r="X114" s="44">
        <v>0</v>
      </c>
      <c r="Y114" s="44">
        <v>0</v>
      </c>
      <c r="Z114" s="44">
        <v>0</v>
      </c>
      <c r="AA114" s="44">
        <v>0</v>
      </c>
      <c r="AB114" s="44">
        <v>0</v>
      </c>
      <c r="AC114" s="44">
        <v>0</v>
      </c>
      <c r="AD114" s="44">
        <v>0</v>
      </c>
      <c r="AE114" s="44">
        <v>0</v>
      </c>
      <c r="AF114" s="44">
        <v>0</v>
      </c>
      <c r="AG114" s="44">
        <v>0</v>
      </c>
      <c r="AH114" s="44">
        <v>0</v>
      </c>
      <c r="AI114" s="44">
        <v>0</v>
      </c>
      <c r="AJ114" s="44">
        <v>0</v>
      </c>
      <c r="AK114" s="44">
        <v>0</v>
      </c>
      <c r="AL114" s="44">
        <v>0</v>
      </c>
      <c r="AM114" s="44">
        <v>0</v>
      </c>
      <c r="AN114" s="44">
        <v>0</v>
      </c>
      <c r="AO114" s="44">
        <v>0</v>
      </c>
      <c r="AP114" s="44">
        <v>0</v>
      </c>
      <c r="AQ114" s="44">
        <v>0</v>
      </c>
      <c r="AR114" s="44">
        <v>0</v>
      </c>
      <c r="AS114" s="44">
        <v>0</v>
      </c>
      <c r="AT114" s="44">
        <v>0</v>
      </c>
    </row>
    <row r="115" spans="1:46" s="58" customFormat="1" ht="78" customHeight="1">
      <c r="A115" s="42" t="s">
        <v>249</v>
      </c>
      <c r="B115" s="104" t="s">
        <v>323</v>
      </c>
      <c r="C115" s="43">
        <v>105</v>
      </c>
      <c r="D115" s="44">
        <v>0</v>
      </c>
      <c r="E115" s="45">
        <v>0</v>
      </c>
      <c r="F115" s="44">
        <v>0</v>
      </c>
      <c r="G115" s="44">
        <v>0</v>
      </c>
      <c r="H115" s="44">
        <v>0</v>
      </c>
      <c r="I115" s="44">
        <v>0</v>
      </c>
      <c r="J115" s="44">
        <v>0</v>
      </c>
      <c r="K115" s="44">
        <v>0</v>
      </c>
      <c r="L115" s="44">
        <v>0</v>
      </c>
      <c r="M115" s="44">
        <v>0</v>
      </c>
      <c r="N115" s="44">
        <v>0</v>
      </c>
      <c r="O115" s="44">
        <v>0</v>
      </c>
      <c r="P115" s="44">
        <v>0</v>
      </c>
      <c r="Q115" s="44">
        <v>0</v>
      </c>
      <c r="R115" s="44">
        <v>0</v>
      </c>
      <c r="S115" s="44">
        <v>0</v>
      </c>
      <c r="T115" s="45">
        <v>0</v>
      </c>
      <c r="U115" s="44">
        <v>0</v>
      </c>
      <c r="V115" s="44">
        <v>0</v>
      </c>
      <c r="W115" s="44">
        <v>0</v>
      </c>
      <c r="X115" s="44">
        <v>0</v>
      </c>
      <c r="Y115" s="44">
        <v>0</v>
      </c>
      <c r="Z115" s="44">
        <v>0</v>
      </c>
      <c r="AA115" s="44">
        <v>0</v>
      </c>
      <c r="AB115" s="44">
        <v>0</v>
      </c>
      <c r="AC115" s="44">
        <v>0</v>
      </c>
      <c r="AD115" s="44">
        <v>0</v>
      </c>
      <c r="AE115" s="44">
        <v>0</v>
      </c>
      <c r="AF115" s="44">
        <v>0</v>
      </c>
      <c r="AG115" s="44">
        <v>0</v>
      </c>
      <c r="AH115" s="44">
        <v>0</v>
      </c>
      <c r="AI115" s="44">
        <v>0</v>
      </c>
      <c r="AJ115" s="44">
        <v>0</v>
      </c>
      <c r="AK115" s="44">
        <v>0</v>
      </c>
      <c r="AL115" s="44">
        <v>0</v>
      </c>
      <c r="AM115" s="44">
        <v>0</v>
      </c>
      <c r="AN115" s="44">
        <v>0</v>
      </c>
      <c r="AO115" s="44">
        <v>0</v>
      </c>
      <c r="AP115" s="44">
        <v>0</v>
      </c>
      <c r="AQ115" s="44">
        <v>0</v>
      </c>
      <c r="AR115" s="44">
        <v>0</v>
      </c>
      <c r="AS115" s="44">
        <v>0</v>
      </c>
      <c r="AT115" s="44">
        <v>0</v>
      </c>
    </row>
    <row r="116" spans="1:46" s="58" customFormat="1" ht="84.75" customHeight="1">
      <c r="A116" s="42" t="s">
        <v>340</v>
      </c>
      <c r="B116" s="104" t="s">
        <v>323</v>
      </c>
      <c r="C116" s="43">
        <v>106</v>
      </c>
      <c r="D116" s="44">
        <v>0</v>
      </c>
      <c r="E116" s="45">
        <v>0</v>
      </c>
      <c r="F116" s="44">
        <v>0</v>
      </c>
      <c r="G116" s="44">
        <v>0</v>
      </c>
      <c r="H116" s="44">
        <v>0</v>
      </c>
      <c r="I116" s="44">
        <v>0</v>
      </c>
      <c r="J116" s="44">
        <v>0</v>
      </c>
      <c r="K116" s="44">
        <v>0</v>
      </c>
      <c r="L116" s="44">
        <v>0</v>
      </c>
      <c r="M116" s="44">
        <v>0</v>
      </c>
      <c r="N116" s="44">
        <v>0</v>
      </c>
      <c r="O116" s="44">
        <v>0</v>
      </c>
      <c r="P116" s="44">
        <v>0</v>
      </c>
      <c r="Q116" s="44">
        <v>0</v>
      </c>
      <c r="R116" s="44">
        <v>0</v>
      </c>
      <c r="S116" s="44">
        <v>0</v>
      </c>
      <c r="T116" s="45">
        <v>0</v>
      </c>
      <c r="U116" s="44">
        <v>0</v>
      </c>
      <c r="V116" s="44">
        <v>0</v>
      </c>
      <c r="W116" s="44">
        <v>0</v>
      </c>
      <c r="X116" s="44">
        <v>0</v>
      </c>
      <c r="Y116" s="44">
        <v>0</v>
      </c>
      <c r="Z116" s="44">
        <v>0</v>
      </c>
      <c r="AA116" s="44">
        <v>0</v>
      </c>
      <c r="AB116" s="44">
        <v>0</v>
      </c>
      <c r="AC116" s="44">
        <v>0</v>
      </c>
      <c r="AD116" s="44">
        <v>0</v>
      </c>
      <c r="AE116" s="44">
        <v>0</v>
      </c>
      <c r="AF116" s="44">
        <v>0</v>
      </c>
      <c r="AG116" s="44">
        <v>0</v>
      </c>
      <c r="AH116" s="44">
        <v>0</v>
      </c>
      <c r="AI116" s="44">
        <v>0</v>
      </c>
      <c r="AJ116" s="44">
        <v>0</v>
      </c>
      <c r="AK116" s="44">
        <v>0</v>
      </c>
      <c r="AL116" s="44">
        <v>0</v>
      </c>
      <c r="AM116" s="44">
        <v>0</v>
      </c>
      <c r="AN116" s="44">
        <v>0</v>
      </c>
      <c r="AO116" s="44">
        <v>0</v>
      </c>
      <c r="AP116" s="44">
        <v>0</v>
      </c>
      <c r="AQ116" s="44">
        <v>0</v>
      </c>
      <c r="AR116" s="44">
        <v>0</v>
      </c>
      <c r="AS116" s="44">
        <v>0</v>
      </c>
      <c r="AT116" s="44">
        <v>0</v>
      </c>
    </row>
    <row r="117" spans="1:46" s="58" customFormat="1" ht="30" customHeight="1">
      <c r="A117" s="42" t="s">
        <v>159</v>
      </c>
      <c r="B117" s="104"/>
      <c r="C117" s="43">
        <v>107</v>
      </c>
      <c r="D117" s="44">
        <v>1</v>
      </c>
      <c r="E117" s="45">
        <v>0</v>
      </c>
      <c r="F117" s="44">
        <v>0</v>
      </c>
      <c r="G117" s="44">
        <v>0</v>
      </c>
      <c r="H117" s="44">
        <v>0</v>
      </c>
      <c r="I117" s="44">
        <v>0</v>
      </c>
      <c r="J117" s="44">
        <v>0</v>
      </c>
      <c r="K117" s="44">
        <v>0</v>
      </c>
      <c r="L117" s="44">
        <v>0</v>
      </c>
      <c r="M117" s="44">
        <v>0</v>
      </c>
      <c r="N117" s="44">
        <v>0</v>
      </c>
      <c r="O117" s="44">
        <v>0</v>
      </c>
      <c r="P117" s="44">
        <v>0</v>
      </c>
      <c r="Q117" s="44">
        <v>0</v>
      </c>
      <c r="R117" s="44">
        <v>1</v>
      </c>
      <c r="S117" s="44">
        <v>0</v>
      </c>
      <c r="T117" s="45">
        <v>0</v>
      </c>
      <c r="U117" s="44">
        <v>0</v>
      </c>
      <c r="V117" s="44">
        <v>0</v>
      </c>
      <c r="W117" s="44">
        <v>0</v>
      </c>
      <c r="X117" s="44">
        <v>0</v>
      </c>
      <c r="Y117" s="44">
        <v>0</v>
      </c>
      <c r="Z117" s="44">
        <v>0</v>
      </c>
      <c r="AA117" s="44">
        <v>0</v>
      </c>
      <c r="AB117" s="44">
        <v>0</v>
      </c>
      <c r="AC117" s="44">
        <v>0</v>
      </c>
      <c r="AD117" s="44">
        <v>0</v>
      </c>
      <c r="AE117" s="44">
        <v>0</v>
      </c>
      <c r="AF117" s="44">
        <v>0</v>
      </c>
      <c r="AG117" s="44">
        <v>0</v>
      </c>
      <c r="AH117" s="44">
        <v>0</v>
      </c>
      <c r="AI117" s="44">
        <v>0</v>
      </c>
      <c r="AJ117" s="44">
        <v>0</v>
      </c>
      <c r="AK117" s="44">
        <v>0</v>
      </c>
      <c r="AL117" s="44">
        <v>0</v>
      </c>
      <c r="AM117" s="44">
        <v>0</v>
      </c>
      <c r="AN117" s="44">
        <v>0</v>
      </c>
      <c r="AO117" s="44">
        <v>0</v>
      </c>
      <c r="AP117" s="44">
        <v>0</v>
      </c>
      <c r="AQ117" s="44">
        <v>0</v>
      </c>
      <c r="AR117" s="44">
        <v>0</v>
      </c>
      <c r="AS117" s="44">
        <v>0</v>
      </c>
      <c r="AT117" s="44">
        <v>1</v>
      </c>
    </row>
    <row r="118" spans="1:46" s="58" customFormat="1" ht="30" customHeight="1">
      <c r="A118" s="42" t="s">
        <v>160</v>
      </c>
      <c r="B118" s="104"/>
      <c r="C118" s="43">
        <v>108</v>
      </c>
      <c r="D118" s="44">
        <v>1</v>
      </c>
      <c r="E118" s="45">
        <v>0</v>
      </c>
      <c r="F118" s="44">
        <v>0</v>
      </c>
      <c r="G118" s="44">
        <v>1</v>
      </c>
      <c r="H118" s="44">
        <v>0</v>
      </c>
      <c r="I118" s="44">
        <v>0</v>
      </c>
      <c r="J118" s="44">
        <v>0</v>
      </c>
      <c r="K118" s="44">
        <v>1</v>
      </c>
      <c r="L118" s="44">
        <v>0</v>
      </c>
      <c r="M118" s="44">
        <v>0</v>
      </c>
      <c r="N118" s="44">
        <v>0</v>
      </c>
      <c r="O118" s="44">
        <v>0</v>
      </c>
      <c r="P118" s="44">
        <v>0</v>
      </c>
      <c r="Q118" s="44">
        <v>0</v>
      </c>
      <c r="R118" s="44">
        <v>0</v>
      </c>
      <c r="S118" s="44">
        <v>0</v>
      </c>
      <c r="T118" s="45">
        <v>0</v>
      </c>
      <c r="U118" s="44">
        <v>0</v>
      </c>
      <c r="V118" s="44">
        <v>0</v>
      </c>
      <c r="W118" s="44">
        <v>0</v>
      </c>
      <c r="X118" s="44">
        <v>0</v>
      </c>
      <c r="Y118" s="44">
        <v>0</v>
      </c>
      <c r="Z118" s="44">
        <v>0</v>
      </c>
      <c r="AA118" s="44">
        <v>0</v>
      </c>
      <c r="AB118" s="44">
        <v>0</v>
      </c>
      <c r="AC118" s="44">
        <v>0</v>
      </c>
      <c r="AD118" s="44">
        <v>0</v>
      </c>
      <c r="AE118" s="44">
        <v>0</v>
      </c>
      <c r="AF118" s="44">
        <v>0</v>
      </c>
      <c r="AG118" s="44">
        <v>0</v>
      </c>
      <c r="AH118" s="44">
        <v>0</v>
      </c>
      <c r="AI118" s="44">
        <v>0</v>
      </c>
      <c r="AJ118" s="44">
        <v>0</v>
      </c>
      <c r="AK118" s="44">
        <v>0</v>
      </c>
      <c r="AL118" s="44">
        <v>0</v>
      </c>
      <c r="AM118" s="44">
        <v>0</v>
      </c>
      <c r="AN118" s="44">
        <v>0</v>
      </c>
      <c r="AO118" s="44">
        <v>0</v>
      </c>
      <c r="AP118" s="44">
        <v>0</v>
      </c>
      <c r="AQ118" s="44">
        <v>0</v>
      </c>
      <c r="AR118" s="44">
        <v>0</v>
      </c>
      <c r="AS118" s="44">
        <v>1</v>
      </c>
      <c r="AT118" s="44">
        <v>0</v>
      </c>
    </row>
    <row r="119" spans="1:46" s="58" customFormat="1" ht="30" customHeight="1">
      <c r="A119" s="42" t="s">
        <v>161</v>
      </c>
      <c r="B119" s="104"/>
      <c r="C119" s="43">
        <v>109</v>
      </c>
      <c r="D119" s="44">
        <v>10</v>
      </c>
      <c r="E119" s="45">
        <v>0</v>
      </c>
      <c r="F119" s="44">
        <v>0</v>
      </c>
      <c r="G119" s="44">
        <v>10</v>
      </c>
      <c r="H119" s="44">
        <v>0</v>
      </c>
      <c r="I119" s="44">
        <v>0</v>
      </c>
      <c r="J119" s="44">
        <v>0</v>
      </c>
      <c r="K119" s="44">
        <v>0</v>
      </c>
      <c r="L119" s="44">
        <v>1</v>
      </c>
      <c r="M119" s="44">
        <v>0</v>
      </c>
      <c r="N119" s="44">
        <v>4</v>
      </c>
      <c r="O119" s="44">
        <v>3</v>
      </c>
      <c r="P119" s="44">
        <v>2</v>
      </c>
      <c r="Q119" s="44">
        <v>0</v>
      </c>
      <c r="R119" s="44">
        <v>0</v>
      </c>
      <c r="S119" s="44">
        <v>0</v>
      </c>
      <c r="T119" s="45">
        <v>0</v>
      </c>
      <c r="U119" s="44">
        <v>0</v>
      </c>
      <c r="V119" s="44">
        <v>0</v>
      </c>
      <c r="W119" s="44">
        <v>0</v>
      </c>
      <c r="X119" s="44">
        <v>0</v>
      </c>
      <c r="Y119" s="44">
        <v>0</v>
      </c>
      <c r="Z119" s="44">
        <v>0</v>
      </c>
      <c r="AA119" s="44">
        <v>0</v>
      </c>
      <c r="AB119" s="44">
        <v>0</v>
      </c>
      <c r="AC119" s="44">
        <v>0</v>
      </c>
      <c r="AD119" s="44">
        <v>0</v>
      </c>
      <c r="AE119" s="44">
        <v>0</v>
      </c>
      <c r="AF119" s="44">
        <v>0</v>
      </c>
      <c r="AG119" s="44">
        <v>0</v>
      </c>
      <c r="AH119" s="44">
        <v>0</v>
      </c>
      <c r="AI119" s="44">
        <v>0</v>
      </c>
      <c r="AJ119" s="44">
        <v>0</v>
      </c>
      <c r="AK119" s="44">
        <v>0</v>
      </c>
      <c r="AL119" s="44">
        <v>1</v>
      </c>
      <c r="AM119" s="44">
        <v>0</v>
      </c>
      <c r="AN119" s="44">
        <v>0</v>
      </c>
      <c r="AO119" s="44">
        <v>0</v>
      </c>
      <c r="AP119" s="44">
        <v>9</v>
      </c>
      <c r="AQ119" s="44">
        <v>0</v>
      </c>
      <c r="AR119" s="44">
        <v>0</v>
      </c>
      <c r="AS119" s="44">
        <v>8</v>
      </c>
      <c r="AT119" s="44">
        <v>10</v>
      </c>
    </row>
    <row r="120" spans="1:46" s="58" customFormat="1" ht="30" customHeight="1">
      <c r="A120" s="42" t="s">
        <v>162</v>
      </c>
      <c r="B120" s="111"/>
      <c r="C120" s="43">
        <v>110</v>
      </c>
      <c r="D120" s="44">
        <v>0</v>
      </c>
      <c r="E120" s="45">
        <v>0</v>
      </c>
      <c r="F120" s="44">
        <v>0</v>
      </c>
      <c r="G120" s="44">
        <v>0</v>
      </c>
      <c r="H120" s="44">
        <v>0</v>
      </c>
      <c r="I120" s="44">
        <v>0</v>
      </c>
      <c r="J120" s="44">
        <v>0</v>
      </c>
      <c r="K120" s="44">
        <v>0</v>
      </c>
      <c r="L120" s="44">
        <v>0</v>
      </c>
      <c r="M120" s="44">
        <v>0</v>
      </c>
      <c r="N120" s="44">
        <v>0</v>
      </c>
      <c r="O120" s="44">
        <v>0</v>
      </c>
      <c r="P120" s="44">
        <v>0</v>
      </c>
      <c r="Q120" s="44">
        <v>0</v>
      </c>
      <c r="R120" s="44">
        <v>0</v>
      </c>
      <c r="S120" s="44">
        <v>0</v>
      </c>
      <c r="T120" s="45">
        <v>0</v>
      </c>
      <c r="U120" s="44">
        <v>0</v>
      </c>
      <c r="V120" s="44">
        <v>0</v>
      </c>
      <c r="W120" s="44">
        <v>0</v>
      </c>
      <c r="X120" s="44">
        <v>0</v>
      </c>
      <c r="Y120" s="44">
        <v>0</v>
      </c>
      <c r="Z120" s="44">
        <v>0</v>
      </c>
      <c r="AA120" s="44">
        <v>0</v>
      </c>
      <c r="AB120" s="44">
        <v>0</v>
      </c>
      <c r="AC120" s="44">
        <v>0</v>
      </c>
      <c r="AD120" s="44">
        <v>0</v>
      </c>
      <c r="AE120" s="44">
        <v>0</v>
      </c>
      <c r="AF120" s="44">
        <v>0</v>
      </c>
      <c r="AG120" s="44">
        <v>0</v>
      </c>
      <c r="AH120" s="44">
        <v>0</v>
      </c>
      <c r="AI120" s="44">
        <v>0</v>
      </c>
      <c r="AJ120" s="44">
        <v>0</v>
      </c>
      <c r="AK120" s="44">
        <v>0</v>
      </c>
      <c r="AL120" s="44">
        <v>0</v>
      </c>
      <c r="AM120" s="44">
        <v>0</v>
      </c>
      <c r="AN120" s="44">
        <v>0</v>
      </c>
      <c r="AO120" s="44">
        <v>0</v>
      </c>
      <c r="AP120" s="44">
        <v>0</v>
      </c>
      <c r="AQ120" s="45">
        <v>0</v>
      </c>
      <c r="AR120" s="44">
        <v>0</v>
      </c>
      <c r="AS120" s="44">
        <v>0</v>
      </c>
      <c r="AT120" s="44">
        <v>0</v>
      </c>
    </row>
    <row r="121" spans="1:46" s="58" customFormat="1" ht="79.5" customHeight="1">
      <c r="A121" s="42" t="s">
        <v>374</v>
      </c>
      <c r="B121" s="112" t="s">
        <v>324</v>
      </c>
      <c r="C121" s="43">
        <v>111</v>
      </c>
      <c r="D121" s="44">
        <v>0</v>
      </c>
      <c r="E121" s="45">
        <v>0</v>
      </c>
      <c r="F121" s="44">
        <v>0</v>
      </c>
      <c r="G121" s="44">
        <v>0</v>
      </c>
      <c r="H121" s="44">
        <v>0</v>
      </c>
      <c r="I121" s="44">
        <v>0</v>
      </c>
      <c r="J121" s="44">
        <v>0</v>
      </c>
      <c r="K121" s="44">
        <v>0</v>
      </c>
      <c r="L121" s="44">
        <v>0</v>
      </c>
      <c r="M121" s="44">
        <v>0</v>
      </c>
      <c r="N121" s="44">
        <v>0</v>
      </c>
      <c r="O121" s="44">
        <v>0</v>
      </c>
      <c r="P121" s="44">
        <v>0</v>
      </c>
      <c r="Q121" s="44">
        <v>0</v>
      </c>
      <c r="R121" s="44">
        <v>0</v>
      </c>
      <c r="S121" s="44">
        <v>0</v>
      </c>
      <c r="T121" s="45">
        <v>0</v>
      </c>
      <c r="U121" s="44">
        <v>0</v>
      </c>
      <c r="V121" s="44">
        <v>0</v>
      </c>
      <c r="W121" s="44">
        <v>0</v>
      </c>
      <c r="X121" s="44">
        <v>0</v>
      </c>
      <c r="Y121" s="44">
        <v>0</v>
      </c>
      <c r="Z121" s="44">
        <v>0</v>
      </c>
      <c r="AA121" s="44">
        <v>0</v>
      </c>
      <c r="AB121" s="44">
        <v>0</v>
      </c>
      <c r="AC121" s="44">
        <v>0</v>
      </c>
      <c r="AD121" s="44">
        <v>0</v>
      </c>
      <c r="AE121" s="44">
        <v>0</v>
      </c>
      <c r="AF121" s="44">
        <v>0</v>
      </c>
      <c r="AG121" s="44">
        <v>0</v>
      </c>
      <c r="AH121" s="44">
        <v>0</v>
      </c>
      <c r="AI121" s="44">
        <v>0</v>
      </c>
      <c r="AJ121" s="44">
        <v>0</v>
      </c>
      <c r="AK121" s="44">
        <v>0</v>
      </c>
      <c r="AL121" s="44">
        <v>0</v>
      </c>
      <c r="AM121" s="44">
        <v>0</v>
      </c>
      <c r="AN121" s="44">
        <v>0</v>
      </c>
      <c r="AO121" s="44">
        <v>0</v>
      </c>
      <c r="AP121" s="44">
        <v>0</v>
      </c>
      <c r="AQ121" s="44">
        <v>0</v>
      </c>
      <c r="AR121" s="44">
        <v>0</v>
      </c>
      <c r="AS121" s="44">
        <v>0</v>
      </c>
      <c r="AT121" s="44">
        <v>0</v>
      </c>
    </row>
    <row r="122" spans="1:46" s="58" customFormat="1" ht="30" customHeight="1">
      <c r="A122" s="42" t="s">
        <v>163</v>
      </c>
      <c r="B122" s="111"/>
      <c r="C122" s="43">
        <v>112</v>
      </c>
      <c r="D122" s="44">
        <v>3</v>
      </c>
      <c r="E122" s="45">
        <v>0</v>
      </c>
      <c r="F122" s="44">
        <v>0</v>
      </c>
      <c r="G122" s="44">
        <v>3</v>
      </c>
      <c r="H122" s="44">
        <v>0</v>
      </c>
      <c r="I122" s="44">
        <v>0</v>
      </c>
      <c r="J122" s="44">
        <v>0</v>
      </c>
      <c r="K122" s="44">
        <v>1</v>
      </c>
      <c r="L122" s="44">
        <v>1</v>
      </c>
      <c r="M122" s="44">
        <v>0</v>
      </c>
      <c r="N122" s="44">
        <v>1</v>
      </c>
      <c r="O122" s="44">
        <v>0</v>
      </c>
      <c r="P122" s="44">
        <v>0</v>
      </c>
      <c r="Q122" s="44">
        <v>0</v>
      </c>
      <c r="R122" s="44">
        <v>0</v>
      </c>
      <c r="S122" s="44">
        <v>0</v>
      </c>
      <c r="T122" s="45">
        <v>0</v>
      </c>
      <c r="U122" s="44">
        <v>0</v>
      </c>
      <c r="V122" s="44">
        <v>0</v>
      </c>
      <c r="W122" s="44">
        <v>0</v>
      </c>
      <c r="X122" s="44">
        <v>0</v>
      </c>
      <c r="Y122" s="44">
        <v>0</v>
      </c>
      <c r="Z122" s="44">
        <v>0</v>
      </c>
      <c r="AA122" s="44">
        <v>0</v>
      </c>
      <c r="AB122" s="44">
        <v>0</v>
      </c>
      <c r="AC122" s="44">
        <v>0</v>
      </c>
      <c r="AD122" s="44">
        <v>0</v>
      </c>
      <c r="AE122" s="44">
        <v>0</v>
      </c>
      <c r="AF122" s="44">
        <v>0</v>
      </c>
      <c r="AG122" s="44">
        <v>0</v>
      </c>
      <c r="AH122" s="44">
        <v>0</v>
      </c>
      <c r="AI122" s="44">
        <v>0</v>
      </c>
      <c r="AJ122" s="44">
        <v>0</v>
      </c>
      <c r="AK122" s="44">
        <v>0</v>
      </c>
      <c r="AL122" s="44">
        <v>0</v>
      </c>
      <c r="AM122" s="44">
        <v>0</v>
      </c>
      <c r="AN122" s="44">
        <v>0</v>
      </c>
      <c r="AO122" s="44">
        <v>0</v>
      </c>
      <c r="AP122" s="44">
        <v>1</v>
      </c>
      <c r="AQ122" s="44">
        <v>0</v>
      </c>
      <c r="AR122" s="44">
        <v>0</v>
      </c>
      <c r="AS122" s="44">
        <v>3</v>
      </c>
      <c r="AT122" s="44">
        <v>2</v>
      </c>
    </row>
    <row r="123" spans="1:46" s="58" customFormat="1" ht="60" customHeight="1">
      <c r="A123" s="42" t="s">
        <v>236</v>
      </c>
      <c r="B123" s="104"/>
      <c r="C123" s="43">
        <v>113</v>
      </c>
      <c r="D123" s="44">
        <v>1</v>
      </c>
      <c r="E123" s="45">
        <v>0</v>
      </c>
      <c r="F123" s="44">
        <v>0</v>
      </c>
      <c r="G123" s="44">
        <v>1</v>
      </c>
      <c r="H123" s="44">
        <v>0</v>
      </c>
      <c r="I123" s="44">
        <v>0</v>
      </c>
      <c r="J123" s="44">
        <v>0</v>
      </c>
      <c r="K123" s="44">
        <v>0</v>
      </c>
      <c r="L123" s="44">
        <v>1</v>
      </c>
      <c r="M123" s="44">
        <v>0</v>
      </c>
      <c r="N123" s="44">
        <v>0</v>
      </c>
      <c r="O123" s="44">
        <v>0</v>
      </c>
      <c r="P123" s="44">
        <v>0</v>
      </c>
      <c r="Q123" s="44">
        <v>0</v>
      </c>
      <c r="R123" s="44">
        <v>0</v>
      </c>
      <c r="S123" s="44">
        <v>0</v>
      </c>
      <c r="T123" s="45">
        <v>0</v>
      </c>
      <c r="U123" s="44">
        <v>0</v>
      </c>
      <c r="V123" s="44">
        <v>0</v>
      </c>
      <c r="W123" s="44">
        <v>0</v>
      </c>
      <c r="X123" s="44">
        <v>0</v>
      </c>
      <c r="Y123" s="44">
        <v>0</v>
      </c>
      <c r="Z123" s="44">
        <v>0</v>
      </c>
      <c r="AA123" s="44">
        <v>0</v>
      </c>
      <c r="AB123" s="44">
        <v>0</v>
      </c>
      <c r="AC123" s="44">
        <v>0</v>
      </c>
      <c r="AD123" s="44">
        <v>0</v>
      </c>
      <c r="AE123" s="44">
        <v>0</v>
      </c>
      <c r="AF123" s="44">
        <v>0</v>
      </c>
      <c r="AG123" s="44">
        <v>0</v>
      </c>
      <c r="AH123" s="44">
        <v>0</v>
      </c>
      <c r="AI123" s="44">
        <v>0</v>
      </c>
      <c r="AJ123" s="44">
        <v>0</v>
      </c>
      <c r="AK123" s="44">
        <v>0</v>
      </c>
      <c r="AL123" s="44">
        <v>0</v>
      </c>
      <c r="AM123" s="44">
        <v>0</v>
      </c>
      <c r="AN123" s="44">
        <v>0</v>
      </c>
      <c r="AO123" s="44">
        <v>0</v>
      </c>
      <c r="AP123" s="44">
        <v>0</v>
      </c>
      <c r="AQ123" s="44">
        <v>0</v>
      </c>
      <c r="AR123" s="44">
        <v>0</v>
      </c>
      <c r="AS123" s="44">
        <v>1</v>
      </c>
      <c r="AT123" s="44">
        <v>1</v>
      </c>
    </row>
    <row r="124" spans="1:46" s="58" customFormat="1" ht="57" customHeight="1">
      <c r="A124" s="42" t="s">
        <v>164</v>
      </c>
      <c r="B124" s="104"/>
      <c r="C124" s="43">
        <v>114</v>
      </c>
      <c r="D124" s="44">
        <v>6</v>
      </c>
      <c r="E124" s="45">
        <v>0</v>
      </c>
      <c r="F124" s="44">
        <v>0</v>
      </c>
      <c r="G124" s="44">
        <v>5</v>
      </c>
      <c r="H124" s="44">
        <v>0</v>
      </c>
      <c r="I124" s="44">
        <v>0</v>
      </c>
      <c r="J124" s="44">
        <v>0</v>
      </c>
      <c r="K124" s="44">
        <v>0</v>
      </c>
      <c r="L124" s="44">
        <v>0</v>
      </c>
      <c r="M124" s="44">
        <v>0</v>
      </c>
      <c r="N124" s="44">
        <v>1</v>
      </c>
      <c r="O124" s="44">
        <v>2</v>
      </c>
      <c r="P124" s="44">
        <v>2</v>
      </c>
      <c r="Q124" s="44">
        <v>0</v>
      </c>
      <c r="R124" s="44">
        <v>1</v>
      </c>
      <c r="S124" s="44">
        <v>0</v>
      </c>
      <c r="T124" s="45">
        <v>0</v>
      </c>
      <c r="U124" s="44">
        <v>0</v>
      </c>
      <c r="V124" s="44">
        <v>0</v>
      </c>
      <c r="W124" s="44">
        <v>0</v>
      </c>
      <c r="X124" s="44">
        <v>0</v>
      </c>
      <c r="Y124" s="44">
        <v>0</v>
      </c>
      <c r="Z124" s="44">
        <v>0</v>
      </c>
      <c r="AA124" s="44">
        <v>0</v>
      </c>
      <c r="AB124" s="44">
        <v>0</v>
      </c>
      <c r="AC124" s="44">
        <v>0</v>
      </c>
      <c r="AD124" s="44">
        <v>0</v>
      </c>
      <c r="AE124" s="44">
        <v>0</v>
      </c>
      <c r="AF124" s="44">
        <v>0</v>
      </c>
      <c r="AG124" s="44">
        <v>0</v>
      </c>
      <c r="AH124" s="44">
        <v>0</v>
      </c>
      <c r="AI124" s="44">
        <v>0</v>
      </c>
      <c r="AJ124" s="44">
        <v>0</v>
      </c>
      <c r="AK124" s="44">
        <v>0</v>
      </c>
      <c r="AL124" s="44">
        <v>0</v>
      </c>
      <c r="AM124" s="44">
        <v>0</v>
      </c>
      <c r="AN124" s="44">
        <v>0</v>
      </c>
      <c r="AO124" s="44">
        <v>0</v>
      </c>
      <c r="AP124" s="44">
        <v>5</v>
      </c>
      <c r="AQ124" s="44">
        <v>0</v>
      </c>
      <c r="AR124" s="44">
        <v>0</v>
      </c>
      <c r="AS124" s="44">
        <v>3</v>
      </c>
      <c r="AT124" s="44">
        <v>6</v>
      </c>
    </row>
    <row r="125" spans="1:46" s="58" customFormat="1" ht="67.5" customHeight="1">
      <c r="A125" s="42" t="s">
        <v>412</v>
      </c>
      <c r="B125" s="104" t="s">
        <v>211</v>
      </c>
      <c r="C125" s="43">
        <v>115</v>
      </c>
      <c r="D125" s="44">
        <v>10</v>
      </c>
      <c r="E125" s="45">
        <v>0</v>
      </c>
      <c r="F125" s="44">
        <v>0</v>
      </c>
      <c r="G125" s="44">
        <v>10</v>
      </c>
      <c r="H125" s="44">
        <v>0</v>
      </c>
      <c r="I125" s="44">
        <v>0</v>
      </c>
      <c r="J125" s="44">
        <v>0</v>
      </c>
      <c r="K125" s="44">
        <v>0</v>
      </c>
      <c r="L125" s="44">
        <v>1</v>
      </c>
      <c r="M125" s="44">
        <v>0</v>
      </c>
      <c r="N125" s="44">
        <v>4</v>
      </c>
      <c r="O125" s="44">
        <v>3</v>
      </c>
      <c r="P125" s="44">
        <v>2</v>
      </c>
      <c r="Q125" s="44">
        <v>0</v>
      </c>
      <c r="R125" s="44">
        <v>0</v>
      </c>
      <c r="S125" s="44">
        <v>0</v>
      </c>
      <c r="T125" s="45">
        <v>0</v>
      </c>
      <c r="U125" s="44">
        <v>0</v>
      </c>
      <c r="V125" s="44">
        <v>0</v>
      </c>
      <c r="W125" s="44">
        <v>0</v>
      </c>
      <c r="X125" s="44">
        <v>0</v>
      </c>
      <c r="Y125" s="44">
        <v>0</v>
      </c>
      <c r="Z125" s="44">
        <v>0</v>
      </c>
      <c r="AA125" s="44">
        <v>0</v>
      </c>
      <c r="AB125" s="44">
        <v>0</v>
      </c>
      <c r="AC125" s="44">
        <v>0</v>
      </c>
      <c r="AD125" s="44">
        <v>0</v>
      </c>
      <c r="AE125" s="44">
        <v>0</v>
      </c>
      <c r="AF125" s="44">
        <v>0</v>
      </c>
      <c r="AG125" s="44">
        <v>0</v>
      </c>
      <c r="AH125" s="44">
        <v>0</v>
      </c>
      <c r="AI125" s="44">
        <v>0</v>
      </c>
      <c r="AJ125" s="44">
        <v>0</v>
      </c>
      <c r="AK125" s="44">
        <v>0</v>
      </c>
      <c r="AL125" s="44">
        <v>1</v>
      </c>
      <c r="AM125" s="44">
        <v>0</v>
      </c>
      <c r="AN125" s="44">
        <v>0</v>
      </c>
      <c r="AO125" s="44">
        <v>0</v>
      </c>
      <c r="AP125" s="44">
        <v>9</v>
      </c>
      <c r="AQ125" s="44">
        <v>0</v>
      </c>
      <c r="AR125" s="44">
        <v>0</v>
      </c>
      <c r="AS125" s="44">
        <v>8</v>
      </c>
      <c r="AT125" s="44">
        <v>10</v>
      </c>
    </row>
    <row r="126" spans="1:46" s="58" customFormat="1" ht="194.25" customHeight="1">
      <c r="A126" s="42" t="s">
        <v>413</v>
      </c>
      <c r="B126" s="104" t="s">
        <v>323</v>
      </c>
      <c r="C126" s="43">
        <v>116</v>
      </c>
      <c r="D126" s="44">
        <v>0</v>
      </c>
      <c r="E126" s="45">
        <v>0</v>
      </c>
      <c r="F126" s="44">
        <v>0</v>
      </c>
      <c r="G126" s="44">
        <v>0</v>
      </c>
      <c r="H126" s="44">
        <v>0</v>
      </c>
      <c r="I126" s="44">
        <v>0</v>
      </c>
      <c r="J126" s="44">
        <v>0</v>
      </c>
      <c r="K126" s="44">
        <v>0</v>
      </c>
      <c r="L126" s="44">
        <v>0</v>
      </c>
      <c r="M126" s="44">
        <v>0</v>
      </c>
      <c r="N126" s="44">
        <v>0</v>
      </c>
      <c r="O126" s="44">
        <v>0</v>
      </c>
      <c r="P126" s="44">
        <v>0</v>
      </c>
      <c r="Q126" s="44">
        <v>0</v>
      </c>
      <c r="R126" s="44">
        <v>0</v>
      </c>
      <c r="S126" s="44">
        <v>0</v>
      </c>
      <c r="T126" s="45">
        <v>0</v>
      </c>
      <c r="U126" s="44">
        <v>0</v>
      </c>
      <c r="V126" s="44">
        <v>0</v>
      </c>
      <c r="W126" s="44">
        <v>0</v>
      </c>
      <c r="X126" s="44">
        <v>0</v>
      </c>
      <c r="Y126" s="44">
        <v>0</v>
      </c>
      <c r="Z126" s="44">
        <v>0</v>
      </c>
      <c r="AA126" s="44">
        <v>0</v>
      </c>
      <c r="AB126" s="44">
        <v>0</v>
      </c>
      <c r="AC126" s="44">
        <v>0</v>
      </c>
      <c r="AD126" s="44">
        <v>0</v>
      </c>
      <c r="AE126" s="44">
        <v>0</v>
      </c>
      <c r="AF126" s="44">
        <v>0</v>
      </c>
      <c r="AG126" s="44">
        <v>0</v>
      </c>
      <c r="AH126" s="44">
        <v>0</v>
      </c>
      <c r="AI126" s="44">
        <v>0</v>
      </c>
      <c r="AJ126" s="44">
        <v>0</v>
      </c>
      <c r="AK126" s="44">
        <v>0</v>
      </c>
      <c r="AL126" s="44">
        <v>0</v>
      </c>
      <c r="AM126" s="44">
        <v>0</v>
      </c>
      <c r="AN126" s="44">
        <v>0</v>
      </c>
      <c r="AO126" s="44">
        <v>0</v>
      </c>
      <c r="AP126" s="44">
        <v>0</v>
      </c>
      <c r="AQ126" s="44">
        <v>0</v>
      </c>
      <c r="AR126" s="44">
        <v>0</v>
      </c>
      <c r="AS126" s="44">
        <v>0</v>
      </c>
      <c r="AT126" s="44">
        <v>0</v>
      </c>
    </row>
    <row r="127" spans="1:46" s="58" customFormat="1" ht="139.5" customHeight="1">
      <c r="A127" s="42" t="s">
        <v>414</v>
      </c>
      <c r="B127" s="104" t="s">
        <v>212</v>
      </c>
      <c r="C127" s="43">
        <v>117</v>
      </c>
      <c r="D127" s="44">
        <v>0</v>
      </c>
      <c r="E127" s="45">
        <v>0</v>
      </c>
      <c r="F127" s="44">
        <v>0</v>
      </c>
      <c r="G127" s="44">
        <v>0</v>
      </c>
      <c r="H127" s="44">
        <v>0</v>
      </c>
      <c r="I127" s="44">
        <v>0</v>
      </c>
      <c r="J127" s="44">
        <v>0</v>
      </c>
      <c r="K127" s="44">
        <v>0</v>
      </c>
      <c r="L127" s="44">
        <v>0</v>
      </c>
      <c r="M127" s="44">
        <v>0</v>
      </c>
      <c r="N127" s="44">
        <v>0</v>
      </c>
      <c r="O127" s="44">
        <v>0</v>
      </c>
      <c r="P127" s="44">
        <v>0</v>
      </c>
      <c r="Q127" s="44">
        <v>0</v>
      </c>
      <c r="R127" s="44">
        <v>0</v>
      </c>
      <c r="S127" s="44">
        <v>0</v>
      </c>
      <c r="T127" s="45">
        <v>0</v>
      </c>
      <c r="U127" s="44">
        <v>0</v>
      </c>
      <c r="V127" s="44">
        <v>0</v>
      </c>
      <c r="W127" s="44">
        <v>0</v>
      </c>
      <c r="X127" s="44">
        <v>0</v>
      </c>
      <c r="Y127" s="44">
        <v>0</v>
      </c>
      <c r="Z127" s="44">
        <v>0</v>
      </c>
      <c r="AA127" s="44">
        <v>0</v>
      </c>
      <c r="AB127" s="44">
        <v>0</v>
      </c>
      <c r="AC127" s="44">
        <v>0</v>
      </c>
      <c r="AD127" s="44">
        <v>0</v>
      </c>
      <c r="AE127" s="44">
        <v>0</v>
      </c>
      <c r="AF127" s="44">
        <v>0</v>
      </c>
      <c r="AG127" s="44">
        <v>0</v>
      </c>
      <c r="AH127" s="44">
        <v>0</v>
      </c>
      <c r="AI127" s="45">
        <v>0</v>
      </c>
      <c r="AJ127" s="44">
        <v>0</v>
      </c>
      <c r="AK127" s="44">
        <v>0</v>
      </c>
      <c r="AL127" s="44">
        <v>0</v>
      </c>
      <c r="AM127" s="44">
        <v>0</v>
      </c>
      <c r="AN127" s="44">
        <v>0</v>
      </c>
      <c r="AO127" s="44">
        <v>0</v>
      </c>
      <c r="AP127" s="44">
        <v>0</v>
      </c>
      <c r="AQ127" s="44">
        <v>0</v>
      </c>
      <c r="AR127" s="44">
        <v>0</v>
      </c>
      <c r="AS127" s="44">
        <v>0</v>
      </c>
      <c r="AT127" s="44">
        <v>0</v>
      </c>
    </row>
    <row r="128" spans="1:46" s="58" customFormat="1" ht="139.5" customHeight="1">
      <c r="A128" s="42" t="s">
        <v>415</v>
      </c>
      <c r="B128" s="104" t="s">
        <v>213</v>
      </c>
      <c r="C128" s="43">
        <v>118</v>
      </c>
      <c r="D128" s="44">
        <v>0</v>
      </c>
      <c r="E128" s="45">
        <v>0</v>
      </c>
      <c r="F128" s="44">
        <v>0</v>
      </c>
      <c r="G128" s="44">
        <v>0</v>
      </c>
      <c r="H128" s="44">
        <v>0</v>
      </c>
      <c r="I128" s="44">
        <v>0</v>
      </c>
      <c r="J128" s="44">
        <v>0</v>
      </c>
      <c r="K128" s="44">
        <v>0</v>
      </c>
      <c r="L128" s="44">
        <v>0</v>
      </c>
      <c r="M128" s="44">
        <v>0</v>
      </c>
      <c r="N128" s="44">
        <v>0</v>
      </c>
      <c r="O128" s="44">
        <v>0</v>
      </c>
      <c r="P128" s="44">
        <v>0</v>
      </c>
      <c r="Q128" s="44">
        <v>0</v>
      </c>
      <c r="R128" s="44">
        <v>0</v>
      </c>
      <c r="S128" s="44">
        <v>0</v>
      </c>
      <c r="T128" s="45">
        <v>0</v>
      </c>
      <c r="U128" s="44">
        <v>0</v>
      </c>
      <c r="V128" s="44">
        <v>0</v>
      </c>
      <c r="W128" s="44">
        <v>0</v>
      </c>
      <c r="X128" s="44">
        <v>0</v>
      </c>
      <c r="Y128" s="44">
        <v>0</v>
      </c>
      <c r="Z128" s="44">
        <v>0</v>
      </c>
      <c r="AA128" s="44">
        <v>0</v>
      </c>
      <c r="AB128" s="44">
        <v>0</v>
      </c>
      <c r="AC128" s="44">
        <v>0</v>
      </c>
      <c r="AD128" s="44">
        <v>0</v>
      </c>
      <c r="AE128" s="44">
        <v>0</v>
      </c>
      <c r="AF128" s="44">
        <v>0</v>
      </c>
      <c r="AG128" s="44">
        <v>0</v>
      </c>
      <c r="AH128" s="44">
        <v>0</v>
      </c>
      <c r="AI128" s="45">
        <v>0</v>
      </c>
      <c r="AJ128" s="44">
        <v>0</v>
      </c>
      <c r="AK128" s="44">
        <v>0</v>
      </c>
      <c r="AL128" s="44">
        <v>0</v>
      </c>
      <c r="AM128" s="44">
        <v>0</v>
      </c>
      <c r="AN128" s="44">
        <v>0</v>
      </c>
      <c r="AO128" s="44">
        <v>0</v>
      </c>
      <c r="AP128" s="44">
        <v>0</v>
      </c>
      <c r="AQ128" s="44">
        <v>0</v>
      </c>
      <c r="AR128" s="44">
        <v>0</v>
      </c>
      <c r="AS128" s="44">
        <v>0</v>
      </c>
      <c r="AT128" s="44">
        <v>0</v>
      </c>
    </row>
    <row r="129" spans="1:46" s="61" customFormat="1" ht="49.5" customHeight="1">
      <c r="A129" s="42" t="s">
        <v>416</v>
      </c>
      <c r="B129" s="104" t="s">
        <v>214</v>
      </c>
      <c r="C129" s="43">
        <v>119</v>
      </c>
      <c r="D129" s="44">
        <v>1</v>
      </c>
      <c r="E129" s="45">
        <v>0</v>
      </c>
      <c r="F129" s="44">
        <v>0</v>
      </c>
      <c r="G129" s="44">
        <v>1</v>
      </c>
      <c r="H129" s="44">
        <v>0</v>
      </c>
      <c r="I129" s="44">
        <v>0</v>
      </c>
      <c r="J129" s="44">
        <v>0</v>
      </c>
      <c r="K129" s="44">
        <v>1</v>
      </c>
      <c r="L129" s="44">
        <v>0</v>
      </c>
      <c r="M129" s="44">
        <v>0</v>
      </c>
      <c r="N129" s="44">
        <v>0</v>
      </c>
      <c r="O129" s="44">
        <v>0</v>
      </c>
      <c r="P129" s="44">
        <v>0</v>
      </c>
      <c r="Q129" s="44">
        <v>0</v>
      </c>
      <c r="R129" s="44">
        <v>0</v>
      </c>
      <c r="S129" s="44">
        <v>0</v>
      </c>
      <c r="T129" s="45">
        <v>0</v>
      </c>
      <c r="U129" s="44">
        <v>0</v>
      </c>
      <c r="V129" s="44">
        <v>0</v>
      </c>
      <c r="W129" s="44">
        <v>0</v>
      </c>
      <c r="X129" s="44">
        <v>0</v>
      </c>
      <c r="Y129" s="44">
        <v>0</v>
      </c>
      <c r="Z129" s="44">
        <v>0</v>
      </c>
      <c r="AA129" s="44">
        <v>0</v>
      </c>
      <c r="AB129" s="44">
        <v>0</v>
      </c>
      <c r="AC129" s="44">
        <v>0</v>
      </c>
      <c r="AD129" s="44">
        <v>0</v>
      </c>
      <c r="AE129" s="44">
        <v>0</v>
      </c>
      <c r="AF129" s="44">
        <v>0</v>
      </c>
      <c r="AG129" s="44">
        <v>0</v>
      </c>
      <c r="AH129" s="44">
        <v>0</v>
      </c>
      <c r="AI129" s="44">
        <v>0</v>
      </c>
      <c r="AJ129" s="44">
        <v>0</v>
      </c>
      <c r="AK129" s="44">
        <v>0</v>
      </c>
      <c r="AL129" s="44">
        <v>0</v>
      </c>
      <c r="AM129" s="44">
        <v>0</v>
      </c>
      <c r="AN129" s="44">
        <v>0</v>
      </c>
      <c r="AO129" s="44">
        <v>0</v>
      </c>
      <c r="AP129" s="44">
        <v>0</v>
      </c>
      <c r="AQ129" s="44">
        <v>0</v>
      </c>
      <c r="AR129" s="44">
        <v>0</v>
      </c>
      <c r="AS129" s="44">
        <v>1</v>
      </c>
      <c r="AT129" s="44">
        <v>0</v>
      </c>
    </row>
    <row r="130" spans="1:46" s="61" customFormat="1" ht="49.5" customHeight="1">
      <c r="A130" s="42" t="s">
        <v>117</v>
      </c>
      <c r="B130" s="104"/>
      <c r="C130" s="43">
        <v>120</v>
      </c>
      <c r="D130" s="44">
        <v>0</v>
      </c>
      <c r="E130" s="45">
        <v>0</v>
      </c>
      <c r="F130" s="44">
        <v>0</v>
      </c>
      <c r="G130" s="44">
        <v>0</v>
      </c>
      <c r="H130" s="44">
        <v>0</v>
      </c>
      <c r="I130" s="44">
        <v>0</v>
      </c>
      <c r="J130" s="44">
        <v>0</v>
      </c>
      <c r="K130" s="44">
        <v>0</v>
      </c>
      <c r="L130" s="44">
        <v>0</v>
      </c>
      <c r="M130" s="44">
        <v>0</v>
      </c>
      <c r="N130" s="44">
        <v>0</v>
      </c>
      <c r="O130" s="44">
        <v>0</v>
      </c>
      <c r="P130" s="44">
        <v>0</v>
      </c>
      <c r="Q130" s="44">
        <v>0</v>
      </c>
      <c r="R130" s="44">
        <v>0</v>
      </c>
      <c r="S130" s="45">
        <v>0</v>
      </c>
      <c r="T130" s="45">
        <v>0</v>
      </c>
      <c r="U130" s="44">
        <v>0</v>
      </c>
      <c r="V130" s="45">
        <v>0</v>
      </c>
      <c r="W130" s="44">
        <v>0</v>
      </c>
      <c r="X130" s="44">
        <v>0</v>
      </c>
      <c r="Y130" s="44">
        <v>0</v>
      </c>
      <c r="Z130" s="44">
        <v>0</v>
      </c>
      <c r="AA130" s="44">
        <v>0</v>
      </c>
      <c r="AB130" s="44">
        <v>0</v>
      </c>
      <c r="AC130" s="44">
        <v>0</v>
      </c>
      <c r="AD130" s="44">
        <v>0</v>
      </c>
      <c r="AE130" s="44">
        <v>0</v>
      </c>
      <c r="AF130" s="44">
        <v>0</v>
      </c>
      <c r="AG130" s="44">
        <v>0</v>
      </c>
      <c r="AH130" s="44">
        <v>0</v>
      </c>
      <c r="AI130" s="44">
        <v>0</v>
      </c>
      <c r="AJ130" s="44">
        <v>0</v>
      </c>
      <c r="AK130" s="44">
        <v>0</v>
      </c>
      <c r="AL130" s="44">
        <v>0</v>
      </c>
      <c r="AM130" s="44">
        <v>0</v>
      </c>
      <c r="AN130" s="44">
        <v>0</v>
      </c>
      <c r="AO130" s="44">
        <v>0</v>
      </c>
      <c r="AP130" s="44">
        <v>0</v>
      </c>
      <c r="AQ130" s="44">
        <v>0</v>
      </c>
      <c r="AR130" s="44">
        <v>0</v>
      </c>
      <c r="AS130" s="44">
        <v>0</v>
      </c>
      <c r="AT130" s="44">
        <v>0</v>
      </c>
    </row>
    <row r="131" spans="1:46" s="61" customFormat="1" ht="97.5" customHeight="1">
      <c r="A131" s="42" t="s">
        <v>250</v>
      </c>
      <c r="B131" s="104"/>
      <c r="C131" s="43">
        <v>121</v>
      </c>
      <c r="D131" s="44">
        <v>0</v>
      </c>
      <c r="E131" s="45">
        <v>0</v>
      </c>
      <c r="F131" s="44">
        <v>0</v>
      </c>
      <c r="G131" s="44">
        <v>0</v>
      </c>
      <c r="H131" s="44">
        <v>0</v>
      </c>
      <c r="I131" s="44">
        <v>0</v>
      </c>
      <c r="J131" s="44">
        <v>0</v>
      </c>
      <c r="K131" s="44">
        <v>0</v>
      </c>
      <c r="L131" s="44">
        <v>0</v>
      </c>
      <c r="M131" s="44">
        <v>0</v>
      </c>
      <c r="N131" s="44">
        <v>0</v>
      </c>
      <c r="O131" s="44">
        <v>0</v>
      </c>
      <c r="P131" s="44">
        <v>0</v>
      </c>
      <c r="Q131" s="44">
        <v>0</v>
      </c>
      <c r="R131" s="44">
        <v>0</v>
      </c>
      <c r="S131" s="45">
        <v>0</v>
      </c>
      <c r="T131" s="45">
        <v>0</v>
      </c>
      <c r="U131" s="44">
        <v>0</v>
      </c>
      <c r="V131" s="45">
        <v>0</v>
      </c>
      <c r="W131" s="44">
        <v>0</v>
      </c>
      <c r="X131" s="44">
        <v>0</v>
      </c>
      <c r="Y131" s="44">
        <v>0</v>
      </c>
      <c r="Z131" s="44">
        <v>0</v>
      </c>
      <c r="AA131" s="44">
        <v>0</v>
      </c>
      <c r="AB131" s="44">
        <v>0</v>
      </c>
      <c r="AC131" s="44">
        <v>0</v>
      </c>
      <c r="AD131" s="44">
        <v>0</v>
      </c>
      <c r="AE131" s="44">
        <v>0</v>
      </c>
      <c r="AF131" s="44">
        <v>0</v>
      </c>
      <c r="AG131" s="44">
        <v>0</v>
      </c>
      <c r="AH131" s="44">
        <v>0</v>
      </c>
      <c r="AI131" s="44">
        <v>0</v>
      </c>
      <c r="AJ131" s="44">
        <v>0</v>
      </c>
      <c r="AK131" s="44">
        <v>0</v>
      </c>
      <c r="AL131" s="44">
        <v>0</v>
      </c>
      <c r="AM131" s="44">
        <v>0</v>
      </c>
      <c r="AN131" s="44">
        <v>0</v>
      </c>
      <c r="AO131" s="44">
        <v>0</v>
      </c>
      <c r="AP131" s="44">
        <v>0</v>
      </c>
      <c r="AQ131" s="44">
        <v>0</v>
      </c>
      <c r="AR131" s="44">
        <v>0</v>
      </c>
      <c r="AS131" s="44">
        <v>0</v>
      </c>
      <c r="AT131" s="44">
        <v>0</v>
      </c>
    </row>
    <row r="132" spans="1:46" s="61" customFormat="1" ht="55.5" customHeight="1">
      <c r="A132" s="42" t="s">
        <v>268</v>
      </c>
      <c r="B132" s="104"/>
      <c r="C132" s="43">
        <v>122</v>
      </c>
      <c r="D132" s="44">
        <v>0</v>
      </c>
      <c r="E132" s="45">
        <v>0</v>
      </c>
      <c r="F132" s="44">
        <v>0</v>
      </c>
      <c r="G132" s="44">
        <v>0</v>
      </c>
      <c r="H132" s="44">
        <v>0</v>
      </c>
      <c r="I132" s="44">
        <v>0</v>
      </c>
      <c r="J132" s="44">
        <v>0</v>
      </c>
      <c r="K132" s="44">
        <v>0</v>
      </c>
      <c r="L132" s="44">
        <v>0</v>
      </c>
      <c r="M132" s="44">
        <v>0</v>
      </c>
      <c r="N132" s="44">
        <v>0</v>
      </c>
      <c r="O132" s="44">
        <v>0</v>
      </c>
      <c r="P132" s="44">
        <v>0</v>
      </c>
      <c r="Q132" s="44">
        <v>0</v>
      </c>
      <c r="R132" s="44">
        <v>0</v>
      </c>
      <c r="S132" s="45">
        <v>0</v>
      </c>
      <c r="T132" s="45">
        <v>0</v>
      </c>
      <c r="U132" s="44">
        <v>0</v>
      </c>
      <c r="V132" s="45">
        <v>0</v>
      </c>
      <c r="W132" s="44">
        <v>0</v>
      </c>
      <c r="X132" s="44">
        <v>0</v>
      </c>
      <c r="Y132" s="44">
        <v>0</v>
      </c>
      <c r="Z132" s="44">
        <v>0</v>
      </c>
      <c r="AA132" s="44">
        <v>0</v>
      </c>
      <c r="AB132" s="44">
        <v>0</v>
      </c>
      <c r="AC132" s="44">
        <v>0</v>
      </c>
      <c r="AD132" s="44">
        <v>0</v>
      </c>
      <c r="AE132" s="44">
        <v>0</v>
      </c>
      <c r="AF132" s="44">
        <v>0</v>
      </c>
      <c r="AG132" s="44">
        <v>0</v>
      </c>
      <c r="AH132" s="44">
        <v>0</v>
      </c>
      <c r="AI132" s="44">
        <v>0</v>
      </c>
      <c r="AJ132" s="44">
        <v>0</v>
      </c>
      <c r="AK132" s="44">
        <v>0</v>
      </c>
      <c r="AL132" s="44">
        <v>0</v>
      </c>
      <c r="AM132" s="44">
        <v>0</v>
      </c>
      <c r="AN132" s="44">
        <v>0</v>
      </c>
      <c r="AO132" s="44">
        <v>0</v>
      </c>
      <c r="AP132" s="44">
        <v>0</v>
      </c>
      <c r="AQ132" s="44">
        <v>0</v>
      </c>
      <c r="AR132" s="44">
        <v>0</v>
      </c>
      <c r="AS132" s="44">
        <v>0</v>
      </c>
      <c r="AT132" s="44">
        <v>0</v>
      </c>
    </row>
    <row r="133" spans="1:46" s="61" customFormat="1" ht="69" customHeight="1">
      <c r="A133" s="42" t="s">
        <v>334</v>
      </c>
      <c r="B133" s="104"/>
      <c r="C133" s="43">
        <v>123</v>
      </c>
      <c r="D133" s="44">
        <v>0</v>
      </c>
      <c r="E133" s="45">
        <v>0</v>
      </c>
      <c r="F133" s="44">
        <v>0</v>
      </c>
      <c r="G133" s="44">
        <v>0</v>
      </c>
      <c r="H133" s="44">
        <v>0</v>
      </c>
      <c r="I133" s="44">
        <v>0</v>
      </c>
      <c r="J133" s="44">
        <v>0</v>
      </c>
      <c r="K133" s="44">
        <v>0</v>
      </c>
      <c r="L133" s="44">
        <v>0</v>
      </c>
      <c r="M133" s="44">
        <v>0</v>
      </c>
      <c r="N133" s="44">
        <v>0</v>
      </c>
      <c r="O133" s="44">
        <v>0</v>
      </c>
      <c r="P133" s="44">
        <v>0</v>
      </c>
      <c r="Q133" s="44">
        <v>0</v>
      </c>
      <c r="R133" s="44">
        <v>0</v>
      </c>
      <c r="S133" s="45">
        <v>0</v>
      </c>
      <c r="T133" s="45">
        <v>0</v>
      </c>
      <c r="U133" s="44">
        <v>0</v>
      </c>
      <c r="V133" s="45">
        <v>0</v>
      </c>
      <c r="W133" s="44">
        <v>0</v>
      </c>
      <c r="X133" s="44">
        <v>0</v>
      </c>
      <c r="Y133" s="44">
        <v>0</v>
      </c>
      <c r="Z133" s="44">
        <v>0</v>
      </c>
      <c r="AA133" s="44">
        <v>0</v>
      </c>
      <c r="AB133" s="44">
        <v>0</v>
      </c>
      <c r="AC133" s="44">
        <v>0</v>
      </c>
      <c r="AD133" s="44">
        <v>0</v>
      </c>
      <c r="AE133" s="44">
        <v>0</v>
      </c>
      <c r="AF133" s="44">
        <v>0</v>
      </c>
      <c r="AG133" s="44">
        <v>0</v>
      </c>
      <c r="AH133" s="44">
        <v>0</v>
      </c>
      <c r="AI133" s="44">
        <v>0</v>
      </c>
      <c r="AJ133" s="44">
        <v>0</v>
      </c>
      <c r="AK133" s="44">
        <v>0</v>
      </c>
      <c r="AL133" s="44">
        <v>0</v>
      </c>
      <c r="AM133" s="44">
        <v>0</v>
      </c>
      <c r="AN133" s="44">
        <v>0</v>
      </c>
      <c r="AO133" s="44">
        <v>0</v>
      </c>
      <c r="AP133" s="44">
        <v>0</v>
      </c>
      <c r="AQ133" s="44">
        <v>0</v>
      </c>
      <c r="AR133" s="44">
        <v>0</v>
      </c>
      <c r="AS133" s="44">
        <v>0</v>
      </c>
      <c r="AT133" s="44">
        <v>0</v>
      </c>
    </row>
    <row r="134" spans="1:46" s="58" customFormat="1" ht="34.5" customHeight="1">
      <c r="A134" s="53" t="s">
        <v>245</v>
      </c>
      <c r="B134" s="113"/>
      <c r="C134" s="43">
        <v>124</v>
      </c>
      <c r="D134" s="44">
        <v>0</v>
      </c>
      <c r="E134" s="45">
        <v>0</v>
      </c>
      <c r="F134" s="44">
        <v>0</v>
      </c>
      <c r="G134" s="44">
        <v>0</v>
      </c>
      <c r="H134" s="44">
        <v>0</v>
      </c>
      <c r="I134" s="44">
        <v>0</v>
      </c>
      <c r="J134" s="44">
        <v>0</v>
      </c>
      <c r="K134" s="44">
        <v>0</v>
      </c>
      <c r="L134" s="44">
        <v>0</v>
      </c>
      <c r="M134" s="44">
        <v>0</v>
      </c>
      <c r="N134" s="44">
        <v>0</v>
      </c>
      <c r="O134" s="44">
        <v>0</v>
      </c>
      <c r="P134" s="44">
        <v>0</v>
      </c>
      <c r="Q134" s="44">
        <v>0</v>
      </c>
      <c r="R134" s="44">
        <v>0</v>
      </c>
      <c r="S134" s="44">
        <v>0</v>
      </c>
      <c r="T134" s="45">
        <v>0</v>
      </c>
      <c r="U134" s="44">
        <v>0</v>
      </c>
      <c r="V134" s="44">
        <v>0</v>
      </c>
      <c r="W134" s="44">
        <v>0</v>
      </c>
      <c r="X134" s="44">
        <v>0</v>
      </c>
      <c r="Y134" s="44">
        <v>0</v>
      </c>
      <c r="Z134" s="44">
        <v>0</v>
      </c>
      <c r="AA134" s="44">
        <v>0</v>
      </c>
      <c r="AB134" s="44">
        <v>0</v>
      </c>
      <c r="AC134" s="44">
        <v>0</v>
      </c>
      <c r="AD134" s="44">
        <v>0</v>
      </c>
      <c r="AE134" s="44">
        <v>0</v>
      </c>
      <c r="AF134" s="44">
        <v>0</v>
      </c>
      <c r="AG134" s="44">
        <v>0</v>
      </c>
      <c r="AH134" s="44">
        <v>0</v>
      </c>
      <c r="AI134" s="44">
        <v>0</v>
      </c>
      <c r="AJ134" s="44">
        <v>0</v>
      </c>
      <c r="AK134" s="44">
        <v>0</v>
      </c>
      <c r="AL134" s="44">
        <v>1</v>
      </c>
      <c r="AM134" s="44">
        <v>0</v>
      </c>
      <c r="AN134" s="44">
        <v>0</v>
      </c>
      <c r="AO134" s="44">
        <v>0</v>
      </c>
      <c r="AP134" s="44">
        <v>0</v>
      </c>
      <c r="AQ134" s="44">
        <v>0</v>
      </c>
      <c r="AR134" s="44">
        <v>0</v>
      </c>
      <c r="AS134" s="44">
        <v>0</v>
      </c>
      <c r="AT134" s="44">
        <v>0</v>
      </c>
    </row>
    <row r="135" ht="30" customHeight="1"/>
    <row r="136" spans="33:45" ht="26.25" customHeight="1">
      <c r="AG136" s="233" t="s">
        <v>238</v>
      </c>
      <c r="AH136" s="233"/>
      <c r="AI136" s="233"/>
      <c r="AJ136" s="62"/>
      <c r="AK136" s="62"/>
      <c r="AL136" s="234"/>
      <c r="AM136" s="234"/>
      <c r="AN136" s="234"/>
      <c r="AO136" s="234"/>
      <c r="AP136" s="234"/>
      <c r="AQ136" s="234"/>
      <c r="AR136" s="234"/>
      <c r="AS136" s="234"/>
    </row>
    <row r="137" spans="33:45" ht="34.5" customHeight="1">
      <c r="AG137" s="235"/>
      <c r="AH137" s="235"/>
      <c r="AI137" s="235"/>
      <c r="AJ137" s="63"/>
      <c r="AK137" s="63"/>
      <c r="AL137" s="236" t="s">
        <v>112</v>
      </c>
      <c r="AM137" s="236"/>
      <c r="AN137" s="236"/>
      <c r="AO137" s="236"/>
      <c r="AP137" s="64"/>
      <c r="AQ137" s="64"/>
      <c r="AR137" s="64"/>
      <c r="AS137" s="65"/>
    </row>
    <row r="138" spans="33:45" ht="20.25">
      <c r="AG138" s="66"/>
      <c r="AH138" s="61"/>
      <c r="AI138" s="61"/>
      <c r="AJ138" s="61"/>
      <c r="AK138" s="61"/>
      <c r="AL138" s="232" t="s">
        <v>239</v>
      </c>
      <c r="AM138" s="232"/>
      <c r="AN138" s="232"/>
      <c r="AO138" s="232"/>
      <c r="AP138" s="232"/>
      <c r="AQ138" s="232"/>
      <c r="AR138" s="232"/>
      <c r="AS138" s="67"/>
    </row>
    <row r="139" spans="33:45" ht="35.25" customHeight="1">
      <c r="AG139" s="240" t="s">
        <v>240</v>
      </c>
      <c r="AH139" s="240"/>
      <c r="AI139" s="240"/>
      <c r="AJ139" s="240"/>
      <c r="AK139" s="68"/>
      <c r="AL139" s="241" t="s">
        <v>116</v>
      </c>
      <c r="AM139" s="241"/>
      <c r="AN139" s="241"/>
      <c r="AO139" s="241"/>
      <c r="AP139" s="241"/>
      <c r="AQ139" s="241"/>
      <c r="AR139" s="241"/>
      <c r="AS139" s="241"/>
    </row>
    <row r="140" spans="33:45" ht="20.25">
      <c r="AG140" s="240"/>
      <c r="AH140" s="240"/>
      <c r="AI140" s="240"/>
      <c r="AJ140" s="240"/>
      <c r="AK140" s="68"/>
      <c r="AL140" s="242" t="s">
        <v>241</v>
      </c>
      <c r="AM140" s="242"/>
      <c r="AN140" s="242"/>
      <c r="AO140" s="242"/>
      <c r="AP140" s="242"/>
      <c r="AQ140" s="242"/>
      <c r="AR140" s="242"/>
      <c r="AS140" s="69"/>
    </row>
    <row r="141" spans="33:45" ht="22.5" customHeight="1">
      <c r="AG141" s="240"/>
      <c r="AH141" s="240"/>
      <c r="AI141" s="240"/>
      <c r="AJ141" s="240"/>
      <c r="AK141" s="68"/>
      <c r="AL141" s="239" t="s">
        <v>113</v>
      </c>
      <c r="AM141" s="244"/>
      <c r="AN141" s="244"/>
      <c r="AO141" s="244"/>
      <c r="AP141" s="70"/>
      <c r="AQ141" s="70"/>
      <c r="AR141" s="70"/>
      <c r="AS141" s="71"/>
    </row>
    <row r="142" spans="33:45" ht="20.25">
      <c r="AG142" s="66"/>
      <c r="AH142" s="66"/>
      <c r="AI142" s="66"/>
      <c r="AJ142" s="63"/>
      <c r="AK142" s="63"/>
      <c r="AL142" s="232" t="s">
        <v>239</v>
      </c>
      <c r="AM142" s="232"/>
      <c r="AN142" s="232"/>
      <c r="AO142" s="232"/>
      <c r="AP142" s="232"/>
      <c r="AQ142" s="232"/>
      <c r="AR142" s="232"/>
      <c r="AS142" s="67"/>
    </row>
    <row r="143" spans="33:45" ht="31.5" customHeight="1">
      <c r="AG143" s="72" t="s">
        <v>242</v>
      </c>
      <c r="AH143" s="243" t="s">
        <v>114</v>
      </c>
      <c r="AI143" s="243"/>
      <c r="AJ143" s="243"/>
      <c r="AK143" s="73"/>
      <c r="AL143" s="63"/>
      <c r="AM143" s="239" t="s">
        <v>115</v>
      </c>
      <c r="AN143" s="239"/>
      <c r="AO143" s="239"/>
      <c r="AP143" s="239"/>
      <c r="AQ143" s="239"/>
      <c r="AR143" s="66"/>
      <c r="AS143" s="66"/>
    </row>
    <row r="144" spans="33:45" ht="20.25">
      <c r="AG144" s="72"/>
      <c r="AH144" s="231" t="s">
        <v>243</v>
      </c>
      <c r="AI144" s="231"/>
      <c r="AJ144" s="231"/>
      <c r="AK144" s="73"/>
      <c r="AL144" s="63"/>
      <c r="AM144" s="232" t="s">
        <v>244</v>
      </c>
      <c r="AN144" s="232"/>
      <c r="AO144" s="232"/>
      <c r="AP144" s="232"/>
      <c r="AQ144" s="232"/>
      <c r="AR144" s="66"/>
      <c r="AS144" s="66"/>
    </row>
  </sheetData>
  <sheetProtection/>
  <mergeCells count="48">
    <mergeCell ref="AL142:AR142"/>
    <mergeCell ref="AH143:AJ143"/>
    <mergeCell ref="AL141:AO141"/>
    <mergeCell ref="A6:A9"/>
    <mergeCell ref="B6:B9"/>
    <mergeCell ref="D6:D9"/>
    <mergeCell ref="AL138:AR138"/>
    <mergeCell ref="AH144:AJ144"/>
    <mergeCell ref="AM144:AQ144"/>
    <mergeCell ref="AG136:AI136"/>
    <mergeCell ref="AL136:AS136"/>
    <mergeCell ref="AG137:AI137"/>
    <mergeCell ref="AL137:AO137"/>
    <mergeCell ref="AM143:AQ143"/>
    <mergeCell ref="AG139:AJ141"/>
    <mergeCell ref="AL139:AS139"/>
    <mergeCell ref="AL140:AR140"/>
    <mergeCell ref="AR6:AR9"/>
    <mergeCell ref="AE8:AF8"/>
    <mergeCell ref="H8:Q8"/>
    <mergeCell ref="R8:R9"/>
    <mergeCell ref="AG6:AH6"/>
    <mergeCell ref="AI6:AI9"/>
    <mergeCell ref="A1:E1"/>
    <mergeCell ref="F1:N1"/>
    <mergeCell ref="AP1:AQ1"/>
    <mergeCell ref="A2:E2"/>
    <mergeCell ref="F2:N2"/>
    <mergeCell ref="A3:E3"/>
    <mergeCell ref="F3:N3"/>
    <mergeCell ref="C6:C9"/>
    <mergeCell ref="AJ6:AK8"/>
    <mergeCell ref="AG7:AG9"/>
    <mergeCell ref="AH7:AH9"/>
    <mergeCell ref="A5:AM5"/>
    <mergeCell ref="E6:AB6"/>
    <mergeCell ref="AC8:AD8"/>
    <mergeCell ref="AL6:AL9"/>
    <mergeCell ref="AT6:AT9"/>
    <mergeCell ref="E7:E9"/>
    <mergeCell ref="F7:R7"/>
    <mergeCell ref="S7:AB8"/>
    <mergeCell ref="F8:F9"/>
    <mergeCell ref="G8:G9"/>
    <mergeCell ref="AQ6:AQ9"/>
    <mergeCell ref="AC6:AF7"/>
    <mergeCell ref="AS6:AS9"/>
    <mergeCell ref="AM6:AP8"/>
  </mergeCells>
  <printOptions horizontalCentered="1"/>
  <pageMargins left="0.5905511811023623" right="0.31496062992125984" top="0.7480314960629921" bottom="0.2362204724409449" header="0.4330708661417323" footer="0.35433070866141736"/>
  <pageSetup fitToHeight="0" fitToWidth="1" horizontalDpi="600" verticalDpi="600" orientation="landscape" paperSize="9" scale="21" r:id="rId2"/>
  <rowBreaks count="3" manualBreakCount="3">
    <brk id="46" max="46" man="1"/>
    <brk id="83" max="46" man="1"/>
    <brk id="114" max="46"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355"/>
  <sheetViews>
    <sheetView zoomScale="70" zoomScaleNormal="70" zoomScalePageLayoutView="0" workbookViewId="0" topLeftCell="A313">
      <selection activeCell="A349" sqref="A349:G357"/>
    </sheetView>
  </sheetViews>
  <sheetFormatPr defaultColWidth="9.140625" defaultRowHeight="12.75"/>
  <cols>
    <col min="2" max="2" width="17.00390625" style="0" customWidth="1"/>
    <col min="3" max="3" width="61.8515625" style="91" customWidth="1"/>
    <col min="4" max="4" width="77.7109375" style="91" customWidth="1"/>
    <col min="5" max="5" width="30.140625" style="91" customWidth="1"/>
    <col min="6" max="6" width="17.57421875" style="91" customWidth="1"/>
  </cols>
  <sheetData>
    <row r="1" spans="1:6" ht="12.75">
      <c r="A1" s="89" t="s">
        <v>507</v>
      </c>
      <c r="B1" s="89" t="s">
        <v>508</v>
      </c>
      <c r="C1" s="90" t="s">
        <v>509</v>
      </c>
      <c r="D1" s="90" t="s">
        <v>510</v>
      </c>
      <c r="E1" s="90" t="s">
        <v>511</v>
      </c>
      <c r="F1" s="90" t="s">
        <v>512</v>
      </c>
    </row>
    <row r="2" spans="1:6" ht="12.75">
      <c r="A2" s="102">
        <f>IF((SUM('Раздел 1'!D11:D11)&gt;=SUM('Раздел 1'!D12:D23)),"","Неверно!")</f>
      </c>
      <c r="B2" s="102" t="s">
        <v>513</v>
      </c>
      <c r="C2" s="102" t="s">
        <v>514</v>
      </c>
      <c r="D2" s="102" t="s">
        <v>515</v>
      </c>
      <c r="E2" s="102" t="str">
        <f>CONCATENATE(SUM('Раздел 1'!D11:D11),"&gt;=",SUM('Раздел 1'!D12:D23))</f>
        <v>10&gt;=10</v>
      </c>
      <c r="F2" s="102" t="s">
        <v>516</v>
      </c>
    </row>
    <row r="3" spans="1:6" ht="12.75">
      <c r="A3" s="102">
        <f>IF((SUM('Раздел 1'!M11:M11)&gt;=SUM('Раздел 1'!M12:M23)),"","Неверно!")</f>
      </c>
      <c r="B3" s="102" t="s">
        <v>513</v>
      </c>
      <c r="C3" s="102" t="s">
        <v>517</v>
      </c>
      <c r="D3" s="102" t="s">
        <v>515</v>
      </c>
      <c r="E3" s="102" t="str">
        <f>CONCATENATE(SUM('Раздел 1'!M11:M11),"&gt;=",SUM('Раздел 1'!M12:M23))</f>
        <v>0&gt;=0</v>
      </c>
      <c r="F3" s="102" t="s">
        <v>516</v>
      </c>
    </row>
    <row r="4" spans="1:6" ht="12.75">
      <c r="A4" s="102">
        <f>IF((SUM('Раздел 1'!N11:N11)&gt;=SUM('Раздел 1'!N12:N23)),"","Неверно!")</f>
      </c>
      <c r="B4" s="102" t="s">
        <v>513</v>
      </c>
      <c r="C4" s="102" t="s">
        <v>518</v>
      </c>
      <c r="D4" s="102" t="s">
        <v>515</v>
      </c>
      <c r="E4" s="102" t="str">
        <f>CONCATENATE(SUM('Раздел 1'!N11:N11),"&gt;=",SUM('Раздел 1'!N12:N23))</f>
        <v>4&gt;=4</v>
      </c>
      <c r="F4" s="102" t="s">
        <v>516</v>
      </c>
    </row>
    <row r="5" spans="1:6" ht="12.75">
      <c r="A5" s="102">
        <f>IF((SUM('Раздел 1'!O11:O11)&gt;=SUM('Раздел 1'!O12:O23)),"","Неверно!")</f>
      </c>
      <c r="B5" s="102" t="s">
        <v>513</v>
      </c>
      <c r="C5" s="102" t="s">
        <v>519</v>
      </c>
      <c r="D5" s="102" t="s">
        <v>515</v>
      </c>
      <c r="E5" s="102" t="str">
        <f>CONCATENATE(SUM('Раздел 1'!O11:O11),"&gt;=",SUM('Раздел 1'!O12:O23))</f>
        <v>3&gt;=3</v>
      </c>
      <c r="F5" s="102" t="s">
        <v>516</v>
      </c>
    </row>
    <row r="6" spans="1:6" ht="12.75">
      <c r="A6" s="102">
        <f>IF((SUM('Раздел 1'!P11:P11)&gt;=SUM('Раздел 1'!P12:P23)),"","Неверно!")</f>
      </c>
      <c r="B6" s="102" t="s">
        <v>513</v>
      </c>
      <c r="C6" s="102" t="s">
        <v>520</v>
      </c>
      <c r="D6" s="102" t="s">
        <v>515</v>
      </c>
      <c r="E6" s="102" t="str">
        <f>CONCATENATE(SUM('Раздел 1'!P11:P11),"&gt;=",SUM('Раздел 1'!P12:P23))</f>
        <v>2&gt;=2</v>
      </c>
      <c r="F6" s="102" t="s">
        <v>516</v>
      </c>
    </row>
    <row r="7" spans="1:6" ht="12.75">
      <c r="A7" s="102">
        <f>IF((SUM('Раздел 1'!Q11:Q11)&gt;=SUM('Раздел 1'!Q12:Q23)),"","Неверно!")</f>
      </c>
      <c r="B7" s="102" t="s">
        <v>513</v>
      </c>
      <c r="C7" s="102" t="s">
        <v>521</v>
      </c>
      <c r="D7" s="102" t="s">
        <v>515</v>
      </c>
      <c r="E7" s="102" t="str">
        <f>CONCATENATE(SUM('Раздел 1'!Q11:Q11),"&gt;=",SUM('Раздел 1'!Q12:Q23))</f>
        <v>0&gt;=0</v>
      </c>
      <c r="F7" s="102" t="s">
        <v>516</v>
      </c>
    </row>
    <row r="8" spans="1:6" ht="12.75">
      <c r="A8" s="102">
        <f>IF((SUM('Раздел 1'!R11:R11)&gt;=SUM('Раздел 1'!R12:R23)),"","Неверно!")</f>
      </c>
      <c r="B8" s="102" t="s">
        <v>513</v>
      </c>
      <c r="C8" s="102" t="s">
        <v>522</v>
      </c>
      <c r="D8" s="102" t="s">
        <v>515</v>
      </c>
      <c r="E8" s="102" t="str">
        <f>CONCATENATE(SUM('Раздел 1'!R11:R11),"&gt;=",SUM('Раздел 1'!R12:R23))</f>
        <v>0&gt;=0</v>
      </c>
      <c r="F8" s="102" t="s">
        <v>516</v>
      </c>
    </row>
    <row r="9" spans="1:6" ht="12.75">
      <c r="A9" s="102">
        <f>IF((SUM('Раздел 1'!S11:S11)&gt;=SUM('Раздел 1'!S12:S23)),"","Неверно!")</f>
      </c>
      <c r="B9" s="102" t="s">
        <v>513</v>
      </c>
      <c r="C9" s="102" t="s">
        <v>523</v>
      </c>
      <c r="D9" s="102" t="s">
        <v>515</v>
      </c>
      <c r="E9" s="102" t="str">
        <f>CONCATENATE(SUM('Раздел 1'!S11:S11),"&gt;=",SUM('Раздел 1'!S12:S23))</f>
        <v>0&gt;=0</v>
      </c>
      <c r="F9" s="102" t="s">
        <v>516</v>
      </c>
    </row>
    <row r="10" spans="1:6" ht="12.75">
      <c r="A10" s="102">
        <f>IF((SUM('Раздел 1'!T11:T11)&gt;=SUM('Раздел 1'!T12:T23)),"","Неверно!")</f>
      </c>
      <c r="B10" s="102" t="s">
        <v>513</v>
      </c>
      <c r="C10" s="102" t="s">
        <v>524</v>
      </c>
      <c r="D10" s="102" t="s">
        <v>515</v>
      </c>
      <c r="E10" s="102" t="str">
        <f>CONCATENATE(SUM('Раздел 1'!T11:T11),"&gt;=",SUM('Раздел 1'!T12:T23))</f>
        <v>0&gt;=0</v>
      </c>
      <c r="F10" s="102" t="s">
        <v>516</v>
      </c>
    </row>
    <row r="11" spans="1:6" ht="12.75">
      <c r="A11" s="102">
        <f>IF((SUM('Раздел 1'!U11:U11)&gt;=SUM('Раздел 1'!U12:U23)),"","Неверно!")</f>
      </c>
      <c r="B11" s="102" t="s">
        <v>513</v>
      </c>
      <c r="C11" s="102" t="s">
        <v>525</v>
      </c>
      <c r="D11" s="102" t="s">
        <v>515</v>
      </c>
      <c r="E11" s="102" t="str">
        <f>CONCATENATE(SUM('Раздел 1'!U11:U11),"&gt;=",SUM('Раздел 1'!U12:U23))</f>
        <v>0&gt;=0</v>
      </c>
      <c r="F11" s="102" t="s">
        <v>516</v>
      </c>
    </row>
    <row r="12" spans="1:6" ht="12.75">
      <c r="A12" s="102">
        <f>IF((SUM('Раздел 1'!V11:V11)&gt;=SUM('Раздел 1'!V12:V23)),"","Неверно!")</f>
      </c>
      <c r="B12" s="102" t="s">
        <v>513</v>
      </c>
      <c r="C12" s="102" t="s">
        <v>526</v>
      </c>
      <c r="D12" s="102" t="s">
        <v>515</v>
      </c>
      <c r="E12" s="102" t="str">
        <f>CONCATENATE(SUM('Раздел 1'!V11:V11),"&gt;=",SUM('Раздел 1'!V12:V23))</f>
        <v>0&gt;=0</v>
      </c>
      <c r="F12" s="102" t="s">
        <v>516</v>
      </c>
    </row>
    <row r="13" spans="1:6" ht="12.75">
      <c r="A13" s="102">
        <f>IF((SUM('Раздел 1'!E11:E11)&gt;=SUM('Раздел 1'!E12:E23)),"","Неверно!")</f>
      </c>
      <c r="B13" s="102" t="s">
        <v>513</v>
      </c>
      <c r="C13" s="102" t="s">
        <v>527</v>
      </c>
      <c r="D13" s="102" t="s">
        <v>515</v>
      </c>
      <c r="E13" s="102" t="str">
        <f>CONCATENATE(SUM('Раздел 1'!E11:E11),"&gt;=",SUM('Раздел 1'!E12:E23))</f>
        <v>0&gt;=0</v>
      </c>
      <c r="F13" s="102" t="s">
        <v>516</v>
      </c>
    </row>
    <row r="14" spans="1:6" ht="12.75">
      <c r="A14" s="102">
        <f>IF((SUM('Раздел 1'!W11:W11)&gt;=SUM('Раздел 1'!W12:W23)),"","Неверно!")</f>
      </c>
      <c r="B14" s="102" t="s">
        <v>513</v>
      </c>
      <c r="C14" s="102" t="s">
        <v>528</v>
      </c>
      <c r="D14" s="102" t="s">
        <v>515</v>
      </c>
      <c r="E14" s="102" t="str">
        <f>CONCATENATE(SUM('Раздел 1'!W11:W11),"&gt;=",SUM('Раздел 1'!W12:W23))</f>
        <v>0&gt;=0</v>
      </c>
      <c r="F14" s="102" t="s">
        <v>516</v>
      </c>
    </row>
    <row r="15" spans="1:6" ht="12.75">
      <c r="A15" s="102">
        <f>IF((SUM('Раздел 1'!X11:X11)&gt;=SUM('Раздел 1'!X12:X23)),"","Неверно!")</f>
      </c>
      <c r="B15" s="102" t="s">
        <v>513</v>
      </c>
      <c r="C15" s="102" t="s">
        <v>529</v>
      </c>
      <c r="D15" s="102" t="s">
        <v>515</v>
      </c>
      <c r="E15" s="102" t="str">
        <f>CONCATENATE(SUM('Раздел 1'!X11:X11),"&gt;=",SUM('Раздел 1'!X12:X23))</f>
        <v>0&gt;=0</v>
      </c>
      <c r="F15" s="102" t="s">
        <v>516</v>
      </c>
    </row>
    <row r="16" spans="1:6" ht="12.75">
      <c r="A16" s="102">
        <f>IF((SUM('Раздел 1'!Y11:Y11)&gt;=SUM('Раздел 1'!Y12:Y23)),"","Неверно!")</f>
      </c>
      <c r="B16" s="102" t="s">
        <v>513</v>
      </c>
      <c r="C16" s="102" t="s">
        <v>530</v>
      </c>
      <c r="D16" s="102" t="s">
        <v>515</v>
      </c>
      <c r="E16" s="102" t="str">
        <f>CONCATENATE(SUM('Раздел 1'!Y11:Y11),"&gt;=",SUM('Раздел 1'!Y12:Y23))</f>
        <v>0&gt;=0</v>
      </c>
      <c r="F16" s="102" t="s">
        <v>516</v>
      </c>
    </row>
    <row r="17" spans="1:6" ht="12.75">
      <c r="A17" s="102">
        <f>IF((SUM('Раздел 1'!Z11:Z11)&gt;=SUM('Раздел 1'!Z12:Z23)),"","Неверно!")</f>
      </c>
      <c r="B17" s="102" t="s">
        <v>513</v>
      </c>
      <c r="C17" s="102" t="s">
        <v>531</v>
      </c>
      <c r="D17" s="102" t="s">
        <v>515</v>
      </c>
      <c r="E17" s="102" t="str">
        <f>CONCATENATE(SUM('Раздел 1'!Z11:Z11),"&gt;=",SUM('Раздел 1'!Z12:Z23))</f>
        <v>0&gt;=0</v>
      </c>
      <c r="F17" s="102" t="s">
        <v>516</v>
      </c>
    </row>
    <row r="18" spans="1:6" ht="12.75">
      <c r="A18" s="102">
        <f>IF((SUM('Раздел 1'!AA11:AA11)&gt;=SUM('Раздел 1'!AA12:AA23)),"","Неверно!")</f>
      </c>
      <c r="B18" s="102" t="s">
        <v>513</v>
      </c>
      <c r="C18" s="102" t="s">
        <v>532</v>
      </c>
      <c r="D18" s="102" t="s">
        <v>515</v>
      </c>
      <c r="E18" s="102" t="str">
        <f>CONCATENATE(SUM('Раздел 1'!AA11:AA11),"&gt;=",SUM('Раздел 1'!AA12:AA23))</f>
        <v>0&gt;=0</v>
      </c>
      <c r="F18" s="102" t="s">
        <v>516</v>
      </c>
    </row>
    <row r="19" spans="1:6" ht="12.75">
      <c r="A19" s="102">
        <f>IF((SUM('Раздел 1'!AB11:AB11)&gt;=SUM('Раздел 1'!AB12:AB23)),"","Неверно!")</f>
      </c>
      <c r="B19" s="102" t="s">
        <v>513</v>
      </c>
      <c r="C19" s="102" t="s">
        <v>533</v>
      </c>
      <c r="D19" s="102" t="s">
        <v>515</v>
      </c>
      <c r="E19" s="102" t="str">
        <f>CONCATENATE(SUM('Раздел 1'!AB11:AB11),"&gt;=",SUM('Раздел 1'!AB12:AB23))</f>
        <v>0&gt;=0</v>
      </c>
      <c r="F19" s="102" t="s">
        <v>516</v>
      </c>
    </row>
    <row r="20" spans="1:6" ht="12.75">
      <c r="A20" s="102">
        <f>IF((SUM('Раздел 1'!AC11:AC11)&gt;=SUM('Раздел 1'!AC12:AC23)),"","Неверно!")</f>
      </c>
      <c r="B20" s="102" t="s">
        <v>513</v>
      </c>
      <c r="C20" s="102" t="s">
        <v>534</v>
      </c>
      <c r="D20" s="102" t="s">
        <v>515</v>
      </c>
      <c r="E20" s="102" t="str">
        <f>CONCATENATE(SUM('Раздел 1'!AC11:AC11),"&gt;=",SUM('Раздел 1'!AC12:AC23))</f>
        <v>0&gt;=0</v>
      </c>
      <c r="F20" s="102" t="s">
        <v>516</v>
      </c>
    </row>
    <row r="21" spans="1:6" ht="12.75">
      <c r="A21" s="102">
        <f>IF((SUM('Раздел 1'!AD11:AD11)&gt;=SUM('Раздел 1'!AD12:AD23)),"","Неверно!")</f>
      </c>
      <c r="B21" s="102" t="s">
        <v>513</v>
      </c>
      <c r="C21" s="102" t="s">
        <v>535</v>
      </c>
      <c r="D21" s="102" t="s">
        <v>515</v>
      </c>
      <c r="E21" s="102" t="str">
        <f>CONCATENATE(SUM('Раздел 1'!AD11:AD11),"&gt;=",SUM('Раздел 1'!AD12:AD23))</f>
        <v>0&gt;=0</v>
      </c>
      <c r="F21" s="102" t="s">
        <v>516</v>
      </c>
    </row>
    <row r="22" spans="1:6" ht="12.75">
      <c r="A22" s="102">
        <f>IF((SUM('Раздел 1'!AE11:AE11)&gt;=SUM('Раздел 1'!AE12:AE23)),"","Неверно!")</f>
      </c>
      <c r="B22" s="102" t="s">
        <v>513</v>
      </c>
      <c r="C22" s="102" t="s">
        <v>536</v>
      </c>
      <c r="D22" s="102" t="s">
        <v>515</v>
      </c>
      <c r="E22" s="102" t="str">
        <f>CONCATENATE(SUM('Раздел 1'!AE11:AE11),"&gt;=",SUM('Раздел 1'!AE12:AE23))</f>
        <v>0&gt;=0</v>
      </c>
      <c r="F22" s="102" t="s">
        <v>516</v>
      </c>
    </row>
    <row r="23" spans="1:6" ht="12.75">
      <c r="A23" s="102">
        <f>IF((SUM('Раздел 1'!AF11:AF11)&gt;=SUM('Раздел 1'!AF12:AF23)),"","Неверно!")</f>
      </c>
      <c r="B23" s="102" t="s">
        <v>513</v>
      </c>
      <c r="C23" s="102" t="s">
        <v>537</v>
      </c>
      <c r="D23" s="102" t="s">
        <v>515</v>
      </c>
      <c r="E23" s="102" t="str">
        <f>CONCATENATE(SUM('Раздел 1'!AF11:AF11),"&gt;=",SUM('Раздел 1'!AF12:AF23))</f>
        <v>0&gt;=0</v>
      </c>
      <c r="F23" s="102" t="s">
        <v>516</v>
      </c>
    </row>
    <row r="24" spans="1:6" ht="12.75">
      <c r="A24" s="102">
        <f>IF((SUM('Раздел 1'!F11:F11)&gt;=SUM('Раздел 1'!F12:F23)),"","Неверно!")</f>
      </c>
      <c r="B24" s="102" t="s">
        <v>513</v>
      </c>
      <c r="C24" s="102" t="s">
        <v>538</v>
      </c>
      <c r="D24" s="102" t="s">
        <v>515</v>
      </c>
      <c r="E24" s="102" t="str">
        <f>CONCATENATE(SUM('Раздел 1'!F11:F11),"&gt;=",SUM('Раздел 1'!F12:F23))</f>
        <v>0&gt;=0</v>
      </c>
      <c r="F24" s="102" t="s">
        <v>516</v>
      </c>
    </row>
    <row r="25" spans="1:6" ht="12.75">
      <c r="A25" s="102">
        <f>IF((SUM('Раздел 1'!AG11:AG11)&gt;=SUM('Раздел 1'!AG12:AG23)),"","Неверно!")</f>
      </c>
      <c r="B25" s="102" t="s">
        <v>513</v>
      </c>
      <c r="C25" s="102" t="s">
        <v>539</v>
      </c>
      <c r="D25" s="102" t="s">
        <v>515</v>
      </c>
      <c r="E25" s="102" t="str">
        <f>CONCATENATE(SUM('Раздел 1'!AG11:AG11),"&gt;=",SUM('Раздел 1'!AG12:AG23))</f>
        <v>0&gt;=0</v>
      </c>
      <c r="F25" s="102" t="s">
        <v>516</v>
      </c>
    </row>
    <row r="26" spans="1:6" ht="12.75">
      <c r="A26" s="102">
        <f>IF((SUM('Раздел 1'!AH11:AH11)&gt;=SUM('Раздел 1'!AH12:AH23)),"","Неверно!")</f>
      </c>
      <c r="B26" s="102" t="s">
        <v>513</v>
      </c>
      <c r="C26" s="102" t="s">
        <v>540</v>
      </c>
      <c r="D26" s="102" t="s">
        <v>515</v>
      </c>
      <c r="E26" s="102" t="str">
        <f>CONCATENATE(SUM('Раздел 1'!AH11:AH11),"&gt;=",SUM('Раздел 1'!AH12:AH23))</f>
        <v>0&gt;=0</v>
      </c>
      <c r="F26" s="102" t="s">
        <v>516</v>
      </c>
    </row>
    <row r="27" spans="1:6" ht="12.75">
      <c r="A27" s="102">
        <f>IF((SUM('Раздел 1'!AI11:AI11)&gt;=SUM('Раздел 1'!AI12:AI23)),"","Неверно!")</f>
      </c>
      <c r="B27" s="102" t="s">
        <v>513</v>
      </c>
      <c r="C27" s="102" t="s">
        <v>541</v>
      </c>
      <c r="D27" s="102" t="s">
        <v>515</v>
      </c>
      <c r="E27" s="102" t="str">
        <f>CONCATENATE(SUM('Раздел 1'!AI11:AI11),"&gt;=",SUM('Раздел 1'!AI12:AI23))</f>
        <v>0&gt;=0</v>
      </c>
      <c r="F27" s="102" t="s">
        <v>516</v>
      </c>
    </row>
    <row r="28" spans="1:6" ht="12.75">
      <c r="A28" s="102">
        <f>IF((SUM('Раздел 1'!AJ11:AJ11)&gt;=SUM('Раздел 1'!AJ12:AJ23)),"","Неверно!")</f>
      </c>
      <c r="B28" s="102" t="s">
        <v>513</v>
      </c>
      <c r="C28" s="102" t="s">
        <v>542</v>
      </c>
      <c r="D28" s="102" t="s">
        <v>515</v>
      </c>
      <c r="E28" s="102" t="str">
        <f>CONCATENATE(SUM('Раздел 1'!AJ11:AJ11),"&gt;=",SUM('Раздел 1'!AJ12:AJ23))</f>
        <v>0&gt;=0</v>
      </c>
      <c r="F28" s="102" t="s">
        <v>516</v>
      </c>
    </row>
    <row r="29" spans="1:6" ht="12.75">
      <c r="A29" s="102">
        <f>IF((SUM('Раздел 1'!AK11:AK11)&gt;=SUM('Раздел 1'!AK12:AK23)),"","Неверно!")</f>
      </c>
      <c r="B29" s="102" t="s">
        <v>513</v>
      </c>
      <c r="C29" s="102" t="s">
        <v>543</v>
      </c>
      <c r="D29" s="102" t="s">
        <v>515</v>
      </c>
      <c r="E29" s="102" t="str">
        <f>CONCATENATE(SUM('Раздел 1'!AK11:AK11),"&gt;=",SUM('Раздел 1'!AK12:AK23))</f>
        <v>0&gt;=0</v>
      </c>
      <c r="F29" s="102" t="s">
        <v>516</v>
      </c>
    </row>
    <row r="30" spans="1:6" ht="12.75">
      <c r="A30" s="102">
        <f>IF((SUM('Раздел 1'!AL11:AL11)&gt;=SUM('Раздел 1'!AL12:AL23)),"","Неверно!")</f>
      </c>
      <c r="B30" s="102" t="s">
        <v>513</v>
      </c>
      <c r="C30" s="102" t="s">
        <v>544</v>
      </c>
      <c r="D30" s="102" t="s">
        <v>515</v>
      </c>
      <c r="E30" s="102" t="str">
        <f>CONCATENATE(SUM('Раздел 1'!AL11:AL11),"&gt;=",SUM('Раздел 1'!AL12:AL23))</f>
        <v>1&gt;=1</v>
      </c>
      <c r="F30" s="102" t="s">
        <v>516</v>
      </c>
    </row>
    <row r="31" spans="1:6" ht="12.75">
      <c r="A31" s="102">
        <f>IF((SUM('Раздел 1'!AM11:AM11)&gt;=SUM('Раздел 1'!AM12:AM23)),"","Неверно!")</f>
      </c>
      <c r="B31" s="102" t="s">
        <v>513</v>
      </c>
      <c r="C31" s="102" t="s">
        <v>545</v>
      </c>
      <c r="D31" s="102" t="s">
        <v>515</v>
      </c>
      <c r="E31" s="102" t="str">
        <f>CONCATENATE(SUM('Раздел 1'!AM11:AM11),"&gt;=",SUM('Раздел 1'!AM12:AM23))</f>
        <v>0&gt;=0</v>
      </c>
      <c r="F31" s="102" t="s">
        <v>516</v>
      </c>
    </row>
    <row r="32" spans="1:6" ht="12.75">
      <c r="A32" s="102">
        <f>IF((SUM('Раздел 1'!AN11:AN11)&gt;=SUM('Раздел 1'!AN12:AN23)),"","Неверно!")</f>
      </c>
      <c r="B32" s="102" t="s">
        <v>513</v>
      </c>
      <c r="C32" s="102" t="s">
        <v>546</v>
      </c>
      <c r="D32" s="102" t="s">
        <v>515</v>
      </c>
      <c r="E32" s="102" t="str">
        <f>CONCATENATE(SUM('Раздел 1'!AN11:AN11),"&gt;=",SUM('Раздел 1'!AN12:AN23))</f>
        <v>0&gt;=0</v>
      </c>
      <c r="F32" s="102" t="s">
        <v>516</v>
      </c>
    </row>
    <row r="33" spans="1:6" ht="12.75">
      <c r="A33" s="102">
        <f>IF((SUM('Раздел 1'!AO11:AO11)&gt;=SUM('Раздел 1'!AO12:AO23)),"","Неверно!")</f>
      </c>
      <c r="B33" s="102" t="s">
        <v>513</v>
      </c>
      <c r="C33" s="102" t="s">
        <v>547</v>
      </c>
      <c r="D33" s="102" t="s">
        <v>515</v>
      </c>
      <c r="E33" s="102" t="str">
        <f>CONCATENATE(SUM('Раздел 1'!AO11:AO11),"&gt;=",SUM('Раздел 1'!AO12:AO23))</f>
        <v>0&gt;=0</v>
      </c>
      <c r="F33" s="102" t="s">
        <v>516</v>
      </c>
    </row>
    <row r="34" spans="1:6" ht="12.75">
      <c r="A34" s="102">
        <f>IF((SUM('Раздел 1'!AP11:AP11)&gt;=SUM('Раздел 1'!AP12:AP23)),"","Неверно!")</f>
      </c>
      <c r="B34" s="102" t="s">
        <v>513</v>
      </c>
      <c r="C34" s="102" t="s">
        <v>548</v>
      </c>
      <c r="D34" s="102" t="s">
        <v>515</v>
      </c>
      <c r="E34" s="102" t="str">
        <f>CONCATENATE(SUM('Раздел 1'!AP11:AP11),"&gt;=",SUM('Раздел 1'!AP12:AP23))</f>
        <v>9&gt;=9</v>
      </c>
      <c r="F34" s="102" t="s">
        <v>516</v>
      </c>
    </row>
    <row r="35" spans="1:6" ht="12.75">
      <c r="A35" s="102">
        <f>IF((SUM('Раздел 1'!G11:G11)&gt;=SUM('Раздел 1'!G12:G23)),"","Неверно!")</f>
      </c>
      <c r="B35" s="102" t="s">
        <v>513</v>
      </c>
      <c r="C35" s="102" t="s">
        <v>549</v>
      </c>
      <c r="D35" s="102" t="s">
        <v>515</v>
      </c>
      <c r="E35" s="102" t="str">
        <f>CONCATENATE(SUM('Раздел 1'!G11:G11),"&gt;=",SUM('Раздел 1'!G12:G23))</f>
        <v>10&gt;=10</v>
      </c>
      <c r="F35" s="102" t="s">
        <v>516</v>
      </c>
    </row>
    <row r="36" spans="1:6" ht="12.75">
      <c r="A36" s="102">
        <f>IF((SUM('Раздел 1'!AQ11:AQ11)&gt;=SUM('Раздел 1'!AQ12:AQ23)),"","Неверно!")</f>
      </c>
      <c r="B36" s="102" t="s">
        <v>513</v>
      </c>
      <c r="C36" s="102" t="s">
        <v>550</v>
      </c>
      <c r="D36" s="102" t="s">
        <v>515</v>
      </c>
      <c r="E36" s="102" t="str">
        <f>CONCATENATE(SUM('Раздел 1'!AQ11:AQ11),"&gt;=",SUM('Раздел 1'!AQ12:AQ23))</f>
        <v>0&gt;=0</v>
      </c>
      <c r="F36" s="102" t="s">
        <v>516</v>
      </c>
    </row>
    <row r="37" spans="1:6" ht="12.75">
      <c r="A37" s="102">
        <f>IF((SUM('Раздел 1'!AR11:AR11)&gt;=SUM('Раздел 1'!AR12:AR23)),"","Неверно!")</f>
      </c>
      <c r="B37" s="102" t="s">
        <v>513</v>
      </c>
      <c r="C37" s="102" t="s">
        <v>551</v>
      </c>
      <c r="D37" s="102" t="s">
        <v>515</v>
      </c>
      <c r="E37" s="102" t="str">
        <f>CONCATENATE(SUM('Раздел 1'!AR11:AR11),"&gt;=",SUM('Раздел 1'!AR12:AR23))</f>
        <v>0&gt;=0</v>
      </c>
      <c r="F37" s="102" t="s">
        <v>516</v>
      </c>
    </row>
    <row r="38" spans="1:6" ht="12.75">
      <c r="A38" s="102">
        <f>IF((SUM('Раздел 1'!AS11:AS11)&gt;=SUM('Раздел 1'!AS12:AS23)),"","Неверно!")</f>
      </c>
      <c r="B38" s="102" t="s">
        <v>513</v>
      </c>
      <c r="C38" s="102" t="s">
        <v>552</v>
      </c>
      <c r="D38" s="102" t="s">
        <v>515</v>
      </c>
      <c r="E38" s="102" t="str">
        <f>CONCATENATE(SUM('Раздел 1'!AS11:AS11),"&gt;=",SUM('Раздел 1'!AS12:AS23))</f>
        <v>8&gt;=8</v>
      </c>
      <c r="F38" s="102" t="s">
        <v>516</v>
      </c>
    </row>
    <row r="39" spans="1:6" ht="12.75">
      <c r="A39" s="102">
        <f>IF((SUM('Раздел 1'!AT11:AT11)&gt;=SUM('Раздел 1'!AT12:AT23)),"","Неверно!")</f>
      </c>
      <c r="B39" s="102" t="s">
        <v>513</v>
      </c>
      <c r="C39" s="102" t="s">
        <v>553</v>
      </c>
      <c r="D39" s="102" t="s">
        <v>515</v>
      </c>
      <c r="E39" s="102" t="str">
        <f>CONCATENATE(SUM('Раздел 1'!AT11:AT11),"&gt;=",SUM('Раздел 1'!AT12:AT23))</f>
        <v>10&gt;=10</v>
      </c>
      <c r="F39" s="102" t="s">
        <v>516</v>
      </c>
    </row>
    <row r="40" spans="1:6" ht="12.75">
      <c r="A40" s="102">
        <f>IF((SUM('Раздел 1'!H11:H11)&gt;=SUM('Раздел 1'!H12:H23)),"","Неверно!")</f>
      </c>
      <c r="B40" s="102" t="s">
        <v>513</v>
      </c>
      <c r="C40" s="102" t="s">
        <v>554</v>
      </c>
      <c r="D40" s="102" t="s">
        <v>515</v>
      </c>
      <c r="E40" s="102" t="str">
        <f>CONCATENATE(SUM('Раздел 1'!H11:H11),"&gt;=",SUM('Раздел 1'!H12:H23))</f>
        <v>0&gt;=0</v>
      </c>
      <c r="F40" s="102" t="s">
        <v>516</v>
      </c>
    </row>
    <row r="41" spans="1:6" ht="12.75">
      <c r="A41" s="102">
        <f>IF((SUM('Раздел 1'!I11:I11)&gt;=SUM('Раздел 1'!I12:I23)),"","Неверно!")</f>
      </c>
      <c r="B41" s="102" t="s">
        <v>513</v>
      </c>
      <c r="C41" s="102" t="s">
        <v>555</v>
      </c>
      <c r="D41" s="102" t="s">
        <v>515</v>
      </c>
      <c r="E41" s="102" t="str">
        <f>CONCATENATE(SUM('Раздел 1'!I11:I11),"&gt;=",SUM('Раздел 1'!I12:I23))</f>
        <v>0&gt;=0</v>
      </c>
      <c r="F41" s="102" t="s">
        <v>516</v>
      </c>
    </row>
    <row r="42" spans="1:6" ht="12.75">
      <c r="A42" s="102">
        <f>IF((SUM('Раздел 1'!J11:J11)&gt;=SUM('Раздел 1'!J12:J23)),"","Неверно!")</f>
      </c>
      <c r="B42" s="102" t="s">
        <v>513</v>
      </c>
      <c r="C42" s="102" t="s">
        <v>556</v>
      </c>
      <c r="D42" s="102" t="s">
        <v>515</v>
      </c>
      <c r="E42" s="102" t="str">
        <f>CONCATENATE(SUM('Раздел 1'!J11:J11),"&gt;=",SUM('Раздел 1'!J12:J23))</f>
        <v>0&gt;=0</v>
      </c>
      <c r="F42" s="102" t="s">
        <v>516</v>
      </c>
    </row>
    <row r="43" spans="1:6" ht="12.75">
      <c r="A43" s="102">
        <f>IF((SUM('Раздел 1'!K11:K11)&gt;=SUM('Раздел 1'!K12:K23)),"","Неверно!")</f>
      </c>
      <c r="B43" s="102" t="s">
        <v>513</v>
      </c>
      <c r="C43" s="102" t="s">
        <v>557</v>
      </c>
      <c r="D43" s="102" t="s">
        <v>515</v>
      </c>
      <c r="E43" s="102" t="str">
        <f>CONCATENATE(SUM('Раздел 1'!K11:K11),"&gt;=",SUM('Раздел 1'!K12:K23))</f>
        <v>0&gt;=0</v>
      </c>
      <c r="F43" s="102" t="s">
        <v>516</v>
      </c>
    </row>
    <row r="44" spans="1:6" ht="12.75">
      <c r="A44" s="102">
        <f>IF((SUM('Раздел 1'!L11:L11)&gt;=SUM('Раздел 1'!L12:L23)),"","Неверно!")</f>
      </c>
      <c r="B44" s="102" t="s">
        <v>513</v>
      </c>
      <c r="C44" s="102" t="s">
        <v>558</v>
      </c>
      <c r="D44" s="102" t="s">
        <v>515</v>
      </c>
      <c r="E44" s="102" t="str">
        <f>CONCATENATE(SUM('Раздел 1'!L11:L11),"&gt;=",SUM('Раздел 1'!L12:L23))</f>
        <v>1&gt;=1</v>
      </c>
      <c r="F44" s="102" t="s">
        <v>516</v>
      </c>
    </row>
    <row r="45" spans="1:6" ht="12.75">
      <c r="A45" s="102">
        <f>IF((SUM('Раздел 1'!D24:D24)&gt;=SUM('Раздел 1'!D25:D25)),"","Неверно!")</f>
      </c>
      <c r="B45" s="102" t="s">
        <v>563</v>
      </c>
      <c r="C45" s="102" t="s">
        <v>564</v>
      </c>
      <c r="D45" s="102" t="s">
        <v>565</v>
      </c>
      <c r="E45" s="102" t="str">
        <f>CONCATENATE(SUM('Раздел 1'!D24:D24),"&gt;=",SUM('Раздел 1'!D25:D25))</f>
        <v>0&gt;=0</v>
      </c>
      <c r="F45" s="102" t="s">
        <v>516</v>
      </c>
    </row>
    <row r="46" spans="1:6" ht="12.75">
      <c r="A46" s="102">
        <f>IF((SUM('Раздел 1'!M24:M24)&gt;=SUM('Раздел 1'!M25:M25)),"","Неверно!")</f>
      </c>
      <c r="B46" s="102" t="s">
        <v>563</v>
      </c>
      <c r="C46" s="102" t="s">
        <v>566</v>
      </c>
      <c r="D46" s="102" t="s">
        <v>565</v>
      </c>
      <c r="E46" s="102" t="str">
        <f>CONCATENATE(SUM('Раздел 1'!M24:M24),"&gt;=",SUM('Раздел 1'!M25:M25))</f>
        <v>0&gt;=0</v>
      </c>
      <c r="F46" s="102" t="s">
        <v>516</v>
      </c>
    </row>
    <row r="47" spans="1:6" ht="12.75">
      <c r="A47" s="102">
        <f>IF((SUM('Раздел 1'!N24:N24)&gt;=SUM('Раздел 1'!N25:N25)),"","Неверно!")</f>
      </c>
      <c r="B47" s="102" t="s">
        <v>563</v>
      </c>
      <c r="C47" s="102" t="s">
        <v>567</v>
      </c>
      <c r="D47" s="102" t="s">
        <v>565</v>
      </c>
      <c r="E47" s="102" t="str">
        <f>CONCATENATE(SUM('Раздел 1'!N24:N24),"&gt;=",SUM('Раздел 1'!N25:N25))</f>
        <v>0&gt;=0</v>
      </c>
      <c r="F47" s="102" t="s">
        <v>516</v>
      </c>
    </row>
    <row r="48" spans="1:6" ht="12.75">
      <c r="A48" s="102">
        <f>IF((SUM('Раздел 1'!O24:O24)&gt;=SUM('Раздел 1'!O25:O25)),"","Неверно!")</f>
      </c>
      <c r="B48" s="102" t="s">
        <v>563</v>
      </c>
      <c r="C48" s="102" t="s">
        <v>568</v>
      </c>
      <c r="D48" s="102" t="s">
        <v>565</v>
      </c>
      <c r="E48" s="102" t="str">
        <f>CONCATENATE(SUM('Раздел 1'!O24:O24),"&gt;=",SUM('Раздел 1'!O25:O25))</f>
        <v>0&gt;=0</v>
      </c>
      <c r="F48" s="102" t="s">
        <v>516</v>
      </c>
    </row>
    <row r="49" spans="1:6" ht="12.75">
      <c r="A49" s="102">
        <f>IF((SUM('Раздел 1'!P24:P24)&gt;=SUM('Раздел 1'!P25:P25)),"","Неверно!")</f>
      </c>
      <c r="B49" s="102" t="s">
        <v>563</v>
      </c>
      <c r="C49" s="102" t="s">
        <v>569</v>
      </c>
      <c r="D49" s="102" t="s">
        <v>565</v>
      </c>
      <c r="E49" s="102" t="str">
        <f>CONCATENATE(SUM('Раздел 1'!P24:P24),"&gt;=",SUM('Раздел 1'!P25:P25))</f>
        <v>0&gt;=0</v>
      </c>
      <c r="F49" s="102" t="s">
        <v>516</v>
      </c>
    </row>
    <row r="50" spans="1:6" ht="12.75">
      <c r="A50" s="102">
        <f>IF((SUM('Раздел 1'!Q24:Q24)&gt;=SUM('Раздел 1'!Q25:Q25)),"","Неверно!")</f>
      </c>
      <c r="B50" s="102" t="s">
        <v>563</v>
      </c>
      <c r="C50" s="102" t="s">
        <v>570</v>
      </c>
      <c r="D50" s="102" t="s">
        <v>565</v>
      </c>
      <c r="E50" s="102" t="str">
        <f>CONCATENATE(SUM('Раздел 1'!Q24:Q24),"&gt;=",SUM('Раздел 1'!Q25:Q25))</f>
        <v>0&gt;=0</v>
      </c>
      <c r="F50" s="102" t="s">
        <v>516</v>
      </c>
    </row>
    <row r="51" spans="1:6" ht="12.75">
      <c r="A51" s="102">
        <f>IF((SUM('Раздел 1'!R24:R24)&gt;=SUM('Раздел 1'!R25:R25)),"","Неверно!")</f>
      </c>
      <c r="B51" s="102" t="s">
        <v>563</v>
      </c>
      <c r="C51" s="102" t="s">
        <v>571</v>
      </c>
      <c r="D51" s="102" t="s">
        <v>565</v>
      </c>
      <c r="E51" s="102" t="str">
        <f>CONCATENATE(SUM('Раздел 1'!R24:R24),"&gt;=",SUM('Раздел 1'!R25:R25))</f>
        <v>0&gt;=0</v>
      </c>
      <c r="F51" s="102" t="s">
        <v>516</v>
      </c>
    </row>
    <row r="52" spans="1:6" ht="12.75">
      <c r="A52" s="102">
        <f>IF((SUM('Раздел 1'!S24:S24)&gt;=SUM('Раздел 1'!S25:S25)),"","Неверно!")</f>
      </c>
      <c r="B52" s="102" t="s">
        <v>563</v>
      </c>
      <c r="C52" s="102" t="s">
        <v>572</v>
      </c>
      <c r="D52" s="102" t="s">
        <v>565</v>
      </c>
      <c r="E52" s="102" t="str">
        <f>CONCATENATE(SUM('Раздел 1'!S24:S24),"&gt;=",SUM('Раздел 1'!S25:S25))</f>
        <v>0&gt;=0</v>
      </c>
      <c r="F52" s="102" t="s">
        <v>516</v>
      </c>
    </row>
    <row r="53" spans="1:6" ht="12.75">
      <c r="A53" s="102">
        <f>IF((SUM('Раздел 1'!T24:T24)&gt;=SUM('Раздел 1'!T25:T25)),"","Неверно!")</f>
      </c>
      <c r="B53" s="102" t="s">
        <v>563</v>
      </c>
      <c r="C53" s="102" t="s">
        <v>573</v>
      </c>
      <c r="D53" s="102" t="s">
        <v>565</v>
      </c>
      <c r="E53" s="102" t="str">
        <f>CONCATENATE(SUM('Раздел 1'!T24:T24),"&gt;=",SUM('Раздел 1'!T25:T25))</f>
        <v>0&gt;=0</v>
      </c>
      <c r="F53" s="102" t="s">
        <v>516</v>
      </c>
    </row>
    <row r="54" spans="1:6" ht="12.75">
      <c r="A54" s="102">
        <f>IF((SUM('Раздел 1'!U24:U24)&gt;=SUM('Раздел 1'!U25:U25)),"","Неверно!")</f>
      </c>
      <c r="B54" s="102" t="s">
        <v>563</v>
      </c>
      <c r="C54" s="102" t="s">
        <v>574</v>
      </c>
      <c r="D54" s="102" t="s">
        <v>565</v>
      </c>
      <c r="E54" s="102" t="str">
        <f>CONCATENATE(SUM('Раздел 1'!U24:U24),"&gt;=",SUM('Раздел 1'!U25:U25))</f>
        <v>0&gt;=0</v>
      </c>
      <c r="F54" s="102" t="s">
        <v>516</v>
      </c>
    </row>
    <row r="55" spans="1:6" ht="12.75">
      <c r="A55" s="102">
        <f>IF((SUM('Раздел 1'!V24:V24)&gt;=SUM('Раздел 1'!V25:V25)),"","Неверно!")</f>
      </c>
      <c r="B55" s="102" t="s">
        <v>563</v>
      </c>
      <c r="C55" s="102" t="s">
        <v>575</v>
      </c>
      <c r="D55" s="102" t="s">
        <v>565</v>
      </c>
      <c r="E55" s="102" t="str">
        <f>CONCATENATE(SUM('Раздел 1'!V24:V24),"&gt;=",SUM('Раздел 1'!V25:V25))</f>
        <v>0&gt;=0</v>
      </c>
      <c r="F55" s="102" t="s">
        <v>516</v>
      </c>
    </row>
    <row r="56" spans="1:6" ht="12.75">
      <c r="A56" s="102">
        <f>IF((SUM('Раздел 1'!E24:E24)&gt;=SUM('Раздел 1'!E25:E25)),"","Неверно!")</f>
      </c>
      <c r="B56" s="102" t="s">
        <v>563</v>
      </c>
      <c r="C56" s="102" t="s">
        <v>576</v>
      </c>
      <c r="D56" s="102" t="s">
        <v>565</v>
      </c>
      <c r="E56" s="102" t="str">
        <f>CONCATENATE(SUM('Раздел 1'!E24:E24),"&gt;=",SUM('Раздел 1'!E25:E25))</f>
        <v>0&gt;=0</v>
      </c>
      <c r="F56" s="102" t="s">
        <v>516</v>
      </c>
    </row>
    <row r="57" spans="1:6" ht="12.75">
      <c r="A57" s="102">
        <f>IF((SUM('Раздел 1'!W24:W24)&gt;=SUM('Раздел 1'!W25:W25)),"","Неверно!")</f>
      </c>
      <c r="B57" s="102" t="s">
        <v>563</v>
      </c>
      <c r="C57" s="102" t="s">
        <v>577</v>
      </c>
      <c r="D57" s="102" t="s">
        <v>565</v>
      </c>
      <c r="E57" s="102" t="str">
        <f>CONCATENATE(SUM('Раздел 1'!W24:W24),"&gt;=",SUM('Раздел 1'!W25:W25))</f>
        <v>0&gt;=0</v>
      </c>
      <c r="F57" s="102" t="s">
        <v>516</v>
      </c>
    </row>
    <row r="58" spans="1:6" ht="12.75">
      <c r="A58" s="102">
        <f>IF((SUM('Раздел 1'!X24:X24)&gt;=SUM('Раздел 1'!X25:X25)),"","Неверно!")</f>
      </c>
      <c r="B58" s="102" t="s">
        <v>563</v>
      </c>
      <c r="C58" s="102" t="s">
        <v>578</v>
      </c>
      <c r="D58" s="102" t="s">
        <v>565</v>
      </c>
      <c r="E58" s="102" t="str">
        <f>CONCATENATE(SUM('Раздел 1'!X24:X24),"&gt;=",SUM('Раздел 1'!X25:X25))</f>
        <v>0&gt;=0</v>
      </c>
      <c r="F58" s="102" t="s">
        <v>516</v>
      </c>
    </row>
    <row r="59" spans="1:6" ht="12.75">
      <c r="A59" s="102">
        <f>IF((SUM('Раздел 1'!Y24:Y24)&gt;=SUM('Раздел 1'!Y25:Y25)),"","Неверно!")</f>
      </c>
      <c r="B59" s="102" t="s">
        <v>563</v>
      </c>
      <c r="C59" s="102" t="s">
        <v>579</v>
      </c>
      <c r="D59" s="102" t="s">
        <v>565</v>
      </c>
      <c r="E59" s="102" t="str">
        <f>CONCATENATE(SUM('Раздел 1'!Y24:Y24),"&gt;=",SUM('Раздел 1'!Y25:Y25))</f>
        <v>0&gt;=0</v>
      </c>
      <c r="F59" s="102" t="s">
        <v>516</v>
      </c>
    </row>
    <row r="60" spans="1:6" ht="12.75">
      <c r="A60" s="102">
        <f>IF((SUM('Раздел 1'!Z24:Z24)&gt;=SUM('Раздел 1'!Z25:Z25)),"","Неверно!")</f>
      </c>
      <c r="B60" s="102" t="s">
        <v>563</v>
      </c>
      <c r="C60" s="102" t="s">
        <v>580</v>
      </c>
      <c r="D60" s="102" t="s">
        <v>565</v>
      </c>
      <c r="E60" s="102" t="str">
        <f>CONCATENATE(SUM('Раздел 1'!Z24:Z24),"&gt;=",SUM('Раздел 1'!Z25:Z25))</f>
        <v>0&gt;=0</v>
      </c>
      <c r="F60" s="102" t="s">
        <v>516</v>
      </c>
    </row>
    <row r="61" spans="1:6" ht="12.75">
      <c r="A61" s="102">
        <f>IF((SUM('Раздел 1'!AA24:AA24)&gt;=SUM('Раздел 1'!AA25:AA25)),"","Неверно!")</f>
      </c>
      <c r="B61" s="102" t="s">
        <v>563</v>
      </c>
      <c r="C61" s="102" t="s">
        <v>581</v>
      </c>
      <c r="D61" s="102" t="s">
        <v>565</v>
      </c>
      <c r="E61" s="102" t="str">
        <f>CONCATENATE(SUM('Раздел 1'!AA24:AA24),"&gt;=",SUM('Раздел 1'!AA25:AA25))</f>
        <v>0&gt;=0</v>
      </c>
      <c r="F61" s="102" t="s">
        <v>516</v>
      </c>
    </row>
    <row r="62" spans="1:6" ht="12.75">
      <c r="A62" s="102">
        <f>IF((SUM('Раздел 1'!AB24:AB24)&gt;=SUM('Раздел 1'!AB25:AB25)),"","Неверно!")</f>
      </c>
      <c r="B62" s="102" t="s">
        <v>563</v>
      </c>
      <c r="C62" s="102" t="s">
        <v>582</v>
      </c>
      <c r="D62" s="102" t="s">
        <v>565</v>
      </c>
      <c r="E62" s="102" t="str">
        <f>CONCATENATE(SUM('Раздел 1'!AB24:AB24),"&gt;=",SUM('Раздел 1'!AB25:AB25))</f>
        <v>0&gt;=0</v>
      </c>
      <c r="F62" s="102" t="s">
        <v>516</v>
      </c>
    </row>
    <row r="63" spans="1:6" ht="12.75">
      <c r="A63" s="102">
        <f>IF((SUM('Раздел 1'!AC24:AC24)&gt;=SUM('Раздел 1'!AC25:AC25)),"","Неверно!")</f>
      </c>
      <c r="B63" s="102" t="s">
        <v>563</v>
      </c>
      <c r="C63" s="102" t="s">
        <v>583</v>
      </c>
      <c r="D63" s="102" t="s">
        <v>565</v>
      </c>
      <c r="E63" s="102" t="str">
        <f>CONCATENATE(SUM('Раздел 1'!AC24:AC24),"&gt;=",SUM('Раздел 1'!AC25:AC25))</f>
        <v>0&gt;=0</v>
      </c>
      <c r="F63" s="102" t="s">
        <v>516</v>
      </c>
    </row>
    <row r="64" spans="1:6" ht="12.75">
      <c r="A64" s="102">
        <f>IF((SUM('Раздел 1'!AD24:AD24)&gt;=SUM('Раздел 1'!AD25:AD25)),"","Неверно!")</f>
      </c>
      <c r="B64" s="102" t="s">
        <v>563</v>
      </c>
      <c r="C64" s="102" t="s">
        <v>584</v>
      </c>
      <c r="D64" s="102" t="s">
        <v>565</v>
      </c>
      <c r="E64" s="102" t="str">
        <f>CONCATENATE(SUM('Раздел 1'!AD24:AD24),"&gt;=",SUM('Раздел 1'!AD25:AD25))</f>
        <v>0&gt;=0</v>
      </c>
      <c r="F64" s="102" t="s">
        <v>516</v>
      </c>
    </row>
    <row r="65" spans="1:6" ht="12.75">
      <c r="A65" s="102">
        <f>IF((SUM('Раздел 1'!AE24:AE24)&gt;=SUM('Раздел 1'!AE25:AE25)),"","Неверно!")</f>
      </c>
      <c r="B65" s="102" t="s">
        <v>563</v>
      </c>
      <c r="C65" s="102" t="s">
        <v>585</v>
      </c>
      <c r="D65" s="102" t="s">
        <v>565</v>
      </c>
      <c r="E65" s="102" t="str">
        <f>CONCATENATE(SUM('Раздел 1'!AE24:AE24),"&gt;=",SUM('Раздел 1'!AE25:AE25))</f>
        <v>0&gt;=0</v>
      </c>
      <c r="F65" s="102" t="s">
        <v>516</v>
      </c>
    </row>
    <row r="66" spans="1:6" ht="12.75">
      <c r="A66" s="102">
        <f>IF((SUM('Раздел 1'!AF24:AF24)&gt;=SUM('Раздел 1'!AF25:AF25)),"","Неверно!")</f>
      </c>
      <c r="B66" s="102" t="s">
        <v>563</v>
      </c>
      <c r="C66" s="102" t="s">
        <v>586</v>
      </c>
      <c r="D66" s="102" t="s">
        <v>565</v>
      </c>
      <c r="E66" s="102" t="str">
        <f>CONCATENATE(SUM('Раздел 1'!AF24:AF24),"&gt;=",SUM('Раздел 1'!AF25:AF25))</f>
        <v>0&gt;=0</v>
      </c>
      <c r="F66" s="102" t="s">
        <v>516</v>
      </c>
    </row>
    <row r="67" spans="1:6" ht="12.75">
      <c r="A67" s="102">
        <f>IF((SUM('Раздел 1'!F24:F24)&gt;=SUM('Раздел 1'!F25:F25)),"","Неверно!")</f>
      </c>
      <c r="B67" s="102" t="s">
        <v>563</v>
      </c>
      <c r="C67" s="102" t="s">
        <v>587</v>
      </c>
      <c r="D67" s="102" t="s">
        <v>565</v>
      </c>
      <c r="E67" s="102" t="str">
        <f>CONCATENATE(SUM('Раздел 1'!F24:F24),"&gt;=",SUM('Раздел 1'!F25:F25))</f>
        <v>0&gt;=0</v>
      </c>
      <c r="F67" s="102" t="s">
        <v>516</v>
      </c>
    </row>
    <row r="68" spans="1:6" ht="12.75">
      <c r="A68" s="102">
        <f>IF((SUM('Раздел 1'!AG24:AG24)&gt;=SUM('Раздел 1'!AG25:AG25)),"","Неверно!")</f>
      </c>
      <c r="B68" s="102" t="s">
        <v>563</v>
      </c>
      <c r="C68" s="102" t="s">
        <v>588</v>
      </c>
      <c r="D68" s="102" t="s">
        <v>565</v>
      </c>
      <c r="E68" s="102" t="str">
        <f>CONCATENATE(SUM('Раздел 1'!AG24:AG24),"&gt;=",SUM('Раздел 1'!AG25:AG25))</f>
        <v>0&gt;=0</v>
      </c>
      <c r="F68" s="102" t="s">
        <v>516</v>
      </c>
    </row>
    <row r="69" spans="1:6" ht="12.75">
      <c r="A69" s="102">
        <f>IF((SUM('Раздел 1'!AH24:AH24)&gt;=SUM('Раздел 1'!AH25:AH25)),"","Неверно!")</f>
      </c>
      <c r="B69" s="102" t="s">
        <v>563</v>
      </c>
      <c r="C69" s="102" t="s">
        <v>589</v>
      </c>
      <c r="D69" s="102" t="s">
        <v>565</v>
      </c>
      <c r="E69" s="102" t="str">
        <f>CONCATENATE(SUM('Раздел 1'!AH24:AH24),"&gt;=",SUM('Раздел 1'!AH25:AH25))</f>
        <v>0&gt;=0</v>
      </c>
      <c r="F69" s="102" t="s">
        <v>516</v>
      </c>
    </row>
    <row r="70" spans="1:6" ht="12.75">
      <c r="A70" s="102">
        <f>IF((SUM('Раздел 1'!AI24:AI24)&gt;=SUM('Раздел 1'!AI25:AI25)),"","Неверно!")</f>
      </c>
      <c r="B70" s="102" t="s">
        <v>563</v>
      </c>
      <c r="C70" s="102" t="s">
        <v>590</v>
      </c>
      <c r="D70" s="102" t="s">
        <v>565</v>
      </c>
      <c r="E70" s="102" t="str">
        <f>CONCATENATE(SUM('Раздел 1'!AI24:AI24),"&gt;=",SUM('Раздел 1'!AI25:AI25))</f>
        <v>0&gt;=0</v>
      </c>
      <c r="F70" s="102" t="s">
        <v>516</v>
      </c>
    </row>
    <row r="71" spans="1:6" ht="12.75">
      <c r="A71" s="102">
        <f>IF((SUM('Раздел 1'!AJ24:AJ24)&gt;=SUM('Раздел 1'!AJ25:AJ25)),"","Неверно!")</f>
      </c>
      <c r="B71" s="102" t="s">
        <v>563</v>
      </c>
      <c r="C71" s="102" t="s">
        <v>591</v>
      </c>
      <c r="D71" s="102" t="s">
        <v>565</v>
      </c>
      <c r="E71" s="102" t="str">
        <f>CONCATENATE(SUM('Раздел 1'!AJ24:AJ24),"&gt;=",SUM('Раздел 1'!AJ25:AJ25))</f>
        <v>0&gt;=0</v>
      </c>
      <c r="F71" s="102" t="s">
        <v>516</v>
      </c>
    </row>
    <row r="72" spans="1:6" ht="12.75">
      <c r="A72" s="102">
        <f>IF((SUM('Раздел 1'!AK24:AK24)&gt;=SUM('Раздел 1'!AK25:AK25)),"","Неверно!")</f>
      </c>
      <c r="B72" s="102" t="s">
        <v>563</v>
      </c>
      <c r="C72" s="102" t="s">
        <v>592</v>
      </c>
      <c r="D72" s="102" t="s">
        <v>565</v>
      </c>
      <c r="E72" s="102" t="str">
        <f>CONCATENATE(SUM('Раздел 1'!AK24:AK24),"&gt;=",SUM('Раздел 1'!AK25:AK25))</f>
        <v>0&gt;=0</v>
      </c>
      <c r="F72" s="102" t="s">
        <v>516</v>
      </c>
    </row>
    <row r="73" spans="1:6" ht="12.75">
      <c r="A73" s="102">
        <f>IF((SUM('Раздел 1'!AL24:AL24)&gt;=SUM('Раздел 1'!AL25:AL25)),"","Неверно!")</f>
      </c>
      <c r="B73" s="102" t="s">
        <v>563</v>
      </c>
      <c r="C73" s="102" t="s">
        <v>593</v>
      </c>
      <c r="D73" s="102" t="s">
        <v>565</v>
      </c>
      <c r="E73" s="102" t="str">
        <f>CONCATENATE(SUM('Раздел 1'!AL24:AL24),"&gt;=",SUM('Раздел 1'!AL25:AL25))</f>
        <v>0&gt;=0</v>
      </c>
      <c r="F73" s="102" t="s">
        <v>516</v>
      </c>
    </row>
    <row r="74" spans="1:6" ht="12.75">
      <c r="A74" s="102">
        <f>IF((SUM('Раздел 1'!AM24:AM24)&gt;=SUM('Раздел 1'!AM25:AM25)),"","Неверно!")</f>
      </c>
      <c r="B74" s="102" t="s">
        <v>563</v>
      </c>
      <c r="C74" s="102" t="s">
        <v>594</v>
      </c>
      <c r="D74" s="102" t="s">
        <v>565</v>
      </c>
      <c r="E74" s="102" t="str">
        <f>CONCATENATE(SUM('Раздел 1'!AM24:AM24),"&gt;=",SUM('Раздел 1'!AM25:AM25))</f>
        <v>0&gt;=0</v>
      </c>
      <c r="F74" s="102" t="s">
        <v>516</v>
      </c>
    </row>
    <row r="75" spans="1:6" ht="12.75">
      <c r="A75" s="102">
        <f>IF((SUM('Раздел 1'!AN24:AN24)&gt;=SUM('Раздел 1'!AN25:AN25)),"","Неверно!")</f>
      </c>
      <c r="B75" s="102" t="s">
        <v>563</v>
      </c>
      <c r="C75" s="102" t="s">
        <v>595</v>
      </c>
      <c r="D75" s="102" t="s">
        <v>565</v>
      </c>
      <c r="E75" s="102" t="str">
        <f>CONCATENATE(SUM('Раздел 1'!AN24:AN24),"&gt;=",SUM('Раздел 1'!AN25:AN25))</f>
        <v>0&gt;=0</v>
      </c>
      <c r="F75" s="102" t="s">
        <v>516</v>
      </c>
    </row>
    <row r="76" spans="1:6" ht="12.75">
      <c r="A76" s="102">
        <f>IF((SUM('Раздел 1'!AO24:AO24)&gt;=SUM('Раздел 1'!AO25:AO25)),"","Неверно!")</f>
      </c>
      <c r="B76" s="102" t="s">
        <v>563</v>
      </c>
      <c r="C76" s="102" t="s">
        <v>596</v>
      </c>
      <c r="D76" s="102" t="s">
        <v>565</v>
      </c>
      <c r="E76" s="102" t="str">
        <f>CONCATENATE(SUM('Раздел 1'!AO24:AO24),"&gt;=",SUM('Раздел 1'!AO25:AO25))</f>
        <v>0&gt;=0</v>
      </c>
      <c r="F76" s="102" t="s">
        <v>516</v>
      </c>
    </row>
    <row r="77" spans="1:6" ht="12.75">
      <c r="A77" s="102">
        <f>IF((SUM('Раздел 1'!AP24:AP24)&gt;=SUM('Раздел 1'!AP25:AP25)),"","Неверно!")</f>
      </c>
      <c r="B77" s="102" t="s">
        <v>563</v>
      </c>
      <c r="C77" s="102" t="s">
        <v>597</v>
      </c>
      <c r="D77" s="102" t="s">
        <v>565</v>
      </c>
      <c r="E77" s="102" t="str">
        <f>CONCATENATE(SUM('Раздел 1'!AP24:AP24),"&gt;=",SUM('Раздел 1'!AP25:AP25))</f>
        <v>0&gt;=0</v>
      </c>
      <c r="F77" s="102" t="s">
        <v>516</v>
      </c>
    </row>
    <row r="78" spans="1:6" ht="12.75">
      <c r="A78" s="102">
        <f>IF((SUM('Раздел 1'!G24:G24)&gt;=SUM('Раздел 1'!G25:G25)),"","Неверно!")</f>
      </c>
      <c r="B78" s="102" t="s">
        <v>563</v>
      </c>
      <c r="C78" s="102" t="s">
        <v>598</v>
      </c>
      <c r="D78" s="102" t="s">
        <v>565</v>
      </c>
      <c r="E78" s="102" t="str">
        <f>CONCATENATE(SUM('Раздел 1'!G24:G24),"&gt;=",SUM('Раздел 1'!G25:G25))</f>
        <v>0&gt;=0</v>
      </c>
      <c r="F78" s="102" t="s">
        <v>516</v>
      </c>
    </row>
    <row r="79" spans="1:6" ht="12.75">
      <c r="A79" s="102">
        <f>IF((SUM('Раздел 1'!AQ24:AQ24)&gt;=SUM('Раздел 1'!AQ25:AQ25)),"","Неверно!")</f>
      </c>
      <c r="B79" s="102" t="s">
        <v>563</v>
      </c>
      <c r="C79" s="102" t="s">
        <v>599</v>
      </c>
      <c r="D79" s="102" t="s">
        <v>565</v>
      </c>
      <c r="E79" s="102" t="str">
        <f>CONCATENATE(SUM('Раздел 1'!AQ24:AQ24),"&gt;=",SUM('Раздел 1'!AQ25:AQ25))</f>
        <v>0&gt;=0</v>
      </c>
      <c r="F79" s="102" t="s">
        <v>516</v>
      </c>
    </row>
    <row r="80" spans="1:6" ht="12.75">
      <c r="A80" s="102">
        <f>IF((SUM('Раздел 1'!AR24:AR24)&gt;=SUM('Раздел 1'!AR25:AR25)),"","Неверно!")</f>
      </c>
      <c r="B80" s="102" t="s">
        <v>563</v>
      </c>
      <c r="C80" s="102" t="s">
        <v>600</v>
      </c>
      <c r="D80" s="102" t="s">
        <v>565</v>
      </c>
      <c r="E80" s="102" t="str">
        <f>CONCATENATE(SUM('Раздел 1'!AR24:AR24),"&gt;=",SUM('Раздел 1'!AR25:AR25))</f>
        <v>0&gt;=0</v>
      </c>
      <c r="F80" s="102" t="s">
        <v>516</v>
      </c>
    </row>
    <row r="81" spans="1:6" ht="12.75">
      <c r="A81" s="102">
        <f>IF((SUM('Раздел 1'!AS24:AS24)&gt;=SUM('Раздел 1'!AS25:AS25)),"","Неверно!")</f>
      </c>
      <c r="B81" s="102" t="s">
        <v>563</v>
      </c>
      <c r="C81" s="102" t="s">
        <v>601</v>
      </c>
      <c r="D81" s="102" t="s">
        <v>565</v>
      </c>
      <c r="E81" s="102" t="str">
        <f>CONCATENATE(SUM('Раздел 1'!AS24:AS24),"&gt;=",SUM('Раздел 1'!AS25:AS25))</f>
        <v>0&gt;=0</v>
      </c>
      <c r="F81" s="102" t="s">
        <v>516</v>
      </c>
    </row>
    <row r="82" spans="1:6" ht="12.75">
      <c r="A82" s="102">
        <f>IF((SUM('Раздел 1'!AT24:AT24)&gt;=SUM('Раздел 1'!AT25:AT25)),"","Неверно!")</f>
      </c>
      <c r="B82" s="102" t="s">
        <v>563</v>
      </c>
      <c r="C82" s="102" t="s">
        <v>602</v>
      </c>
      <c r="D82" s="102" t="s">
        <v>565</v>
      </c>
      <c r="E82" s="102" t="str">
        <f>CONCATENATE(SUM('Раздел 1'!AT24:AT24),"&gt;=",SUM('Раздел 1'!AT25:AT25))</f>
        <v>0&gt;=0</v>
      </c>
      <c r="F82" s="102" t="s">
        <v>516</v>
      </c>
    </row>
    <row r="83" spans="1:6" ht="12.75">
      <c r="A83" s="102">
        <f>IF((SUM('Раздел 1'!H24:H24)&gt;=SUM('Раздел 1'!H25:H25)),"","Неверно!")</f>
      </c>
      <c r="B83" s="102" t="s">
        <v>563</v>
      </c>
      <c r="C83" s="102" t="s">
        <v>603</v>
      </c>
      <c r="D83" s="102" t="s">
        <v>565</v>
      </c>
      <c r="E83" s="102" t="str">
        <f>CONCATENATE(SUM('Раздел 1'!H24:H24),"&gt;=",SUM('Раздел 1'!H25:H25))</f>
        <v>0&gt;=0</v>
      </c>
      <c r="F83" s="102" t="s">
        <v>516</v>
      </c>
    </row>
    <row r="84" spans="1:6" ht="12.75">
      <c r="A84" s="102">
        <f>IF((SUM('Раздел 1'!I24:I24)&gt;=SUM('Раздел 1'!I25:I25)),"","Неверно!")</f>
      </c>
      <c r="B84" s="102" t="s">
        <v>563</v>
      </c>
      <c r="C84" s="102" t="s">
        <v>604</v>
      </c>
      <c r="D84" s="102" t="s">
        <v>565</v>
      </c>
      <c r="E84" s="102" t="str">
        <f>CONCATENATE(SUM('Раздел 1'!I24:I24),"&gt;=",SUM('Раздел 1'!I25:I25))</f>
        <v>0&gt;=0</v>
      </c>
      <c r="F84" s="102" t="s">
        <v>516</v>
      </c>
    </row>
    <row r="85" spans="1:6" ht="12.75">
      <c r="A85" s="102">
        <f>IF((SUM('Раздел 1'!J24:J24)&gt;=SUM('Раздел 1'!J25:J25)),"","Неверно!")</f>
      </c>
      <c r="B85" s="102" t="s">
        <v>563</v>
      </c>
      <c r="C85" s="102" t="s">
        <v>605</v>
      </c>
      <c r="D85" s="102" t="s">
        <v>565</v>
      </c>
      <c r="E85" s="102" t="str">
        <f>CONCATENATE(SUM('Раздел 1'!J24:J24),"&gt;=",SUM('Раздел 1'!J25:J25))</f>
        <v>0&gt;=0</v>
      </c>
      <c r="F85" s="102" t="s">
        <v>516</v>
      </c>
    </row>
    <row r="86" spans="1:6" ht="12.75">
      <c r="A86" s="102">
        <f>IF((SUM('Раздел 1'!K24:K24)&gt;=SUM('Раздел 1'!K25:K25)),"","Неверно!")</f>
      </c>
      <c r="B86" s="102" t="s">
        <v>563</v>
      </c>
      <c r="C86" s="102" t="s">
        <v>606</v>
      </c>
      <c r="D86" s="102" t="s">
        <v>565</v>
      </c>
      <c r="E86" s="102" t="str">
        <f>CONCATENATE(SUM('Раздел 1'!K24:K24),"&gt;=",SUM('Раздел 1'!K25:K25))</f>
        <v>0&gt;=0</v>
      </c>
      <c r="F86" s="102" t="s">
        <v>516</v>
      </c>
    </row>
    <row r="87" spans="1:6" ht="12.75">
      <c r="A87" s="102">
        <f>IF((SUM('Раздел 1'!L24:L24)&gt;=SUM('Раздел 1'!L25:L25)),"","Неверно!")</f>
      </c>
      <c r="B87" s="102" t="s">
        <v>563</v>
      </c>
      <c r="C87" s="102" t="s">
        <v>607</v>
      </c>
      <c r="D87" s="102" t="s">
        <v>565</v>
      </c>
      <c r="E87" s="102" t="str">
        <f>CONCATENATE(SUM('Раздел 1'!L24:L24),"&gt;=",SUM('Раздел 1'!L25:L25))</f>
        <v>0&gt;=0</v>
      </c>
      <c r="F87" s="102" t="s">
        <v>516</v>
      </c>
    </row>
    <row r="88" spans="1:6" ht="12.75">
      <c r="A88" s="102">
        <f>IF((SUM('Раздел 1'!D115:D115)&lt;=SUM('Раздел 1'!D113:D113)),"","Неверно!")</f>
      </c>
      <c r="B88" s="102" t="s">
        <v>615</v>
      </c>
      <c r="C88" s="102" t="s">
        <v>616</v>
      </c>
      <c r="D88" s="102" t="s">
        <v>617</v>
      </c>
      <c r="E88" s="102" t="str">
        <f>CONCATENATE(SUM('Раздел 1'!D115:D115),"&lt;=",SUM('Раздел 1'!D113:D113))</f>
        <v>0&lt;=12</v>
      </c>
      <c r="F88" s="102" t="s">
        <v>610</v>
      </c>
    </row>
    <row r="89" spans="1:6" ht="12.75">
      <c r="A89" s="102">
        <f>IF((SUM('Раздел 1'!M115:M115)&lt;=SUM('Раздел 1'!M113:M113)),"","Неверно!")</f>
      </c>
      <c r="B89" s="102" t="s">
        <v>615</v>
      </c>
      <c r="C89" s="102" t="s">
        <v>618</v>
      </c>
      <c r="D89" s="102" t="s">
        <v>617</v>
      </c>
      <c r="E89" s="102" t="str">
        <f>CONCATENATE(SUM('Раздел 1'!M115:M115),"&lt;=",SUM('Раздел 1'!M113:M113))</f>
        <v>0&lt;=0</v>
      </c>
      <c r="F89" s="102" t="s">
        <v>610</v>
      </c>
    </row>
    <row r="90" spans="1:6" ht="12.75">
      <c r="A90" s="102">
        <f>IF((SUM('Раздел 1'!N115:N115)&lt;=SUM('Раздел 1'!N113:N113)),"","Неверно!")</f>
      </c>
      <c r="B90" s="102" t="s">
        <v>615</v>
      </c>
      <c r="C90" s="102" t="s">
        <v>619</v>
      </c>
      <c r="D90" s="102" t="s">
        <v>617</v>
      </c>
      <c r="E90" s="102" t="str">
        <f>CONCATENATE(SUM('Раздел 1'!N115:N115),"&lt;=",SUM('Раздел 1'!N113:N113))</f>
        <v>0&lt;=4</v>
      </c>
      <c r="F90" s="102" t="s">
        <v>610</v>
      </c>
    </row>
    <row r="91" spans="1:6" ht="12.75">
      <c r="A91" s="102">
        <f>IF((SUM('Раздел 1'!O115:O115)&lt;=SUM('Раздел 1'!O113:O113)),"","Неверно!")</f>
      </c>
      <c r="B91" s="102" t="s">
        <v>615</v>
      </c>
      <c r="C91" s="102" t="s">
        <v>620</v>
      </c>
      <c r="D91" s="102" t="s">
        <v>617</v>
      </c>
      <c r="E91" s="102" t="str">
        <f>CONCATENATE(SUM('Раздел 1'!O115:O115),"&lt;=",SUM('Раздел 1'!O113:O113))</f>
        <v>0&lt;=3</v>
      </c>
      <c r="F91" s="102" t="s">
        <v>610</v>
      </c>
    </row>
    <row r="92" spans="1:6" ht="12.75">
      <c r="A92" s="102">
        <f>IF((SUM('Раздел 1'!P115:P115)&lt;=SUM('Раздел 1'!P113:P113)),"","Неверно!")</f>
      </c>
      <c r="B92" s="102" t="s">
        <v>615</v>
      </c>
      <c r="C92" s="102" t="s">
        <v>621</v>
      </c>
      <c r="D92" s="102" t="s">
        <v>617</v>
      </c>
      <c r="E92" s="102" t="str">
        <f>CONCATENATE(SUM('Раздел 1'!P115:P115),"&lt;=",SUM('Раздел 1'!P113:P113))</f>
        <v>0&lt;=2</v>
      </c>
      <c r="F92" s="102" t="s">
        <v>610</v>
      </c>
    </row>
    <row r="93" spans="1:6" ht="12.75">
      <c r="A93" s="102">
        <f>IF((SUM('Раздел 1'!Q115:Q115)&lt;=SUM('Раздел 1'!Q113:Q113)),"","Неверно!")</f>
      </c>
      <c r="B93" s="102" t="s">
        <v>615</v>
      </c>
      <c r="C93" s="102" t="s">
        <v>622</v>
      </c>
      <c r="D93" s="102" t="s">
        <v>617</v>
      </c>
      <c r="E93" s="102" t="str">
        <f>CONCATENATE(SUM('Раздел 1'!Q115:Q115),"&lt;=",SUM('Раздел 1'!Q113:Q113))</f>
        <v>0&lt;=0</v>
      </c>
      <c r="F93" s="102" t="s">
        <v>610</v>
      </c>
    </row>
    <row r="94" spans="1:6" ht="12.75">
      <c r="A94" s="102">
        <f>IF((SUM('Раздел 1'!R115:R115)&lt;=SUM('Раздел 1'!R113:R113)),"","Неверно!")</f>
      </c>
      <c r="B94" s="102" t="s">
        <v>615</v>
      </c>
      <c r="C94" s="102" t="s">
        <v>623</v>
      </c>
      <c r="D94" s="102" t="s">
        <v>617</v>
      </c>
      <c r="E94" s="102" t="str">
        <f>CONCATENATE(SUM('Раздел 1'!R115:R115),"&lt;=",SUM('Раздел 1'!R113:R113))</f>
        <v>0&lt;=1</v>
      </c>
      <c r="F94" s="102" t="s">
        <v>610</v>
      </c>
    </row>
    <row r="95" spans="1:6" ht="12.75">
      <c r="A95" s="102">
        <f>IF((SUM('Раздел 1'!S115:S115)&lt;=SUM('Раздел 1'!S113:S113)),"","Неверно!")</f>
      </c>
      <c r="B95" s="102" t="s">
        <v>615</v>
      </c>
      <c r="C95" s="102" t="s">
        <v>624</v>
      </c>
      <c r="D95" s="102" t="s">
        <v>617</v>
      </c>
      <c r="E95" s="102" t="str">
        <f>CONCATENATE(SUM('Раздел 1'!S115:S115),"&lt;=",SUM('Раздел 1'!S113:S113))</f>
        <v>0&lt;=0</v>
      </c>
      <c r="F95" s="102" t="s">
        <v>610</v>
      </c>
    </row>
    <row r="96" spans="1:6" ht="12.75">
      <c r="A96" s="102">
        <f>IF((SUM('Раздел 1'!T115:T115)&lt;=SUM('Раздел 1'!T113:T113)),"","Неверно!")</f>
      </c>
      <c r="B96" s="102" t="s">
        <v>615</v>
      </c>
      <c r="C96" s="102" t="s">
        <v>625</v>
      </c>
      <c r="D96" s="102" t="s">
        <v>617</v>
      </c>
      <c r="E96" s="102" t="str">
        <f>CONCATENATE(SUM('Раздел 1'!T115:T115),"&lt;=",SUM('Раздел 1'!T113:T113))</f>
        <v>0&lt;=0</v>
      </c>
      <c r="F96" s="102" t="s">
        <v>610</v>
      </c>
    </row>
    <row r="97" spans="1:6" ht="12.75">
      <c r="A97" s="102">
        <f>IF((SUM('Раздел 1'!U115:U115)&lt;=SUM('Раздел 1'!U113:U113)),"","Неверно!")</f>
      </c>
      <c r="B97" s="102" t="s">
        <v>615</v>
      </c>
      <c r="C97" s="102" t="s">
        <v>626</v>
      </c>
      <c r="D97" s="102" t="s">
        <v>617</v>
      </c>
      <c r="E97" s="102" t="str">
        <f>CONCATENATE(SUM('Раздел 1'!U115:U115),"&lt;=",SUM('Раздел 1'!U113:U113))</f>
        <v>0&lt;=0</v>
      </c>
      <c r="F97" s="102" t="s">
        <v>610</v>
      </c>
    </row>
    <row r="98" spans="1:6" ht="12.75">
      <c r="A98" s="102">
        <f>IF((SUM('Раздел 1'!V115:V115)&lt;=SUM('Раздел 1'!V113:V113)),"","Неверно!")</f>
      </c>
      <c r="B98" s="102" t="s">
        <v>615</v>
      </c>
      <c r="C98" s="102" t="s">
        <v>627</v>
      </c>
      <c r="D98" s="102" t="s">
        <v>617</v>
      </c>
      <c r="E98" s="102" t="str">
        <f>CONCATENATE(SUM('Раздел 1'!V115:V115),"&lt;=",SUM('Раздел 1'!V113:V113))</f>
        <v>0&lt;=0</v>
      </c>
      <c r="F98" s="102" t="s">
        <v>610</v>
      </c>
    </row>
    <row r="99" spans="1:6" ht="12.75">
      <c r="A99" s="102">
        <f>IF((SUM('Раздел 1'!E115:E115)&lt;=SUM('Раздел 1'!E113:E113)),"","Неверно!")</f>
      </c>
      <c r="B99" s="102" t="s">
        <v>615</v>
      </c>
      <c r="C99" s="102" t="s">
        <v>628</v>
      </c>
      <c r="D99" s="102" t="s">
        <v>617</v>
      </c>
      <c r="E99" s="102" t="str">
        <f>CONCATENATE(SUM('Раздел 1'!E115:E115),"&lt;=",SUM('Раздел 1'!E113:E113))</f>
        <v>0&lt;=0</v>
      </c>
      <c r="F99" s="102" t="s">
        <v>610</v>
      </c>
    </row>
    <row r="100" spans="1:6" ht="12.75">
      <c r="A100" s="102">
        <f>IF((SUM('Раздел 1'!W115:W115)&lt;=SUM('Раздел 1'!W113:W113)),"","Неверно!")</f>
      </c>
      <c r="B100" s="102" t="s">
        <v>615</v>
      </c>
      <c r="C100" s="102" t="s">
        <v>629</v>
      </c>
      <c r="D100" s="102" t="s">
        <v>617</v>
      </c>
      <c r="E100" s="102" t="str">
        <f>CONCATENATE(SUM('Раздел 1'!W115:W115),"&lt;=",SUM('Раздел 1'!W113:W113))</f>
        <v>0&lt;=0</v>
      </c>
      <c r="F100" s="102" t="s">
        <v>610</v>
      </c>
    </row>
    <row r="101" spans="1:6" ht="12.75">
      <c r="A101" s="102">
        <f>IF((SUM('Раздел 1'!X115:X115)&lt;=SUM('Раздел 1'!X113:X113)),"","Неверно!")</f>
      </c>
      <c r="B101" s="102" t="s">
        <v>615</v>
      </c>
      <c r="C101" s="102" t="s">
        <v>630</v>
      </c>
      <c r="D101" s="102" t="s">
        <v>617</v>
      </c>
      <c r="E101" s="102" t="str">
        <f>CONCATENATE(SUM('Раздел 1'!X115:X115),"&lt;=",SUM('Раздел 1'!X113:X113))</f>
        <v>0&lt;=0</v>
      </c>
      <c r="F101" s="102" t="s">
        <v>610</v>
      </c>
    </row>
    <row r="102" spans="1:6" ht="12.75">
      <c r="A102" s="102">
        <f>IF((SUM('Раздел 1'!Y115:Y115)&lt;=SUM('Раздел 1'!Y113:Y113)),"","Неверно!")</f>
      </c>
      <c r="B102" s="102" t="s">
        <v>615</v>
      </c>
      <c r="C102" s="102" t="s">
        <v>631</v>
      </c>
      <c r="D102" s="102" t="s">
        <v>617</v>
      </c>
      <c r="E102" s="102" t="str">
        <f>CONCATENATE(SUM('Раздел 1'!Y115:Y115),"&lt;=",SUM('Раздел 1'!Y113:Y113))</f>
        <v>0&lt;=0</v>
      </c>
      <c r="F102" s="102" t="s">
        <v>610</v>
      </c>
    </row>
    <row r="103" spans="1:6" ht="12.75">
      <c r="A103" s="102">
        <f>IF((SUM('Раздел 1'!Z115:Z115)&lt;=SUM('Раздел 1'!Z113:Z113)),"","Неверно!")</f>
      </c>
      <c r="B103" s="102" t="s">
        <v>615</v>
      </c>
      <c r="C103" s="102" t="s">
        <v>632</v>
      </c>
      <c r="D103" s="102" t="s">
        <v>617</v>
      </c>
      <c r="E103" s="102" t="str">
        <f>CONCATENATE(SUM('Раздел 1'!Z115:Z115),"&lt;=",SUM('Раздел 1'!Z113:Z113))</f>
        <v>0&lt;=0</v>
      </c>
      <c r="F103" s="102" t="s">
        <v>610</v>
      </c>
    </row>
    <row r="104" spans="1:6" ht="12.75">
      <c r="A104" s="102">
        <f>IF((SUM('Раздел 1'!AA115:AA115)&lt;=SUM('Раздел 1'!AA113:AA113)),"","Неверно!")</f>
      </c>
      <c r="B104" s="102" t="s">
        <v>615</v>
      </c>
      <c r="C104" s="102" t="s">
        <v>633</v>
      </c>
      <c r="D104" s="102" t="s">
        <v>617</v>
      </c>
      <c r="E104" s="102" t="str">
        <f>CONCATENATE(SUM('Раздел 1'!AA115:AA115),"&lt;=",SUM('Раздел 1'!AA113:AA113))</f>
        <v>0&lt;=0</v>
      </c>
      <c r="F104" s="102" t="s">
        <v>610</v>
      </c>
    </row>
    <row r="105" spans="1:6" ht="12.75">
      <c r="A105" s="102">
        <f>IF((SUM('Раздел 1'!AB115:AB115)&lt;=SUM('Раздел 1'!AB113:AB113)),"","Неверно!")</f>
      </c>
      <c r="B105" s="102" t="s">
        <v>615</v>
      </c>
      <c r="C105" s="102" t="s">
        <v>634</v>
      </c>
      <c r="D105" s="102" t="s">
        <v>617</v>
      </c>
      <c r="E105" s="102" t="str">
        <f>CONCATENATE(SUM('Раздел 1'!AB115:AB115),"&lt;=",SUM('Раздел 1'!AB113:AB113))</f>
        <v>0&lt;=0</v>
      </c>
      <c r="F105" s="102" t="s">
        <v>610</v>
      </c>
    </row>
    <row r="106" spans="1:6" ht="12.75">
      <c r="A106" s="102">
        <f>IF((SUM('Раздел 1'!AC115:AC115)&lt;=SUM('Раздел 1'!AC113:AC113)),"","Неверно!")</f>
      </c>
      <c r="B106" s="102" t="s">
        <v>615</v>
      </c>
      <c r="C106" s="102" t="s">
        <v>635</v>
      </c>
      <c r="D106" s="102" t="s">
        <v>617</v>
      </c>
      <c r="E106" s="102" t="str">
        <f>CONCATENATE(SUM('Раздел 1'!AC115:AC115),"&lt;=",SUM('Раздел 1'!AC113:AC113))</f>
        <v>0&lt;=0</v>
      </c>
      <c r="F106" s="102" t="s">
        <v>610</v>
      </c>
    </row>
    <row r="107" spans="1:6" ht="12.75">
      <c r="A107" s="102">
        <f>IF((SUM('Раздел 1'!AD115:AD115)&lt;=SUM('Раздел 1'!AD113:AD113)),"","Неверно!")</f>
      </c>
      <c r="B107" s="102" t="s">
        <v>615</v>
      </c>
      <c r="C107" s="102" t="s">
        <v>636</v>
      </c>
      <c r="D107" s="102" t="s">
        <v>617</v>
      </c>
      <c r="E107" s="102" t="str">
        <f>CONCATENATE(SUM('Раздел 1'!AD115:AD115),"&lt;=",SUM('Раздел 1'!AD113:AD113))</f>
        <v>0&lt;=0</v>
      </c>
      <c r="F107" s="102" t="s">
        <v>610</v>
      </c>
    </row>
    <row r="108" spans="1:6" ht="12.75">
      <c r="A108" s="102">
        <f>IF((SUM('Раздел 1'!AE115:AE115)&lt;=SUM('Раздел 1'!AE113:AE113)),"","Неверно!")</f>
      </c>
      <c r="B108" s="102" t="s">
        <v>615</v>
      </c>
      <c r="C108" s="102" t="s">
        <v>637</v>
      </c>
      <c r="D108" s="102" t="s">
        <v>617</v>
      </c>
      <c r="E108" s="102" t="str">
        <f>CONCATENATE(SUM('Раздел 1'!AE115:AE115),"&lt;=",SUM('Раздел 1'!AE113:AE113))</f>
        <v>0&lt;=0</v>
      </c>
      <c r="F108" s="102" t="s">
        <v>610</v>
      </c>
    </row>
    <row r="109" spans="1:6" ht="12.75">
      <c r="A109" s="102">
        <f>IF((SUM('Раздел 1'!AF115:AF115)&lt;=SUM('Раздел 1'!AF113:AF113)),"","Неверно!")</f>
      </c>
      <c r="B109" s="102" t="s">
        <v>615</v>
      </c>
      <c r="C109" s="102" t="s">
        <v>638</v>
      </c>
      <c r="D109" s="102" t="s">
        <v>617</v>
      </c>
      <c r="E109" s="102" t="str">
        <f>CONCATENATE(SUM('Раздел 1'!AF115:AF115),"&lt;=",SUM('Раздел 1'!AF113:AF113))</f>
        <v>0&lt;=0</v>
      </c>
      <c r="F109" s="102" t="s">
        <v>610</v>
      </c>
    </row>
    <row r="110" spans="1:6" ht="12.75">
      <c r="A110" s="102">
        <f>IF((SUM('Раздел 1'!F115:F115)&lt;=SUM('Раздел 1'!F113:F113)),"","Неверно!")</f>
      </c>
      <c r="B110" s="102" t="s">
        <v>615</v>
      </c>
      <c r="C110" s="102" t="s">
        <v>639</v>
      </c>
      <c r="D110" s="102" t="s">
        <v>617</v>
      </c>
      <c r="E110" s="102" t="str">
        <f>CONCATENATE(SUM('Раздел 1'!F115:F115),"&lt;=",SUM('Раздел 1'!F113:F113))</f>
        <v>0&lt;=0</v>
      </c>
      <c r="F110" s="102" t="s">
        <v>610</v>
      </c>
    </row>
    <row r="111" spans="1:6" ht="12.75">
      <c r="A111" s="102">
        <f>IF((SUM('Раздел 1'!AG115:AG115)&lt;=SUM('Раздел 1'!AG113:AG113)),"","Неверно!")</f>
      </c>
      <c r="B111" s="102" t="s">
        <v>615</v>
      </c>
      <c r="C111" s="102" t="s">
        <v>640</v>
      </c>
      <c r="D111" s="102" t="s">
        <v>617</v>
      </c>
      <c r="E111" s="102" t="str">
        <f>CONCATENATE(SUM('Раздел 1'!AG115:AG115),"&lt;=",SUM('Раздел 1'!AG113:AG113))</f>
        <v>0&lt;=0</v>
      </c>
      <c r="F111" s="102" t="s">
        <v>610</v>
      </c>
    </row>
    <row r="112" spans="1:6" ht="12.75">
      <c r="A112" s="102">
        <f>IF((SUM('Раздел 1'!AH115:AH115)&lt;=SUM('Раздел 1'!AH113:AH113)),"","Неверно!")</f>
      </c>
      <c r="B112" s="102" t="s">
        <v>615</v>
      </c>
      <c r="C112" s="102" t="s">
        <v>641</v>
      </c>
      <c r="D112" s="102" t="s">
        <v>617</v>
      </c>
      <c r="E112" s="102" t="str">
        <f>CONCATENATE(SUM('Раздел 1'!AH115:AH115),"&lt;=",SUM('Раздел 1'!AH113:AH113))</f>
        <v>0&lt;=0</v>
      </c>
      <c r="F112" s="102" t="s">
        <v>610</v>
      </c>
    </row>
    <row r="113" spans="1:6" ht="12.75">
      <c r="A113" s="102">
        <f>IF((SUM('Раздел 1'!AI115:AI115)&lt;=SUM('Раздел 1'!AI113:AI113)),"","Неверно!")</f>
      </c>
      <c r="B113" s="102" t="s">
        <v>615</v>
      </c>
      <c r="C113" s="102" t="s">
        <v>642</v>
      </c>
      <c r="D113" s="102" t="s">
        <v>617</v>
      </c>
      <c r="E113" s="102" t="str">
        <f>CONCATENATE(SUM('Раздел 1'!AI115:AI115),"&lt;=",SUM('Раздел 1'!AI113:AI113))</f>
        <v>0&lt;=0</v>
      </c>
      <c r="F113" s="102" t="s">
        <v>610</v>
      </c>
    </row>
    <row r="114" spans="1:6" ht="12.75">
      <c r="A114" s="102">
        <f>IF((SUM('Раздел 1'!AJ115:AJ115)&lt;=SUM('Раздел 1'!AJ113:AJ113)),"","Неверно!")</f>
      </c>
      <c r="B114" s="102" t="s">
        <v>615</v>
      </c>
      <c r="C114" s="102" t="s">
        <v>643</v>
      </c>
      <c r="D114" s="102" t="s">
        <v>617</v>
      </c>
      <c r="E114" s="102" t="str">
        <f>CONCATENATE(SUM('Раздел 1'!AJ115:AJ115),"&lt;=",SUM('Раздел 1'!AJ113:AJ113))</f>
        <v>0&lt;=0</v>
      </c>
      <c r="F114" s="102" t="s">
        <v>610</v>
      </c>
    </row>
    <row r="115" spans="1:6" ht="12.75">
      <c r="A115" s="102">
        <f>IF((SUM('Раздел 1'!AK115:AK115)&lt;=SUM('Раздел 1'!AK113:AK113)),"","Неверно!")</f>
      </c>
      <c r="B115" s="102" t="s">
        <v>615</v>
      </c>
      <c r="C115" s="102" t="s">
        <v>644</v>
      </c>
      <c r="D115" s="102" t="s">
        <v>617</v>
      </c>
      <c r="E115" s="102" t="str">
        <f>CONCATENATE(SUM('Раздел 1'!AK115:AK115),"&lt;=",SUM('Раздел 1'!AK113:AK113))</f>
        <v>0&lt;=0</v>
      </c>
      <c r="F115" s="102" t="s">
        <v>610</v>
      </c>
    </row>
    <row r="116" spans="1:6" ht="12.75">
      <c r="A116" s="102">
        <f>IF((SUM('Раздел 1'!AL115:AL115)&lt;=SUM('Раздел 1'!AL113:AL113)),"","Неверно!")</f>
      </c>
      <c r="B116" s="102" t="s">
        <v>615</v>
      </c>
      <c r="C116" s="102" t="s">
        <v>645</v>
      </c>
      <c r="D116" s="102" t="s">
        <v>617</v>
      </c>
      <c r="E116" s="102" t="str">
        <f>CONCATENATE(SUM('Раздел 1'!AL115:AL115),"&lt;=",SUM('Раздел 1'!AL113:AL113))</f>
        <v>0&lt;=1</v>
      </c>
      <c r="F116" s="102" t="s">
        <v>610</v>
      </c>
    </row>
    <row r="117" spans="1:6" ht="12.75">
      <c r="A117" s="102">
        <f>IF((SUM('Раздел 1'!AM115:AM115)&lt;=SUM('Раздел 1'!AM113:AM113)),"","Неверно!")</f>
      </c>
      <c r="B117" s="102" t="s">
        <v>615</v>
      </c>
      <c r="C117" s="102" t="s">
        <v>646</v>
      </c>
      <c r="D117" s="102" t="s">
        <v>617</v>
      </c>
      <c r="E117" s="102" t="str">
        <f>CONCATENATE(SUM('Раздел 1'!AM115:AM115),"&lt;=",SUM('Раздел 1'!AM113:AM113))</f>
        <v>0&lt;=0</v>
      </c>
      <c r="F117" s="102" t="s">
        <v>610</v>
      </c>
    </row>
    <row r="118" spans="1:6" ht="12.75">
      <c r="A118" s="102">
        <f>IF((SUM('Раздел 1'!AN115:AN115)&lt;=SUM('Раздел 1'!AN113:AN113)),"","Неверно!")</f>
      </c>
      <c r="B118" s="102" t="s">
        <v>615</v>
      </c>
      <c r="C118" s="102" t="s">
        <v>647</v>
      </c>
      <c r="D118" s="102" t="s">
        <v>617</v>
      </c>
      <c r="E118" s="102" t="str">
        <f>CONCATENATE(SUM('Раздел 1'!AN115:AN115),"&lt;=",SUM('Раздел 1'!AN113:AN113))</f>
        <v>0&lt;=0</v>
      </c>
      <c r="F118" s="102" t="s">
        <v>610</v>
      </c>
    </row>
    <row r="119" spans="1:6" ht="12.75">
      <c r="A119" s="102">
        <f>IF((SUM('Раздел 1'!AO115:AO115)&lt;=SUM('Раздел 1'!AO113:AO113)),"","Неверно!")</f>
      </c>
      <c r="B119" s="102" t="s">
        <v>615</v>
      </c>
      <c r="C119" s="102" t="s">
        <v>648</v>
      </c>
      <c r="D119" s="102" t="s">
        <v>617</v>
      </c>
      <c r="E119" s="102" t="str">
        <f>CONCATENATE(SUM('Раздел 1'!AO115:AO115),"&lt;=",SUM('Раздел 1'!AO113:AO113))</f>
        <v>0&lt;=0</v>
      </c>
      <c r="F119" s="102" t="s">
        <v>610</v>
      </c>
    </row>
    <row r="120" spans="1:6" ht="12.75">
      <c r="A120" s="102">
        <f>IF((SUM('Раздел 1'!AP115:AP115)&lt;=SUM('Раздел 1'!AP113:AP113)),"","Неверно!")</f>
      </c>
      <c r="B120" s="102" t="s">
        <v>615</v>
      </c>
      <c r="C120" s="102" t="s">
        <v>649</v>
      </c>
      <c r="D120" s="102" t="s">
        <v>617</v>
      </c>
      <c r="E120" s="102" t="str">
        <f>CONCATENATE(SUM('Раздел 1'!AP115:AP115),"&lt;=",SUM('Раздел 1'!AP113:AP113))</f>
        <v>0&lt;=9</v>
      </c>
      <c r="F120" s="102" t="s">
        <v>610</v>
      </c>
    </row>
    <row r="121" spans="1:6" ht="12.75">
      <c r="A121" s="102">
        <f>IF((SUM('Раздел 1'!G115:G115)&lt;=SUM('Раздел 1'!G113:G113)),"","Неверно!")</f>
      </c>
      <c r="B121" s="102" t="s">
        <v>615</v>
      </c>
      <c r="C121" s="102" t="s">
        <v>650</v>
      </c>
      <c r="D121" s="102" t="s">
        <v>617</v>
      </c>
      <c r="E121" s="102" t="str">
        <f>CONCATENATE(SUM('Раздел 1'!G115:G115),"&lt;=",SUM('Раздел 1'!G113:G113))</f>
        <v>0&lt;=11</v>
      </c>
      <c r="F121" s="102" t="s">
        <v>610</v>
      </c>
    </row>
    <row r="122" spans="1:6" ht="12.75">
      <c r="A122" s="102">
        <f>IF((SUM('Раздел 1'!AQ115:AQ115)&lt;=SUM('Раздел 1'!AQ113:AQ113)),"","Неверно!")</f>
      </c>
      <c r="B122" s="102" t="s">
        <v>615</v>
      </c>
      <c r="C122" s="102" t="s">
        <v>651</v>
      </c>
      <c r="D122" s="102" t="s">
        <v>617</v>
      </c>
      <c r="E122" s="102" t="str">
        <f>CONCATENATE(SUM('Раздел 1'!AQ115:AQ115),"&lt;=",SUM('Раздел 1'!AQ113:AQ113))</f>
        <v>0&lt;=0</v>
      </c>
      <c r="F122" s="102" t="s">
        <v>610</v>
      </c>
    </row>
    <row r="123" spans="1:6" ht="12.75">
      <c r="A123" s="102">
        <f>IF((SUM('Раздел 1'!AR115:AR115)&lt;=SUM('Раздел 1'!AR113:AR113)),"","Неверно!")</f>
      </c>
      <c r="B123" s="102" t="s">
        <v>615</v>
      </c>
      <c r="C123" s="102" t="s">
        <v>652</v>
      </c>
      <c r="D123" s="102" t="s">
        <v>617</v>
      </c>
      <c r="E123" s="102" t="str">
        <f>CONCATENATE(SUM('Раздел 1'!AR115:AR115),"&lt;=",SUM('Раздел 1'!AR113:AR113))</f>
        <v>0&lt;=0</v>
      </c>
      <c r="F123" s="102" t="s">
        <v>610</v>
      </c>
    </row>
    <row r="124" spans="1:6" ht="12.75">
      <c r="A124" s="102">
        <f>IF((SUM('Раздел 1'!AS115:AS115)&lt;=SUM('Раздел 1'!AS113:AS113)),"","Неверно!")</f>
      </c>
      <c r="B124" s="102" t="s">
        <v>615</v>
      </c>
      <c r="C124" s="102" t="s">
        <v>653</v>
      </c>
      <c r="D124" s="102" t="s">
        <v>617</v>
      </c>
      <c r="E124" s="102" t="str">
        <f>CONCATENATE(SUM('Раздел 1'!AS115:AS115),"&lt;=",SUM('Раздел 1'!AS113:AS113))</f>
        <v>0&lt;=9</v>
      </c>
      <c r="F124" s="102" t="s">
        <v>610</v>
      </c>
    </row>
    <row r="125" spans="1:6" ht="12.75">
      <c r="A125" s="102">
        <f>IF((SUM('Раздел 1'!AT115:AT115)&lt;=SUM('Раздел 1'!AT113:AT113)),"","Неверно!")</f>
      </c>
      <c r="B125" s="102" t="s">
        <v>615</v>
      </c>
      <c r="C125" s="102" t="s">
        <v>654</v>
      </c>
      <c r="D125" s="102" t="s">
        <v>617</v>
      </c>
      <c r="E125" s="102" t="str">
        <f>CONCATENATE(SUM('Раздел 1'!AT115:AT115),"&lt;=",SUM('Раздел 1'!AT113:AT113))</f>
        <v>0&lt;=11</v>
      </c>
      <c r="F125" s="102" t="s">
        <v>610</v>
      </c>
    </row>
    <row r="126" spans="1:6" ht="12.75">
      <c r="A126" s="102">
        <f>IF((SUM('Раздел 1'!H115:H115)&lt;=SUM('Раздел 1'!H113:H113)),"","Неверно!")</f>
      </c>
      <c r="B126" s="102" t="s">
        <v>615</v>
      </c>
      <c r="C126" s="102" t="s">
        <v>655</v>
      </c>
      <c r="D126" s="102" t="s">
        <v>617</v>
      </c>
      <c r="E126" s="102" t="str">
        <f>CONCATENATE(SUM('Раздел 1'!H115:H115),"&lt;=",SUM('Раздел 1'!H113:H113))</f>
        <v>0&lt;=0</v>
      </c>
      <c r="F126" s="102" t="s">
        <v>610</v>
      </c>
    </row>
    <row r="127" spans="1:6" ht="12.75">
      <c r="A127" s="102">
        <f>IF((SUM('Раздел 1'!I115:I115)&lt;=SUM('Раздел 1'!I113:I113)),"","Неверно!")</f>
      </c>
      <c r="B127" s="102" t="s">
        <v>615</v>
      </c>
      <c r="C127" s="102" t="s">
        <v>656</v>
      </c>
      <c r="D127" s="102" t="s">
        <v>617</v>
      </c>
      <c r="E127" s="102" t="str">
        <f>CONCATENATE(SUM('Раздел 1'!I115:I115),"&lt;=",SUM('Раздел 1'!I113:I113))</f>
        <v>0&lt;=0</v>
      </c>
      <c r="F127" s="102" t="s">
        <v>610</v>
      </c>
    </row>
    <row r="128" spans="1:6" ht="12.75">
      <c r="A128" s="102">
        <f>IF((SUM('Раздел 1'!J115:J115)&lt;=SUM('Раздел 1'!J113:J113)),"","Неверно!")</f>
      </c>
      <c r="B128" s="102" t="s">
        <v>615</v>
      </c>
      <c r="C128" s="102" t="s">
        <v>657</v>
      </c>
      <c r="D128" s="102" t="s">
        <v>617</v>
      </c>
      <c r="E128" s="102" t="str">
        <f>CONCATENATE(SUM('Раздел 1'!J115:J115),"&lt;=",SUM('Раздел 1'!J113:J113))</f>
        <v>0&lt;=0</v>
      </c>
      <c r="F128" s="102" t="s">
        <v>610</v>
      </c>
    </row>
    <row r="129" spans="1:6" ht="12.75">
      <c r="A129" s="102">
        <f>IF((SUM('Раздел 1'!K115:K115)&lt;=SUM('Раздел 1'!K113:K113)),"","Неверно!")</f>
      </c>
      <c r="B129" s="102" t="s">
        <v>615</v>
      </c>
      <c r="C129" s="102" t="s">
        <v>658</v>
      </c>
      <c r="D129" s="102" t="s">
        <v>617</v>
      </c>
      <c r="E129" s="102" t="str">
        <f>CONCATENATE(SUM('Раздел 1'!K115:K115),"&lt;=",SUM('Раздел 1'!K113:K113))</f>
        <v>0&lt;=1</v>
      </c>
      <c r="F129" s="102" t="s">
        <v>610</v>
      </c>
    </row>
    <row r="130" spans="1:6" ht="12.75">
      <c r="A130" s="102">
        <f>IF((SUM('Раздел 1'!L115:L115)&lt;=SUM('Раздел 1'!L113:L113)),"","Неверно!")</f>
      </c>
      <c r="B130" s="102" t="s">
        <v>615</v>
      </c>
      <c r="C130" s="102" t="s">
        <v>659</v>
      </c>
      <c r="D130" s="102" t="s">
        <v>617</v>
      </c>
      <c r="E130" s="102" t="str">
        <f>CONCATENATE(SUM('Раздел 1'!L115:L115),"&lt;=",SUM('Раздел 1'!L113:L113))</f>
        <v>0&lt;=1</v>
      </c>
      <c r="F130" s="102" t="s">
        <v>610</v>
      </c>
    </row>
    <row r="131" spans="1:6" ht="12.75">
      <c r="A131" s="102">
        <f>IF((SUM('Раздел 1'!D26:D26)&gt;=SUM('Раздел 1'!D27:D30)),"","Неверно!")</f>
      </c>
      <c r="B131" s="102" t="s">
        <v>785</v>
      </c>
      <c r="C131" s="102" t="s">
        <v>786</v>
      </c>
      <c r="D131" s="102" t="s">
        <v>787</v>
      </c>
      <c r="E131" s="102" t="str">
        <f>CONCATENATE(SUM('Раздел 1'!D26:D26),"&gt;=",SUM('Раздел 1'!D27:D30))</f>
        <v>1&gt;=1</v>
      </c>
      <c r="F131" s="102" t="s">
        <v>516</v>
      </c>
    </row>
    <row r="132" spans="1:6" ht="12.75">
      <c r="A132" s="102">
        <f>IF((SUM('Раздел 1'!M26:M26)&gt;=SUM('Раздел 1'!M27:M30)),"","Неверно!")</f>
      </c>
      <c r="B132" s="102" t="s">
        <v>785</v>
      </c>
      <c r="C132" s="102" t="s">
        <v>788</v>
      </c>
      <c r="D132" s="102" t="s">
        <v>787</v>
      </c>
      <c r="E132" s="102" t="str">
        <f>CONCATENATE(SUM('Раздел 1'!M26:M26),"&gt;=",SUM('Раздел 1'!M27:M30))</f>
        <v>0&gt;=0</v>
      </c>
      <c r="F132" s="102" t="s">
        <v>516</v>
      </c>
    </row>
    <row r="133" spans="1:6" ht="12.75">
      <c r="A133" s="102">
        <f>IF((SUM('Раздел 1'!N26:N26)&gt;=SUM('Раздел 1'!N27:N30)),"","Неверно!")</f>
      </c>
      <c r="B133" s="102" t="s">
        <v>785</v>
      </c>
      <c r="C133" s="102" t="s">
        <v>789</v>
      </c>
      <c r="D133" s="102" t="s">
        <v>787</v>
      </c>
      <c r="E133" s="102" t="str">
        <f>CONCATENATE(SUM('Раздел 1'!N26:N26),"&gt;=",SUM('Раздел 1'!N27:N30))</f>
        <v>0&gt;=0</v>
      </c>
      <c r="F133" s="102" t="s">
        <v>516</v>
      </c>
    </row>
    <row r="134" spans="1:6" ht="12.75">
      <c r="A134" s="102">
        <f>IF((SUM('Раздел 1'!O26:O26)&gt;=SUM('Раздел 1'!O27:O30)),"","Неверно!")</f>
      </c>
      <c r="B134" s="102" t="s">
        <v>785</v>
      </c>
      <c r="C134" s="102" t="s">
        <v>790</v>
      </c>
      <c r="D134" s="102" t="s">
        <v>787</v>
      </c>
      <c r="E134" s="102" t="str">
        <f>CONCATENATE(SUM('Раздел 1'!O26:O26),"&gt;=",SUM('Раздел 1'!O27:O30))</f>
        <v>0&gt;=0</v>
      </c>
      <c r="F134" s="102" t="s">
        <v>516</v>
      </c>
    </row>
    <row r="135" spans="1:6" ht="12.75">
      <c r="A135" s="102">
        <f>IF((SUM('Раздел 1'!P26:P26)&gt;=SUM('Раздел 1'!P27:P30)),"","Неверно!")</f>
      </c>
      <c r="B135" s="102" t="s">
        <v>785</v>
      </c>
      <c r="C135" s="102" t="s">
        <v>791</v>
      </c>
      <c r="D135" s="102" t="s">
        <v>787</v>
      </c>
      <c r="E135" s="102" t="str">
        <f>CONCATENATE(SUM('Раздел 1'!P26:P26),"&gt;=",SUM('Раздел 1'!P27:P30))</f>
        <v>0&gt;=0</v>
      </c>
      <c r="F135" s="102" t="s">
        <v>516</v>
      </c>
    </row>
    <row r="136" spans="1:6" ht="12.75">
      <c r="A136" s="102">
        <f>IF((SUM('Раздел 1'!Q26:Q26)&gt;=SUM('Раздел 1'!Q27:Q30)),"","Неверно!")</f>
      </c>
      <c r="B136" s="102" t="s">
        <v>785</v>
      </c>
      <c r="C136" s="102" t="s">
        <v>792</v>
      </c>
      <c r="D136" s="102" t="s">
        <v>787</v>
      </c>
      <c r="E136" s="102" t="str">
        <f>CONCATENATE(SUM('Раздел 1'!Q26:Q26),"&gt;=",SUM('Раздел 1'!Q27:Q30))</f>
        <v>0&gt;=0</v>
      </c>
      <c r="F136" s="102" t="s">
        <v>516</v>
      </c>
    </row>
    <row r="137" spans="1:6" ht="12.75">
      <c r="A137" s="102">
        <f>IF((SUM('Раздел 1'!R26:R26)&gt;=SUM('Раздел 1'!R27:R30)),"","Неверно!")</f>
      </c>
      <c r="B137" s="102" t="s">
        <v>785</v>
      </c>
      <c r="C137" s="102" t="s">
        <v>793</v>
      </c>
      <c r="D137" s="102" t="s">
        <v>787</v>
      </c>
      <c r="E137" s="102" t="str">
        <f>CONCATENATE(SUM('Раздел 1'!R26:R26),"&gt;=",SUM('Раздел 1'!R27:R30))</f>
        <v>0&gt;=0</v>
      </c>
      <c r="F137" s="102" t="s">
        <v>516</v>
      </c>
    </row>
    <row r="138" spans="1:6" ht="12.75">
      <c r="A138" s="102">
        <f>IF((SUM('Раздел 1'!S26:S26)&gt;=SUM('Раздел 1'!S27:S30)),"","Неверно!")</f>
      </c>
      <c r="B138" s="102" t="s">
        <v>785</v>
      </c>
      <c r="C138" s="102" t="s">
        <v>0</v>
      </c>
      <c r="D138" s="102" t="s">
        <v>787</v>
      </c>
      <c r="E138" s="102" t="str">
        <f>CONCATENATE(SUM('Раздел 1'!S26:S26),"&gt;=",SUM('Раздел 1'!S27:S30))</f>
        <v>0&gt;=0</v>
      </c>
      <c r="F138" s="102" t="s">
        <v>516</v>
      </c>
    </row>
    <row r="139" spans="1:6" ht="12.75">
      <c r="A139" s="102">
        <f>IF((SUM('Раздел 1'!T26:T26)&gt;=SUM('Раздел 1'!T27:T30)),"","Неверно!")</f>
      </c>
      <c r="B139" s="102" t="s">
        <v>785</v>
      </c>
      <c r="C139" s="102" t="s">
        <v>1</v>
      </c>
      <c r="D139" s="102" t="s">
        <v>787</v>
      </c>
      <c r="E139" s="102" t="str">
        <f>CONCATENATE(SUM('Раздел 1'!T26:T26),"&gt;=",SUM('Раздел 1'!T27:T30))</f>
        <v>0&gt;=0</v>
      </c>
      <c r="F139" s="102" t="s">
        <v>516</v>
      </c>
    </row>
    <row r="140" spans="1:6" ht="12.75">
      <c r="A140" s="102">
        <f>IF((SUM('Раздел 1'!U26:U26)&gt;=SUM('Раздел 1'!U27:U30)),"","Неверно!")</f>
      </c>
      <c r="B140" s="102" t="s">
        <v>785</v>
      </c>
      <c r="C140" s="102" t="s">
        <v>2</v>
      </c>
      <c r="D140" s="102" t="s">
        <v>787</v>
      </c>
      <c r="E140" s="102" t="str">
        <f>CONCATENATE(SUM('Раздел 1'!U26:U26),"&gt;=",SUM('Раздел 1'!U27:U30))</f>
        <v>0&gt;=0</v>
      </c>
      <c r="F140" s="102" t="s">
        <v>516</v>
      </c>
    </row>
    <row r="141" spans="1:6" ht="12.75">
      <c r="A141" s="102">
        <f>IF((SUM('Раздел 1'!V26:V26)&gt;=SUM('Раздел 1'!V27:V30)),"","Неверно!")</f>
      </c>
      <c r="B141" s="102" t="s">
        <v>785</v>
      </c>
      <c r="C141" s="102" t="s">
        <v>3</v>
      </c>
      <c r="D141" s="102" t="s">
        <v>787</v>
      </c>
      <c r="E141" s="102" t="str">
        <f>CONCATENATE(SUM('Раздел 1'!V26:V26),"&gt;=",SUM('Раздел 1'!V27:V30))</f>
        <v>0&gt;=0</v>
      </c>
      <c r="F141" s="102" t="s">
        <v>516</v>
      </c>
    </row>
    <row r="142" spans="1:6" ht="12.75">
      <c r="A142" s="102">
        <f>IF((SUM('Раздел 1'!E26:E26)&gt;=SUM('Раздел 1'!E27:E30)),"","Неверно!")</f>
      </c>
      <c r="B142" s="102" t="s">
        <v>785</v>
      </c>
      <c r="C142" s="102" t="s">
        <v>4</v>
      </c>
      <c r="D142" s="102" t="s">
        <v>787</v>
      </c>
      <c r="E142" s="102" t="str">
        <f>CONCATENATE(SUM('Раздел 1'!E26:E26),"&gt;=",SUM('Раздел 1'!E27:E30))</f>
        <v>0&gt;=0</v>
      </c>
      <c r="F142" s="102" t="s">
        <v>516</v>
      </c>
    </row>
    <row r="143" spans="1:6" ht="12.75">
      <c r="A143" s="102">
        <f>IF((SUM('Раздел 1'!W26:W26)&gt;=SUM('Раздел 1'!W27:W30)),"","Неверно!")</f>
      </c>
      <c r="B143" s="102" t="s">
        <v>785</v>
      </c>
      <c r="C143" s="102" t="s">
        <v>5</v>
      </c>
      <c r="D143" s="102" t="s">
        <v>787</v>
      </c>
      <c r="E143" s="102" t="str">
        <f>CONCATENATE(SUM('Раздел 1'!W26:W26),"&gt;=",SUM('Раздел 1'!W27:W30))</f>
        <v>0&gt;=0</v>
      </c>
      <c r="F143" s="102" t="s">
        <v>516</v>
      </c>
    </row>
    <row r="144" spans="1:6" ht="12.75">
      <c r="A144" s="102">
        <f>IF((SUM('Раздел 1'!X26:X26)&gt;=SUM('Раздел 1'!X27:X30)),"","Неверно!")</f>
      </c>
      <c r="B144" s="102" t="s">
        <v>785</v>
      </c>
      <c r="C144" s="102" t="s">
        <v>6</v>
      </c>
      <c r="D144" s="102" t="s">
        <v>787</v>
      </c>
      <c r="E144" s="102" t="str">
        <f>CONCATENATE(SUM('Раздел 1'!X26:X26),"&gt;=",SUM('Раздел 1'!X27:X30))</f>
        <v>0&gt;=0</v>
      </c>
      <c r="F144" s="102" t="s">
        <v>516</v>
      </c>
    </row>
    <row r="145" spans="1:6" ht="12.75">
      <c r="A145" s="102">
        <f>IF((SUM('Раздел 1'!Y26:Y26)&gt;=SUM('Раздел 1'!Y27:Y30)),"","Неверно!")</f>
      </c>
      <c r="B145" s="102" t="s">
        <v>785</v>
      </c>
      <c r="C145" s="102" t="s">
        <v>7</v>
      </c>
      <c r="D145" s="102" t="s">
        <v>787</v>
      </c>
      <c r="E145" s="102" t="str">
        <f>CONCATENATE(SUM('Раздел 1'!Y26:Y26),"&gt;=",SUM('Раздел 1'!Y27:Y30))</f>
        <v>0&gt;=0</v>
      </c>
      <c r="F145" s="102" t="s">
        <v>516</v>
      </c>
    </row>
    <row r="146" spans="1:6" ht="12.75">
      <c r="A146" s="102">
        <f>IF((SUM('Раздел 1'!Z26:Z26)&gt;=SUM('Раздел 1'!Z27:Z30)),"","Неверно!")</f>
      </c>
      <c r="B146" s="102" t="s">
        <v>785</v>
      </c>
      <c r="C146" s="102" t="s">
        <v>8</v>
      </c>
      <c r="D146" s="102" t="s">
        <v>787</v>
      </c>
      <c r="E146" s="102" t="str">
        <f>CONCATENATE(SUM('Раздел 1'!Z26:Z26),"&gt;=",SUM('Раздел 1'!Z27:Z30))</f>
        <v>0&gt;=0</v>
      </c>
      <c r="F146" s="102" t="s">
        <v>516</v>
      </c>
    </row>
    <row r="147" spans="1:6" ht="12.75">
      <c r="A147" s="102">
        <f>IF((SUM('Раздел 1'!AA26:AA26)&gt;=SUM('Раздел 1'!AA27:AA30)),"","Неверно!")</f>
      </c>
      <c r="B147" s="102" t="s">
        <v>785</v>
      </c>
      <c r="C147" s="102" t="s">
        <v>9</v>
      </c>
      <c r="D147" s="102" t="s">
        <v>787</v>
      </c>
      <c r="E147" s="102" t="str">
        <f>CONCATENATE(SUM('Раздел 1'!AA26:AA26),"&gt;=",SUM('Раздел 1'!AA27:AA30))</f>
        <v>0&gt;=0</v>
      </c>
      <c r="F147" s="102" t="s">
        <v>516</v>
      </c>
    </row>
    <row r="148" spans="1:6" ht="12.75">
      <c r="A148" s="102">
        <f>IF((SUM('Раздел 1'!AB26:AB26)&gt;=SUM('Раздел 1'!AB27:AB30)),"","Неверно!")</f>
      </c>
      <c r="B148" s="102" t="s">
        <v>785</v>
      </c>
      <c r="C148" s="102" t="s">
        <v>10</v>
      </c>
      <c r="D148" s="102" t="s">
        <v>787</v>
      </c>
      <c r="E148" s="102" t="str">
        <f>CONCATENATE(SUM('Раздел 1'!AB26:AB26),"&gt;=",SUM('Раздел 1'!AB27:AB30))</f>
        <v>0&gt;=0</v>
      </c>
      <c r="F148" s="102" t="s">
        <v>516</v>
      </c>
    </row>
    <row r="149" spans="1:6" ht="12.75">
      <c r="A149" s="102">
        <f>IF((SUM('Раздел 1'!AC26:AC26)&gt;=SUM('Раздел 1'!AC27:AC30)),"","Неверно!")</f>
      </c>
      <c r="B149" s="102" t="s">
        <v>785</v>
      </c>
      <c r="C149" s="102" t="s">
        <v>11</v>
      </c>
      <c r="D149" s="102" t="s">
        <v>787</v>
      </c>
      <c r="E149" s="102" t="str">
        <f>CONCATENATE(SUM('Раздел 1'!AC26:AC26),"&gt;=",SUM('Раздел 1'!AC27:AC30))</f>
        <v>0&gt;=0</v>
      </c>
      <c r="F149" s="102" t="s">
        <v>516</v>
      </c>
    </row>
    <row r="150" spans="1:6" ht="12.75">
      <c r="A150" s="102">
        <f>IF((SUM('Раздел 1'!AD26:AD26)&gt;=SUM('Раздел 1'!AD27:AD30)),"","Неверно!")</f>
      </c>
      <c r="B150" s="102" t="s">
        <v>785</v>
      </c>
      <c r="C150" s="102" t="s">
        <v>12</v>
      </c>
      <c r="D150" s="102" t="s">
        <v>787</v>
      </c>
      <c r="E150" s="102" t="str">
        <f>CONCATENATE(SUM('Раздел 1'!AD26:AD26),"&gt;=",SUM('Раздел 1'!AD27:AD30))</f>
        <v>0&gt;=0</v>
      </c>
      <c r="F150" s="102" t="s">
        <v>516</v>
      </c>
    </row>
    <row r="151" spans="1:6" ht="12.75">
      <c r="A151" s="102">
        <f>IF((SUM('Раздел 1'!AE26:AE26)&gt;=SUM('Раздел 1'!AE27:AE30)),"","Неверно!")</f>
      </c>
      <c r="B151" s="102" t="s">
        <v>785</v>
      </c>
      <c r="C151" s="102" t="s">
        <v>13</v>
      </c>
      <c r="D151" s="102" t="s">
        <v>787</v>
      </c>
      <c r="E151" s="102" t="str">
        <f>CONCATENATE(SUM('Раздел 1'!AE26:AE26),"&gt;=",SUM('Раздел 1'!AE27:AE30))</f>
        <v>0&gt;=0</v>
      </c>
      <c r="F151" s="102" t="s">
        <v>516</v>
      </c>
    </row>
    <row r="152" spans="1:6" ht="12.75">
      <c r="A152" s="102">
        <f>IF((SUM('Раздел 1'!AF26:AF26)&gt;=SUM('Раздел 1'!AF27:AF30)),"","Неверно!")</f>
      </c>
      <c r="B152" s="102" t="s">
        <v>785</v>
      </c>
      <c r="C152" s="102" t="s">
        <v>14</v>
      </c>
      <c r="D152" s="102" t="s">
        <v>787</v>
      </c>
      <c r="E152" s="102" t="str">
        <f>CONCATENATE(SUM('Раздел 1'!AF26:AF26),"&gt;=",SUM('Раздел 1'!AF27:AF30))</f>
        <v>0&gt;=0</v>
      </c>
      <c r="F152" s="102" t="s">
        <v>516</v>
      </c>
    </row>
    <row r="153" spans="1:6" ht="12.75">
      <c r="A153" s="102">
        <f>IF((SUM('Раздел 1'!F26:F26)&gt;=SUM('Раздел 1'!F27:F30)),"","Неверно!")</f>
      </c>
      <c r="B153" s="102" t="s">
        <v>785</v>
      </c>
      <c r="C153" s="102" t="s">
        <v>15</v>
      </c>
      <c r="D153" s="102" t="s">
        <v>787</v>
      </c>
      <c r="E153" s="102" t="str">
        <f>CONCATENATE(SUM('Раздел 1'!F26:F26),"&gt;=",SUM('Раздел 1'!F27:F30))</f>
        <v>0&gt;=0</v>
      </c>
      <c r="F153" s="102" t="s">
        <v>516</v>
      </c>
    </row>
    <row r="154" spans="1:6" ht="12.75">
      <c r="A154" s="102">
        <f>IF((SUM('Раздел 1'!AG26:AG26)&gt;=SUM('Раздел 1'!AG27:AG30)),"","Неверно!")</f>
      </c>
      <c r="B154" s="102" t="s">
        <v>785</v>
      </c>
      <c r="C154" s="102" t="s">
        <v>16</v>
      </c>
      <c r="D154" s="102" t="s">
        <v>787</v>
      </c>
      <c r="E154" s="102" t="str">
        <f>CONCATENATE(SUM('Раздел 1'!AG26:AG26),"&gt;=",SUM('Раздел 1'!AG27:AG30))</f>
        <v>0&gt;=0</v>
      </c>
      <c r="F154" s="102" t="s">
        <v>516</v>
      </c>
    </row>
    <row r="155" spans="1:6" ht="12.75">
      <c r="A155" s="102">
        <f>IF((SUM('Раздел 1'!AH26:AH26)&gt;=SUM('Раздел 1'!AH27:AH30)),"","Неверно!")</f>
      </c>
      <c r="B155" s="102" t="s">
        <v>785</v>
      </c>
      <c r="C155" s="102" t="s">
        <v>17</v>
      </c>
      <c r="D155" s="102" t="s">
        <v>787</v>
      </c>
      <c r="E155" s="102" t="str">
        <f>CONCATENATE(SUM('Раздел 1'!AH26:AH26),"&gt;=",SUM('Раздел 1'!AH27:AH30))</f>
        <v>0&gt;=0</v>
      </c>
      <c r="F155" s="102" t="s">
        <v>516</v>
      </c>
    </row>
    <row r="156" spans="1:6" ht="12.75">
      <c r="A156" s="102">
        <f>IF((SUM('Раздел 1'!AI26:AI26)&gt;=SUM('Раздел 1'!AI27:AI30)),"","Неверно!")</f>
      </c>
      <c r="B156" s="102" t="s">
        <v>785</v>
      </c>
      <c r="C156" s="102" t="s">
        <v>18</v>
      </c>
      <c r="D156" s="102" t="s">
        <v>787</v>
      </c>
      <c r="E156" s="102" t="str">
        <f>CONCATENATE(SUM('Раздел 1'!AI26:AI26),"&gt;=",SUM('Раздел 1'!AI27:AI30))</f>
        <v>0&gt;=0</v>
      </c>
      <c r="F156" s="102" t="s">
        <v>516</v>
      </c>
    </row>
    <row r="157" spans="1:6" ht="12.75">
      <c r="A157" s="102">
        <f>IF((SUM('Раздел 1'!AJ26:AJ26)&gt;=SUM('Раздел 1'!AJ27:AJ30)),"","Неверно!")</f>
      </c>
      <c r="B157" s="102" t="s">
        <v>785</v>
      </c>
      <c r="C157" s="102" t="s">
        <v>19</v>
      </c>
      <c r="D157" s="102" t="s">
        <v>787</v>
      </c>
      <c r="E157" s="102" t="str">
        <f>CONCATENATE(SUM('Раздел 1'!AJ26:AJ26),"&gt;=",SUM('Раздел 1'!AJ27:AJ30))</f>
        <v>0&gt;=0</v>
      </c>
      <c r="F157" s="102" t="s">
        <v>516</v>
      </c>
    </row>
    <row r="158" spans="1:6" ht="12.75">
      <c r="A158" s="102">
        <f>IF((SUM('Раздел 1'!AK26:AK26)&gt;=SUM('Раздел 1'!AK27:AK30)),"","Неверно!")</f>
      </c>
      <c r="B158" s="102" t="s">
        <v>785</v>
      </c>
      <c r="C158" s="102" t="s">
        <v>20</v>
      </c>
      <c r="D158" s="102" t="s">
        <v>787</v>
      </c>
      <c r="E158" s="102" t="str">
        <f>CONCATENATE(SUM('Раздел 1'!AK26:AK26),"&gt;=",SUM('Раздел 1'!AK27:AK30))</f>
        <v>0&gt;=0</v>
      </c>
      <c r="F158" s="102" t="s">
        <v>516</v>
      </c>
    </row>
    <row r="159" spans="1:6" ht="12.75">
      <c r="A159" s="102">
        <f>IF((SUM('Раздел 1'!AL26:AL26)&gt;=SUM('Раздел 1'!AL27:AL30)),"","Неверно!")</f>
      </c>
      <c r="B159" s="102" t="s">
        <v>785</v>
      </c>
      <c r="C159" s="102" t="s">
        <v>21</v>
      </c>
      <c r="D159" s="102" t="s">
        <v>787</v>
      </c>
      <c r="E159" s="102" t="str">
        <f>CONCATENATE(SUM('Раздел 1'!AL26:AL26),"&gt;=",SUM('Раздел 1'!AL27:AL30))</f>
        <v>0&gt;=0</v>
      </c>
      <c r="F159" s="102" t="s">
        <v>516</v>
      </c>
    </row>
    <row r="160" spans="1:6" ht="12.75">
      <c r="A160" s="102">
        <f>IF((SUM('Раздел 1'!AM26:AM26)&gt;=SUM('Раздел 1'!AM27:AM30)),"","Неверно!")</f>
      </c>
      <c r="B160" s="102" t="s">
        <v>785</v>
      </c>
      <c r="C160" s="102" t="s">
        <v>22</v>
      </c>
      <c r="D160" s="102" t="s">
        <v>787</v>
      </c>
      <c r="E160" s="102" t="str">
        <f>CONCATENATE(SUM('Раздел 1'!AM26:AM26),"&gt;=",SUM('Раздел 1'!AM27:AM30))</f>
        <v>0&gt;=0</v>
      </c>
      <c r="F160" s="102" t="s">
        <v>516</v>
      </c>
    </row>
    <row r="161" spans="1:6" ht="12.75">
      <c r="A161" s="102">
        <f>IF((SUM('Раздел 1'!AN26:AN26)&gt;=SUM('Раздел 1'!AN27:AN30)),"","Неверно!")</f>
      </c>
      <c r="B161" s="102" t="s">
        <v>785</v>
      </c>
      <c r="C161" s="102" t="s">
        <v>23</v>
      </c>
      <c r="D161" s="102" t="s">
        <v>787</v>
      </c>
      <c r="E161" s="102" t="str">
        <f>CONCATENATE(SUM('Раздел 1'!AN26:AN26),"&gt;=",SUM('Раздел 1'!AN27:AN30))</f>
        <v>0&gt;=0</v>
      </c>
      <c r="F161" s="102" t="s">
        <v>516</v>
      </c>
    </row>
    <row r="162" spans="1:6" ht="12.75">
      <c r="A162" s="102">
        <f>IF((SUM('Раздел 1'!AO26:AO26)&gt;=SUM('Раздел 1'!AO27:AO30)),"","Неверно!")</f>
      </c>
      <c r="B162" s="102" t="s">
        <v>785</v>
      </c>
      <c r="C162" s="102" t="s">
        <v>24</v>
      </c>
      <c r="D162" s="102" t="s">
        <v>787</v>
      </c>
      <c r="E162" s="102" t="str">
        <f>CONCATENATE(SUM('Раздел 1'!AO26:AO26),"&gt;=",SUM('Раздел 1'!AO27:AO30))</f>
        <v>0&gt;=0</v>
      </c>
      <c r="F162" s="102" t="s">
        <v>516</v>
      </c>
    </row>
    <row r="163" spans="1:6" ht="12.75">
      <c r="A163" s="102">
        <f>IF((SUM('Раздел 1'!AP26:AP26)&gt;=SUM('Раздел 1'!AP27:AP30)),"","Неверно!")</f>
      </c>
      <c r="B163" s="102" t="s">
        <v>785</v>
      </c>
      <c r="C163" s="102" t="s">
        <v>25</v>
      </c>
      <c r="D163" s="102" t="s">
        <v>787</v>
      </c>
      <c r="E163" s="102" t="str">
        <f>CONCATENATE(SUM('Раздел 1'!AP26:AP26),"&gt;=",SUM('Раздел 1'!AP27:AP30))</f>
        <v>0&gt;=0</v>
      </c>
      <c r="F163" s="102" t="s">
        <v>516</v>
      </c>
    </row>
    <row r="164" spans="1:6" ht="12.75">
      <c r="A164" s="102">
        <f>IF((SUM('Раздел 1'!G26:G26)&gt;=SUM('Раздел 1'!G27:G30)),"","Неверно!")</f>
      </c>
      <c r="B164" s="102" t="s">
        <v>785</v>
      </c>
      <c r="C164" s="102" t="s">
        <v>26</v>
      </c>
      <c r="D164" s="102" t="s">
        <v>787</v>
      </c>
      <c r="E164" s="102" t="str">
        <f>CONCATENATE(SUM('Раздел 1'!G26:G26),"&gt;=",SUM('Раздел 1'!G27:G30))</f>
        <v>1&gt;=1</v>
      </c>
      <c r="F164" s="102" t="s">
        <v>516</v>
      </c>
    </row>
    <row r="165" spans="1:6" ht="12.75">
      <c r="A165" s="102">
        <f>IF((SUM('Раздел 1'!AQ26:AQ26)&gt;=SUM('Раздел 1'!AQ27:AQ30)),"","Неверно!")</f>
      </c>
      <c r="B165" s="102" t="s">
        <v>785</v>
      </c>
      <c r="C165" s="102" t="s">
        <v>27</v>
      </c>
      <c r="D165" s="102" t="s">
        <v>787</v>
      </c>
      <c r="E165" s="102" t="str">
        <f>CONCATENATE(SUM('Раздел 1'!AQ26:AQ26),"&gt;=",SUM('Раздел 1'!AQ27:AQ30))</f>
        <v>0&gt;=0</v>
      </c>
      <c r="F165" s="102" t="s">
        <v>516</v>
      </c>
    </row>
    <row r="166" spans="1:6" ht="12.75">
      <c r="A166" s="102">
        <f>IF((SUM('Раздел 1'!AR26:AR26)&gt;=SUM('Раздел 1'!AR27:AR30)),"","Неверно!")</f>
      </c>
      <c r="B166" s="102" t="s">
        <v>785</v>
      </c>
      <c r="C166" s="102" t="s">
        <v>28</v>
      </c>
      <c r="D166" s="102" t="s">
        <v>787</v>
      </c>
      <c r="E166" s="102" t="str">
        <f>CONCATENATE(SUM('Раздел 1'!AR26:AR26),"&gt;=",SUM('Раздел 1'!AR27:AR30))</f>
        <v>0&gt;=0</v>
      </c>
      <c r="F166" s="102" t="s">
        <v>516</v>
      </c>
    </row>
    <row r="167" spans="1:6" ht="12.75">
      <c r="A167" s="102">
        <f>IF((SUM('Раздел 1'!AS26:AS26)&gt;=SUM('Раздел 1'!AS27:AS30)),"","Неверно!")</f>
      </c>
      <c r="B167" s="102" t="s">
        <v>785</v>
      </c>
      <c r="C167" s="102" t="s">
        <v>29</v>
      </c>
      <c r="D167" s="102" t="s">
        <v>787</v>
      </c>
      <c r="E167" s="102" t="str">
        <f>CONCATENATE(SUM('Раздел 1'!AS26:AS26),"&gt;=",SUM('Раздел 1'!AS27:AS30))</f>
        <v>1&gt;=1</v>
      </c>
      <c r="F167" s="102" t="s">
        <v>516</v>
      </c>
    </row>
    <row r="168" spans="1:6" ht="12.75">
      <c r="A168" s="102">
        <f>IF((SUM('Раздел 1'!AT26:AT26)&gt;=SUM('Раздел 1'!AT27:AT30)),"","Неверно!")</f>
      </c>
      <c r="B168" s="102" t="s">
        <v>785</v>
      </c>
      <c r="C168" s="102" t="s">
        <v>30</v>
      </c>
      <c r="D168" s="102" t="s">
        <v>787</v>
      </c>
      <c r="E168" s="102" t="str">
        <f>CONCATENATE(SUM('Раздел 1'!AT26:AT26),"&gt;=",SUM('Раздел 1'!AT27:AT30))</f>
        <v>0&gt;=0</v>
      </c>
      <c r="F168" s="102" t="s">
        <v>516</v>
      </c>
    </row>
    <row r="169" spans="1:6" ht="12.75">
      <c r="A169" s="102">
        <f>IF((SUM('Раздел 1'!H26:H26)&gt;=SUM('Раздел 1'!H27:H30)),"","Неверно!")</f>
      </c>
      <c r="B169" s="102" t="s">
        <v>785</v>
      </c>
      <c r="C169" s="102" t="s">
        <v>31</v>
      </c>
      <c r="D169" s="102" t="s">
        <v>787</v>
      </c>
      <c r="E169" s="102" t="str">
        <f>CONCATENATE(SUM('Раздел 1'!H26:H26),"&gt;=",SUM('Раздел 1'!H27:H30))</f>
        <v>0&gt;=0</v>
      </c>
      <c r="F169" s="102" t="s">
        <v>516</v>
      </c>
    </row>
    <row r="170" spans="1:6" ht="12.75">
      <c r="A170" s="102">
        <f>IF((SUM('Раздел 1'!I26:I26)&gt;=SUM('Раздел 1'!I27:I30)),"","Неверно!")</f>
      </c>
      <c r="B170" s="102" t="s">
        <v>785</v>
      </c>
      <c r="C170" s="102" t="s">
        <v>32</v>
      </c>
      <c r="D170" s="102" t="s">
        <v>787</v>
      </c>
      <c r="E170" s="102" t="str">
        <f>CONCATENATE(SUM('Раздел 1'!I26:I26),"&gt;=",SUM('Раздел 1'!I27:I30))</f>
        <v>0&gt;=0</v>
      </c>
      <c r="F170" s="102" t="s">
        <v>516</v>
      </c>
    </row>
    <row r="171" spans="1:6" ht="12.75">
      <c r="A171" s="102">
        <f>IF((SUM('Раздел 1'!J26:J26)&gt;=SUM('Раздел 1'!J27:J30)),"","Неверно!")</f>
      </c>
      <c r="B171" s="102" t="s">
        <v>785</v>
      </c>
      <c r="C171" s="102" t="s">
        <v>33</v>
      </c>
      <c r="D171" s="102" t="s">
        <v>787</v>
      </c>
      <c r="E171" s="102" t="str">
        <f>CONCATENATE(SUM('Раздел 1'!J26:J26),"&gt;=",SUM('Раздел 1'!J27:J30))</f>
        <v>0&gt;=0</v>
      </c>
      <c r="F171" s="102" t="s">
        <v>516</v>
      </c>
    </row>
    <row r="172" spans="1:6" ht="12.75">
      <c r="A172" s="102">
        <f>IF((SUM('Раздел 1'!K26:K26)&gt;=SUM('Раздел 1'!K27:K30)),"","Неверно!")</f>
      </c>
      <c r="B172" s="102" t="s">
        <v>785</v>
      </c>
      <c r="C172" s="102" t="s">
        <v>34</v>
      </c>
      <c r="D172" s="102" t="s">
        <v>787</v>
      </c>
      <c r="E172" s="102" t="str">
        <f>CONCATENATE(SUM('Раздел 1'!K26:K26),"&gt;=",SUM('Раздел 1'!K27:K30))</f>
        <v>1&gt;=1</v>
      </c>
      <c r="F172" s="102" t="s">
        <v>516</v>
      </c>
    </row>
    <row r="173" spans="1:6" ht="12.75">
      <c r="A173" s="102">
        <f>IF((SUM('Раздел 1'!L26:L26)&gt;=SUM('Раздел 1'!L27:L30)),"","Неверно!")</f>
      </c>
      <c r="B173" s="102" t="s">
        <v>785</v>
      </c>
      <c r="C173" s="102" t="s">
        <v>35</v>
      </c>
      <c r="D173" s="102" t="s">
        <v>787</v>
      </c>
      <c r="E173" s="102" t="str">
        <f>CONCATENATE(SUM('Раздел 1'!L26:L26),"&gt;=",SUM('Раздел 1'!L27:L30))</f>
        <v>0&gt;=0</v>
      </c>
      <c r="F173" s="102" t="s">
        <v>516</v>
      </c>
    </row>
    <row r="174" spans="1:6" ht="12.75">
      <c r="A174" s="102">
        <f>IF((SUM('Раздел 1'!AR111:AR111)=0),"","Неверно!")</f>
      </c>
      <c r="B174" s="102" t="s">
        <v>49</v>
      </c>
      <c r="C174" s="102" t="s">
        <v>608</v>
      </c>
      <c r="D174" s="102" t="s">
        <v>609</v>
      </c>
      <c r="E174" s="102" t="str">
        <f>CONCATENATE(SUM('Раздел 1'!AR111:AR111),"=",0)</f>
        <v>0=0</v>
      </c>
      <c r="F174" s="102"/>
    </row>
    <row r="175" spans="1:6" ht="12.75">
      <c r="A175" s="102">
        <f>IF((SUM('Раздел 1'!S130:S130)=0),"","Неверно!")</f>
      </c>
      <c r="B175" s="102" t="s">
        <v>50</v>
      </c>
      <c r="C175" s="102" t="s">
        <v>36</v>
      </c>
      <c r="D175" s="102" t="s">
        <v>45</v>
      </c>
      <c r="E175" s="102" t="str">
        <f>CONCATENATE(SUM('Раздел 1'!S130:S130),"=",0)</f>
        <v>0=0</v>
      </c>
      <c r="F175" s="102"/>
    </row>
    <row r="176" spans="1:6" ht="12.75">
      <c r="A176" s="102">
        <f>IF((SUM('Раздел 1'!S131:S131)=0),"","Неверно!")</f>
      </c>
      <c r="B176" s="102" t="s">
        <v>50</v>
      </c>
      <c r="C176" s="102" t="s">
        <v>37</v>
      </c>
      <c r="D176" s="102" t="s">
        <v>45</v>
      </c>
      <c r="E176" s="102" t="str">
        <f>CONCATENATE(SUM('Раздел 1'!S131:S131),"=",0)</f>
        <v>0=0</v>
      </c>
      <c r="F176" s="102"/>
    </row>
    <row r="177" spans="1:6" ht="12.75">
      <c r="A177" s="102">
        <f>IF((SUM('Раздел 1'!S132:S132)=0),"","Неверно!")</f>
      </c>
      <c r="B177" s="102" t="s">
        <v>50</v>
      </c>
      <c r="C177" s="102" t="s">
        <v>38</v>
      </c>
      <c r="D177" s="102" t="s">
        <v>45</v>
      </c>
      <c r="E177" s="102" t="str">
        <f>CONCATENATE(SUM('Раздел 1'!S132:S132),"=",0)</f>
        <v>0=0</v>
      </c>
      <c r="F177" s="88"/>
    </row>
    <row r="178" spans="1:6" ht="12.75">
      <c r="A178" s="102">
        <f>IF((SUM('Раздел 1'!S133:S133)=0),"","Неверно!")</f>
      </c>
      <c r="B178" s="102" t="s">
        <v>50</v>
      </c>
      <c r="C178" s="102" t="s">
        <v>39</v>
      </c>
      <c r="D178" s="102" t="s">
        <v>45</v>
      </c>
      <c r="E178" s="102" t="str">
        <f>CONCATENATE(SUM('Раздел 1'!S133:S133),"=",0)</f>
        <v>0=0</v>
      </c>
      <c r="F178" s="88"/>
    </row>
    <row r="179" spans="1:6" ht="12.75">
      <c r="A179" s="102">
        <f>IF((SUM('Раздел 1'!AR102:AR105)=0),"","Неверно!")</f>
      </c>
      <c r="B179" s="102" t="s">
        <v>51</v>
      </c>
      <c r="C179" s="102" t="s">
        <v>52</v>
      </c>
      <c r="D179" s="102" t="s">
        <v>53</v>
      </c>
      <c r="E179" s="102" t="str">
        <f>CONCATENATE(SUM('Раздел 1'!AR102:AR105),"=",0)</f>
        <v>0=0</v>
      </c>
      <c r="F179" s="88"/>
    </row>
    <row r="180" spans="1:6" ht="12.75">
      <c r="A180" s="102">
        <f>IF((SUM('Раздел 1'!AR76:AR79)=0),"","Неверно!")</f>
      </c>
      <c r="B180" s="102" t="s">
        <v>54</v>
      </c>
      <c r="C180" s="102" t="s">
        <v>55</v>
      </c>
      <c r="D180" s="102" t="s">
        <v>56</v>
      </c>
      <c r="E180" s="102" t="str">
        <f>CONCATENATE(SUM('Раздел 1'!AR76:AR79),"=",0)</f>
        <v>0=0</v>
      </c>
      <c r="F180" s="88"/>
    </row>
    <row r="181" spans="1:6" ht="12.75">
      <c r="A181" s="102">
        <f>IF((SUM('Раздел 1'!AR63:AR74)=0),"","Неверно!")</f>
      </c>
      <c r="B181" s="102" t="s">
        <v>57</v>
      </c>
      <c r="C181" s="102" t="s">
        <v>58</v>
      </c>
      <c r="D181" s="102" t="s">
        <v>59</v>
      </c>
      <c r="E181" s="102" t="str">
        <f>CONCATENATE(SUM('Раздел 1'!AR63:AR74),"=",0)</f>
        <v>0=0</v>
      </c>
      <c r="F181" s="88"/>
    </row>
    <row r="182" spans="1:6" ht="12.75">
      <c r="A182" s="102">
        <f>IF((SUM('Раздел 1'!AI127:AI127)=0),"","Неверно!")</f>
      </c>
      <c r="B182" s="102" t="s">
        <v>60</v>
      </c>
      <c r="C182" s="102" t="s">
        <v>61</v>
      </c>
      <c r="D182" s="102" t="s">
        <v>44</v>
      </c>
      <c r="E182" s="102" t="str">
        <f>CONCATENATE(SUM('Раздел 1'!AI127:AI127),"=",0)</f>
        <v>0=0</v>
      </c>
      <c r="F182" s="88"/>
    </row>
    <row r="183" spans="1:6" ht="12.75">
      <c r="A183" s="102">
        <f>IF((SUM('Раздел 1'!AI128:AI128)=0),"","Неверно!")</f>
      </c>
      <c r="B183" s="102" t="s">
        <v>60</v>
      </c>
      <c r="C183" s="102" t="s">
        <v>62</v>
      </c>
      <c r="D183" s="102" t="s">
        <v>44</v>
      </c>
      <c r="E183" s="102" t="str">
        <f>CONCATENATE(SUM('Раздел 1'!AI128:AI128),"=",0)</f>
        <v>0=0</v>
      </c>
      <c r="F183" s="88"/>
    </row>
    <row r="184" spans="1:6" ht="12.75">
      <c r="A184" s="102">
        <f>IF((SUM('Раздел 1'!AR84:AR84)=0),"","Неверно!")</f>
      </c>
      <c r="B184" s="102" t="s">
        <v>63</v>
      </c>
      <c r="C184" s="102" t="s">
        <v>64</v>
      </c>
      <c r="D184" s="102" t="s">
        <v>65</v>
      </c>
      <c r="E184" s="102" t="str">
        <f>CONCATENATE(SUM('Раздел 1'!AR84:AR84),"=",0)</f>
        <v>0=0</v>
      </c>
      <c r="F184" s="88"/>
    </row>
    <row r="185" spans="1:6" ht="12.75">
      <c r="A185" s="102">
        <f>IF((SUM('Раздел 1'!E11:E134)=0),"","Неверно!")</f>
      </c>
      <c r="B185" s="102" t="s">
        <v>66</v>
      </c>
      <c r="C185" s="102" t="s">
        <v>613</v>
      </c>
      <c r="D185" s="102" t="s">
        <v>614</v>
      </c>
      <c r="E185" s="102" t="str">
        <f>CONCATENATE(SUM('Раздел 1'!E11:E134),"=",0)</f>
        <v>0=0</v>
      </c>
      <c r="F185" s="88"/>
    </row>
    <row r="186" spans="1:6" ht="12.75">
      <c r="A186" s="102">
        <f>IF((SUM('Раздел 1'!V130:V130)=0),"","Неверно!")</f>
      </c>
      <c r="B186" s="102" t="s">
        <v>67</v>
      </c>
      <c r="C186" s="102" t="s">
        <v>559</v>
      </c>
      <c r="D186" s="102" t="s">
        <v>44</v>
      </c>
      <c r="E186" s="102" t="str">
        <f>CONCATENATE(SUM('Раздел 1'!V130:V130),"=",0)</f>
        <v>0=0</v>
      </c>
      <c r="F186" s="88"/>
    </row>
    <row r="187" spans="1:6" ht="12.75">
      <c r="A187" s="102">
        <f>IF((SUM('Раздел 1'!V131:V131)=0),"","Неверно!")</f>
      </c>
      <c r="B187" s="102" t="s">
        <v>67</v>
      </c>
      <c r="C187" s="102" t="s">
        <v>560</v>
      </c>
      <c r="D187" s="102" t="s">
        <v>44</v>
      </c>
      <c r="E187" s="102" t="str">
        <f>CONCATENATE(SUM('Раздел 1'!V131:V131),"=",0)</f>
        <v>0=0</v>
      </c>
      <c r="F187" s="88"/>
    </row>
    <row r="188" spans="1:6" ht="12.75">
      <c r="A188" s="102">
        <f>IF((SUM('Раздел 1'!V132:V132)=0),"","Неверно!")</f>
      </c>
      <c r="B188" s="102" t="s">
        <v>67</v>
      </c>
      <c r="C188" s="102" t="s">
        <v>561</v>
      </c>
      <c r="D188" s="102" t="s">
        <v>44</v>
      </c>
      <c r="E188" s="102" t="str">
        <f>CONCATENATE(SUM('Раздел 1'!V132:V132),"=",0)</f>
        <v>0=0</v>
      </c>
      <c r="F188" s="88"/>
    </row>
    <row r="189" spans="1:6" ht="12.75">
      <c r="A189" s="102">
        <f>IF((SUM('Раздел 1'!V133:V133)=0),"","Неверно!")</f>
      </c>
      <c r="B189" s="102" t="s">
        <v>67</v>
      </c>
      <c r="C189" s="102" t="s">
        <v>562</v>
      </c>
      <c r="D189" s="102" t="s">
        <v>44</v>
      </c>
      <c r="E189" s="102" t="str">
        <f>CONCATENATE(SUM('Раздел 1'!V133:V133),"=",0)</f>
        <v>0=0</v>
      </c>
      <c r="F189" s="88"/>
    </row>
    <row r="190" spans="1:6" ht="12.75">
      <c r="A190" s="102">
        <f>IF((SUM('Раздел 1'!AQ120:AQ120)=0),"","Неверно!")</f>
      </c>
      <c r="B190" s="102" t="s">
        <v>68</v>
      </c>
      <c r="C190" s="102" t="s">
        <v>69</v>
      </c>
      <c r="D190" s="102" t="s">
        <v>46</v>
      </c>
      <c r="E190" s="102" t="str">
        <f>CONCATENATE(SUM('Раздел 1'!AQ120:AQ120),"=",0)</f>
        <v>0=0</v>
      </c>
      <c r="F190" s="88"/>
    </row>
    <row r="191" spans="1:6" ht="12.75">
      <c r="A191" s="102">
        <f>IF((SUM('Раздел 1'!AR58:AR58)=0),"","Неверно!")</f>
      </c>
      <c r="B191" s="102" t="s">
        <v>73</v>
      </c>
      <c r="C191" s="102" t="s">
        <v>74</v>
      </c>
      <c r="D191" s="102" t="s">
        <v>75</v>
      </c>
      <c r="E191" s="102" t="str">
        <f>CONCATENATE(SUM('Раздел 1'!AR58:AR58),"=",0)</f>
        <v>0=0</v>
      </c>
      <c r="F191" s="88"/>
    </row>
    <row r="192" spans="1:6" ht="12.75">
      <c r="A192" s="102">
        <f>IF((SUM('Раздел 1'!AR59:AR59)=0),"","Неверно!")</f>
      </c>
      <c r="B192" s="102" t="s">
        <v>73</v>
      </c>
      <c r="C192" s="102" t="s">
        <v>76</v>
      </c>
      <c r="D192" s="102" t="s">
        <v>75</v>
      </c>
      <c r="E192" s="102" t="str">
        <f>CONCATENATE(SUM('Раздел 1'!AR59:AR59),"=",0)</f>
        <v>0=0</v>
      </c>
      <c r="F192" s="88"/>
    </row>
    <row r="193" spans="1:6" ht="12.75">
      <c r="A193" s="102">
        <f>IF((SUM('Раздел 1'!T11:T11)=0),"","Неверно!")</f>
      </c>
      <c r="B193" s="102" t="s">
        <v>77</v>
      </c>
      <c r="C193" s="102" t="s">
        <v>660</v>
      </c>
      <c r="D193" s="102" t="s">
        <v>661</v>
      </c>
      <c r="E193" s="102" t="str">
        <f>CONCATENATE(SUM('Раздел 1'!T11:T11),"=",0)</f>
        <v>0=0</v>
      </c>
      <c r="F193" s="88"/>
    </row>
    <row r="194" spans="1:6" ht="12.75">
      <c r="A194" s="102">
        <f>IF((SUM('Раздел 1'!T20:T20)=0),"","Неверно!")</f>
      </c>
      <c r="B194" s="102" t="s">
        <v>77</v>
      </c>
      <c r="C194" s="102" t="s">
        <v>662</v>
      </c>
      <c r="D194" s="102" t="s">
        <v>661</v>
      </c>
      <c r="E194" s="102" t="str">
        <f>CONCATENATE(SUM('Раздел 1'!T20:T20),"=",0)</f>
        <v>0=0</v>
      </c>
      <c r="F194" s="88"/>
    </row>
    <row r="195" spans="1:6" ht="12.75">
      <c r="A195" s="102">
        <f>IF((SUM('Раздел 1'!T110:T110)=0),"","Неверно!")</f>
      </c>
      <c r="B195" s="102" t="s">
        <v>77</v>
      </c>
      <c r="C195" s="102" t="s">
        <v>663</v>
      </c>
      <c r="D195" s="102" t="s">
        <v>661</v>
      </c>
      <c r="E195" s="102" t="str">
        <f>CONCATENATE(SUM('Раздел 1'!T110:T110),"=",0)</f>
        <v>0=0</v>
      </c>
      <c r="F195" s="88"/>
    </row>
    <row r="196" spans="1:6" ht="12.75">
      <c r="A196" s="102">
        <f>IF((SUM('Раздел 1'!T111:T111)=0),"","Неверно!")</f>
      </c>
      <c r="B196" s="102" t="s">
        <v>77</v>
      </c>
      <c r="C196" s="102" t="s">
        <v>664</v>
      </c>
      <c r="D196" s="102" t="s">
        <v>661</v>
      </c>
      <c r="E196" s="102" t="str">
        <f>CONCATENATE(SUM('Раздел 1'!T111:T111),"=",0)</f>
        <v>0=0</v>
      </c>
      <c r="F196" s="88"/>
    </row>
    <row r="197" spans="1:6" ht="12.75">
      <c r="A197" s="102">
        <f>IF((SUM('Раздел 1'!T112:T112)=0),"","Неверно!")</f>
      </c>
      <c r="B197" s="102" t="s">
        <v>77</v>
      </c>
      <c r="C197" s="102" t="s">
        <v>665</v>
      </c>
      <c r="D197" s="102" t="s">
        <v>661</v>
      </c>
      <c r="E197" s="102" t="str">
        <f>CONCATENATE(SUM('Раздел 1'!T112:T112),"=",0)</f>
        <v>0=0</v>
      </c>
      <c r="F197" s="88"/>
    </row>
    <row r="198" spans="1:6" ht="12.75">
      <c r="A198" s="102">
        <f>IF((SUM('Раздел 1'!T113:T113)=0),"","Неверно!")</f>
      </c>
      <c r="B198" s="102" t="s">
        <v>77</v>
      </c>
      <c r="C198" s="102" t="s">
        <v>666</v>
      </c>
      <c r="D198" s="102" t="s">
        <v>661</v>
      </c>
      <c r="E198" s="102" t="str">
        <f>CONCATENATE(SUM('Раздел 1'!T113:T113),"=",0)</f>
        <v>0=0</v>
      </c>
      <c r="F198" s="88"/>
    </row>
    <row r="199" spans="1:6" ht="12.75">
      <c r="A199" s="102">
        <f>IF((SUM('Раздел 1'!T114:T114)=0),"","Неверно!")</f>
      </c>
      <c r="B199" s="102" t="s">
        <v>77</v>
      </c>
      <c r="C199" s="102" t="s">
        <v>667</v>
      </c>
      <c r="D199" s="102" t="s">
        <v>661</v>
      </c>
      <c r="E199" s="102" t="str">
        <f>CONCATENATE(SUM('Раздел 1'!T114:T114),"=",0)</f>
        <v>0=0</v>
      </c>
      <c r="F199" s="88"/>
    </row>
    <row r="200" spans="1:6" ht="12.75">
      <c r="A200" s="102">
        <f>IF((SUM('Раздел 1'!T115:T115)=0),"","Неверно!")</f>
      </c>
      <c r="B200" s="102" t="s">
        <v>77</v>
      </c>
      <c r="C200" s="102" t="s">
        <v>668</v>
      </c>
      <c r="D200" s="102" t="s">
        <v>661</v>
      </c>
      <c r="E200" s="102" t="str">
        <f>CONCATENATE(SUM('Раздел 1'!T115:T115),"=",0)</f>
        <v>0=0</v>
      </c>
      <c r="F200" s="88"/>
    </row>
    <row r="201" spans="1:6" ht="12.75">
      <c r="A201" s="102">
        <f>IF((SUM('Раздел 1'!T116:T116)=0),"","Неверно!")</f>
      </c>
      <c r="B201" s="102" t="s">
        <v>77</v>
      </c>
      <c r="C201" s="102" t="s">
        <v>669</v>
      </c>
      <c r="D201" s="102" t="s">
        <v>661</v>
      </c>
      <c r="E201" s="102" t="str">
        <f>CONCATENATE(SUM('Раздел 1'!T116:T116),"=",0)</f>
        <v>0=0</v>
      </c>
      <c r="F201" s="88"/>
    </row>
    <row r="202" spans="1:6" ht="12.75">
      <c r="A202" s="102">
        <f>IF((SUM('Раздел 1'!T117:T117)=0),"","Неверно!")</f>
      </c>
      <c r="B202" s="102" t="s">
        <v>77</v>
      </c>
      <c r="C202" s="102" t="s">
        <v>670</v>
      </c>
      <c r="D202" s="102" t="s">
        <v>661</v>
      </c>
      <c r="E202" s="102" t="str">
        <f>CONCATENATE(SUM('Раздел 1'!T117:T117),"=",0)</f>
        <v>0=0</v>
      </c>
      <c r="F202" s="88"/>
    </row>
    <row r="203" spans="1:6" ht="12.75">
      <c r="A203" s="102">
        <f>IF((SUM('Раздел 1'!T118:T118)=0),"","Неверно!")</f>
      </c>
      <c r="B203" s="102" t="s">
        <v>77</v>
      </c>
      <c r="C203" s="102" t="s">
        <v>671</v>
      </c>
      <c r="D203" s="102" t="s">
        <v>661</v>
      </c>
      <c r="E203" s="102" t="str">
        <f>CONCATENATE(SUM('Раздел 1'!T118:T118),"=",0)</f>
        <v>0=0</v>
      </c>
      <c r="F203" s="88"/>
    </row>
    <row r="204" spans="1:6" ht="12.75">
      <c r="A204" s="102">
        <f>IF((SUM('Раздел 1'!T119:T119)=0),"","Неверно!")</f>
      </c>
      <c r="B204" s="102" t="s">
        <v>77</v>
      </c>
      <c r="C204" s="102" t="s">
        <v>672</v>
      </c>
      <c r="D204" s="102" t="s">
        <v>661</v>
      </c>
      <c r="E204" s="102" t="str">
        <f>CONCATENATE(SUM('Раздел 1'!T119:T119),"=",0)</f>
        <v>0=0</v>
      </c>
      <c r="F204" s="88"/>
    </row>
    <row r="205" spans="1:6" ht="12.75">
      <c r="A205" s="102">
        <f>IF((SUM('Раздел 1'!T21:T21)=0),"","Неверно!")</f>
      </c>
      <c r="B205" s="102" t="s">
        <v>77</v>
      </c>
      <c r="C205" s="102" t="s">
        <v>673</v>
      </c>
      <c r="D205" s="102" t="s">
        <v>661</v>
      </c>
      <c r="E205" s="102" t="str">
        <f>CONCATENATE(SUM('Раздел 1'!T21:T21),"=",0)</f>
        <v>0=0</v>
      </c>
      <c r="F205" s="88"/>
    </row>
    <row r="206" spans="1:6" ht="12.75">
      <c r="A206" s="102">
        <f>IF((SUM('Раздел 1'!T120:T120)=0),"","Неверно!")</f>
      </c>
      <c r="B206" s="102" t="s">
        <v>77</v>
      </c>
      <c r="C206" s="102" t="s">
        <v>674</v>
      </c>
      <c r="D206" s="102" t="s">
        <v>661</v>
      </c>
      <c r="E206" s="102" t="str">
        <f>CONCATENATE(SUM('Раздел 1'!T120:T120),"=",0)</f>
        <v>0=0</v>
      </c>
      <c r="F206" s="88"/>
    </row>
    <row r="207" spans="1:6" ht="12.75">
      <c r="A207" s="102">
        <f>IF((SUM('Раздел 1'!T121:T121)=0),"","Неверно!")</f>
      </c>
      <c r="B207" s="102" t="s">
        <v>77</v>
      </c>
      <c r="C207" s="102" t="s">
        <v>675</v>
      </c>
      <c r="D207" s="102" t="s">
        <v>661</v>
      </c>
      <c r="E207" s="102" t="str">
        <f>CONCATENATE(SUM('Раздел 1'!T121:T121),"=",0)</f>
        <v>0=0</v>
      </c>
      <c r="F207" s="88"/>
    </row>
    <row r="208" spans="1:6" ht="12.75">
      <c r="A208" s="102">
        <f>IF((SUM('Раздел 1'!T122:T122)=0),"","Неверно!")</f>
      </c>
      <c r="B208" s="102" t="s">
        <v>77</v>
      </c>
      <c r="C208" s="102" t="s">
        <v>676</v>
      </c>
      <c r="D208" s="102" t="s">
        <v>661</v>
      </c>
      <c r="E208" s="102" t="str">
        <f>CONCATENATE(SUM('Раздел 1'!T122:T122),"=",0)</f>
        <v>0=0</v>
      </c>
      <c r="F208" s="88"/>
    </row>
    <row r="209" spans="1:6" ht="12.75">
      <c r="A209" s="102">
        <f>IF((SUM('Раздел 1'!T123:T123)=0),"","Неверно!")</f>
      </c>
      <c r="B209" s="102" t="s">
        <v>77</v>
      </c>
      <c r="C209" s="102" t="s">
        <v>677</v>
      </c>
      <c r="D209" s="102" t="s">
        <v>661</v>
      </c>
      <c r="E209" s="102" t="str">
        <f>CONCATENATE(SUM('Раздел 1'!T123:T123),"=",0)</f>
        <v>0=0</v>
      </c>
      <c r="F209" s="88"/>
    </row>
    <row r="210" spans="1:6" ht="12.75">
      <c r="A210" s="102">
        <f>IF((SUM('Раздел 1'!T124:T124)=0),"","Неверно!")</f>
      </c>
      <c r="B210" s="102" t="s">
        <v>77</v>
      </c>
      <c r="C210" s="102" t="s">
        <v>678</v>
      </c>
      <c r="D210" s="102" t="s">
        <v>661</v>
      </c>
      <c r="E210" s="102" t="str">
        <f>CONCATENATE(SUM('Раздел 1'!T124:T124),"=",0)</f>
        <v>0=0</v>
      </c>
      <c r="F210" s="88"/>
    </row>
    <row r="211" spans="1:6" ht="12.75">
      <c r="A211" s="102">
        <f>IF((SUM('Раздел 1'!T125:T125)=0),"","Неверно!")</f>
      </c>
      <c r="B211" s="102" t="s">
        <v>77</v>
      </c>
      <c r="C211" s="102" t="s">
        <v>679</v>
      </c>
      <c r="D211" s="102" t="s">
        <v>661</v>
      </c>
      <c r="E211" s="102" t="str">
        <f>CONCATENATE(SUM('Раздел 1'!T125:T125),"=",0)</f>
        <v>0=0</v>
      </c>
      <c r="F211" s="88"/>
    </row>
    <row r="212" spans="1:6" ht="12.75">
      <c r="A212" s="102">
        <f>IF((SUM('Раздел 1'!T126:T126)=0),"","Неверно!")</f>
      </c>
      <c r="B212" s="102" t="s">
        <v>77</v>
      </c>
      <c r="C212" s="102" t="s">
        <v>680</v>
      </c>
      <c r="D212" s="102" t="s">
        <v>661</v>
      </c>
      <c r="E212" s="102" t="str">
        <f>CONCATENATE(SUM('Раздел 1'!T126:T126),"=",0)</f>
        <v>0=0</v>
      </c>
      <c r="F212" s="88"/>
    </row>
    <row r="213" spans="1:6" ht="12.75">
      <c r="A213" s="102">
        <f>IF((SUM('Раздел 1'!T127:T127)=0),"","Неверно!")</f>
      </c>
      <c r="B213" s="102" t="s">
        <v>77</v>
      </c>
      <c r="C213" s="102" t="s">
        <v>681</v>
      </c>
      <c r="D213" s="102" t="s">
        <v>661</v>
      </c>
      <c r="E213" s="102" t="str">
        <f>CONCATENATE(SUM('Раздел 1'!T127:T127),"=",0)</f>
        <v>0=0</v>
      </c>
      <c r="F213" s="88"/>
    </row>
    <row r="214" spans="1:6" ht="12.75">
      <c r="A214" s="102">
        <f>IF((SUM('Раздел 1'!T128:T128)=0),"","Неверно!")</f>
      </c>
      <c r="B214" s="102" t="s">
        <v>77</v>
      </c>
      <c r="C214" s="102" t="s">
        <v>682</v>
      </c>
      <c r="D214" s="102" t="s">
        <v>661</v>
      </c>
      <c r="E214" s="102" t="str">
        <f>CONCATENATE(SUM('Раздел 1'!T128:T128),"=",0)</f>
        <v>0=0</v>
      </c>
      <c r="F214" s="88"/>
    </row>
    <row r="215" spans="1:6" ht="12.75">
      <c r="A215" s="102">
        <f>IF((SUM('Раздел 1'!T129:T129)=0),"","Неверно!")</f>
      </c>
      <c r="B215" s="102" t="s">
        <v>77</v>
      </c>
      <c r="C215" s="102" t="s">
        <v>683</v>
      </c>
      <c r="D215" s="102" t="s">
        <v>661</v>
      </c>
      <c r="E215" s="102" t="str">
        <f>CONCATENATE(SUM('Раздел 1'!T129:T129),"=",0)</f>
        <v>0=0</v>
      </c>
      <c r="F215" s="88"/>
    </row>
    <row r="216" spans="1:6" ht="12.75">
      <c r="A216" s="102">
        <f>IF((SUM('Раздел 1'!T22:T22)=0),"","Неверно!")</f>
      </c>
      <c r="B216" s="102" t="s">
        <v>77</v>
      </c>
      <c r="C216" s="102" t="s">
        <v>684</v>
      </c>
      <c r="D216" s="102" t="s">
        <v>661</v>
      </c>
      <c r="E216" s="102" t="str">
        <f>CONCATENATE(SUM('Раздел 1'!T22:T22),"=",0)</f>
        <v>0=0</v>
      </c>
      <c r="F216" s="88"/>
    </row>
    <row r="217" spans="1:6" ht="12.75">
      <c r="A217" s="102">
        <f>IF((SUM('Раздел 1'!T130:T130)=0),"","Неверно!")</f>
      </c>
      <c r="B217" s="102" t="s">
        <v>77</v>
      </c>
      <c r="C217" s="102" t="s">
        <v>685</v>
      </c>
      <c r="D217" s="102" t="s">
        <v>661</v>
      </c>
      <c r="E217" s="102" t="str">
        <f>CONCATENATE(SUM('Раздел 1'!T130:T130),"=",0)</f>
        <v>0=0</v>
      </c>
      <c r="F217" s="88"/>
    </row>
    <row r="218" spans="1:6" ht="12.75">
      <c r="A218" s="102">
        <f>IF((SUM('Раздел 1'!T131:T131)=0),"","Неверно!")</f>
      </c>
      <c r="B218" s="102" t="s">
        <v>77</v>
      </c>
      <c r="C218" s="102" t="s">
        <v>686</v>
      </c>
      <c r="D218" s="102" t="s">
        <v>661</v>
      </c>
      <c r="E218" s="102" t="str">
        <f>CONCATENATE(SUM('Раздел 1'!T131:T131),"=",0)</f>
        <v>0=0</v>
      </c>
      <c r="F218" s="88"/>
    </row>
    <row r="219" spans="1:6" ht="12.75">
      <c r="A219" s="102">
        <f>IF((SUM('Раздел 1'!T132:T132)=0),"","Неверно!")</f>
      </c>
      <c r="B219" s="102" t="s">
        <v>77</v>
      </c>
      <c r="C219" s="102" t="s">
        <v>687</v>
      </c>
      <c r="D219" s="102" t="s">
        <v>661</v>
      </c>
      <c r="E219" s="102" t="str">
        <f>CONCATENATE(SUM('Раздел 1'!T132:T132),"=",0)</f>
        <v>0=0</v>
      </c>
      <c r="F219" s="88"/>
    </row>
    <row r="220" spans="1:6" ht="12.75">
      <c r="A220" s="102">
        <f>IF((SUM('Раздел 1'!T133:T133)=0),"","Неверно!")</f>
      </c>
      <c r="B220" s="102" t="s">
        <v>77</v>
      </c>
      <c r="C220" s="102" t="s">
        <v>688</v>
      </c>
      <c r="D220" s="102" t="s">
        <v>661</v>
      </c>
      <c r="E220" s="102" t="str">
        <f>CONCATENATE(SUM('Раздел 1'!T133:T133),"=",0)</f>
        <v>0=0</v>
      </c>
      <c r="F220" s="88"/>
    </row>
    <row r="221" spans="1:6" ht="12.75">
      <c r="A221" s="102">
        <f>IF((SUM('Раздел 1'!T134:T134)=0),"","Неверно!")</f>
      </c>
      <c r="B221" s="102" t="s">
        <v>77</v>
      </c>
      <c r="C221" s="102" t="s">
        <v>689</v>
      </c>
      <c r="D221" s="102" t="s">
        <v>661</v>
      </c>
      <c r="E221" s="102" t="str">
        <f>CONCATENATE(SUM('Раздел 1'!T134:T134),"=",0)</f>
        <v>0=0</v>
      </c>
      <c r="F221" s="88"/>
    </row>
    <row r="222" spans="1:6" ht="12.75">
      <c r="A222" s="102">
        <f>IF((SUM('Раздел 1'!T23:T23)=0),"","Неверно!")</f>
      </c>
      <c r="B222" s="102" t="s">
        <v>77</v>
      </c>
      <c r="C222" s="102" t="s">
        <v>690</v>
      </c>
      <c r="D222" s="102" t="s">
        <v>661</v>
      </c>
      <c r="E222" s="102" t="str">
        <f>CONCATENATE(SUM('Раздел 1'!T23:T23),"=",0)</f>
        <v>0=0</v>
      </c>
      <c r="F222" s="88"/>
    </row>
    <row r="223" spans="1:6" ht="12.75">
      <c r="A223" s="102">
        <f>IF((SUM('Раздел 1'!T24:T24)=0),"","Неверно!")</f>
      </c>
      <c r="B223" s="102" t="s">
        <v>77</v>
      </c>
      <c r="C223" s="102" t="s">
        <v>691</v>
      </c>
      <c r="D223" s="102" t="s">
        <v>661</v>
      </c>
      <c r="E223" s="102" t="str">
        <f>CONCATENATE(SUM('Раздел 1'!T24:T24),"=",0)</f>
        <v>0=0</v>
      </c>
      <c r="F223" s="88"/>
    </row>
    <row r="224" spans="1:6" ht="12.75">
      <c r="A224" s="102">
        <f>IF((SUM('Раздел 1'!T25:T25)=0),"","Неверно!")</f>
      </c>
      <c r="B224" s="102" t="s">
        <v>77</v>
      </c>
      <c r="C224" s="102" t="s">
        <v>692</v>
      </c>
      <c r="D224" s="102" t="s">
        <v>661</v>
      </c>
      <c r="E224" s="102" t="str">
        <f>CONCATENATE(SUM('Раздел 1'!T25:T25),"=",0)</f>
        <v>0=0</v>
      </c>
      <c r="F224" s="88"/>
    </row>
    <row r="225" spans="1:6" ht="12.75">
      <c r="A225" s="102">
        <f>IF((SUM('Раздел 1'!T26:T26)=0),"","Неверно!")</f>
      </c>
      <c r="B225" s="102" t="s">
        <v>77</v>
      </c>
      <c r="C225" s="102" t="s">
        <v>693</v>
      </c>
      <c r="D225" s="102" t="s">
        <v>661</v>
      </c>
      <c r="E225" s="102" t="str">
        <f>CONCATENATE(SUM('Раздел 1'!T26:T26),"=",0)</f>
        <v>0=0</v>
      </c>
      <c r="F225" s="88"/>
    </row>
    <row r="226" spans="1:6" ht="12.75">
      <c r="A226" s="102">
        <f>IF((SUM('Раздел 1'!T27:T27)=0),"","Неверно!")</f>
      </c>
      <c r="B226" s="102" t="s">
        <v>77</v>
      </c>
      <c r="C226" s="102" t="s">
        <v>694</v>
      </c>
      <c r="D226" s="102" t="s">
        <v>661</v>
      </c>
      <c r="E226" s="102" t="str">
        <f>CONCATENATE(SUM('Раздел 1'!T27:T27),"=",0)</f>
        <v>0=0</v>
      </c>
      <c r="F226" s="88"/>
    </row>
    <row r="227" spans="1:6" ht="12.75">
      <c r="A227" s="102">
        <f>IF((SUM('Раздел 1'!T28:T28)=0),"","Неверно!")</f>
      </c>
      <c r="B227" s="102" t="s">
        <v>77</v>
      </c>
      <c r="C227" s="102" t="s">
        <v>695</v>
      </c>
      <c r="D227" s="102" t="s">
        <v>661</v>
      </c>
      <c r="E227" s="102" t="str">
        <f>CONCATENATE(SUM('Раздел 1'!T28:T28),"=",0)</f>
        <v>0=0</v>
      </c>
      <c r="F227" s="88"/>
    </row>
    <row r="228" spans="1:6" ht="12.75">
      <c r="A228" s="102">
        <f>IF((SUM('Раздел 1'!T29:T29)=0),"","Неверно!")</f>
      </c>
      <c r="B228" s="102" t="s">
        <v>77</v>
      </c>
      <c r="C228" s="102" t="s">
        <v>696</v>
      </c>
      <c r="D228" s="102" t="s">
        <v>661</v>
      </c>
      <c r="E228" s="102" t="str">
        <f>CONCATENATE(SUM('Раздел 1'!T29:T29),"=",0)</f>
        <v>0=0</v>
      </c>
      <c r="F228" s="88"/>
    </row>
    <row r="229" spans="1:6" ht="12.75">
      <c r="A229" s="102">
        <f>IF((SUM('Раздел 1'!T12:T12)=0),"","Неверно!")</f>
      </c>
      <c r="B229" s="102" t="s">
        <v>77</v>
      </c>
      <c r="C229" s="102" t="s">
        <v>697</v>
      </c>
      <c r="D229" s="102" t="s">
        <v>661</v>
      </c>
      <c r="E229" s="102" t="str">
        <f>CONCATENATE(SUM('Раздел 1'!T12:T12),"=",0)</f>
        <v>0=0</v>
      </c>
      <c r="F229" s="88"/>
    </row>
    <row r="230" spans="1:6" ht="12.75">
      <c r="A230" s="102">
        <f>IF((SUM('Раздел 1'!T30:T30)=0),"","Неверно!")</f>
      </c>
      <c r="B230" s="102" t="s">
        <v>77</v>
      </c>
      <c r="C230" s="102" t="s">
        <v>698</v>
      </c>
      <c r="D230" s="102" t="s">
        <v>661</v>
      </c>
      <c r="E230" s="102" t="str">
        <f>CONCATENATE(SUM('Раздел 1'!T30:T30),"=",0)</f>
        <v>0=0</v>
      </c>
      <c r="F230" s="88"/>
    </row>
    <row r="231" spans="1:6" ht="12.75">
      <c r="A231" s="102">
        <f>IF((SUM('Раздел 1'!T31:T31)=0),"","Неверно!")</f>
      </c>
      <c r="B231" s="102" t="s">
        <v>77</v>
      </c>
      <c r="C231" s="102" t="s">
        <v>699</v>
      </c>
      <c r="D231" s="102" t="s">
        <v>661</v>
      </c>
      <c r="E231" s="102" t="str">
        <f>CONCATENATE(SUM('Раздел 1'!T31:T31),"=",0)</f>
        <v>0=0</v>
      </c>
      <c r="F231" s="88"/>
    </row>
    <row r="232" spans="1:6" ht="12.75">
      <c r="A232" s="102">
        <f>IF((SUM('Раздел 1'!T32:T32)=0),"","Неверно!")</f>
      </c>
      <c r="B232" s="102" t="s">
        <v>77</v>
      </c>
      <c r="C232" s="102" t="s">
        <v>700</v>
      </c>
      <c r="D232" s="102" t="s">
        <v>661</v>
      </c>
      <c r="E232" s="102" t="str">
        <f>CONCATENATE(SUM('Раздел 1'!T32:T32),"=",0)</f>
        <v>0=0</v>
      </c>
      <c r="F232" s="88"/>
    </row>
    <row r="233" spans="1:6" ht="12.75">
      <c r="A233" s="102">
        <f>IF((SUM('Раздел 1'!T33:T33)=0),"","Неверно!")</f>
      </c>
      <c r="B233" s="102" t="s">
        <v>77</v>
      </c>
      <c r="C233" s="102" t="s">
        <v>701</v>
      </c>
      <c r="D233" s="102" t="s">
        <v>661</v>
      </c>
      <c r="E233" s="102" t="str">
        <f>CONCATENATE(SUM('Раздел 1'!T33:T33),"=",0)</f>
        <v>0=0</v>
      </c>
      <c r="F233" s="88"/>
    </row>
    <row r="234" spans="1:6" ht="12.75">
      <c r="A234" s="102">
        <f>IF((SUM('Раздел 1'!T34:T34)=0),"","Неверно!")</f>
      </c>
      <c r="B234" s="102" t="s">
        <v>77</v>
      </c>
      <c r="C234" s="102" t="s">
        <v>702</v>
      </c>
      <c r="D234" s="102" t="s">
        <v>661</v>
      </c>
      <c r="E234" s="102" t="str">
        <f>CONCATENATE(SUM('Раздел 1'!T34:T34),"=",0)</f>
        <v>0=0</v>
      </c>
      <c r="F234" s="88"/>
    </row>
    <row r="235" spans="1:6" ht="12.75">
      <c r="A235" s="102">
        <f>IF((SUM('Раздел 1'!T35:T35)=0),"","Неверно!")</f>
      </c>
      <c r="B235" s="102" t="s">
        <v>77</v>
      </c>
      <c r="C235" s="102" t="s">
        <v>703</v>
      </c>
      <c r="D235" s="102" t="s">
        <v>661</v>
      </c>
      <c r="E235" s="102" t="str">
        <f>CONCATENATE(SUM('Раздел 1'!T35:T35),"=",0)</f>
        <v>0=0</v>
      </c>
      <c r="F235" s="88"/>
    </row>
    <row r="236" spans="1:6" ht="12.75">
      <c r="A236" s="102">
        <f>IF((SUM('Раздел 1'!T36:T36)=0),"","Неверно!")</f>
      </c>
      <c r="B236" s="102" t="s">
        <v>77</v>
      </c>
      <c r="C236" s="102" t="s">
        <v>704</v>
      </c>
      <c r="D236" s="102" t="s">
        <v>661</v>
      </c>
      <c r="E236" s="102" t="str">
        <f>CONCATENATE(SUM('Раздел 1'!T36:T36),"=",0)</f>
        <v>0=0</v>
      </c>
      <c r="F236" s="88"/>
    </row>
    <row r="237" spans="1:6" ht="12.75">
      <c r="A237" s="102">
        <f>IF((SUM('Раздел 1'!T37:T37)=0),"","Неверно!")</f>
      </c>
      <c r="B237" s="102" t="s">
        <v>77</v>
      </c>
      <c r="C237" s="102" t="s">
        <v>705</v>
      </c>
      <c r="D237" s="102" t="s">
        <v>661</v>
      </c>
      <c r="E237" s="102" t="str">
        <f>CONCATENATE(SUM('Раздел 1'!T37:T37),"=",0)</f>
        <v>0=0</v>
      </c>
      <c r="F237" s="88"/>
    </row>
    <row r="238" spans="1:6" ht="12.75">
      <c r="A238" s="102">
        <f>IF((SUM('Раздел 1'!T38:T38)=0),"","Неверно!")</f>
      </c>
      <c r="B238" s="102" t="s">
        <v>77</v>
      </c>
      <c r="C238" s="102" t="s">
        <v>706</v>
      </c>
      <c r="D238" s="102" t="s">
        <v>661</v>
      </c>
      <c r="E238" s="102" t="str">
        <f>CONCATENATE(SUM('Раздел 1'!T38:T38),"=",0)</f>
        <v>0=0</v>
      </c>
      <c r="F238" s="88"/>
    </row>
    <row r="239" spans="1:6" ht="12.75">
      <c r="A239" s="102">
        <f>IF((SUM('Раздел 1'!T39:T39)=0),"","Неверно!")</f>
      </c>
      <c r="B239" s="102" t="s">
        <v>77</v>
      </c>
      <c r="C239" s="102" t="s">
        <v>707</v>
      </c>
      <c r="D239" s="102" t="s">
        <v>661</v>
      </c>
      <c r="E239" s="102" t="str">
        <f>CONCATENATE(SUM('Раздел 1'!T39:T39),"=",0)</f>
        <v>0=0</v>
      </c>
      <c r="F239" s="88"/>
    </row>
    <row r="240" spans="1:6" ht="12.75">
      <c r="A240" s="102">
        <f>IF((SUM('Раздел 1'!T13:T13)=0),"","Неверно!")</f>
      </c>
      <c r="B240" s="102" t="s">
        <v>77</v>
      </c>
      <c r="C240" s="102" t="s">
        <v>708</v>
      </c>
      <c r="D240" s="102" t="s">
        <v>661</v>
      </c>
      <c r="E240" s="102" t="str">
        <f>CONCATENATE(SUM('Раздел 1'!T13:T13),"=",0)</f>
        <v>0=0</v>
      </c>
      <c r="F240" s="88"/>
    </row>
    <row r="241" spans="1:6" ht="12.75">
      <c r="A241" s="102">
        <f>IF((SUM('Раздел 1'!T40:T40)=0),"","Неверно!")</f>
      </c>
      <c r="B241" s="102" t="s">
        <v>77</v>
      </c>
      <c r="C241" s="102" t="s">
        <v>709</v>
      </c>
      <c r="D241" s="102" t="s">
        <v>661</v>
      </c>
      <c r="E241" s="102" t="str">
        <f>CONCATENATE(SUM('Раздел 1'!T40:T40),"=",0)</f>
        <v>0=0</v>
      </c>
      <c r="F241" s="88"/>
    </row>
    <row r="242" spans="1:6" ht="12.75">
      <c r="A242" s="102">
        <f>IF((SUM('Раздел 1'!T41:T41)=0),"","Неверно!")</f>
      </c>
      <c r="B242" s="102" t="s">
        <v>77</v>
      </c>
      <c r="C242" s="102" t="s">
        <v>710</v>
      </c>
      <c r="D242" s="102" t="s">
        <v>661</v>
      </c>
      <c r="E242" s="102" t="str">
        <f>CONCATENATE(SUM('Раздел 1'!T41:T41),"=",0)</f>
        <v>0=0</v>
      </c>
      <c r="F242" s="88"/>
    </row>
    <row r="243" spans="1:6" ht="12.75">
      <c r="A243" s="102">
        <f>IF((SUM('Раздел 1'!T42:T42)=0),"","Неверно!")</f>
      </c>
      <c r="B243" s="102" t="s">
        <v>77</v>
      </c>
      <c r="C243" s="102" t="s">
        <v>711</v>
      </c>
      <c r="D243" s="102" t="s">
        <v>661</v>
      </c>
      <c r="E243" s="102" t="str">
        <f>CONCATENATE(SUM('Раздел 1'!T42:T42),"=",0)</f>
        <v>0=0</v>
      </c>
      <c r="F243" s="88"/>
    </row>
    <row r="244" spans="1:6" ht="12.75">
      <c r="A244" s="102">
        <f>IF((SUM('Раздел 1'!T43:T43)=0),"","Неверно!")</f>
      </c>
      <c r="B244" s="102" t="s">
        <v>77</v>
      </c>
      <c r="C244" s="102" t="s">
        <v>712</v>
      </c>
      <c r="D244" s="102" t="s">
        <v>661</v>
      </c>
      <c r="E244" s="102" t="str">
        <f>CONCATENATE(SUM('Раздел 1'!T43:T43),"=",0)</f>
        <v>0=0</v>
      </c>
      <c r="F244" s="88"/>
    </row>
    <row r="245" spans="1:6" ht="12.75">
      <c r="A245" s="102">
        <f>IF((SUM('Раздел 1'!T44:T44)=0),"","Неверно!")</f>
      </c>
      <c r="B245" s="102" t="s">
        <v>77</v>
      </c>
      <c r="C245" s="102" t="s">
        <v>713</v>
      </c>
      <c r="D245" s="102" t="s">
        <v>661</v>
      </c>
      <c r="E245" s="102" t="str">
        <f>CONCATENATE(SUM('Раздел 1'!T44:T44),"=",0)</f>
        <v>0=0</v>
      </c>
      <c r="F245" s="88"/>
    </row>
    <row r="246" spans="1:6" ht="12.75">
      <c r="A246" s="102">
        <f>IF((SUM('Раздел 1'!T45:T45)=0),"","Неверно!")</f>
      </c>
      <c r="B246" s="102" t="s">
        <v>77</v>
      </c>
      <c r="C246" s="102" t="s">
        <v>714</v>
      </c>
      <c r="D246" s="102" t="s">
        <v>661</v>
      </c>
      <c r="E246" s="102" t="str">
        <f>CONCATENATE(SUM('Раздел 1'!T45:T45),"=",0)</f>
        <v>0=0</v>
      </c>
      <c r="F246" s="88"/>
    </row>
    <row r="247" spans="1:6" ht="12.75">
      <c r="A247" s="102">
        <f>IF((SUM('Раздел 1'!T46:T46)=0),"","Неверно!")</f>
      </c>
      <c r="B247" s="102" t="s">
        <v>77</v>
      </c>
      <c r="C247" s="102" t="s">
        <v>715</v>
      </c>
      <c r="D247" s="102" t="s">
        <v>661</v>
      </c>
      <c r="E247" s="102" t="str">
        <f>CONCATENATE(SUM('Раздел 1'!T46:T46),"=",0)</f>
        <v>0=0</v>
      </c>
      <c r="F247" s="88"/>
    </row>
    <row r="248" spans="1:6" ht="12.75">
      <c r="A248" s="102">
        <f>IF((SUM('Раздел 1'!T47:T47)=0),"","Неверно!")</f>
      </c>
      <c r="B248" s="102" t="s">
        <v>77</v>
      </c>
      <c r="C248" s="102" t="s">
        <v>716</v>
      </c>
      <c r="D248" s="102" t="s">
        <v>661</v>
      </c>
      <c r="E248" s="102" t="str">
        <f>CONCATENATE(SUM('Раздел 1'!T47:T47),"=",0)</f>
        <v>0=0</v>
      </c>
      <c r="F248" s="88"/>
    </row>
    <row r="249" spans="1:6" ht="12.75">
      <c r="A249" s="102">
        <f>IF((SUM('Раздел 1'!T48:T48)=0),"","Неверно!")</f>
      </c>
      <c r="B249" s="102" t="s">
        <v>77</v>
      </c>
      <c r="C249" s="102" t="s">
        <v>717</v>
      </c>
      <c r="D249" s="102" t="s">
        <v>661</v>
      </c>
      <c r="E249" s="102" t="str">
        <f>CONCATENATE(SUM('Раздел 1'!T48:T48),"=",0)</f>
        <v>0=0</v>
      </c>
      <c r="F249" s="88"/>
    </row>
    <row r="250" spans="1:6" ht="12.75">
      <c r="A250" s="102">
        <f>IF((SUM('Раздел 1'!T49:T49)=0),"","Неверно!")</f>
      </c>
      <c r="B250" s="102" t="s">
        <v>77</v>
      </c>
      <c r="C250" s="102" t="s">
        <v>718</v>
      </c>
      <c r="D250" s="102" t="s">
        <v>661</v>
      </c>
      <c r="E250" s="102" t="str">
        <f>CONCATENATE(SUM('Раздел 1'!T49:T49),"=",0)</f>
        <v>0=0</v>
      </c>
      <c r="F250" s="88"/>
    </row>
    <row r="251" spans="1:6" ht="12.75">
      <c r="A251" s="102">
        <f>IF((SUM('Раздел 1'!T14:T14)=0),"","Неверно!")</f>
      </c>
      <c r="B251" s="102" t="s">
        <v>77</v>
      </c>
      <c r="C251" s="102" t="s">
        <v>719</v>
      </c>
      <c r="D251" s="102" t="s">
        <v>661</v>
      </c>
      <c r="E251" s="102" t="str">
        <f>CONCATENATE(SUM('Раздел 1'!T14:T14),"=",0)</f>
        <v>0=0</v>
      </c>
      <c r="F251" s="88"/>
    </row>
    <row r="252" spans="1:6" ht="12.75">
      <c r="A252" s="102">
        <f>IF((SUM('Раздел 1'!T50:T50)=0),"","Неверно!")</f>
      </c>
      <c r="B252" s="102" t="s">
        <v>77</v>
      </c>
      <c r="C252" s="102" t="s">
        <v>720</v>
      </c>
      <c r="D252" s="102" t="s">
        <v>661</v>
      </c>
      <c r="E252" s="102" t="str">
        <f>CONCATENATE(SUM('Раздел 1'!T50:T50),"=",0)</f>
        <v>0=0</v>
      </c>
      <c r="F252" s="88"/>
    </row>
    <row r="253" spans="1:6" ht="12.75">
      <c r="A253" s="102">
        <f>IF((SUM('Раздел 1'!T51:T51)=0),"","Неверно!")</f>
      </c>
      <c r="B253" s="102" t="s">
        <v>77</v>
      </c>
      <c r="C253" s="102" t="s">
        <v>721</v>
      </c>
      <c r="D253" s="102" t="s">
        <v>661</v>
      </c>
      <c r="E253" s="102" t="str">
        <f>CONCATENATE(SUM('Раздел 1'!T51:T51),"=",0)</f>
        <v>0=0</v>
      </c>
      <c r="F253" s="88"/>
    </row>
    <row r="254" spans="1:6" ht="12.75">
      <c r="A254" s="102">
        <f>IF((SUM('Раздел 1'!T52:T52)=0),"","Неверно!")</f>
      </c>
      <c r="B254" s="102" t="s">
        <v>77</v>
      </c>
      <c r="C254" s="102" t="s">
        <v>722</v>
      </c>
      <c r="D254" s="102" t="s">
        <v>661</v>
      </c>
      <c r="E254" s="102" t="str">
        <f>CONCATENATE(SUM('Раздел 1'!T52:T52),"=",0)</f>
        <v>0=0</v>
      </c>
      <c r="F254" s="88"/>
    </row>
    <row r="255" spans="1:6" ht="12.75">
      <c r="A255" s="102">
        <f>IF((SUM('Раздел 1'!T53:T53)=0),"","Неверно!")</f>
      </c>
      <c r="B255" s="102" t="s">
        <v>77</v>
      </c>
      <c r="C255" s="102" t="s">
        <v>723</v>
      </c>
      <c r="D255" s="102" t="s">
        <v>661</v>
      </c>
      <c r="E255" s="102" t="str">
        <f>CONCATENATE(SUM('Раздел 1'!T53:T53),"=",0)</f>
        <v>0=0</v>
      </c>
      <c r="F255" s="88"/>
    </row>
    <row r="256" spans="1:6" ht="12.75">
      <c r="A256" s="102">
        <f>IF((SUM('Раздел 1'!T54:T54)=0),"","Неверно!")</f>
      </c>
      <c r="B256" s="102" t="s">
        <v>77</v>
      </c>
      <c r="C256" s="102" t="s">
        <v>724</v>
      </c>
      <c r="D256" s="102" t="s">
        <v>661</v>
      </c>
      <c r="E256" s="102" t="str">
        <f>CONCATENATE(SUM('Раздел 1'!T54:T54),"=",0)</f>
        <v>0=0</v>
      </c>
      <c r="F256" s="88"/>
    </row>
    <row r="257" spans="1:6" ht="12.75">
      <c r="A257" s="102">
        <f>IF((SUM('Раздел 1'!T55:T55)=0),"","Неверно!")</f>
      </c>
      <c r="B257" s="102" t="s">
        <v>77</v>
      </c>
      <c r="C257" s="102" t="s">
        <v>725</v>
      </c>
      <c r="D257" s="102" t="s">
        <v>661</v>
      </c>
      <c r="E257" s="102" t="str">
        <f>CONCATENATE(SUM('Раздел 1'!T55:T55),"=",0)</f>
        <v>0=0</v>
      </c>
      <c r="F257" s="88"/>
    </row>
    <row r="258" spans="1:6" ht="12.75">
      <c r="A258" s="102">
        <f>IF((SUM('Раздел 1'!T56:T56)=0),"","Неверно!")</f>
      </c>
      <c r="B258" s="102" t="s">
        <v>77</v>
      </c>
      <c r="C258" s="102" t="s">
        <v>726</v>
      </c>
      <c r="D258" s="102" t="s">
        <v>661</v>
      </c>
      <c r="E258" s="102" t="str">
        <f>CONCATENATE(SUM('Раздел 1'!T56:T56),"=",0)</f>
        <v>0=0</v>
      </c>
      <c r="F258" s="88"/>
    </row>
    <row r="259" spans="1:6" ht="12.75">
      <c r="A259" s="102">
        <f>IF((SUM('Раздел 1'!T57:T57)=0),"","Неверно!")</f>
      </c>
      <c r="B259" s="102" t="s">
        <v>77</v>
      </c>
      <c r="C259" s="102" t="s">
        <v>727</v>
      </c>
      <c r="D259" s="102" t="s">
        <v>661</v>
      </c>
      <c r="E259" s="102" t="str">
        <f>CONCATENATE(SUM('Раздел 1'!T57:T57),"=",0)</f>
        <v>0=0</v>
      </c>
      <c r="F259" s="88"/>
    </row>
    <row r="260" spans="1:6" ht="12.75">
      <c r="A260" s="102">
        <f>IF((SUM('Раздел 1'!T58:T58)=0),"","Неверно!")</f>
      </c>
      <c r="B260" s="102" t="s">
        <v>77</v>
      </c>
      <c r="C260" s="102" t="s">
        <v>728</v>
      </c>
      <c r="D260" s="102" t="s">
        <v>661</v>
      </c>
      <c r="E260" s="102" t="str">
        <f>CONCATENATE(SUM('Раздел 1'!T58:T58),"=",0)</f>
        <v>0=0</v>
      </c>
      <c r="F260" s="88"/>
    </row>
    <row r="261" spans="1:6" ht="12.75">
      <c r="A261" s="102">
        <f>IF((SUM('Раздел 1'!T59:T59)=0),"","Неверно!")</f>
      </c>
      <c r="B261" s="102" t="s">
        <v>77</v>
      </c>
      <c r="C261" s="102" t="s">
        <v>729</v>
      </c>
      <c r="D261" s="102" t="s">
        <v>661</v>
      </c>
      <c r="E261" s="102" t="str">
        <f>CONCATENATE(SUM('Раздел 1'!T59:T59),"=",0)</f>
        <v>0=0</v>
      </c>
      <c r="F261" s="88"/>
    </row>
    <row r="262" spans="1:6" ht="12.75">
      <c r="A262" s="102">
        <f>IF((SUM('Раздел 1'!T15:T15)=0),"","Неверно!")</f>
      </c>
      <c r="B262" s="102" t="s">
        <v>77</v>
      </c>
      <c r="C262" s="102" t="s">
        <v>730</v>
      </c>
      <c r="D262" s="102" t="s">
        <v>661</v>
      </c>
      <c r="E262" s="102" t="str">
        <f>CONCATENATE(SUM('Раздел 1'!T15:T15),"=",0)</f>
        <v>0=0</v>
      </c>
      <c r="F262" s="88"/>
    </row>
    <row r="263" spans="1:6" ht="12.75">
      <c r="A263" s="102">
        <f>IF((SUM('Раздел 1'!T60:T60)=0),"","Неверно!")</f>
      </c>
      <c r="B263" s="102" t="s">
        <v>77</v>
      </c>
      <c r="C263" s="102" t="s">
        <v>731</v>
      </c>
      <c r="D263" s="102" t="s">
        <v>661</v>
      </c>
      <c r="E263" s="102" t="str">
        <f>CONCATENATE(SUM('Раздел 1'!T60:T60),"=",0)</f>
        <v>0=0</v>
      </c>
      <c r="F263" s="88"/>
    </row>
    <row r="264" spans="1:6" ht="12.75">
      <c r="A264" s="102">
        <f>IF((SUM('Раздел 1'!T61:T61)=0),"","Неверно!")</f>
      </c>
      <c r="B264" s="102" t="s">
        <v>77</v>
      </c>
      <c r="C264" s="102" t="s">
        <v>732</v>
      </c>
      <c r="D264" s="102" t="s">
        <v>661</v>
      </c>
      <c r="E264" s="102" t="str">
        <f>CONCATENATE(SUM('Раздел 1'!T61:T61),"=",0)</f>
        <v>0=0</v>
      </c>
      <c r="F264" s="88"/>
    </row>
    <row r="265" spans="1:6" ht="12.75">
      <c r="A265" s="102">
        <f>IF((SUM('Раздел 1'!T62:T62)=0),"","Неверно!")</f>
      </c>
      <c r="B265" s="102" t="s">
        <v>77</v>
      </c>
      <c r="C265" s="102" t="s">
        <v>733</v>
      </c>
      <c r="D265" s="102" t="s">
        <v>661</v>
      </c>
      <c r="E265" s="102" t="str">
        <f>CONCATENATE(SUM('Раздел 1'!T62:T62),"=",0)</f>
        <v>0=0</v>
      </c>
      <c r="F265" s="88"/>
    </row>
    <row r="266" spans="1:6" ht="12.75">
      <c r="A266" s="102">
        <f>IF((SUM('Раздел 1'!T63:T63)=0),"","Неверно!")</f>
      </c>
      <c r="B266" s="102" t="s">
        <v>77</v>
      </c>
      <c r="C266" s="102" t="s">
        <v>734</v>
      </c>
      <c r="D266" s="102" t="s">
        <v>661</v>
      </c>
      <c r="E266" s="102" t="str">
        <f>CONCATENATE(SUM('Раздел 1'!T63:T63),"=",0)</f>
        <v>0=0</v>
      </c>
      <c r="F266" s="88"/>
    </row>
    <row r="267" spans="1:6" ht="12.75">
      <c r="A267" s="102">
        <f>IF((SUM('Раздел 1'!T64:T64)=0),"","Неверно!")</f>
      </c>
      <c r="B267" s="102" t="s">
        <v>77</v>
      </c>
      <c r="C267" s="102" t="s">
        <v>735</v>
      </c>
      <c r="D267" s="102" t="s">
        <v>661</v>
      </c>
      <c r="E267" s="102" t="str">
        <f>CONCATENATE(SUM('Раздел 1'!T64:T64),"=",0)</f>
        <v>0=0</v>
      </c>
      <c r="F267" s="88"/>
    </row>
    <row r="268" spans="1:6" ht="12.75">
      <c r="A268" s="102">
        <f>IF((SUM('Раздел 1'!T65:T65)=0),"","Неверно!")</f>
      </c>
      <c r="B268" s="102" t="s">
        <v>77</v>
      </c>
      <c r="C268" s="102" t="s">
        <v>736</v>
      </c>
      <c r="D268" s="102" t="s">
        <v>661</v>
      </c>
      <c r="E268" s="102" t="str">
        <f>CONCATENATE(SUM('Раздел 1'!T65:T65),"=",0)</f>
        <v>0=0</v>
      </c>
      <c r="F268" s="88"/>
    </row>
    <row r="269" spans="1:6" ht="12.75">
      <c r="A269" s="102">
        <f>IF((SUM('Раздел 1'!T66:T66)=0),"","Неверно!")</f>
      </c>
      <c r="B269" s="102" t="s">
        <v>77</v>
      </c>
      <c r="C269" s="102" t="s">
        <v>737</v>
      </c>
      <c r="D269" s="102" t="s">
        <v>661</v>
      </c>
      <c r="E269" s="102" t="str">
        <f>CONCATENATE(SUM('Раздел 1'!T66:T66),"=",0)</f>
        <v>0=0</v>
      </c>
      <c r="F269" s="88"/>
    </row>
    <row r="270" spans="1:6" ht="12.75">
      <c r="A270" s="102">
        <f>IF((SUM('Раздел 1'!T67:T67)=0),"","Неверно!")</f>
      </c>
      <c r="B270" s="102" t="s">
        <v>77</v>
      </c>
      <c r="C270" s="102" t="s">
        <v>738</v>
      </c>
      <c r="D270" s="102" t="s">
        <v>661</v>
      </c>
      <c r="E270" s="102" t="str">
        <f>CONCATENATE(SUM('Раздел 1'!T67:T67),"=",0)</f>
        <v>0=0</v>
      </c>
      <c r="F270" s="88"/>
    </row>
    <row r="271" spans="1:6" ht="12.75">
      <c r="A271" s="102">
        <f>IF((SUM('Раздел 1'!T68:T68)=0),"","Неверно!")</f>
      </c>
      <c r="B271" s="102" t="s">
        <v>77</v>
      </c>
      <c r="C271" s="102" t="s">
        <v>739</v>
      </c>
      <c r="D271" s="102" t="s">
        <v>661</v>
      </c>
      <c r="E271" s="102" t="str">
        <f>CONCATENATE(SUM('Раздел 1'!T68:T68),"=",0)</f>
        <v>0=0</v>
      </c>
      <c r="F271" s="88"/>
    </row>
    <row r="272" spans="1:6" ht="12.75">
      <c r="A272" s="102">
        <f>IF((SUM('Раздел 1'!T69:T69)=0),"","Неверно!")</f>
      </c>
      <c r="B272" s="102" t="s">
        <v>77</v>
      </c>
      <c r="C272" s="102" t="s">
        <v>740</v>
      </c>
      <c r="D272" s="102" t="s">
        <v>661</v>
      </c>
      <c r="E272" s="102" t="str">
        <f>CONCATENATE(SUM('Раздел 1'!T69:T69),"=",0)</f>
        <v>0=0</v>
      </c>
      <c r="F272" s="88"/>
    </row>
    <row r="273" spans="1:6" ht="12.75">
      <c r="A273" s="102">
        <f>IF((SUM('Раздел 1'!T16:T16)=0),"","Неверно!")</f>
      </c>
      <c r="B273" s="102" t="s">
        <v>77</v>
      </c>
      <c r="C273" s="102" t="s">
        <v>741</v>
      </c>
      <c r="D273" s="102" t="s">
        <v>661</v>
      </c>
      <c r="E273" s="102" t="str">
        <f>CONCATENATE(SUM('Раздел 1'!T16:T16),"=",0)</f>
        <v>0=0</v>
      </c>
      <c r="F273" s="88"/>
    </row>
    <row r="274" spans="1:6" ht="12.75">
      <c r="A274" s="102">
        <f>IF((SUM('Раздел 1'!T70:T70)=0),"","Неверно!")</f>
      </c>
      <c r="B274" s="102" t="s">
        <v>77</v>
      </c>
      <c r="C274" s="102" t="s">
        <v>742</v>
      </c>
      <c r="D274" s="102" t="s">
        <v>661</v>
      </c>
      <c r="E274" s="102" t="str">
        <f>CONCATENATE(SUM('Раздел 1'!T70:T70),"=",0)</f>
        <v>0=0</v>
      </c>
      <c r="F274" s="88"/>
    </row>
    <row r="275" spans="1:6" ht="12.75">
      <c r="A275" s="102">
        <f>IF((SUM('Раздел 1'!T71:T71)=0),"","Неверно!")</f>
      </c>
      <c r="B275" s="102" t="s">
        <v>77</v>
      </c>
      <c r="C275" s="102" t="s">
        <v>743</v>
      </c>
      <c r="D275" s="102" t="s">
        <v>661</v>
      </c>
      <c r="E275" s="102" t="str">
        <f>CONCATENATE(SUM('Раздел 1'!T71:T71),"=",0)</f>
        <v>0=0</v>
      </c>
      <c r="F275" s="88"/>
    </row>
    <row r="276" spans="1:6" ht="12.75">
      <c r="A276" s="102">
        <f>IF((SUM('Раздел 1'!T72:T72)=0),"","Неверно!")</f>
      </c>
      <c r="B276" s="102" t="s">
        <v>77</v>
      </c>
      <c r="C276" s="102" t="s">
        <v>744</v>
      </c>
      <c r="D276" s="102" t="s">
        <v>661</v>
      </c>
      <c r="E276" s="102" t="str">
        <f>CONCATENATE(SUM('Раздел 1'!T72:T72),"=",0)</f>
        <v>0=0</v>
      </c>
      <c r="F276" s="88"/>
    </row>
    <row r="277" spans="1:6" ht="12.75">
      <c r="A277" s="102">
        <f>IF((SUM('Раздел 1'!T73:T73)=0),"","Неверно!")</f>
      </c>
      <c r="B277" s="102" t="s">
        <v>77</v>
      </c>
      <c r="C277" s="102" t="s">
        <v>745</v>
      </c>
      <c r="D277" s="102" t="s">
        <v>661</v>
      </c>
      <c r="E277" s="102" t="str">
        <f>CONCATENATE(SUM('Раздел 1'!T73:T73),"=",0)</f>
        <v>0=0</v>
      </c>
      <c r="F277" s="88"/>
    </row>
    <row r="278" spans="1:6" ht="12.75">
      <c r="A278" s="102">
        <f>IF((SUM('Раздел 1'!T74:T74)=0),"","Неверно!")</f>
      </c>
      <c r="B278" s="102" t="s">
        <v>77</v>
      </c>
      <c r="C278" s="102" t="s">
        <v>746</v>
      </c>
      <c r="D278" s="102" t="s">
        <v>661</v>
      </c>
      <c r="E278" s="102" t="str">
        <f>CONCATENATE(SUM('Раздел 1'!T74:T74),"=",0)</f>
        <v>0=0</v>
      </c>
      <c r="F278" s="88"/>
    </row>
    <row r="279" spans="1:6" ht="12.75">
      <c r="A279" s="102">
        <f>IF((SUM('Раздел 1'!T75:T75)=0),"","Неверно!")</f>
      </c>
      <c r="B279" s="102" t="s">
        <v>77</v>
      </c>
      <c r="C279" s="102" t="s">
        <v>747</v>
      </c>
      <c r="D279" s="102" t="s">
        <v>661</v>
      </c>
      <c r="E279" s="102" t="str">
        <f>CONCATENATE(SUM('Раздел 1'!T75:T75),"=",0)</f>
        <v>0=0</v>
      </c>
      <c r="F279" s="88"/>
    </row>
    <row r="280" spans="1:6" ht="12.75">
      <c r="A280" s="102">
        <f>IF((SUM('Раздел 1'!T76:T76)=0),"","Неверно!")</f>
      </c>
      <c r="B280" s="102" t="s">
        <v>77</v>
      </c>
      <c r="C280" s="102" t="s">
        <v>748</v>
      </c>
      <c r="D280" s="102" t="s">
        <v>661</v>
      </c>
      <c r="E280" s="102" t="str">
        <f>CONCATENATE(SUM('Раздел 1'!T76:T76),"=",0)</f>
        <v>0=0</v>
      </c>
      <c r="F280" s="88"/>
    </row>
    <row r="281" spans="1:6" ht="12.75">
      <c r="A281" s="102">
        <f>IF((SUM('Раздел 1'!T77:T77)=0),"","Неверно!")</f>
      </c>
      <c r="B281" s="102" t="s">
        <v>77</v>
      </c>
      <c r="C281" s="102" t="s">
        <v>749</v>
      </c>
      <c r="D281" s="102" t="s">
        <v>661</v>
      </c>
      <c r="E281" s="102" t="str">
        <f>CONCATENATE(SUM('Раздел 1'!T77:T77),"=",0)</f>
        <v>0=0</v>
      </c>
      <c r="F281" s="88"/>
    </row>
    <row r="282" spans="1:6" ht="12.75">
      <c r="A282" s="102">
        <f>IF((SUM('Раздел 1'!T78:T78)=0),"","Неверно!")</f>
      </c>
      <c r="B282" s="102" t="s">
        <v>77</v>
      </c>
      <c r="C282" s="102" t="s">
        <v>750</v>
      </c>
      <c r="D282" s="102" t="s">
        <v>661</v>
      </c>
      <c r="E282" s="102" t="str">
        <f>CONCATENATE(SUM('Раздел 1'!T78:T78),"=",0)</f>
        <v>0=0</v>
      </c>
      <c r="F282" s="88"/>
    </row>
    <row r="283" spans="1:6" ht="12.75">
      <c r="A283" s="102">
        <f>IF((SUM('Раздел 1'!T79:T79)=0),"","Неверно!")</f>
      </c>
      <c r="B283" s="102" t="s">
        <v>77</v>
      </c>
      <c r="C283" s="102" t="s">
        <v>751</v>
      </c>
      <c r="D283" s="102" t="s">
        <v>661</v>
      </c>
      <c r="E283" s="102" t="str">
        <f>CONCATENATE(SUM('Раздел 1'!T79:T79),"=",0)</f>
        <v>0=0</v>
      </c>
      <c r="F283" s="88"/>
    </row>
    <row r="284" spans="1:6" ht="12.75">
      <c r="A284" s="102">
        <f>IF((SUM('Раздел 1'!T17:T17)=0),"","Неверно!")</f>
      </c>
      <c r="B284" s="102" t="s">
        <v>77</v>
      </c>
      <c r="C284" s="102" t="s">
        <v>752</v>
      </c>
      <c r="D284" s="102" t="s">
        <v>661</v>
      </c>
      <c r="E284" s="102" t="str">
        <f>CONCATENATE(SUM('Раздел 1'!T17:T17),"=",0)</f>
        <v>0=0</v>
      </c>
      <c r="F284" s="88"/>
    </row>
    <row r="285" spans="1:6" ht="12.75">
      <c r="A285" s="102">
        <f>IF((SUM('Раздел 1'!T80:T80)=0),"","Неверно!")</f>
      </c>
      <c r="B285" s="102" t="s">
        <v>77</v>
      </c>
      <c r="C285" s="102" t="s">
        <v>753</v>
      </c>
      <c r="D285" s="102" t="s">
        <v>661</v>
      </c>
      <c r="E285" s="102" t="str">
        <f>CONCATENATE(SUM('Раздел 1'!T80:T80),"=",0)</f>
        <v>0=0</v>
      </c>
      <c r="F285" s="88"/>
    </row>
    <row r="286" spans="1:6" ht="12.75">
      <c r="A286" s="102">
        <f>IF((SUM('Раздел 1'!T81:T81)=0),"","Неверно!")</f>
      </c>
      <c r="B286" s="102" t="s">
        <v>77</v>
      </c>
      <c r="C286" s="102" t="s">
        <v>754</v>
      </c>
      <c r="D286" s="102" t="s">
        <v>661</v>
      </c>
      <c r="E286" s="102" t="str">
        <f>CONCATENATE(SUM('Раздел 1'!T81:T81),"=",0)</f>
        <v>0=0</v>
      </c>
      <c r="F286" s="88"/>
    </row>
    <row r="287" spans="1:6" ht="12.75">
      <c r="A287" s="102">
        <f>IF((SUM('Раздел 1'!T82:T82)=0),"","Неверно!")</f>
      </c>
      <c r="B287" s="102" t="s">
        <v>77</v>
      </c>
      <c r="C287" s="102" t="s">
        <v>755</v>
      </c>
      <c r="D287" s="102" t="s">
        <v>661</v>
      </c>
      <c r="E287" s="102" t="str">
        <f>CONCATENATE(SUM('Раздел 1'!T82:T82),"=",0)</f>
        <v>0=0</v>
      </c>
      <c r="F287" s="88"/>
    </row>
    <row r="288" spans="1:6" ht="12.75">
      <c r="A288" s="102">
        <f>IF((SUM('Раздел 1'!T83:T83)=0),"","Неверно!")</f>
      </c>
      <c r="B288" s="102" t="s">
        <v>77</v>
      </c>
      <c r="C288" s="102" t="s">
        <v>756</v>
      </c>
      <c r="D288" s="102" t="s">
        <v>661</v>
      </c>
      <c r="E288" s="102" t="str">
        <f>CONCATENATE(SUM('Раздел 1'!T83:T83),"=",0)</f>
        <v>0=0</v>
      </c>
      <c r="F288" s="88"/>
    </row>
    <row r="289" spans="1:6" ht="12.75">
      <c r="A289" s="102">
        <f>IF((SUM('Раздел 1'!T84:T84)=0),"","Неверно!")</f>
      </c>
      <c r="B289" s="102" t="s">
        <v>77</v>
      </c>
      <c r="C289" s="102" t="s">
        <v>757</v>
      </c>
      <c r="D289" s="102" t="s">
        <v>661</v>
      </c>
      <c r="E289" s="102" t="str">
        <f>CONCATENATE(SUM('Раздел 1'!T84:T84),"=",0)</f>
        <v>0=0</v>
      </c>
      <c r="F289" s="88"/>
    </row>
    <row r="290" spans="1:6" ht="12.75">
      <c r="A290" s="102">
        <f>IF((SUM('Раздел 1'!T85:T85)=0),"","Неверно!")</f>
      </c>
      <c r="B290" s="102" t="s">
        <v>77</v>
      </c>
      <c r="C290" s="102" t="s">
        <v>758</v>
      </c>
      <c r="D290" s="102" t="s">
        <v>661</v>
      </c>
      <c r="E290" s="102" t="str">
        <f>CONCATENATE(SUM('Раздел 1'!T85:T85),"=",0)</f>
        <v>0=0</v>
      </c>
      <c r="F290" s="88"/>
    </row>
    <row r="291" spans="1:6" ht="12.75">
      <c r="A291" s="102">
        <f>IF((SUM('Раздел 1'!T86:T86)=0),"","Неверно!")</f>
      </c>
      <c r="B291" s="102" t="s">
        <v>77</v>
      </c>
      <c r="C291" s="102" t="s">
        <v>759</v>
      </c>
      <c r="D291" s="102" t="s">
        <v>661</v>
      </c>
      <c r="E291" s="102" t="str">
        <f>CONCATENATE(SUM('Раздел 1'!T86:T86),"=",0)</f>
        <v>0=0</v>
      </c>
      <c r="F291" s="88"/>
    </row>
    <row r="292" spans="1:6" ht="12.75">
      <c r="A292" s="102">
        <f>IF((SUM('Раздел 1'!T87:T87)=0),"","Неверно!")</f>
      </c>
      <c r="B292" s="102" t="s">
        <v>77</v>
      </c>
      <c r="C292" s="102" t="s">
        <v>760</v>
      </c>
      <c r="D292" s="102" t="s">
        <v>661</v>
      </c>
      <c r="E292" s="102" t="str">
        <f>CONCATENATE(SUM('Раздел 1'!T87:T87),"=",0)</f>
        <v>0=0</v>
      </c>
      <c r="F292" s="88"/>
    </row>
    <row r="293" spans="1:6" ht="12.75">
      <c r="A293" s="102">
        <f>IF((SUM('Раздел 1'!T88:T88)=0),"","Неверно!")</f>
      </c>
      <c r="B293" s="102" t="s">
        <v>77</v>
      </c>
      <c r="C293" s="102" t="s">
        <v>761</v>
      </c>
      <c r="D293" s="102" t="s">
        <v>661</v>
      </c>
      <c r="E293" s="102" t="str">
        <f>CONCATENATE(SUM('Раздел 1'!T88:T88),"=",0)</f>
        <v>0=0</v>
      </c>
      <c r="F293" s="88"/>
    </row>
    <row r="294" spans="1:6" ht="12.75">
      <c r="A294" s="102">
        <f>IF((SUM('Раздел 1'!T89:T89)=0),"","Неверно!")</f>
      </c>
      <c r="B294" s="102" t="s">
        <v>77</v>
      </c>
      <c r="C294" s="102" t="s">
        <v>762</v>
      </c>
      <c r="D294" s="102" t="s">
        <v>661</v>
      </c>
      <c r="E294" s="102" t="str">
        <f>CONCATENATE(SUM('Раздел 1'!T89:T89),"=",0)</f>
        <v>0=0</v>
      </c>
      <c r="F294" s="88"/>
    </row>
    <row r="295" spans="1:6" ht="12.75">
      <c r="A295" s="102">
        <f>IF((SUM('Раздел 1'!T18:T18)=0),"","Неверно!")</f>
      </c>
      <c r="B295" s="102" t="s">
        <v>77</v>
      </c>
      <c r="C295" s="102" t="s">
        <v>763</v>
      </c>
      <c r="D295" s="102" t="s">
        <v>661</v>
      </c>
      <c r="E295" s="102" t="str">
        <f>CONCATENATE(SUM('Раздел 1'!T18:T18),"=",0)</f>
        <v>0=0</v>
      </c>
      <c r="F295" s="88"/>
    </row>
    <row r="296" spans="1:6" ht="12.75">
      <c r="A296" s="102">
        <f>IF((SUM('Раздел 1'!T90:T90)=0),"","Неверно!")</f>
      </c>
      <c r="B296" s="102" t="s">
        <v>77</v>
      </c>
      <c r="C296" s="102" t="s">
        <v>764</v>
      </c>
      <c r="D296" s="102" t="s">
        <v>661</v>
      </c>
      <c r="E296" s="102" t="str">
        <f>CONCATENATE(SUM('Раздел 1'!T90:T90),"=",0)</f>
        <v>0=0</v>
      </c>
      <c r="F296" s="88"/>
    </row>
    <row r="297" spans="1:6" ht="12.75">
      <c r="A297" s="102">
        <f>IF((SUM('Раздел 1'!T91:T91)=0),"","Неверно!")</f>
      </c>
      <c r="B297" s="102" t="s">
        <v>77</v>
      </c>
      <c r="C297" s="102" t="s">
        <v>765</v>
      </c>
      <c r="D297" s="102" t="s">
        <v>661</v>
      </c>
      <c r="E297" s="102" t="str">
        <f>CONCATENATE(SUM('Раздел 1'!T91:T91),"=",0)</f>
        <v>0=0</v>
      </c>
      <c r="F297" s="88"/>
    </row>
    <row r="298" spans="1:6" ht="12.75">
      <c r="A298" s="102">
        <f>IF((SUM('Раздел 1'!T92:T92)=0),"","Неверно!")</f>
      </c>
      <c r="B298" s="102" t="s">
        <v>77</v>
      </c>
      <c r="C298" s="102" t="s">
        <v>766</v>
      </c>
      <c r="D298" s="102" t="s">
        <v>661</v>
      </c>
      <c r="E298" s="102" t="str">
        <f>CONCATENATE(SUM('Раздел 1'!T92:T92),"=",0)</f>
        <v>0=0</v>
      </c>
      <c r="F298" s="88"/>
    </row>
    <row r="299" spans="1:6" ht="12.75">
      <c r="A299" s="102">
        <f>IF((SUM('Раздел 1'!T93:T93)=0),"","Неверно!")</f>
      </c>
      <c r="B299" s="102" t="s">
        <v>77</v>
      </c>
      <c r="C299" s="102" t="s">
        <v>767</v>
      </c>
      <c r="D299" s="102" t="s">
        <v>661</v>
      </c>
      <c r="E299" s="102" t="str">
        <f>CONCATENATE(SUM('Раздел 1'!T93:T93),"=",0)</f>
        <v>0=0</v>
      </c>
      <c r="F299" s="88"/>
    </row>
    <row r="300" spans="1:6" ht="12.75">
      <c r="A300" s="102">
        <f>IF((SUM('Раздел 1'!T94:T94)=0),"","Неверно!")</f>
      </c>
      <c r="B300" s="102" t="s">
        <v>77</v>
      </c>
      <c r="C300" s="102" t="s">
        <v>768</v>
      </c>
      <c r="D300" s="102" t="s">
        <v>661</v>
      </c>
      <c r="E300" s="102" t="str">
        <f>CONCATENATE(SUM('Раздел 1'!T94:T94),"=",0)</f>
        <v>0=0</v>
      </c>
      <c r="F300" s="88"/>
    </row>
    <row r="301" spans="1:6" ht="12.75">
      <c r="A301" s="102">
        <f>IF((SUM('Раздел 1'!T95:T95)=0),"","Неверно!")</f>
      </c>
      <c r="B301" s="102" t="s">
        <v>77</v>
      </c>
      <c r="C301" s="102" t="s">
        <v>769</v>
      </c>
      <c r="D301" s="102" t="s">
        <v>661</v>
      </c>
      <c r="E301" s="102" t="str">
        <f>CONCATENATE(SUM('Раздел 1'!T95:T95),"=",0)</f>
        <v>0=0</v>
      </c>
      <c r="F301" s="88"/>
    </row>
    <row r="302" spans="1:6" ht="12.75">
      <c r="A302" s="102">
        <f>IF((SUM('Раздел 1'!T96:T96)=0),"","Неверно!")</f>
      </c>
      <c r="B302" s="102" t="s">
        <v>77</v>
      </c>
      <c r="C302" s="102" t="s">
        <v>770</v>
      </c>
      <c r="D302" s="102" t="s">
        <v>661</v>
      </c>
      <c r="E302" s="102" t="str">
        <f>CONCATENATE(SUM('Раздел 1'!T96:T96),"=",0)</f>
        <v>0=0</v>
      </c>
      <c r="F302" s="88"/>
    </row>
    <row r="303" spans="1:6" ht="12.75">
      <c r="A303" s="102">
        <f>IF((SUM('Раздел 1'!T97:T97)=0),"","Неверно!")</f>
      </c>
      <c r="B303" s="102" t="s">
        <v>77</v>
      </c>
      <c r="C303" s="102" t="s">
        <v>771</v>
      </c>
      <c r="D303" s="102" t="s">
        <v>661</v>
      </c>
      <c r="E303" s="102" t="str">
        <f>CONCATENATE(SUM('Раздел 1'!T97:T97),"=",0)</f>
        <v>0=0</v>
      </c>
      <c r="F303" s="88"/>
    </row>
    <row r="304" spans="1:6" ht="12.75">
      <c r="A304" s="102">
        <f>IF((SUM('Раздел 1'!T98:T98)=0),"","Неверно!")</f>
      </c>
      <c r="B304" s="102" t="s">
        <v>77</v>
      </c>
      <c r="C304" s="102" t="s">
        <v>772</v>
      </c>
      <c r="D304" s="102" t="s">
        <v>661</v>
      </c>
      <c r="E304" s="102" t="str">
        <f>CONCATENATE(SUM('Раздел 1'!T98:T98),"=",0)</f>
        <v>0=0</v>
      </c>
      <c r="F304" s="88"/>
    </row>
    <row r="305" spans="1:6" ht="12.75">
      <c r="A305" s="102">
        <f>IF((SUM('Раздел 1'!T99:T99)=0),"","Неверно!")</f>
      </c>
      <c r="B305" s="102" t="s">
        <v>77</v>
      </c>
      <c r="C305" s="102" t="s">
        <v>773</v>
      </c>
      <c r="D305" s="102" t="s">
        <v>661</v>
      </c>
      <c r="E305" s="102" t="str">
        <f>CONCATENATE(SUM('Раздел 1'!T99:T99),"=",0)</f>
        <v>0=0</v>
      </c>
      <c r="F305" s="88"/>
    </row>
    <row r="306" spans="1:6" ht="12.75">
      <c r="A306" s="102">
        <f>IF((SUM('Раздел 1'!T19:T19)=0),"","Неверно!")</f>
      </c>
      <c r="B306" s="102" t="s">
        <v>77</v>
      </c>
      <c r="C306" s="102" t="s">
        <v>774</v>
      </c>
      <c r="D306" s="102" t="s">
        <v>661</v>
      </c>
      <c r="E306" s="102" t="str">
        <f>CONCATENATE(SUM('Раздел 1'!T19:T19),"=",0)</f>
        <v>0=0</v>
      </c>
      <c r="F306" s="88"/>
    </row>
    <row r="307" spans="1:6" ht="12.75">
      <c r="A307" s="102">
        <f>IF((SUM('Раздел 1'!T100:T100)=0),"","Неверно!")</f>
      </c>
      <c r="B307" s="102" t="s">
        <v>77</v>
      </c>
      <c r="C307" s="102" t="s">
        <v>775</v>
      </c>
      <c r="D307" s="102" t="s">
        <v>661</v>
      </c>
      <c r="E307" s="102" t="str">
        <f>CONCATENATE(SUM('Раздел 1'!T100:T100),"=",0)</f>
        <v>0=0</v>
      </c>
      <c r="F307" s="88"/>
    </row>
    <row r="308" spans="1:6" ht="12.75">
      <c r="A308" s="102">
        <f>IF((SUM('Раздел 1'!T101:T101)=0),"","Неверно!")</f>
      </c>
      <c r="B308" s="102" t="s">
        <v>77</v>
      </c>
      <c r="C308" s="102" t="s">
        <v>776</v>
      </c>
      <c r="D308" s="102" t="s">
        <v>661</v>
      </c>
      <c r="E308" s="102" t="str">
        <f>CONCATENATE(SUM('Раздел 1'!T101:T101),"=",0)</f>
        <v>0=0</v>
      </c>
      <c r="F308" s="88"/>
    </row>
    <row r="309" spans="1:6" ht="12.75">
      <c r="A309" s="102">
        <f>IF((SUM('Раздел 1'!T102:T102)=0),"","Неверно!")</f>
      </c>
      <c r="B309" s="102" t="s">
        <v>77</v>
      </c>
      <c r="C309" s="102" t="s">
        <v>777</v>
      </c>
      <c r="D309" s="102" t="s">
        <v>661</v>
      </c>
      <c r="E309" s="102" t="str">
        <f>CONCATENATE(SUM('Раздел 1'!T102:T102),"=",0)</f>
        <v>0=0</v>
      </c>
      <c r="F309" s="88"/>
    </row>
    <row r="310" spans="1:6" ht="12.75">
      <c r="A310" s="102">
        <f>IF((SUM('Раздел 1'!T103:T103)=0),"","Неверно!")</f>
      </c>
      <c r="B310" s="102" t="s">
        <v>77</v>
      </c>
      <c r="C310" s="102" t="s">
        <v>778</v>
      </c>
      <c r="D310" s="102" t="s">
        <v>661</v>
      </c>
      <c r="E310" s="102" t="str">
        <f>CONCATENATE(SUM('Раздел 1'!T103:T103),"=",0)</f>
        <v>0=0</v>
      </c>
      <c r="F310" s="88"/>
    </row>
    <row r="311" spans="1:6" ht="12.75">
      <c r="A311" s="102">
        <f>IF((SUM('Раздел 1'!T104:T104)=0),"","Неверно!")</f>
      </c>
      <c r="B311" s="102" t="s">
        <v>77</v>
      </c>
      <c r="C311" s="102" t="s">
        <v>779</v>
      </c>
      <c r="D311" s="102" t="s">
        <v>661</v>
      </c>
      <c r="E311" s="102" t="str">
        <f>CONCATENATE(SUM('Раздел 1'!T104:T104),"=",0)</f>
        <v>0=0</v>
      </c>
      <c r="F311" s="88"/>
    </row>
    <row r="312" spans="1:6" ht="12.75">
      <c r="A312" s="102">
        <f>IF((SUM('Раздел 1'!T105:T105)=0),"","Неверно!")</f>
      </c>
      <c r="B312" s="102" t="s">
        <v>77</v>
      </c>
      <c r="C312" s="102" t="s">
        <v>780</v>
      </c>
      <c r="D312" s="102" t="s">
        <v>661</v>
      </c>
      <c r="E312" s="102" t="str">
        <f>CONCATENATE(SUM('Раздел 1'!T105:T105),"=",0)</f>
        <v>0=0</v>
      </c>
      <c r="F312" s="88"/>
    </row>
    <row r="313" spans="1:6" ht="12.75">
      <c r="A313" s="102">
        <f>IF((SUM('Раздел 1'!T106:T106)=0),"","Неверно!")</f>
      </c>
      <c r="B313" s="102" t="s">
        <v>77</v>
      </c>
      <c r="C313" s="102" t="s">
        <v>781</v>
      </c>
      <c r="D313" s="102" t="s">
        <v>661</v>
      </c>
      <c r="E313" s="102" t="str">
        <f>CONCATENATE(SUM('Раздел 1'!T106:T106),"=",0)</f>
        <v>0=0</v>
      </c>
      <c r="F313" s="88"/>
    </row>
    <row r="314" spans="1:6" ht="12.75">
      <c r="A314" s="102">
        <f>IF((SUM('Раздел 1'!T107:T107)=0),"","Неверно!")</f>
      </c>
      <c r="B314" s="102" t="s">
        <v>77</v>
      </c>
      <c r="C314" s="102" t="s">
        <v>782</v>
      </c>
      <c r="D314" s="102" t="s">
        <v>661</v>
      </c>
      <c r="E314" s="102" t="str">
        <f>CONCATENATE(SUM('Раздел 1'!T107:T107),"=",0)</f>
        <v>0=0</v>
      </c>
      <c r="F314" s="88"/>
    </row>
    <row r="315" spans="1:6" ht="12.75">
      <c r="A315" s="102">
        <f>IF((SUM('Раздел 1'!T108:T108)=0),"","Неверно!")</f>
      </c>
      <c r="B315" s="102" t="s">
        <v>77</v>
      </c>
      <c r="C315" s="102" t="s">
        <v>783</v>
      </c>
      <c r="D315" s="102" t="s">
        <v>661</v>
      </c>
      <c r="E315" s="102" t="str">
        <f>CONCATENATE(SUM('Раздел 1'!T108:T108),"=",0)</f>
        <v>0=0</v>
      </c>
      <c r="F315" s="88"/>
    </row>
    <row r="316" spans="1:6" ht="12.75">
      <c r="A316" s="102">
        <f>IF((SUM('Раздел 1'!T109:T109)=0),"","Неверно!")</f>
      </c>
      <c r="B316" s="102" t="s">
        <v>77</v>
      </c>
      <c r="C316" s="102" t="s">
        <v>784</v>
      </c>
      <c r="D316" s="102" t="s">
        <v>661</v>
      </c>
      <c r="E316" s="102" t="str">
        <f>CONCATENATE(SUM('Раздел 1'!T109:T109),"=",0)</f>
        <v>0=0</v>
      </c>
      <c r="F316" s="88"/>
    </row>
    <row r="317" spans="1:6" ht="12.75">
      <c r="A317" s="102">
        <f>IF((SUM('Раздел 1'!AR20:AR20)=0),"","Неверно!")</f>
      </c>
      <c r="B317" s="102" t="s">
        <v>78</v>
      </c>
      <c r="C317" s="102" t="s">
        <v>611</v>
      </c>
      <c r="D317" s="102" t="s">
        <v>79</v>
      </c>
      <c r="E317" s="102" t="str">
        <f>CONCATENATE(SUM('Раздел 1'!AR20:AR20),"=",0)</f>
        <v>0=0</v>
      </c>
      <c r="F317" s="88"/>
    </row>
    <row r="318" spans="1:6" ht="12.75">
      <c r="A318" s="102">
        <f>IF((SUM('Раздел 1'!AR21:AR21)=0),"","Неверно!")</f>
      </c>
      <c r="B318" s="102" t="s">
        <v>78</v>
      </c>
      <c r="C318" s="102" t="s">
        <v>612</v>
      </c>
      <c r="D318" s="102" t="s">
        <v>79</v>
      </c>
      <c r="E318" s="102" t="str">
        <f>CONCATENATE(SUM('Раздел 1'!AR21:AR21),"=",0)</f>
        <v>0=0</v>
      </c>
      <c r="F318" s="88"/>
    </row>
    <row r="319" spans="1:6" ht="12.75">
      <c r="A319" s="102">
        <f>IF((SUM('Раздел 1'!AR22:AR22)=0),"","Неверно!")</f>
      </c>
      <c r="B319" s="102" t="s">
        <v>78</v>
      </c>
      <c r="C319" s="102" t="s">
        <v>80</v>
      </c>
      <c r="D319" s="102" t="s">
        <v>79</v>
      </c>
      <c r="E319" s="102" t="str">
        <f>CONCATENATE(SUM('Раздел 1'!AR22:AR22),"=",0)</f>
        <v>0=0</v>
      </c>
      <c r="F319" s="88"/>
    </row>
    <row r="320" spans="1:6" ht="12.75">
      <c r="A320" s="102">
        <f>IF((SUM('Раздел 1'!AR23:AR23)=0),"","Неверно!")</f>
      </c>
      <c r="B320" s="102" t="s">
        <v>78</v>
      </c>
      <c r="C320" s="102" t="s">
        <v>47</v>
      </c>
      <c r="D320" s="102" t="s">
        <v>79</v>
      </c>
      <c r="E320" s="102" t="str">
        <f>CONCATENATE(SUM('Раздел 1'!AR23:AR23),"=",0)</f>
        <v>0=0</v>
      </c>
      <c r="F320" s="88"/>
    </row>
    <row r="321" spans="1:6" ht="12.75">
      <c r="A321" s="102">
        <f>IF((SUM('Раздел 1'!AR37:AR48)=0),"","Неверно!")</f>
      </c>
      <c r="B321" s="102" t="s">
        <v>81</v>
      </c>
      <c r="C321" s="102" t="s">
        <v>82</v>
      </c>
      <c r="D321" s="102" t="s">
        <v>83</v>
      </c>
      <c r="E321" s="102" t="str">
        <f>CONCATENATE(SUM('Раздел 1'!AR37:AR48),"=",0)</f>
        <v>0=0</v>
      </c>
      <c r="F321" s="88"/>
    </row>
    <row r="322" spans="1:6" ht="12.75">
      <c r="A322" s="102">
        <f>IF((SUM('Раздел 1'!AR33:AR33)=0),"","Неверно!")</f>
      </c>
      <c r="B322" s="102" t="s">
        <v>84</v>
      </c>
      <c r="C322" s="102" t="s">
        <v>70</v>
      </c>
      <c r="D322" s="102" t="s">
        <v>85</v>
      </c>
      <c r="E322" s="102" t="str">
        <f>CONCATENATE(SUM('Раздел 1'!AR33:AR33),"=",0)</f>
        <v>0=0</v>
      </c>
      <c r="F322" s="88"/>
    </row>
    <row r="323" spans="1:6" ht="12.75">
      <c r="A323" s="102">
        <f>IF((SUM('Раздел 1'!AR34:AR34)=0),"","Неверно!")</f>
      </c>
      <c r="B323" s="102" t="s">
        <v>84</v>
      </c>
      <c r="C323" s="102" t="s">
        <v>71</v>
      </c>
      <c r="D323" s="102" t="s">
        <v>85</v>
      </c>
      <c r="E323" s="102" t="str">
        <f>CONCATENATE(SUM('Раздел 1'!AR34:AR34),"=",0)</f>
        <v>0=0</v>
      </c>
      <c r="F323" s="88"/>
    </row>
    <row r="324" spans="1:6" ht="12.75">
      <c r="A324" s="102">
        <f>IF((SUM('Раздел 1'!AR35:AR35)=0),"","Неверно!")</f>
      </c>
      <c r="B324" s="102" t="s">
        <v>84</v>
      </c>
      <c r="C324" s="102" t="s">
        <v>72</v>
      </c>
      <c r="D324" s="102" t="s">
        <v>85</v>
      </c>
      <c r="E324" s="102" t="str">
        <f>CONCATENATE(SUM('Раздел 1'!AR35:AR35),"=",0)</f>
        <v>0=0</v>
      </c>
      <c r="F324" s="88"/>
    </row>
    <row r="325" spans="1:6" ht="12.75">
      <c r="A325" s="102"/>
      <c r="B325" s="102"/>
      <c r="C325" s="102"/>
      <c r="D325" s="102"/>
      <c r="E325" s="102"/>
      <c r="F325" s="88"/>
    </row>
    <row r="326" spans="1:6" ht="12.75">
      <c r="A326" s="102"/>
      <c r="B326" s="102"/>
      <c r="C326" s="102"/>
      <c r="D326" s="102"/>
      <c r="E326" s="102"/>
      <c r="F326" s="88"/>
    </row>
    <row r="327" spans="1:6" ht="12.75">
      <c r="A327" s="102"/>
      <c r="B327" s="102"/>
      <c r="C327" s="102"/>
      <c r="D327" s="102"/>
      <c r="E327" s="102"/>
      <c r="F327" s="88"/>
    </row>
    <row r="328" spans="1:6" ht="12.75">
      <c r="A328" s="102"/>
      <c r="B328" s="102"/>
      <c r="C328" s="102"/>
      <c r="D328" s="102"/>
      <c r="E328" s="102"/>
      <c r="F328" s="88"/>
    </row>
    <row r="329" spans="1:6" ht="12.75">
      <c r="A329" s="102"/>
      <c r="B329" s="102"/>
      <c r="C329" s="102"/>
      <c r="D329" s="102"/>
      <c r="E329" s="102"/>
      <c r="F329" s="88"/>
    </row>
    <row r="330" spans="1:6" ht="12.75">
      <c r="A330" s="102"/>
      <c r="B330" s="102"/>
      <c r="C330" s="102"/>
      <c r="D330" s="102"/>
      <c r="E330" s="102"/>
      <c r="F330" s="88"/>
    </row>
    <row r="331" spans="1:6" ht="12.75">
      <c r="A331" s="102"/>
      <c r="B331" s="102"/>
      <c r="C331" s="102"/>
      <c r="D331" s="102"/>
      <c r="E331" s="102"/>
      <c r="F331" s="88"/>
    </row>
    <row r="332" spans="1:6" ht="12.75">
      <c r="A332" s="102"/>
      <c r="B332" s="102"/>
      <c r="C332" s="102"/>
      <c r="D332" s="102"/>
      <c r="E332" s="102"/>
      <c r="F332" s="88"/>
    </row>
    <row r="333" spans="1:6" ht="12.75">
      <c r="A333" s="102"/>
      <c r="B333" s="102"/>
      <c r="C333" s="102"/>
      <c r="D333" s="102"/>
      <c r="E333" s="102"/>
      <c r="F333" s="88"/>
    </row>
    <row r="334" spans="1:6" ht="12.75">
      <c r="A334" s="102"/>
      <c r="B334" s="102"/>
      <c r="C334" s="102"/>
      <c r="D334" s="102"/>
      <c r="E334" s="102"/>
      <c r="F334" s="88"/>
    </row>
    <row r="335" spans="1:6" ht="12.75">
      <c r="A335" s="102"/>
      <c r="B335" s="102"/>
      <c r="C335" s="102"/>
      <c r="D335" s="102"/>
      <c r="E335" s="102"/>
      <c r="F335" s="88"/>
    </row>
    <row r="336" spans="1:6" ht="12.75">
      <c r="A336" s="102"/>
      <c r="B336" s="102"/>
      <c r="C336" s="102"/>
      <c r="D336" s="102"/>
      <c r="E336" s="102"/>
      <c r="F336" s="88"/>
    </row>
    <row r="337" spans="1:6" ht="12.75">
      <c r="A337" s="88"/>
      <c r="B337" s="88"/>
      <c r="C337" s="88"/>
      <c r="D337" s="88"/>
      <c r="E337" s="88"/>
      <c r="F337" s="88"/>
    </row>
    <row r="338" spans="1:6" ht="12.75">
      <c r="A338" s="88"/>
      <c r="B338" s="88"/>
      <c r="C338" s="88"/>
      <c r="D338" s="88"/>
      <c r="E338" s="88"/>
      <c r="F338" s="88"/>
    </row>
    <row r="339" spans="1:6" ht="12.75">
      <c r="A339" s="88"/>
      <c r="B339" s="88"/>
      <c r="C339" s="88"/>
      <c r="D339" s="88"/>
      <c r="E339" s="88"/>
      <c r="F339" s="88"/>
    </row>
    <row r="340" spans="1:6" ht="12.75">
      <c r="A340" s="88"/>
      <c r="B340" s="88"/>
      <c r="C340" s="88"/>
      <c r="D340" s="88"/>
      <c r="E340" s="88"/>
      <c r="F340" s="88"/>
    </row>
    <row r="341" spans="1:6" ht="12.75">
      <c r="A341" s="88"/>
      <c r="B341" s="88"/>
      <c r="C341" s="88"/>
      <c r="D341" s="88"/>
      <c r="E341" s="88"/>
      <c r="F341" s="88"/>
    </row>
    <row r="342" spans="1:6" ht="12.75">
      <c r="A342" s="88"/>
      <c r="B342" s="88"/>
      <c r="C342" s="88"/>
      <c r="D342" s="88"/>
      <c r="E342" s="88"/>
      <c r="F342" s="88"/>
    </row>
    <row r="343" spans="1:6" ht="12.75">
      <c r="A343" s="88"/>
      <c r="B343" s="88"/>
      <c r="C343" s="88"/>
      <c r="D343" s="88"/>
      <c r="E343" s="88"/>
      <c r="F343" s="88"/>
    </row>
    <row r="344" spans="1:6" ht="12.75">
      <c r="A344" s="88"/>
      <c r="B344" s="88"/>
      <c r="C344" s="88"/>
      <c r="D344" s="88"/>
      <c r="E344" s="88"/>
      <c r="F344" s="88"/>
    </row>
    <row r="345" spans="1:6" ht="12.75">
      <c r="A345" s="88"/>
      <c r="B345" s="88"/>
      <c r="C345" s="88"/>
      <c r="D345" s="88"/>
      <c r="E345" s="88"/>
      <c r="F345" s="88"/>
    </row>
    <row r="346" spans="1:6" ht="12.75">
      <c r="A346" s="88"/>
      <c r="B346" s="88"/>
      <c r="C346" s="88"/>
      <c r="D346" s="88"/>
      <c r="E346" s="88"/>
      <c r="F346" s="88"/>
    </row>
    <row r="347" spans="1:6" ht="12.75">
      <c r="A347" s="88"/>
      <c r="B347" s="88"/>
      <c r="C347" s="88"/>
      <c r="D347" s="88"/>
      <c r="E347" s="88"/>
      <c r="F347" s="88"/>
    </row>
    <row r="348" spans="1:6" ht="12.75">
      <c r="A348" s="88"/>
      <c r="B348" s="88"/>
      <c r="C348" s="88"/>
      <c r="D348" s="88"/>
      <c r="E348" s="88"/>
      <c r="F348" s="88"/>
    </row>
    <row r="349" spans="1:6" ht="12.75">
      <c r="A349" s="88"/>
      <c r="B349" s="88"/>
      <c r="C349" s="88"/>
      <c r="D349" s="88"/>
      <c r="E349" s="88"/>
      <c r="F349" s="88"/>
    </row>
    <row r="350" spans="1:6" ht="12.75">
      <c r="A350" s="88"/>
      <c r="B350" s="88"/>
      <c r="C350" s="88"/>
      <c r="D350" s="88"/>
      <c r="E350" s="88"/>
      <c r="F350" s="88"/>
    </row>
    <row r="351" spans="1:6" ht="12.75">
      <c r="A351" s="88"/>
      <c r="B351" s="88"/>
      <c r="C351" s="88"/>
      <c r="D351" s="88"/>
      <c r="E351" s="88"/>
      <c r="F351" s="88"/>
    </row>
    <row r="352" spans="1:6" ht="12.75">
      <c r="A352" s="88"/>
      <c r="B352" s="88"/>
      <c r="C352" s="88"/>
      <c r="D352" s="88"/>
      <c r="E352" s="88"/>
      <c r="F352" s="88"/>
    </row>
    <row r="353" spans="1:6" ht="12.75">
      <c r="A353" s="88"/>
      <c r="B353" s="88"/>
      <c r="C353" s="88"/>
      <c r="D353" s="88"/>
      <c r="E353" s="88"/>
      <c r="F353" s="88"/>
    </row>
    <row r="354" spans="1:6" ht="12.75">
      <c r="A354" s="88"/>
      <c r="B354" s="88"/>
      <c r="C354" s="88"/>
      <c r="D354" s="88"/>
      <c r="E354" s="88"/>
      <c r="F354" s="88"/>
    </row>
    <row r="355" spans="1:6" ht="12.75">
      <c r="A355" s="88"/>
      <c r="B355" s="88"/>
      <c r="C355" s="88"/>
      <c r="D355" s="88"/>
      <c r="E355" s="88"/>
      <c r="F355" s="88"/>
    </row>
  </sheetData>
  <sheetProtection/>
  <autoFilter ref="A1:A355"/>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E87"/>
  <sheetViews>
    <sheetView zoomScalePageLayoutView="0" workbookViewId="0" topLeftCell="A1">
      <selection activeCell="A2" sqref="A2:A87"/>
    </sheetView>
  </sheetViews>
  <sheetFormatPr defaultColWidth="9.140625" defaultRowHeight="12.75"/>
  <cols>
    <col min="1" max="1" width="61.57421875" style="80" customWidth="1"/>
    <col min="2" max="2" width="6.00390625" style="87" bestFit="1" customWidth="1"/>
    <col min="3" max="3" width="2.8515625" style="80" customWidth="1"/>
    <col min="4" max="4" width="41.7109375" style="80" bestFit="1" customWidth="1"/>
    <col min="5" max="5" width="5.57421875" style="80" bestFit="1" customWidth="1"/>
    <col min="6" max="16384" width="9.140625" style="80" customWidth="1"/>
  </cols>
  <sheetData>
    <row r="1" spans="1:5" ht="15.75">
      <c r="A1" s="74" t="s">
        <v>417</v>
      </c>
      <c r="B1" s="75" t="s">
        <v>418</v>
      </c>
      <c r="D1" s="81" t="s">
        <v>504</v>
      </c>
      <c r="E1" s="82" t="s">
        <v>418</v>
      </c>
    </row>
    <row r="2" spans="1:5" ht="15.75">
      <c r="A2" s="76" t="s">
        <v>419</v>
      </c>
      <c r="B2" s="77">
        <v>1</v>
      </c>
      <c r="D2" s="83">
        <v>6</v>
      </c>
      <c r="E2" s="84" t="s">
        <v>505</v>
      </c>
    </row>
    <row r="3" spans="1:5" ht="16.5" thickBot="1">
      <c r="A3" s="76" t="s">
        <v>420</v>
      </c>
      <c r="B3" s="77">
        <v>3</v>
      </c>
      <c r="D3" s="85">
        <v>12</v>
      </c>
      <c r="E3" s="86" t="s">
        <v>506</v>
      </c>
    </row>
    <row r="4" spans="1:2" ht="15.75">
      <c r="A4" s="76" t="s">
        <v>421</v>
      </c>
      <c r="B4" s="77">
        <v>15</v>
      </c>
    </row>
    <row r="5" spans="1:2" ht="15.75">
      <c r="A5" s="76" t="s">
        <v>422</v>
      </c>
      <c r="B5" s="77">
        <v>21</v>
      </c>
    </row>
    <row r="6" spans="1:2" ht="15.75">
      <c r="A6" s="76" t="s">
        <v>423</v>
      </c>
      <c r="B6" s="77">
        <v>31</v>
      </c>
    </row>
    <row r="7" spans="1:2" ht="15.75">
      <c r="A7" s="76" t="s">
        <v>424</v>
      </c>
      <c r="B7" s="77">
        <v>37</v>
      </c>
    </row>
    <row r="8" spans="1:2" ht="15.75">
      <c r="A8" s="76" t="s">
        <v>425</v>
      </c>
      <c r="B8" s="77">
        <v>43</v>
      </c>
    </row>
    <row r="9" spans="1:2" ht="15.75">
      <c r="A9" s="76" t="s">
        <v>426</v>
      </c>
      <c r="B9" s="77">
        <v>47</v>
      </c>
    </row>
    <row r="10" spans="1:2" ht="15.75">
      <c r="A10" s="76" t="s">
        <v>427</v>
      </c>
      <c r="B10" s="77">
        <v>55</v>
      </c>
    </row>
    <row r="11" spans="1:2" ht="15.75">
      <c r="A11" s="76" t="s">
        <v>428</v>
      </c>
      <c r="B11" s="77">
        <v>57</v>
      </c>
    </row>
    <row r="12" spans="1:2" ht="15.75">
      <c r="A12" s="76" t="s">
        <v>429</v>
      </c>
      <c r="B12" s="77">
        <v>63</v>
      </c>
    </row>
    <row r="13" spans="1:2" ht="15.75">
      <c r="A13" s="76" t="s">
        <v>430</v>
      </c>
      <c r="B13" s="77">
        <v>85</v>
      </c>
    </row>
    <row r="14" spans="1:2" ht="15.75">
      <c r="A14" s="76" t="s">
        <v>431</v>
      </c>
      <c r="B14" s="77">
        <v>87</v>
      </c>
    </row>
    <row r="15" spans="1:2" ht="15.75">
      <c r="A15" s="76" t="s">
        <v>432</v>
      </c>
      <c r="B15" s="77">
        <v>141</v>
      </c>
    </row>
    <row r="16" spans="1:2" ht="15.75">
      <c r="A16" s="76" t="s">
        <v>433</v>
      </c>
      <c r="B16" s="77">
        <v>147</v>
      </c>
    </row>
    <row r="17" spans="1:2" ht="15.75">
      <c r="A17" s="76" t="s">
        <v>434</v>
      </c>
      <c r="B17" s="77">
        <v>127</v>
      </c>
    </row>
    <row r="18" spans="1:2" ht="15.75">
      <c r="A18" s="76" t="s">
        <v>435</v>
      </c>
      <c r="B18" s="77">
        <v>133</v>
      </c>
    </row>
    <row r="19" spans="1:2" ht="15.75">
      <c r="A19" s="76" t="s">
        <v>436</v>
      </c>
      <c r="B19" s="77">
        <v>153</v>
      </c>
    </row>
    <row r="20" spans="1:2" ht="15.75">
      <c r="A20" s="76" t="s">
        <v>437</v>
      </c>
      <c r="B20" s="77">
        <v>159</v>
      </c>
    </row>
    <row r="21" spans="1:2" ht="15.75">
      <c r="A21" s="76" t="s">
        <v>438</v>
      </c>
      <c r="B21" s="77">
        <v>171</v>
      </c>
    </row>
    <row r="22" spans="1:2" ht="15.75">
      <c r="A22" s="76" t="s">
        <v>439</v>
      </c>
      <c r="B22" s="77">
        <v>165</v>
      </c>
    </row>
    <row r="23" spans="1:2" ht="15.75">
      <c r="A23" s="76" t="s">
        <v>440</v>
      </c>
      <c r="B23" s="77">
        <v>5</v>
      </c>
    </row>
    <row r="24" spans="1:2" ht="15.75">
      <c r="A24" s="76" t="s">
        <v>441</v>
      </c>
      <c r="B24" s="77">
        <v>167</v>
      </c>
    </row>
    <row r="25" spans="1:2" ht="15.75">
      <c r="A25" s="76" t="s">
        <v>442</v>
      </c>
      <c r="B25" s="77">
        <v>51</v>
      </c>
    </row>
    <row r="26" spans="1:2" ht="15.75">
      <c r="A26" s="76" t="s">
        <v>443</v>
      </c>
      <c r="B26" s="77">
        <v>67</v>
      </c>
    </row>
    <row r="27" spans="1:2" ht="15.75">
      <c r="A27" s="76" t="s">
        <v>444</v>
      </c>
      <c r="B27" s="77">
        <v>69</v>
      </c>
    </row>
    <row r="28" spans="1:2" ht="15.75">
      <c r="A28" s="76" t="s">
        <v>445</v>
      </c>
      <c r="B28" s="77">
        <v>109</v>
      </c>
    </row>
    <row r="29" spans="1:2" ht="15.75">
      <c r="A29" s="76" t="s">
        <v>446</v>
      </c>
      <c r="B29" s="77">
        <v>113</v>
      </c>
    </row>
    <row r="30" spans="1:2" ht="15.75">
      <c r="A30" s="76" t="s">
        <v>447</v>
      </c>
      <c r="B30" s="77">
        <v>137</v>
      </c>
    </row>
    <row r="31" spans="1:2" ht="15.75">
      <c r="A31" s="76" t="s">
        <v>448</v>
      </c>
      <c r="B31" s="77">
        <v>157</v>
      </c>
    </row>
    <row r="32" spans="1:2" ht="15.75">
      <c r="A32" s="76" t="s">
        <v>449</v>
      </c>
      <c r="B32" s="77">
        <v>7</v>
      </c>
    </row>
    <row r="33" spans="1:2" ht="15.75">
      <c r="A33" s="76" t="s">
        <v>450</v>
      </c>
      <c r="B33" s="77">
        <v>9</v>
      </c>
    </row>
    <row r="34" spans="1:2" ht="15.75">
      <c r="A34" s="76" t="s">
        <v>451</v>
      </c>
      <c r="B34" s="77">
        <v>13</v>
      </c>
    </row>
    <row r="35" spans="1:2" ht="15.75">
      <c r="A35" s="76" t="s">
        <v>452</v>
      </c>
      <c r="B35" s="77">
        <v>17</v>
      </c>
    </row>
    <row r="36" spans="1:2" ht="15.75">
      <c r="A36" s="76" t="s">
        <v>453</v>
      </c>
      <c r="B36" s="77">
        <v>19</v>
      </c>
    </row>
    <row r="37" spans="1:2" ht="15.75">
      <c r="A37" s="76" t="s">
        <v>454</v>
      </c>
      <c r="B37" s="77">
        <v>23</v>
      </c>
    </row>
    <row r="38" spans="1:2" ht="15.75">
      <c r="A38" s="76" t="s">
        <v>455</v>
      </c>
      <c r="B38" s="77">
        <v>27</v>
      </c>
    </row>
    <row r="39" spans="1:2" ht="15.75">
      <c r="A39" s="76" t="s">
        <v>456</v>
      </c>
      <c r="B39" s="77">
        <v>25</v>
      </c>
    </row>
    <row r="40" spans="1:2" ht="15.75">
      <c r="A40" s="76" t="s">
        <v>457</v>
      </c>
      <c r="B40" s="77">
        <v>29</v>
      </c>
    </row>
    <row r="41" spans="1:2" ht="15.75">
      <c r="A41" s="76" t="s">
        <v>458</v>
      </c>
      <c r="B41" s="77">
        <v>35</v>
      </c>
    </row>
    <row r="42" spans="1:2" ht="15.75">
      <c r="A42" s="76" t="s">
        <v>459</v>
      </c>
      <c r="B42" s="77">
        <v>39</v>
      </c>
    </row>
    <row r="43" spans="1:2" ht="15.75">
      <c r="A43" s="76" t="s">
        <v>460</v>
      </c>
      <c r="B43" s="77">
        <v>49</v>
      </c>
    </row>
    <row r="44" spans="1:2" ht="15.75">
      <c r="A44" s="76" t="s">
        <v>461</v>
      </c>
      <c r="B44" s="77">
        <v>45</v>
      </c>
    </row>
    <row r="45" spans="1:2" ht="15.75">
      <c r="A45" s="76" t="s">
        <v>462</v>
      </c>
      <c r="B45" s="77">
        <v>59</v>
      </c>
    </row>
    <row r="46" spans="1:2" ht="15.75">
      <c r="A46" s="76" t="s">
        <v>463</v>
      </c>
      <c r="B46" s="77">
        <v>61</v>
      </c>
    </row>
    <row r="47" spans="1:2" ht="15.75">
      <c r="A47" s="76" t="s">
        <v>464</v>
      </c>
      <c r="B47" s="77">
        <v>65</v>
      </c>
    </row>
    <row r="48" spans="1:2" ht="15.75">
      <c r="A48" s="76" t="s">
        <v>465</v>
      </c>
      <c r="B48" s="77">
        <v>75</v>
      </c>
    </row>
    <row r="49" spans="1:2" ht="15.75">
      <c r="A49" s="76" t="s">
        <v>466</v>
      </c>
      <c r="B49" s="77">
        <v>77</v>
      </c>
    </row>
    <row r="50" spans="1:2" ht="15.75">
      <c r="A50" s="76" t="s">
        <v>467</v>
      </c>
      <c r="B50" s="77">
        <v>79</v>
      </c>
    </row>
    <row r="51" spans="1:2" ht="15.75">
      <c r="A51" s="76" t="s">
        <v>468</v>
      </c>
      <c r="B51" s="77">
        <v>81</v>
      </c>
    </row>
    <row r="52" spans="1:2" ht="15.75">
      <c r="A52" s="76" t="s">
        <v>469</v>
      </c>
      <c r="B52" s="77">
        <v>83</v>
      </c>
    </row>
    <row r="53" spans="1:2" ht="15.75">
      <c r="A53" s="76" t="s">
        <v>470</v>
      </c>
      <c r="B53" s="77">
        <v>91</v>
      </c>
    </row>
    <row r="54" spans="1:2" ht="15.75">
      <c r="A54" s="76" t="s">
        <v>471</v>
      </c>
      <c r="B54" s="77">
        <v>93</v>
      </c>
    </row>
    <row r="55" spans="1:2" ht="15.75">
      <c r="A55" s="76" t="s">
        <v>472</v>
      </c>
      <c r="B55" s="77">
        <v>95</v>
      </c>
    </row>
    <row r="56" spans="1:2" ht="15.75">
      <c r="A56" s="76" t="s">
        <v>473</v>
      </c>
      <c r="B56" s="77">
        <v>97</v>
      </c>
    </row>
    <row r="57" spans="1:2" ht="15.75">
      <c r="A57" s="76" t="s">
        <v>474</v>
      </c>
      <c r="B57" s="77">
        <v>99</v>
      </c>
    </row>
    <row r="58" spans="1:2" ht="15.75">
      <c r="A58" s="76" t="s">
        <v>475</v>
      </c>
      <c r="B58" s="77">
        <v>101</v>
      </c>
    </row>
    <row r="59" spans="1:2" ht="15.75">
      <c r="A59" s="76" t="s">
        <v>476</v>
      </c>
      <c r="B59" s="77">
        <v>103</v>
      </c>
    </row>
    <row r="60" spans="1:2" ht="15.75">
      <c r="A60" s="76" t="s">
        <v>477</v>
      </c>
      <c r="B60" s="77">
        <v>105</v>
      </c>
    </row>
    <row r="61" spans="1:2" ht="15.75">
      <c r="A61" s="76" t="s">
        <v>478</v>
      </c>
      <c r="B61" s="77">
        <v>107</v>
      </c>
    </row>
    <row r="62" spans="1:2" ht="15.75">
      <c r="A62" s="76" t="s">
        <v>479</v>
      </c>
      <c r="B62" s="77">
        <v>115</v>
      </c>
    </row>
    <row r="63" spans="1:2" ht="15.75">
      <c r="A63" s="76" t="s">
        <v>480</v>
      </c>
      <c r="B63" s="77">
        <v>117</v>
      </c>
    </row>
    <row r="64" spans="1:2" ht="15.75">
      <c r="A64" s="76" t="s">
        <v>481</v>
      </c>
      <c r="B64" s="77">
        <v>119</v>
      </c>
    </row>
    <row r="65" spans="1:2" ht="15.75">
      <c r="A65" s="76" t="s">
        <v>482</v>
      </c>
      <c r="B65" s="77">
        <v>121</v>
      </c>
    </row>
    <row r="66" spans="1:2" ht="15.75">
      <c r="A66" s="76" t="s">
        <v>483</v>
      </c>
      <c r="B66" s="77">
        <v>125</v>
      </c>
    </row>
    <row r="67" spans="1:2" ht="15.75">
      <c r="A67" s="76" t="s">
        <v>484</v>
      </c>
      <c r="B67" s="77">
        <v>129</v>
      </c>
    </row>
    <row r="68" spans="1:2" ht="15.75">
      <c r="A68" s="76" t="s">
        <v>485</v>
      </c>
      <c r="B68" s="77">
        <v>131</v>
      </c>
    </row>
    <row r="69" spans="1:2" ht="15.75">
      <c r="A69" s="76" t="s">
        <v>486</v>
      </c>
      <c r="B69" s="77">
        <v>135</v>
      </c>
    </row>
    <row r="70" spans="1:2" ht="15.75">
      <c r="A70" s="76" t="s">
        <v>487</v>
      </c>
      <c r="B70" s="77">
        <v>139</v>
      </c>
    </row>
    <row r="71" spans="1:2" ht="15.75">
      <c r="A71" s="76" t="s">
        <v>488</v>
      </c>
      <c r="B71" s="77">
        <v>143</v>
      </c>
    </row>
    <row r="72" spans="1:2" ht="15.75">
      <c r="A72" s="76" t="s">
        <v>489</v>
      </c>
      <c r="B72" s="77">
        <v>145</v>
      </c>
    </row>
    <row r="73" spans="1:2" ht="15.75">
      <c r="A73" s="76" t="s">
        <v>490</v>
      </c>
      <c r="B73" s="77">
        <v>149</v>
      </c>
    </row>
    <row r="74" spans="1:2" ht="15.75">
      <c r="A74" s="76" t="s">
        <v>491</v>
      </c>
      <c r="B74" s="77">
        <v>151</v>
      </c>
    </row>
    <row r="75" spans="1:2" ht="15.75">
      <c r="A75" s="76" t="s">
        <v>492</v>
      </c>
      <c r="B75" s="77">
        <v>155</v>
      </c>
    </row>
    <row r="76" spans="1:2" ht="15.75">
      <c r="A76" s="76" t="s">
        <v>493</v>
      </c>
      <c r="B76" s="77">
        <v>163</v>
      </c>
    </row>
    <row r="77" spans="1:2" ht="15.75">
      <c r="A77" s="76" t="s">
        <v>494</v>
      </c>
      <c r="B77" s="77">
        <v>177</v>
      </c>
    </row>
    <row r="78" spans="1:2" ht="15.75">
      <c r="A78" s="76" t="s">
        <v>495</v>
      </c>
      <c r="B78" s="77">
        <v>89</v>
      </c>
    </row>
    <row r="79" spans="1:2" ht="15.75">
      <c r="A79" s="76" t="s">
        <v>496</v>
      </c>
      <c r="B79" s="77">
        <v>123</v>
      </c>
    </row>
    <row r="80" spans="1:2" ht="15.75">
      <c r="A80" s="76" t="s">
        <v>497</v>
      </c>
      <c r="B80" s="77">
        <v>33</v>
      </c>
    </row>
    <row r="81" spans="1:2" ht="15.75">
      <c r="A81" s="76" t="s">
        <v>498</v>
      </c>
      <c r="B81" s="77">
        <v>11</v>
      </c>
    </row>
    <row r="82" spans="1:2" ht="15.75">
      <c r="A82" s="76" t="s">
        <v>499</v>
      </c>
      <c r="B82" s="77">
        <v>161</v>
      </c>
    </row>
    <row r="83" spans="1:2" ht="15.75">
      <c r="A83" s="76" t="s">
        <v>500</v>
      </c>
      <c r="B83" s="77">
        <v>173</v>
      </c>
    </row>
    <row r="84" spans="1:2" ht="15.75">
      <c r="A84" s="76" t="s">
        <v>501</v>
      </c>
      <c r="B84" s="77">
        <v>175</v>
      </c>
    </row>
    <row r="85" spans="1:2" ht="15.75">
      <c r="A85" s="76" t="s">
        <v>502</v>
      </c>
      <c r="B85" s="77">
        <v>197</v>
      </c>
    </row>
    <row r="86" spans="1:2" ht="15.75">
      <c r="A86" s="76" t="s">
        <v>503</v>
      </c>
      <c r="B86" s="77">
        <v>199</v>
      </c>
    </row>
    <row r="87" spans="1:2" ht="32.25" thickBot="1">
      <c r="A87" s="78" t="s">
        <v>226</v>
      </c>
      <c r="B87" s="79">
        <v>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SvetaPet</cp:lastModifiedBy>
  <cp:lastPrinted>2018-01-25T10:42:02Z</cp:lastPrinted>
  <dcterms:created xsi:type="dcterms:W3CDTF">2004-03-24T19:37:04Z</dcterms:created>
  <dcterms:modified xsi:type="dcterms:W3CDTF">2018-01-25T10:42:03Z</dcterms:modified>
  <cp:category/>
  <cp:version/>
  <cp:contentType/>
  <cp:contentStatus/>
</cp:coreProperties>
</file>