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8810" windowHeight="399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 localSheetId="5">'[2]Списки'!$D$2:$E$3</definedName>
    <definedName name="Коды_отчетных_периодов" localSheetId="4">'[2]Списки'!$D$2:$E$3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 localSheetId="5">'[2]Списки'!$A$2:$B$88</definedName>
    <definedName name="Коды_судов" localSheetId="4">'[2]Списки'!$A$2:$B$88</definedName>
    <definedName name="Коды_судов">'Списки'!$A$2:$B$90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 localSheetId="5">'[2]Списки'!$D$2:$D$3</definedName>
    <definedName name="Наим_отчет_периода" localSheetId="4">'[2]Списки'!$D$2:$D$3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 localSheetId="5">'[2]Списки'!$A$2:$A$88</definedName>
    <definedName name="Наим_УСД" localSheetId="4">'[2]Списки'!$A$2:$A$88</definedName>
    <definedName name="Наим_УСД">'Списки'!$A$2:$A$90</definedName>
    <definedName name="_xlnm.Print_Area" localSheetId="1">'Раздел 1'!$A$1:$P$68</definedName>
    <definedName name="_xlnm.Print_Area" localSheetId="2">'Раздел 2'!$A$2:$AN$49</definedName>
    <definedName name="_xlnm.Print_Area" localSheetId="3">'Раздел 3'!$A$1:$M$74</definedName>
    <definedName name="_xlnm.Print_Area" localSheetId="0">'Титул ф.10.5'!$A$1:$N$28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<sst xmlns="http://schemas.openxmlformats.org/spreadsheetml/2006/main" count="3030" uniqueCount="1262">
  <si>
    <t>{Ф.k10s разд.2 стл.27 стр.41}&lt;={Ф.k10s разд.2 сумма стл.1-38 стр.37}</t>
  </si>
  <si>
    <t>{Ф.k10s разд.2 стл.28 стр.41}&lt;={Ф.k10s разд.2 сумма стл.1-38 стр.37}</t>
  </si>
  <si>
    <t>{Ф.k10s разд.2 стл.29 стр.41}&lt;={Ф.k10s разд.2 сумма стл.1-38 стр.37}</t>
  </si>
  <si>
    <t>{Ф.k10s разд.2 стл.3 стр.41}&lt;={Ф.k10s разд.2 сумма стл.1-38 стр.37}</t>
  </si>
  <si>
    <t>{Ф.k10s разд.2 стл.30 стр.41}&lt;={Ф.k10s разд.2 сумма стл.1-38 стр.37}</t>
  </si>
  <si>
    <t>{Ф.k10s разд.2 стл.31 стр.41}&lt;={Ф.k10s разд.2 сумма стл.1-38 стр.37}</t>
  </si>
  <si>
    <t>{Ф.k10s разд.2 стл.32 стр.41}&lt;={Ф.k10s разд.2 сумма стл.1-38 стр.37}</t>
  </si>
  <si>
    <t>{Ф.k10s разд.2 стл.33 стр.41}&lt;={Ф.k10s разд.2 сумма стл.1-38 стр.37}</t>
  </si>
  <si>
    <t>{Ф.k10s разд.2 стл.34 стр.41}&lt;={Ф.k10s разд.2 сумма стл.1-38 стр.37}</t>
  </si>
  <si>
    <t>{Ф.k10s разд.2 стл.35 стр.41}&lt;={Ф.k10s разд.2 сумма стл.1-38 стр.37}</t>
  </si>
  <si>
    <t>{Ф.k10s разд.2 стл.36 стр.41}&lt;={Ф.k10s разд.2 сумма стл.1-38 стр.37}</t>
  </si>
  <si>
    <t>{Ф.k10s разд.2 стл.37 стр.41}&lt;={Ф.k10s разд.2 сумма стл.1-38 стр.37}</t>
  </si>
  <si>
    <t>{Ф.k10s разд.2 стл.38 стр.41}&lt;={Ф.k10s разд.2 сумма стл.1-38 стр.37}</t>
  </si>
  <si>
    <t>{Ф.k10s разд.2 стл.4 стр.41}&lt;={Ф.k10s разд.2 сумма стл.1-38 стр.37}</t>
  </si>
  <si>
    <t>{Ф.k10s разд.2 стл.5 стр.41}&lt;={Ф.k10s разд.2 сумма стл.1-38 стр.37}</t>
  </si>
  <si>
    <t>{Ф.k10s разд.2 стл.6 стр.41}&lt;={Ф.k10s разд.2 сумма стл.1-38 стр.37}</t>
  </si>
  <si>
    <t>{Ф.k10s разд.2 стл.7 стр.41}&lt;={Ф.k10s разд.2 сумма стл.1-38 стр.37}</t>
  </si>
  <si>
    <t>{Ф.k10s разд.2 стл.8 стр.41}&lt;={Ф.k10s разд.2 сумма стл.1-38 стр.37}</t>
  </si>
  <si>
    <t>{Ф.k10s разд.2 стл.9 стр.41}&lt;={Ф.k10s разд.2 сумма стл.1-38 стр.37}</t>
  </si>
  <si>
    <t>178189</t>
  </si>
  <si>
    <t>Ф.k10s разд.3 стр.1 : [{стл.11}&lt;={стл.2}]</t>
  </si>
  <si>
    <t>Ф.k10s разд.3 стр.10 : [{стл.11}&lt;={стл.2}]</t>
  </si>
  <si>
    <t>Ф.k10s разд.3 стр.11 : [{стл.11}&lt;={стл.2}]</t>
  </si>
  <si>
    <t>Ф.k10s разд.3 стр.12 : [{стл.11}&lt;={стл.2}]</t>
  </si>
  <si>
    <t>Ф.k10s разд.3 стр.13 : [{стл.11}&lt;={стл.2}]</t>
  </si>
  <si>
    <t>Ф.k10s разд.3 стр.14 : [{стл.11}&lt;={стл.2}]</t>
  </si>
  <si>
    <t>Ф.k10s разд.3 стр.15 : [{стл.11}&lt;={стл.2}]</t>
  </si>
  <si>
    <t>Ф.k10s разд.3 стр.16 : [{стл.11}&lt;={стл.2}]</t>
  </si>
  <si>
    <t>Ф.k10s разд.3 стр.17 : [{стл.11}&lt;={стл.2}]</t>
  </si>
  <si>
    <t>Ф.k10s разд.3 стр.18 : [{стл.11}&lt;={стл.2}]</t>
  </si>
  <si>
    <t>Ф.k10s разд.3 стр.19 : [{стл.11}&lt;={стл.2}]</t>
  </si>
  <si>
    <t>Ф.k10s разд.3 стр.2 : [{стл.11}&lt;={стл.2}]</t>
  </si>
  <si>
    <t>Ф.k10s разд.3 стр.20 : [{стл.11}&lt;={стл.2}]</t>
  </si>
  <si>
    <t>Ф.k10s разд.3 стр.21 : [{стл.11}&lt;={стл.2}]</t>
  </si>
  <si>
    <t>Ф.k10s разд.3 стр.22 : [{стл.11}&lt;={стл.2}]</t>
  </si>
  <si>
    <t>Ф.k10s разд.3 стр.23 : [{стл.11}&lt;={стл.2}]</t>
  </si>
  <si>
    <t>Ф.k10s разд.3 стр.24 : [{стл.11}&lt;={стл.2}]</t>
  </si>
  <si>
    <t>Ф.k10s разд.3 стр.25 : [{стл.11}&lt;={стл.2}]</t>
  </si>
  <si>
    <t>Ф.k10s разд.3 стр.26 : [{стл.11}&lt;={стл.2}]</t>
  </si>
  <si>
    <t>Ф.k10s разд.3 стр.27 : [{стл.11}&lt;={стл.2}]</t>
  </si>
  <si>
    <t>Ф.k10s разд.3 стр.28 : [{стл.11}&lt;={стл.2}]</t>
  </si>
  <si>
    <t>Ф.k10s разд.3 стр.29 : [{стл.11}&lt;={стл.2}]</t>
  </si>
  <si>
    <t>Ф.k10s разд.3 стр.3 : [{стл.11}&lt;={стл.2}]</t>
  </si>
  <si>
    <t>Ф.k10s разд.3 стр.30 : [{стл.11}&lt;={стл.2}]</t>
  </si>
  <si>
    <t>Ф.k10s разд.3 стр.31 : [{стл.11}&lt;={стл.2}]</t>
  </si>
  <si>
    <t>Ф.k10s разд.3 стр.32 : [{стл.11}&lt;={стл.2}]</t>
  </si>
  <si>
    <t>Ф.k10s разд.3 стр.33 : [{стл.11}&lt;={стл.2}]</t>
  </si>
  <si>
    <t>Ф.k10s разд.3 стр.34 : [{стл.11}&lt;={стл.2}]</t>
  </si>
  <si>
    <t>Ф.k10s разд.3 стр.35 : [{стл.11}&lt;={стл.2}]</t>
  </si>
  <si>
    <t>Ф.k10s разд.3 стр.36 : [{стл.11}&lt;={стл.2}]</t>
  </si>
  <si>
    <t>Ф.k10s разд.3 стр.37 : [{стл.11}&lt;={стл.2}]</t>
  </si>
  <si>
    <t>Ф.k10s разд.3 стр.38 : [{стл.11}&lt;={стл.2}]</t>
  </si>
  <si>
    <t>Ф.k10s разд.3 стр.39 : [{стл.11}&lt;={стл.2}]</t>
  </si>
  <si>
    <t>Ф.k10s разд.3 стр.4 : [{стл.11}&lt;={стл.2}]</t>
  </si>
  <si>
    <t>Ф.k10s разд.3 стр.40 : [{стл.11}&lt;={стл.2}]</t>
  </si>
  <si>
    <t>Ф.k10s разд.3 стр.41 : [{стл.11}&lt;={стл.2}]</t>
  </si>
  <si>
    <t>Ф.k10s разд.3 стр.42 : [{стл.11}&lt;={стл.2}]</t>
  </si>
  <si>
    <t>Ф.k10s разд.3 стр.43 : [{стл.11}&lt;={стл.2}]</t>
  </si>
  <si>
    <t>Ф.k10s разд.3 стр.44 : [{стл.11}&lt;={стл.2}]</t>
  </si>
  <si>
    <t>Ф.k10s разд.3 стр.45 : [{стл.11}&lt;={стл.2}]</t>
  </si>
  <si>
    <t>Ф.k10s разд.3 стр.46 : [{стл.11}&lt;={стл.2}]</t>
  </si>
  <si>
    <t>Ф.k10s разд.3 стр.47 : [{стл.11}&lt;={стл.2}]</t>
  </si>
  <si>
    <t>Ф.k10s разд.3 стр.48 : [{стл.11}&lt;={стл.2}]</t>
  </si>
  <si>
    <t>Ф.k10s разд.3 стр.49 : [{стл.11}&lt;={стл.2}]</t>
  </si>
  <si>
    <t>Ф.k10s разд.3 стр.5 : [{стл.11}&lt;={стл.2}]</t>
  </si>
  <si>
    <t>Ф.k10s разд.3 стр.50 : [{стл.11}&lt;={стл.2}]</t>
  </si>
  <si>
    <t>Ф.k10s разд.3 стр.51 : [{стл.11}&lt;={стл.2}]</t>
  </si>
  <si>
    <t>Ф.k10s разд.3 стр.52 : [{стл.11}&lt;={стл.2}]</t>
  </si>
  <si>
    <t>Ф.k10s разд.3 стр.53 : [{стл.11}&lt;={стл.2}]</t>
  </si>
  <si>
    <t>Ф.k10s разд.3 стр.54 : [{стл.11}&lt;={стл.2}]</t>
  </si>
  <si>
    <t>Ф.k10s разд.3 стр.55 : [{стл.11}&lt;={стл.2}]</t>
  </si>
  <si>
    <t>Ф.k10s разд.3 стр.56 : [{стл.11}&lt;={стл.2}]</t>
  </si>
  <si>
    <t>Ф.k10s разд.3 стр.57 : [{стл.11}&lt;={стл.2}]</t>
  </si>
  <si>
    <t>Ф.k10s разд.3 стр.58 : [{стл.11}&lt;={стл.2}]</t>
  </si>
  <si>
    <t>Ф.k10s разд.3 стр.6 : [{стл.11}&lt;={стл.2}]</t>
  </si>
  <si>
    <t>Ф.k10s разд.3 стр.7 : [{стл.11}&lt;={стл.2}]</t>
  </si>
  <si>
    <t>Ф.k10s разд.3 стр.8 : [{стл.11}&lt;={стл.2}]</t>
  </si>
  <si>
    <t>Ф.k10s разд.3 стр.9 : [{стл.11}&lt;={стл.2}]</t>
  </si>
  <si>
    <t>178193</t>
  </si>
  <si>
    <t>Ф.k10s разд.3 стл.1 : [{сумма стр.17-19}&gt;={стр.16}]</t>
  </si>
  <si>
    <t>Ф.k10s разд.3 стл.10 : [{сумма стр.17-19}&gt;={стр.16}]</t>
  </si>
  <si>
    <t>Ф.k10s разд.3 стл.11 : [{сумма стр.17-19}&gt;={стр.16}]</t>
  </si>
  <si>
    <t>Ф.k10s разд.3 стл.2 : [{сумма стр.17-19}&gt;={стр.16}]</t>
  </si>
  <si>
    <t>Ф.k10s разд.3 стл.3 : [{сумма стр.17-19}&gt;={стр.16}]</t>
  </si>
  <si>
    <t>Ф.k10s разд.3 стл.4 : [{сумма стр.17-19}&gt;={стр.16}]</t>
  </si>
  <si>
    <t>Ф.k10s разд.3 стл.5 : [{сумма стр.17-19}&gt;={стр.16}]</t>
  </si>
  <si>
    <t>Ф.k10s разд.3 стл.6 : [{сумма стр.17-19}&gt;={стр.16}]</t>
  </si>
  <si>
    <t>Ф.k10s разд.3 стл.7 : [{сумма стр.17-19}&gt;={стр.16}]</t>
  </si>
  <si>
    <t>Ф.k10s разд.3 стл.8 : [{сумма стр.17-19}&gt;={стр.16}]</t>
  </si>
  <si>
    <t>Ф.k10s разд.3 стл.9 : [{сумма стр.17-19}&gt;={стр.16}]</t>
  </si>
  <si>
    <t>178198</t>
  </si>
  <si>
    <t>Ф.k10s разд.2 стл.1 : [{стр.40}&lt;={стр.37}]</t>
  </si>
  <si>
    <t>Ф.k10s разд.2 стл.10 : [{стр.40}&lt;={стр.37}]</t>
  </si>
  <si>
    <t>Ф.k10s разд.2 стл.11 : [{стр.40}&lt;={стр.37}]</t>
  </si>
  <si>
    <t>Ф.k10s разд.2 стл.12 : [{стр.40}&lt;={стр.37}]</t>
  </si>
  <si>
    <t>Ф.k10s разд.2 стл.13 : [{стр.40}&lt;={стр.37}]</t>
  </si>
  <si>
    <t>Ф.k10s разд.2 стл.14 : [{стр.40}&lt;={стр.37}]</t>
  </si>
  <si>
    <t>Ф.k10s разд.2 стл.15 : [{стр.40}&lt;={стр.37}]</t>
  </si>
  <si>
    <t>Ф.k10s разд.2 стл.16 : [{стр.40}&lt;={стр.37}]</t>
  </si>
  <si>
    <t>Ф.k10s разд.2 стл.17 : [{стр.40}&lt;={стр.37}]</t>
  </si>
  <si>
    <t>Ф.k10s разд.2 стл.18 : [{стр.40}&lt;={стр.37}]</t>
  </si>
  <si>
    <t>Ф.k10s разд.2 стл.19 : [{стр.40}&lt;={стр.37}]</t>
  </si>
  <si>
    <t>Ф.k10s разд.2 стл.2 : [{стр.40}&lt;={стр.37}]</t>
  </si>
  <si>
    <t>Ф.k10s разд.2 стл.20 : [{стр.40}&lt;={стр.37}]</t>
  </si>
  <si>
    <t>Ф.k10s разд.2 стл.21 : [{стр.40}&lt;={стр.37}]</t>
  </si>
  <si>
    <t>Ф.k10s разд.2 стл.22 : [{стр.40}&lt;={стр.37}]</t>
  </si>
  <si>
    <t>Ф.k10s разд.2 стл.23 : [{стр.40}&lt;={стр.37}]</t>
  </si>
  <si>
    <t>Ф.k10s разд.2 стл.24 : [{стр.40}&lt;={стр.37}]</t>
  </si>
  <si>
    <t>Ф.k10s разд.2 стл.25 : [{стр.40}&lt;={стр.37}]</t>
  </si>
  <si>
    <t>Ф.k10s разд.2 стл.26 : [{стр.40}&lt;={стр.37}]</t>
  </si>
  <si>
    <t>Ф.k10s разд.2 стл.27 : [{стр.40}&lt;={стр.37}]</t>
  </si>
  <si>
    <t>Ф.k10s разд.2 стл.28 : [{стр.40}&lt;={стр.37}]</t>
  </si>
  <si>
    <t>Ф.k10s разд.2 стл.29 : [{стр.40}&lt;={стр.37}]</t>
  </si>
  <si>
    <t>Ф.k10s разд.2 стл.3 : [{стр.40}&lt;={стр.37}]</t>
  </si>
  <si>
    <t>Ф.k10s разд.2 стл.30 : [{стр.40}&lt;={стр.37}]</t>
  </si>
  <si>
    <t>Ф.k10s разд.2 стл.31 : [{стр.40}&lt;={стр.37}]</t>
  </si>
  <si>
    <t>Ф.k10s разд.2 стл.32 : [{стр.40}&lt;={стр.37}]</t>
  </si>
  <si>
    <t>Ф.k10s разд.2 стл.33 : [{стр.40}&lt;={стр.37}]</t>
  </si>
  <si>
    <t>Ф.k10s разд.2 стл.34 : [{стр.40}&lt;={стр.37}]</t>
  </si>
  <si>
    <t>Ф.k10s разд.2 стл.35 : [{стр.40}&lt;={стр.37}]</t>
  </si>
  <si>
    <t>Ф.k10s разд.2 стл.36 : [{стр.40}&lt;={стр.37}]</t>
  </si>
  <si>
    <t>Ф.k10s разд.2 стл.37 : [{стр.40}&lt;={стр.37}]</t>
  </si>
  <si>
    <t>Ф.k10s разд.2 стл.38 : [{стр.40}&lt;={стр.37}]</t>
  </si>
  <si>
    <t>Ф.k10s разд.2 стл.4 : [{стр.40}&lt;={стр.37}]</t>
  </si>
  <si>
    <t>Ф.k10s разд.2 стл.5 : [{стр.40}&lt;={стр.37}]</t>
  </si>
  <si>
    <t>Ф.k10s разд.2 стл.6 : [{стр.40}&lt;={стр.37}]</t>
  </si>
  <si>
    <t>Ф.k10s разд.2 стл.7 : [{стр.40}&lt;={стр.37}]</t>
  </si>
  <si>
    <t>Ф.k10s разд.2 стл.8 : [{стр.40}&lt;={стр.37}]</t>
  </si>
  <si>
    <t>Ф.k10s разд.2 стл.9 : [{стр.40}&lt;={стр.37}]</t>
  </si>
  <si>
    <t>178208</t>
  </si>
  <si>
    <t>Ф.k10s разд.3 стл.1 : [({сумма стр.2-15}&gt;0 И {стр.1}&gt;0) ИЛИ ({сумма стр.2-15}=0 И {стр.1}=0)]</t>
  </si>
  <si>
    <t>Ф.k10s разд.3 стл.10 : [({сумма стр.2-15}&gt;0 И {стр.1}&gt;0) ИЛИ ({сумма стр.2-15}=0 И {стр.1}=0)]</t>
  </si>
  <si>
    <t>Ф.k10s разд.3 стл.11 : [({сумма стр.2-15}&gt;0 И {стр.1}&gt;0) ИЛИ ({сумма стр.2-15}=0 И {стр.1}=0)]</t>
  </si>
  <si>
    <t>Ф.k10s разд.3 стл.2 : [({сумма стр.2-15}&gt;0 И {стр.1}&gt;0) ИЛИ ({сумма стр.2-15}=0 И {стр.1}=0)]</t>
  </si>
  <si>
    <t>Ф.k10s разд.3 стл.3 : [({сумма стр.2-15}&gt;0 И {стр.1}&gt;0) ИЛИ ({сумма стр.2-15}=0 И {стр.1}=0)]</t>
  </si>
  <si>
    <t>Ф.k10s разд.3 стл.4 : [({сумма стр.2-15}&gt;0 И {стр.1}&gt;0) ИЛИ ({сумма стр.2-15}=0 И {стр.1}=0)]</t>
  </si>
  <si>
    <t>Ф.k10s разд.3 стл.5 : [({сумма стр.2-15}&gt;0 И {стр.1}&gt;0) ИЛИ ({сумма стр.2-15}=0 И {стр.1}=0)]</t>
  </si>
  <si>
    <t>Ф.k10s разд.3 стл.6 : [({сумма стр.2-15}&gt;0 И {стр.1}&gt;0) ИЛИ ({сумма стр.2-15}=0 И {стр.1}=0)]</t>
  </si>
  <si>
    <t>Ф.k10s разд.3 стл.7 : [({сумма стр.2-15}&gt;0 И {стр.1}&gt;0) ИЛИ ({сумма стр.2-15}=0 И {стр.1}=0)]</t>
  </si>
  <si>
    <t>Ф.k10s разд.3 стл.8 : [({сумма стр.2-15}&gt;0 И {стр.1}&gt;0) ИЛИ ({сумма стр.2-15}=0 И {стр.1}=0)]</t>
  </si>
  <si>
    <t>Ф.k10s разд.3 стл.9 : [({сумма стр.2-15}&gt;0 И {стр.1}&gt;0) ИЛИ ({сумма стр.2-15}=0 И {стр.1}=0)]</t>
  </si>
  <si>
    <t>178211</t>
  </si>
  <si>
    <t>Ф.k10s разд.3 стл.1 : [{сумма стр.31-34}&gt;={стр.30}]</t>
  </si>
  <si>
    <t>Ф.k10s разд.3 стл.10 : [{сумма стр.31-34}&gt;={стр.30}]</t>
  </si>
  <si>
    <t>Ф.k10s разд.3 стл.11 : [{сумма стр.31-34}&gt;={стр.30}]</t>
  </si>
  <si>
    <t>Ф.k10s разд.3 стл.2 : [{сумма стр.31-34}&gt;={стр.30}]</t>
  </si>
  <si>
    <t>Ф.k10s разд.3 стл.3 : [{сумма стр.31-34}&gt;={стр.30}]</t>
  </si>
  <si>
    <t>Ф.k10s разд.3 стл.4 : [{сумма стр.31-34}&gt;={стр.30}]</t>
  </si>
  <si>
    <t>Ф.k10s разд.3 стл.5 : [{сумма стр.31-34}&gt;={стр.30}]</t>
  </si>
  <si>
    <t>Ф.k10s разд.3 стл.6 : [{сумма стр.31-34}&gt;={стр.30}]</t>
  </si>
  <si>
    <t>Ф.k10s разд.3 стл.7 : [{сумма стр.31-34}&gt;={стр.30}]</t>
  </si>
  <si>
    <t>Ф.k10s разд.3 стл.8 : [{сумма стр.31-34}&gt;={стр.30}]</t>
  </si>
  <si>
    <t>Ф.k10s разд.3 стл.9 : [{сумма стр.31-34}&gt;={стр.30}]</t>
  </si>
  <si>
    <t>178374</t>
  </si>
  <si>
    <t>Ф.k10s разд.2 стр.15 : [{стл.12}=0]</t>
  </si>
  <si>
    <t>Ф.k10s разд.2 стр.16 : [{стл.12}=0]</t>
  </si>
  <si>
    <t>Ф.k10s разд.2 стр.17 : [{стл.12}=0]</t>
  </si>
  <si>
    <t>178377</t>
  </si>
  <si>
    <t>Ф.k10s разд.2 стл.4 : [{сумма стр.23-29}=0]</t>
  </si>
  <si>
    <t>178378</t>
  </si>
  <si>
    <t>Ф.k10s разд.2 стл.16 : [{сумма стр.1-41}=0]</t>
  </si>
  <si>
    <t>178379</t>
  </si>
  <si>
    <t>Ф.k10s разд.2 стр.32 : [{стл.12}=0]</t>
  </si>
  <si>
    <t>Ф.k10s разд.2 стр.33 : [{стл.12}=0]</t>
  </si>
  <si>
    <t>Ф.k10s разд.2 стр.34 : [{стл.12}=0]</t>
  </si>
  <si>
    <t>Ф.k10s разд.2 стр.35 : [{стл.12}=0]</t>
  </si>
  <si>
    <t>178383</t>
  </si>
  <si>
    <t>Ф.k10s разд.1 стл.1 : [({сумма стр.17-19}&gt;0 И {стр.16}&gt;0) ИЛИ ({сумма стр.17-19}=0 И {стр.16}=0)]</t>
  </si>
  <si>
    <t>Ф.k10s разд.1 стл.10 : [({сумма стр.17-19}&gt;0 И {стр.16}&gt;0) ИЛИ ({сумма стр.17-19}=0 И {стр.16}=0)]</t>
  </si>
  <si>
    <t>Ф.k10s разд.1 стл.11 : [({сумма стр.17-19}&gt;0 И {стр.16}&gt;0) ИЛИ ({сумма стр.17-19}=0 И {стр.16}=0)]</t>
  </si>
  <si>
    <t>Ф.k10s разд.1 стл.12 : [({сумма стр.17-19}&gt;0 И {стр.16}&gt;0) ИЛИ ({сумма стр.17-19}=0 И {стр.16}=0)]</t>
  </si>
  <si>
    <t>Ф.k10s разд.1 стл.13 : [({сумма стр.17-19}&gt;0 И {стр.16}&gt;0) ИЛИ ({сумма стр.17-19}=0 И {стр.16}=0)]</t>
  </si>
  <si>
    <t>Ф.k10s разд.1 стл.14 : [({сумма стр.17-19}&gt;0 И {стр.16}&gt;0) ИЛИ ({сумма стр.17-19}=0 И {стр.16}=0)]</t>
  </si>
  <si>
    <t>Ф.k10s разд.1 стл.2 : [({сумма стр.17-19}&gt;0 И {стр.16}&gt;0) ИЛИ ({сумма стр.17-19}=0 И {стр.16}=0)]</t>
  </si>
  <si>
    <t>Ф.k10s разд.1 стл.3 : [({сумма стр.17-19}&gt;0 И {стр.16}&gt;0) ИЛИ ({сумма стр.17-19}=0 И {стр.16}=0)]</t>
  </si>
  <si>
    <t>Ф.k10s разд.1 стл.4 : [({сумма стр.17-19}&gt;0 И {стр.16}&gt;0) ИЛИ ({сумма стр.17-19}=0 И {стр.16}=0)]</t>
  </si>
  <si>
    <t>Ф.k10s разд.1 стл.5 : [({сумма стр.17-19}&gt;0 И {стр.16}&gt;0) ИЛИ ({сумма стр.17-19}=0 И {стр.16}=0)]</t>
  </si>
  <si>
    <t>Ф.k10s разд.1 стл.6 : [({сумма стр.17-19}&gt;0 И {стр.16}&gt;0) ИЛИ ({сумма стр.17-19}=0 И {стр.16}=0)]</t>
  </si>
  <si>
    <t>Ф.k10s разд.1 стл.7 : [({сумма стр.17-19}&gt;0 И {стр.16}&gt;0) ИЛИ ({сумма стр.17-19}=0 И {стр.16}=0)]</t>
  </si>
  <si>
    <t>Ф.k10s разд.1 стл.8 : [({сумма стр.17-19}&gt;0 И {стр.16}&gt;0) ИЛИ ({сумма стр.17-19}=0 И {стр.16}=0)]</t>
  </si>
  <si>
    <t>Ф.k10s разд.1 стл.9 : [({сумма стр.17-19}&gt;0 И {стр.16}&gt;0) ИЛИ ({сумма стр.17-19}=0 И {стр.16}=0)]</t>
  </si>
  <si>
    <t>178384</t>
  </si>
  <si>
    <t>Ф.k10s разд.2 стр.25 : [{стл.12}=0]</t>
  </si>
  <si>
    <t>Ф.k10s разд.2 стр.25 : [{стл.13}=0]</t>
  </si>
  <si>
    <t>Ф.k10s разд.2 стр.26 : [{стл.12}=0]</t>
  </si>
  <si>
    <t>Ф.k10s разд.2 стр.26 : [{стл.13}=0]</t>
  </si>
  <si>
    <t>178385</t>
  </si>
  <si>
    <t>Ф.k10s разд.2 стр.5 : [{стл.4}=0]</t>
  </si>
  <si>
    <t>178386</t>
  </si>
  <si>
    <t>Ф.k10s разд.2 стр.2 : [{стл.4}=0]</t>
  </si>
  <si>
    <t>178387</t>
  </si>
  <si>
    <t>Ф.k10s разд.2 стр.10 : [{стл.4}=0]</t>
  </si>
  <si>
    <t>Ф.k10s разд.2 стр.7 : [{стл.4}=0]</t>
  </si>
  <si>
    <t>Ф.k10s разд.2 стр.8 : [{стл.4}=0]</t>
  </si>
  <si>
    <t>Ф.k10s разд.2 стр.9 : [{стл.4}=0]</t>
  </si>
  <si>
    <t>178388</t>
  </si>
  <si>
    <t>Ф.k10s разд.2 стл.17 : [{сумма стр.1-41}=0]</t>
  </si>
  <si>
    <t>178391</t>
  </si>
  <si>
    <t>Ф.k10s разд.2 стр.28 : [{стл.13}=0]</t>
  </si>
  <si>
    <t>178392</t>
  </si>
  <si>
    <t>Ф.k10s разд.2 стл.4 : [{сумма стр.12-13}=0]</t>
  </si>
  <si>
    <t>178394</t>
  </si>
  <si>
    <t>Ф.k10s разд.2 стр.34 : [{стл.13}=0]</t>
  </si>
  <si>
    <t>178396</t>
  </si>
  <si>
    <t>Ф.k10s разд.2 стр.23 : [{стл.12}=0]</t>
  </si>
  <si>
    <t>178397</t>
  </si>
  <si>
    <t>Ф.k10s разд.2 стр.1 : [{стл.3}&lt;={стл.1}]</t>
  </si>
  <si>
    <t>Ф.k10s разд.2 стр.10 : [{стл.3}&lt;={стл.1}]</t>
  </si>
  <si>
    <t>Ф.k10s разд.2 стр.11 : [{стл.3}&lt;={стл.1}]</t>
  </si>
  <si>
    <t>Ф.k10s разд.2 стр.12 : [{стл.3}&lt;={стл.1}]</t>
  </si>
  <si>
    <t>Ф.k10s разд.2 стр.13 : [{стл.3}&lt;={стл.1}]</t>
  </si>
  <si>
    <t>Ф.k10s разд.2 стр.14 : [{стл.3}&lt;={стл.1}]</t>
  </si>
  <si>
    <t>Ф.k10s разд.2 стр.15 : [{стл.3}&lt;={стл.1}]</t>
  </si>
  <si>
    <t>Ф.k10s разд.2 стр.16 : [{стл.3}&lt;={стл.1}]</t>
  </si>
  <si>
    <t>Ф.k10s разд.2 стр.17 : [{стл.3}&lt;={стл.1}]</t>
  </si>
  <si>
    <t>Ф.k10s разд.2 стр.18 : [{стл.3}&lt;={стл.1}]</t>
  </si>
  <si>
    <t>Ф.k10s разд.2 стр.19 : [{стл.3}&lt;={стл.1}]</t>
  </si>
  <si>
    <t>Ф.k10s разд.2 стр.2 : [{стл.3}&lt;={стл.1}]</t>
  </si>
  <si>
    <t>Ф.k10s разд.2 стр.20 : [{стл.3}&lt;={стл.1}]</t>
  </si>
  <si>
    <t>Ф.k10s разд.2 стр.21 : [{стл.3}&lt;={стл.1}]</t>
  </si>
  <si>
    <t>Ф.k10s разд.2 стр.22 : [{стл.3}&lt;={стл.1}]</t>
  </si>
  <si>
    <t>Ф.k10s разд.2 стр.23 : [{стл.3}&lt;={стл.1}]</t>
  </si>
  <si>
    <t>Ф.k10s разд.2 стр.24 : [{стл.3}&lt;={стл.1}]</t>
  </si>
  <si>
    <t>Ф.k10s разд.2 стр.25 : [{стл.3}&lt;={стл.1}]</t>
  </si>
  <si>
    <t>Ф.k10s разд.2 стр.26 : [{стл.3}&lt;={стл.1}]</t>
  </si>
  <si>
    <t>Ф.k10s разд.2 стр.27 : [{стл.3}&lt;={стл.1}]</t>
  </si>
  <si>
    <t>Ф.k10s разд.2 стр.28 : [{стл.3}&lt;={стл.1}]</t>
  </si>
  <si>
    <t>Ф.k10s разд.2 стр.29 : [{стл.3}&lt;={стл.1}]</t>
  </si>
  <si>
    <t>Ф.k10s разд.2 стр.3 : [{стл.3}&lt;={стл.1}]</t>
  </si>
  <si>
    <t>Ф.k10s разд.2 стр.30 : [{стл.3}&lt;={стл.1}]</t>
  </si>
  <si>
    <t>Ф.k10s разд.2 стр.31 : [{стл.3}&lt;={стл.1}]</t>
  </si>
  <si>
    <t>Ф.k10s разд.2 стр.32 : [{стл.3}&lt;={стл.1}]</t>
  </si>
  <si>
    <t>Ф.k10s разд.2 стр.33 : [{стл.3}&lt;={стл.1}]</t>
  </si>
  <si>
    <t>Ф.k10s разд.2 стр.34 : [{стл.3}&lt;={стл.1}]</t>
  </si>
  <si>
    <t>Ф.k10s разд.2 стр.35 : [{стл.3}&lt;={стл.1}]</t>
  </si>
  <si>
    <t>Ф.k10s разд.2 стр.36 : [{стл.3}&lt;={стл.1}]</t>
  </si>
  <si>
    <t>Ф.k10s разд.2 стр.37 : [{стл.3}&lt;={стл.1}]</t>
  </si>
  <si>
    <t>Ф.k10s разд.2 стр.38 : [{стл.3}&lt;={стл.1}]</t>
  </si>
  <si>
    <t>Ф.k10s разд.2 стр.39 : [{стл.3}&lt;={стл.1}]</t>
  </si>
  <si>
    <t>Ф.k10s разд.2 стр.4 : [{стл.3}&lt;={стл.1}]</t>
  </si>
  <si>
    <t>Ф.k10s разд.2 стр.40 : [{стл.3}&lt;={стл.1}]</t>
  </si>
  <si>
    <t>Ф.k10s разд.2 стр.41 : [{стл.3}&lt;={стл.1}]</t>
  </si>
  <si>
    <t>Ф.k10s разд.2 стр.5 : [{стл.3}&lt;={стл.1}]</t>
  </si>
  <si>
    <t>Ф.k10s разд.2 стр.6 : [{стл.3}&lt;={стл.1}]</t>
  </si>
  <si>
    <t>Ф.k10s разд.2 стр.7 : [{стл.3}&lt;={стл.1}]</t>
  </si>
  <si>
    <t>Ф.k10s разд.2 стр.8 : [{стл.3}&lt;={стл.1}]</t>
  </si>
  <si>
    <t>Ф.k10s разд.2 стр.9 : [{стл.3}&lt;={стл.1}]</t>
  </si>
  <si>
    <t>178399</t>
  </si>
  <si>
    <t>Ф.k10s разд.1 стл.1 : [{сумма стр.2-15}&gt;={стр.1}]</t>
  </si>
  <si>
    <t>Ф.k10s разд.1 стл.10 : [{сумма стр.2-15}&gt;={стр.1}]</t>
  </si>
  <si>
    <t>Ф.k10s разд.1 стл.11 : [{сумма стр.2-15}&gt;={стр.1}]</t>
  </si>
  <si>
    <t>Ф.k10s разд.1 стл.12 : [{сумма стр.2-15}&gt;={стр.1}]</t>
  </si>
  <si>
    <t>Ф.k10s разд.1 стл.13 : [{сумма стр.2-15}&gt;={стр.1}]</t>
  </si>
  <si>
    <t>Ф.k10s разд.1 стл.14 : [{сумма стр.2-15}&gt;={стр.1}]</t>
  </si>
  <si>
    <t>Ф.k10s разд.1 стл.2 : [{сумма стр.2-15}&gt;={стр.1}]</t>
  </si>
  <si>
    <t>Ф.k10s разд.1 стл.3 : [{сумма стр.2-15}&gt;={стр.1}]</t>
  </si>
  <si>
    <t>Ф.k10s разд.1 стл.4 : [{сумма стр.2-15}&gt;={стр.1}]</t>
  </si>
  <si>
    <t>Ф.k10s разд.1 стл.5 : [{сумма стр.2-15}&gt;={стр.1}]</t>
  </si>
  <si>
    <t>Ф.k10s разд.1 стл.6 : [{сумма стр.2-15}&gt;={стр.1}]</t>
  </si>
  <si>
    <t>Ф.k10s разд.1 стл.7 : [{сумма стр.2-15}&gt;={стр.1}]</t>
  </si>
  <si>
    <t>Ф.k10s разд.1 стл.8 : [{сумма стр.2-15}&gt;={стр.1}]</t>
  </si>
  <si>
    <t>Ф.k10s разд.1 стл.9 : [{сумма стр.2-15}&gt;={стр.1}]</t>
  </si>
  <si>
    <t>178403</t>
  </si>
  <si>
    <t>Ф.k10s разд.2 стл.4 : [{сумма стр.31-35}=0]</t>
  </si>
  <si>
    <t>178404</t>
  </si>
  <si>
    <t>Ф.k10s разд.2 стр.1 : [{стл.2}&lt;={стл.1}]</t>
  </si>
  <si>
    <t>Ф.k10s разд.2 стр.10 : [{стл.2}&lt;={стл.1}]</t>
  </si>
  <si>
    <t>Ф.k10s разд.2 стр.11 : [{стл.2}&lt;={стл.1}]</t>
  </si>
  <si>
    <t>Ф.k10s разд.2 стр.12 : [{стл.2}&lt;={стл.1}]</t>
  </si>
  <si>
    <t>Ф.k10s разд.2 стр.13 : [{стл.2}&lt;={стл.1}]</t>
  </si>
  <si>
    <t>Ф.k10s разд.2 стр.14 : [{стл.2}&lt;={стл.1}]</t>
  </si>
  <si>
    <t>Ф.k10s разд.2 стр.15 : [{стл.2}&lt;={стл.1}]</t>
  </si>
  <si>
    <t>Ф.k10s разд.2 стр.16 : [{стл.2}&lt;={стл.1}]</t>
  </si>
  <si>
    <t>Ф.k10s разд.2 стр.17 : [{стл.2}&lt;={стл.1}]</t>
  </si>
  <si>
    <t>Ф.k10s разд.2 стр.18 : [{стл.2}&lt;={стл.1}]</t>
  </si>
  <si>
    <t>Ф.k10s разд.2 стр.19 : [{стл.2}&lt;={стл.1}]</t>
  </si>
  <si>
    <t>Ф.k10s разд.2 стр.2 : [{стл.2}&lt;={стл.1}]</t>
  </si>
  <si>
    <t>Ф.k10s разд.2 стр.20 : [{стл.2}&lt;={стл.1}]</t>
  </si>
  <si>
    <t>Ф.k10s разд.2 стр.21 : [{стл.2}&lt;={стл.1}]</t>
  </si>
  <si>
    <t>Ф.k10s разд.2 стр.22 : [{стл.2}&lt;={стл.1}]</t>
  </si>
  <si>
    <t>Ф.k10s разд.2 стр.23 : [{стл.2}&lt;={стл.1}]</t>
  </si>
  <si>
    <t>Ф.k10s разд.2 стр.24 : [{стл.2}&lt;={стл.1}]</t>
  </si>
  <si>
    <t>Ф.k10s разд.2 стр.25 : [{стл.2}&lt;={стл.1}]</t>
  </si>
  <si>
    <t>Ф.k10s разд.2 стр.26 : [{стл.2}&lt;={стл.1}]</t>
  </si>
  <si>
    <t>Ф.k10s разд.2 стр.27 : [{стл.2}&lt;={стл.1}]</t>
  </si>
  <si>
    <t>Ф.k10s разд.2 стр.28 : [{стл.2}&lt;={стл.1}]</t>
  </si>
  <si>
    <t>Ф.k10s разд.2 стр.29 : [{стл.2}&lt;={стл.1}]</t>
  </si>
  <si>
    <t>Ф.k10s разд.2 стр.3 : [{стл.2}&lt;={стл.1}]</t>
  </si>
  <si>
    <t>Ф.k10s разд.2 стр.30 : [{стл.2}&lt;={стл.1}]</t>
  </si>
  <si>
    <t>Ф.k10s разд.2 стр.31 : [{стл.2}&lt;={стл.1}]</t>
  </si>
  <si>
    <t>Ф.k10s разд.2 стр.32 : [{стл.2}&lt;={стл.1}]</t>
  </si>
  <si>
    <t>Ф.k10s разд.2 стр.33 : [{стл.2}&lt;={стл.1}]</t>
  </si>
  <si>
    <t>Ф.k10s разд.2 стр.34 : [{стл.2}&lt;={стл.1}]</t>
  </si>
  <si>
    <t>Ф.k10s разд.2 стр.35 : [{стл.2}&lt;={стл.1}]</t>
  </si>
  <si>
    <t>Ф.k10s разд.2 стр.36 : [{стл.2}&lt;={стл.1}]</t>
  </si>
  <si>
    <t>Ф.k10s разд.2 стр.37 : [{стл.2}&lt;={стл.1}]</t>
  </si>
  <si>
    <t>Ф.k10s разд.2 стр.38 : [{стл.2}&lt;={стл.1}]</t>
  </si>
  <si>
    <t>Ф.k10s разд.2 стр.39 : [{стл.2}&lt;={стл.1}]</t>
  </si>
  <si>
    <t>Ф.k10s разд.2 стр.4 : [{стл.2}&lt;={стл.1}]</t>
  </si>
  <si>
    <t>Ф.k10s разд.2 стр.40 : [{стл.2}&lt;={стл.1}]</t>
  </si>
  <si>
    <t>Ф.k10s разд.2 стр.41 : [{стл.2}&lt;={стл.1}]</t>
  </si>
  <si>
    <t>Ф.k10s разд.2 стр.5 : [{стл.2}&lt;={стл.1}]</t>
  </si>
  <si>
    <t>Ф.k10s разд.2 стр.6 : [{стл.2}&lt;={стл.1}]</t>
  </si>
  <si>
    <t>Ф.k10s разд.2 стр.7 : [{стл.2}&lt;={стл.1}]</t>
  </si>
  <si>
    <t>Ф.k10s разд.2 стр.8 : [{стл.2}&lt;={стл.1}]</t>
  </si>
  <si>
    <t>Ф.k10s разд.2 стр.9 : [{стл.2}&lt;={стл.1}]</t>
  </si>
  <si>
    <t>178407</t>
  </si>
  <si>
    <t>Ф.k10s разд.1 стл.1 : [{сумма стр.17-19}&gt;={стр.16}]</t>
  </si>
  <si>
    <t>Ф.k10s разд.1 стл.10 : [{сумма стр.17-19}&gt;={стр.16}]</t>
  </si>
  <si>
    <t>Ф.k10s разд.1 стл.11 : [{сумма стр.17-19}&gt;={стр.16}]</t>
  </si>
  <si>
    <t>Ф.k10s разд.1 стл.12 : [{сумма стр.17-19}&gt;={стр.16}]</t>
  </si>
  <si>
    <t>Ф.k10s разд.1 стл.13 : [{сумма стр.17-19}&gt;={стр.16}]</t>
  </si>
  <si>
    <t>Ф.k10s разд.1 стл.14 : [{сумма стр.17-19}&gt;={стр.16}]</t>
  </si>
  <si>
    <t>Ф.k10s разд.1 стл.2 : [{сумма стр.17-19}&gt;={стр.16}]</t>
  </si>
  <si>
    <t>Ф.k10s разд.1 стл.3 : [{сумма стр.17-19}&gt;={стр.16}]</t>
  </si>
  <si>
    <t>Ф.k10s разд.1 стл.4 : [{сумма стр.17-19}&gt;={стр.16}]</t>
  </si>
  <si>
    <t>Ф.k10s разд.1 стл.5 : [{сумма стр.17-19}&gt;={стр.16}]</t>
  </si>
  <si>
    <t>Ф.k10s разд.1 стл.6 : [{сумма стр.17-19}&gt;={стр.16}]</t>
  </si>
  <si>
    <t>Ф.k10s разд.1 стл.7 : [{сумма стр.17-19}&gt;={стр.16}]</t>
  </si>
  <si>
    <t>Ф.k10s разд.1 стл.8 : [{сумма стр.17-19}&gt;={стр.16}]</t>
  </si>
  <si>
    <t>Ф.k10s разд.1 стл.9 : [{сумма стр.17-19}&gt;={стр.16}]</t>
  </si>
  <si>
    <t>178409</t>
  </si>
  <si>
    <t>Ф.k10s разд.1 стл.1 : [{сумма стр.31-34}&gt;={стр.30}]</t>
  </si>
  <si>
    <t>Ф.k10s разд.1 стл.10 : [{сумма стр.31-34}&gt;={стр.30}]</t>
  </si>
  <si>
    <t>Ф.k10s разд.1 стл.11 : [{сумма стр.31-34}&gt;={стр.30}]</t>
  </si>
  <si>
    <t>Ф.k10s разд.1 стл.12 : [{сумма стр.31-34}&gt;={стр.30}]</t>
  </si>
  <si>
    <t>Ф.k10s разд.1 стл.13 : [{сумма стр.31-34}&gt;={стр.30}]</t>
  </si>
  <si>
    <t>Ф.k10s разд.1 стл.14 : [{сумма стр.31-34}&gt;={стр.30}]</t>
  </si>
  <si>
    <t>Ф.k10s разд.1 стл.2 : [{сумма стр.31-34}&gt;={стр.30}]</t>
  </si>
  <si>
    <t>Ф.k10s разд.1 стл.3 : [{сумма стр.31-34}&gt;={стр.30}]</t>
  </si>
  <si>
    <t>Ф.k10s разд.1 стл.4 : [{сумма стр.31-34}&gt;={стр.30}]</t>
  </si>
  <si>
    <t>Ф.k10s разд.1 стл.5 : [{сумма стр.31-34}&gt;={стр.30}]</t>
  </si>
  <si>
    <t>Ф.k10s разд.1 стл.6 : [{сумма стр.31-34}&gt;={стр.30}]</t>
  </si>
  <si>
    <t>Ф.k10s разд.1 стл.7 : [{сумма стр.31-34}&gt;={стр.30}]</t>
  </si>
  <si>
    <t>Ф.k10s разд.1 стл.8 : [{сумма стр.31-34}&gt;={стр.30}]</t>
  </si>
  <si>
    <t>Ф.k10s разд.1 стл.9 : [{сумма стр.31-34}&gt;={стр.30}]</t>
  </si>
  <si>
    <t>178413</t>
  </si>
  <si>
    <t>Ф.k10s разд.2 стр.1 : [{стл.13}&lt;={стл.5}]</t>
  </si>
  <si>
    <t>Ф.k10s разд.2 стр.10 : [{стл.13}&lt;={стл.5}]</t>
  </si>
  <si>
    <t>Ф.k10s разд.2 стр.11 : [{стл.13}&lt;={стл.5}]</t>
  </si>
  <si>
    <t>Ф.k10s разд.2 стр.12 : [{стл.13}&lt;={стл.5}]</t>
  </si>
  <si>
    <t>Ф.k10s разд.2 стр.13 : [{стл.13}&lt;={стл.5}]</t>
  </si>
  <si>
    <t>Ф.k10s разд.2 стр.14 : [{стл.13}&lt;={стл.5}]</t>
  </si>
  <si>
    <t>Ф.k10s разд.2 стр.15 : [{стл.13}&lt;={стл.5}]</t>
  </si>
  <si>
    <t>Ф.k10s разд.2 стр.16 : [{стл.13}&lt;={стл.5}]</t>
  </si>
  <si>
    <t>Ф.k10s разд.2 стр.17 : [{стл.13}&lt;={стл.5}]</t>
  </si>
  <si>
    <t>Ф.k10s разд.2 стр.18 : [{стл.13}&lt;={стл.5}]</t>
  </si>
  <si>
    <t>Ф.k10s разд.2 стр.19 : [{стл.13}&lt;={стл.5}]</t>
  </si>
  <si>
    <t>Ф.k10s разд.2 стр.2 : [{стл.13}&lt;={стл.5}]</t>
  </si>
  <si>
    <t>Ф.k10s разд.2 стр.20 : [{стл.13}&lt;={стл.5}]</t>
  </si>
  <si>
    <t>Ф.k10s разд.2 стр.21 : [{стл.13}&lt;={стл.5}]</t>
  </si>
  <si>
    <t>Ф.k10s разд.2 стр.22 : [{стл.13}&lt;={стл.5}]</t>
  </si>
  <si>
    <t>Ф.k10s разд.2 стр.23 : [{стл.13}&lt;={стл.5}]</t>
  </si>
  <si>
    <t>Ф.k10s разд.2 стр.24 : [{стл.13}&lt;={стл.5}]</t>
  </si>
  <si>
    <t>Ф.k10s разд.2 стр.25 : [{стл.13}&lt;={стл.5}]</t>
  </si>
  <si>
    <t>Ф.k10s разд.2 стр.26 : [{стл.13}&lt;={стл.5}]</t>
  </si>
  <si>
    <t>Ф.k10s разд.2 стр.27 : [{стл.13}&lt;={стл.5}]</t>
  </si>
  <si>
    <t>Ф.k10s разд.2 стр.28 : [{стл.13}&lt;={стл.5}]</t>
  </si>
  <si>
    <t>Ф.k10s разд.2 стр.29 : [{стл.13}&lt;={стл.5}]</t>
  </si>
  <si>
    <t>Ф.k10s разд.2 стр.3 : [{стл.13}&lt;={стл.5}]</t>
  </si>
  <si>
    <t>Ф.k10s разд.2 стр.30 : [{стл.13}&lt;={стл.5}]</t>
  </si>
  <si>
    <t>Ф.k10s разд.2 стр.31 : [{стл.13}&lt;={стл.5}]</t>
  </si>
  <si>
    <t>Ф.k10s разд.2 стр.32 : [{стл.13}&lt;={стл.5}]</t>
  </si>
  <si>
    <t>Ф.k10s разд.2 стр.33 : [{стл.13}&lt;={стл.5}]</t>
  </si>
  <si>
    <t>Ф.k10s разд.2 стр.34 : [{стл.13}&lt;={стл.5}]</t>
  </si>
  <si>
    <t>Ф.k10s разд.2 стр.35 : [{стл.13}&lt;={стл.5}]</t>
  </si>
  <si>
    <t>Ф.k10s разд.2 стр.36 : [{стл.13}&lt;={стл.5}]</t>
  </si>
  <si>
    <t>Ф.k10s разд.2 стр.37 : [{стл.13}&lt;={стл.5}]</t>
  </si>
  <si>
    <t>Ф.k10s разд.2 стр.38 : [{стл.13}&lt;={стл.5}]</t>
  </si>
  <si>
    <t>Ф.k10s разд.2 стр.39 : [{стл.13}&lt;={стл.5}]</t>
  </si>
  <si>
    <t>Ф.k10s разд.2 стр.4 : [{стл.13}&lt;={стл.5}]</t>
  </si>
  <si>
    <t>Ф.k10s разд.2 стр.40 : [{стл.13}&lt;={стл.5}]</t>
  </si>
  <si>
    <t>Ф.k10s разд.2 стр.41 : [{стл.13}&lt;={стл.5}]</t>
  </si>
  <si>
    <t>Ф.k10s разд.2 стр.5 : [{стл.13}&lt;={стл.5}]</t>
  </si>
  <si>
    <t>Ф.k10s разд.2 стр.6 : [{стл.13}&lt;={стл.5}]</t>
  </si>
  <si>
    <t>Ф.k10s разд.2 стр.7 : [{стл.13}&lt;={стл.5}]</t>
  </si>
  <si>
    <t>Ф.k10s разд.2 стр.8 : [{стл.13}&lt;={стл.5}]</t>
  </si>
  <si>
    <t>Ф.k10s разд.2 стр.9 : [{стл.13}&lt;={стл.5}]</t>
  </si>
  <si>
    <t>178415</t>
  </si>
  <si>
    <t>Ф.k10s разд.1 стл.1 : [({сумма стр.2-15}&gt;0 И {стр.1}&gt;0) ИЛИ ({сумма стр.2-15}=0 И {стр.1}=0)]</t>
  </si>
  <si>
    <t>Ф.k10s разд.1 стл.10 : [({сумма стр.2-15}&gt;0 И {стр.1}&gt;0) ИЛИ ({сумма стр.2-15}=0 И {стр.1}=0)]</t>
  </si>
  <si>
    <t>Ф.k10s разд.1 стл.11 : [({сумма стр.2-15}&gt;0 И {стр.1}&gt;0) ИЛИ ({сумма стр.2-15}=0 И {стр.1}=0)]</t>
  </si>
  <si>
    <t>Ф.k10s разд.1 стл.12 : [({сумма стр.2-15}&gt;0 И {стр.1}&gt;0) ИЛИ ({сумма стр.2-15}=0 И {стр.1}=0)]</t>
  </si>
  <si>
    <t>Ф.k10s разд.1 стл.13 : [({сумма стр.2-15}&gt;0 И {стр.1}&gt;0) ИЛИ ({сумма стр.2-15}=0 И {стр.1}=0)]</t>
  </si>
  <si>
    <t>Ф.k10s разд.1 стл.14 : [({сумма стр.2-15}&gt;0 И {стр.1}&gt;0) ИЛИ ({сумма стр.2-15}=0 И {стр.1}=0)]</t>
  </si>
  <si>
    <t>Ф.k10s разд.1 стл.2 : [({сумма стр.2-15}&gt;0 И {стр.1}&gt;0) ИЛИ ({сумма стр.2-15}=0 И {стр.1}=0)]</t>
  </si>
  <si>
    <t>Ф.k10s разд.1 стл.3 : [({сумма стр.2-15}&gt;0 И {стр.1}&gt;0) ИЛИ ({сумма стр.2-15}=0 И {стр.1}=0)]</t>
  </si>
  <si>
    <t>Ф.k10s разд.1 стл.4 : [({сумма стр.2-15}&gt;0 И {стр.1}&gt;0) ИЛИ ({сумма стр.2-15}=0 И {стр.1}=0)]</t>
  </si>
  <si>
    <t>Ф.k10s разд.1 стл.5 : [({сумма стр.2-15}&gt;0 И {стр.1}&gt;0) ИЛИ ({сумма стр.2-15}=0 И {стр.1}=0)]</t>
  </si>
  <si>
    <t>Ф.k10s разд.1 стл.6 : [({сумма стр.2-15}&gt;0 И {стр.1}&gt;0) ИЛИ ({сумма стр.2-15}=0 И {стр.1}=0)]</t>
  </si>
  <si>
    <t>Ф.k10s разд.1 стл.7 : [({сумма стр.2-15}&gt;0 И {стр.1}&gt;0) ИЛИ ({сумма стр.2-15}=0 И {стр.1}=0)]</t>
  </si>
  <si>
    <t>Ф.k10s разд.1 стл.8 : [({сумма стр.2-15}&gt;0 И {стр.1}&gt;0) ИЛИ ({сумма стр.2-15}=0 И {стр.1}=0)]</t>
  </si>
  <si>
    <t>Ф.k10s разд.1 стл.9 : [({сумма стр.2-15}&gt;0 И {стр.1}&gt;0) ИЛИ ({сумма стр.2-15}=0 И {стр.1}=0)]</t>
  </si>
  <si>
    <t>178416</t>
  </si>
  <si>
    <t>Ф.k10s разд.2 стр.1 : [{стл.1}={сумма стл.4-5}+{сумма стл.14-24}+{сумма стл.31-33}]</t>
  </si>
  <si>
    <t>(s,v,q) 10.5 р.2 графа 1 для всех строк равна сумме граф 4,5, 14-24, 31-33</t>
  </si>
  <si>
    <t>Ф.k10s разд.2 стр.10 : [{стл.1}={сумма стл.4-5}+{сумма стл.14-24}+{сумма стл.31-33}]</t>
  </si>
  <si>
    <t>Ф.k10s разд.2 стр.11 : [{стл.1}={сумма стл.4-5}+{сумма стл.14-24}+{сумма стл.31-33}]</t>
  </si>
  <si>
    <t>Ф.k10s разд.2 стр.12 : [{стл.1}={сумма стл.4-5}+{сумма стл.14-24}+{сумма стл.31-33}]</t>
  </si>
  <si>
    <t>Ф.k10s разд.2 стр.13 : [{стл.1}={сумма стл.4-5}+{сумма стл.14-24}+{сумма стл.31-33}]</t>
  </si>
  <si>
    <t>Ф.k10s разд.2 стр.14 : [{стл.1}={сумма стл.4-5}+{сумма стл.14-24}+{сумма стл.31-33}]</t>
  </si>
  <si>
    <t>Ф.k10s разд.2 стр.15 : [{стл.1}={сумма стл.4-5}+{сумма стл.14-24}+{сумма стл.31-33}]</t>
  </si>
  <si>
    <t>Ф.k10s разд.2 стр.16 : [{стл.1}={сумма стл.4-5}+{сумма стл.14-24}+{сумма стл.31-33}]</t>
  </si>
  <si>
    <t>Ф.k10s разд.2 стр.17 : [{стл.1}={сумма стл.4-5}+{сумма стл.14-24}+{сумма стл.31-33}]</t>
  </si>
  <si>
    <t>Ф.k10s разд.2 стр.18 : [{стл.1}={сумма стл.4-5}+{сумма стл.14-24}+{сумма стл.31-33}]</t>
  </si>
  <si>
    <t>Ф.k10s разд.2 стр.19 : [{стл.1}={сумма стл.4-5}+{сумма стл.14-24}+{сумма стл.31-33}]</t>
  </si>
  <si>
    <t>Ф.k10s разд.2 стр.2 : [{стл.1}={сумма стл.4-5}+{сумма стл.14-24}+{сумма стл.31-33}]</t>
  </si>
  <si>
    <t>Ф.k10s разд.2 стр.20 : [{стл.1}={сумма стл.4-5}+{сумма стл.14-24}+{сумма стл.31-33}]</t>
  </si>
  <si>
    <t>Ф.k10s разд.2 стр.21 : [{стл.1}={сумма стл.4-5}+{сумма стл.14-24}+{сумма стл.31-33}]</t>
  </si>
  <si>
    <t>Ф.k10s разд.2 стр.22 : [{стл.1}={сумма стл.4-5}+{сумма стл.14-24}+{сумма стл.31-33}]</t>
  </si>
  <si>
    <t>Ф.k10s разд.2 стр.23 : [{стл.1}={сумма стл.4-5}+{сумма стл.14-24}+{сумма стл.31-33}]</t>
  </si>
  <si>
    <t>Ф.k10s разд.2 стр.24 : [{стл.1}={сумма стл.4-5}+{сумма стл.14-24}+{сумма стл.31-33}]</t>
  </si>
  <si>
    <t>Ф.k10s разд.2 стр.25 : [{стл.1}={сумма стл.4-5}+{сумма стл.14-24}+{сумма стл.31-33}]</t>
  </si>
  <si>
    <t>Ф.k10s разд.2 стр.26 : [{стл.1}={сумма стл.4-5}+{сумма стл.14-24}+{сумма стл.31-33}]</t>
  </si>
  <si>
    <t>Ф.k10s разд.2 стр.27 : [{стл.1}={сумма стл.4-5}+{сумма стл.14-24}+{сумма стл.31-33}]</t>
  </si>
  <si>
    <t>Ф.k10s разд.2 стр.28 : [{стл.1}={сумма стл.4-5}+{сумма стл.14-24}+{сумма стл.31-33}]</t>
  </si>
  <si>
    <t>Ф.k10s разд.2 стр.29 : [{стл.1}={сумма стл.4-5}+{сумма стл.14-24}+{сумма стл.31-33}]</t>
  </si>
  <si>
    <t>Ф.k10s разд.2 стр.3 : [{стл.1}={сумма стл.4-5}+{сумма стл.14-24}+{сумма стл.31-33}]</t>
  </si>
  <si>
    <t>Ф.k10s разд.2 стр.30 : [{стл.1}={сумма стл.4-5}+{сумма стл.14-24}+{сумма стл.31-33}]</t>
  </si>
  <si>
    <t>Ф.k10s разд.2 стр.31 : [{стл.1}={сумма стл.4-5}+{сумма стл.14-24}+{сумма стл.31-33}]</t>
  </si>
  <si>
    <t>Ф.k10s разд.2 стр.32 : [{стл.1}={сумма стл.4-5}+{сумма стл.14-24}+{сумма стл.31-33}]</t>
  </si>
  <si>
    <t>Ф.k10s разд.2 стр.33 : [{стл.1}={сумма стл.4-5}+{сумма стл.14-24}+{сумма стл.31-33}]</t>
  </si>
  <si>
    <t>Ф.k10s разд.2 стр.34 : [{стл.1}={сумма стл.4-5}+{сумма стл.14-24}+{сумма стл.31-33}]</t>
  </si>
  <si>
    <t>Ф.k10s разд.2 стр.35 : [{стл.1}={сумма стл.4-5}+{сумма стл.14-24}+{сумма стл.31-33}]</t>
  </si>
  <si>
    <t>Ф.k10s разд.2 стр.36 : [{стл.1}={сумма стл.4-5}+{сумма стл.14-24}+{сумма стл.31-33}]</t>
  </si>
  <si>
    <t>Ф.k10s разд.2 стр.37 : [{стл.1}={сумма стл.4-5}+{сумма стл.14-24}+{сумма стл.31-33}]</t>
  </si>
  <si>
    <t>Ф.k10s разд.2 стр.38 : [{стл.1}={сумма стл.4-5}+{сумма стл.14-24}+{сумма стл.31-33}]</t>
  </si>
  <si>
    <t>Ф.k10s разд.2 стр.39 : [{стл.1}={сумма стл.4-5}+{сумма стл.14-24}+{сумма стл.31-33}]</t>
  </si>
  <si>
    <t>Ф.k10s разд.2 стр.4 : [{стл.1}={сумма стл.4-5}+{сумма стл.14-24}+{сумма стл.31-33}]</t>
  </si>
  <si>
    <t>Ф.k10s разд.2 стр.40 : [{стл.1}={сумма стл.4-5}+{сумма стл.14-24}+{сумма стл.31-33}]</t>
  </si>
  <si>
    <t>Ф.k10s разд.2 стр.41 : [{стл.1}={сумма стл.4-5}+{сумма стл.14-24}+{сумма стл.31-33}]</t>
  </si>
  <si>
    <t>Ф.k10s разд.2 стр.5 : [{стл.1}={сумма стл.4-5}+{сумма стл.14-24}+{сумма стл.31-33}]</t>
  </si>
  <si>
    <t>Ф.k10s разд.2 стр.6 : [{стл.1}={сумма стл.4-5}+{сумма стл.14-24}+{сумма стл.31-33}]</t>
  </si>
  <si>
    <t>Ф.k10s разд.2 стр.7 : [{стл.1}={сумма стл.4-5}+{сумма стл.14-24}+{сумма стл.31-33}]</t>
  </si>
  <si>
    <t>Ф.k10s разд.2 стр.8 : [{стл.1}={сумма стл.4-5}+{сумма стл.14-24}+{сумма стл.31-33}]</t>
  </si>
  <si>
    <t>Ф.k10s разд.2 стр.9 : [{стл.1}={сумма стл.4-5}+{сумма стл.14-24}+{сумма стл.31-33}]</t>
  </si>
  <si>
    <t>178417</t>
  </si>
  <si>
    <t>Ф.k10s разд.1 стл.1 : [({сумма стр.31-34}&gt;0 И {стр.30}&gt;0) ИЛИ ({сумма стр.31-34}=0 И {стр.30}=0)]</t>
  </si>
  <si>
    <t>Ф.k10s разд.1 стл.10 : [({сумма стр.31-34}&gt;0 И {стр.30}&gt;0) ИЛИ ({сумма стр.31-34}=0 И {стр.30}=0)]</t>
  </si>
  <si>
    <t>Ф.k10s разд.1 стл.11 : [({сумма стр.31-34}&gt;0 И {стр.30}&gt;0) ИЛИ ({сумма стр.31-34}=0 И {стр.30}=0)]</t>
  </si>
  <si>
    <t>Ф.k10s разд.1 стл.12 : [({сумма стр.31-34}&gt;0 И {стр.30}&gt;0) ИЛИ ({сумма стр.31-34}=0 И {стр.30}=0)]</t>
  </si>
  <si>
    <t>Ф.k10s разд.1 стл.13 : [({сумма стр.31-34}&gt;0 И {стр.30}&gt;0) ИЛИ ({сумма стр.31-34}=0 И {стр.30}=0)]</t>
  </si>
  <si>
    <t>Ф.k10s разд.1 стл.14 : [({сумма стр.31-34}&gt;0 И {стр.30}&gt;0) ИЛИ ({сумма стр.31-34}=0 И {стр.30}=0)]</t>
  </si>
  <si>
    <t>Ф.k10s разд.1 стл.2 : [({сумма стр.31-34}&gt;0 И {стр.30}&gt;0) ИЛИ ({сумма стр.31-34}=0 И {стр.30}=0)]</t>
  </si>
  <si>
    <t>Ф.k10s разд.1 стл.3 : [({сумма стр.31-34}&gt;0 И {стр.30}&gt;0) ИЛИ ({сумма стр.31-34}=0 И {стр.30}=0)]</t>
  </si>
  <si>
    <t>Ф.k10s разд.1 стл.4 : [({сумма стр.31-34}&gt;0 И {стр.30}&gt;0) ИЛИ ({сумма стр.31-34}=0 И {стр.30}=0)]</t>
  </si>
  <si>
    <t>Ф.k10s разд.1 стл.5 : [({сумма стр.31-34}&gt;0 И {стр.30}&gt;0) ИЛИ ({сумма стр.31-34}=0 И {стр.30}=0)]</t>
  </si>
  <si>
    <t>Ф.k10s разд.1 стл.6 : [({сумма стр.31-34}&gt;0 И {стр.30}&gt;0) ИЛИ ({сумма стр.31-34}=0 И {стр.30}=0)]</t>
  </si>
  <si>
    <t>Ф.k10s разд.1 стл.7 : [({сумма стр.31-34}&gt;0 И {стр.30}&gt;0) ИЛИ ({сумма стр.31-34}=0 И {стр.30}=0)]</t>
  </si>
  <si>
    <t>Ф.k10s разд.1 стл.8 : [({сумма стр.31-34}&gt;0 И {стр.30}&gt;0) ИЛИ ({сумма стр.31-34}=0 И {стр.30}=0)]</t>
  </si>
  <si>
    <t>Ф.k10s разд.1 стл.9 : [({сумма стр.31-34}&gt;0 И {стр.30}&gt;0) ИЛИ ({сумма стр.31-34}=0 И {стр.30}=0)]</t>
  </si>
  <si>
    <t>178418</t>
  </si>
  <si>
    <t>Ф.k10s разд.1 стл.1 : [{стр.58}&lt;={стр.1}+{стр.16}+{сумма стр.20-30}+{сумма стр.35-57}]</t>
  </si>
  <si>
    <t>Ф.k10s разд.1 стл.10 : [{стр.58}&lt;={стр.1}+{стр.16}+{сумма стр.20-30}+{сумма стр.35-57}]</t>
  </si>
  <si>
    <t>Ф.k10s разд.1 стл.11 : [{стр.58}&lt;={стр.1}+{стр.16}+{сумма стр.20-30}+{сумма стр.35-57}]</t>
  </si>
  <si>
    <t>Ф.k10s разд.1 стл.12 : [{стр.58}&lt;={стр.1}+{стр.16}+{сумма стр.20-30}+{сумма стр.35-57}]</t>
  </si>
  <si>
    <t>Ф.k10s разд.1 стл.13 : [{стр.58}&lt;={стр.1}+{стр.16}+{сумма стр.20-30}+{сумма стр.35-57}]</t>
  </si>
  <si>
    <t>Ф.k10s разд.1 стл.14 : [{стр.58}&lt;={стр.1}+{стр.16}+{сумма стр.20-30}+{сумма стр.35-57}]</t>
  </si>
  <si>
    <t>Ф.k10s разд.1 стл.2 : [{стр.58}&lt;={стр.1}+{стр.16}+{сумма стр.20-30}+{сумма стр.35-57}]</t>
  </si>
  <si>
    <t>Ф.k10s разд.1 стл.3 : [{стр.58}&lt;={стр.1}+{стр.16}+{сумма стр.20-30}+{сумма стр.35-57}]</t>
  </si>
  <si>
    <t>Ф.k10s разд.1 стл.4 : [{стр.58}&lt;={стр.1}+{стр.16}+{сумма стр.20-30}+{сумма стр.35-57}]</t>
  </si>
  <si>
    <t>Ф.k10s разд.1 стл.5 : [{стр.58}&lt;={стр.1}+{стр.16}+{сумма стр.20-30}+{сумма стр.35-57}]</t>
  </si>
  <si>
    <t>Ф.k10s разд.1 стл.6 : [{стр.58}&lt;={стр.1}+{стр.16}+{сумма стр.20-30}+{сумма стр.35-57}]</t>
  </si>
  <si>
    <t>Ф.k10s разд.1 стл.7 : [{стр.58}&lt;={стр.1}+{стр.16}+{сумма стр.20-30}+{сумма стр.35-57}]</t>
  </si>
  <si>
    <t>Ф.k10s разд.1 стл.8 : [{стр.58}&lt;={стр.1}+{стр.16}+{сумма стр.20-30}+{сумма стр.35-57}]</t>
  </si>
  <si>
    <t>Ф.k10s разд.1 стл.9 : [{стр.58}&lt;={стр.1}+{стр.16}+{сумма стр.20-30}+{сумма стр.35-57}]</t>
  </si>
  <si>
    <t>178419</t>
  </si>
  <si>
    <t>Ф.k10s разд.2 стр.8 : [{стл.12}=0]</t>
  </si>
  <si>
    <t>Ф.k10s разд.2 стр.9 : [{стл.12}=0]</t>
  </si>
  <si>
    <t>178421</t>
  </si>
  <si>
    <t>Ф.k10s разд.2 стр.12 : [{стл.12}=0]</t>
  </si>
  <si>
    <t xml:space="preserve"> </t>
  </si>
  <si>
    <t>Верховный суд Республики Крым</t>
  </si>
  <si>
    <t>Севастопольский городской суд</t>
  </si>
  <si>
    <t>Наименование УСД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</si>
  <si>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</si>
  <si>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</si>
  <si>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</si>
  <si>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</si>
  <si>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</si>
  <si>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</si>
  <si>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</si>
  <si>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</si>
  <si>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</si>
  <si>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</si>
  <si>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</si>
  <si>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</si>
  <si>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</si>
  <si>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</si>
  <si>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</si>
  <si>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</si>
  <si>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</si>
  <si>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</si>
  <si>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</si>
  <si>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</si>
  <si>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</si>
  <si>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</si>
  <si>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</si>
  <si>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</si>
  <si>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</si>
  <si>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</si>
  <si>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</si>
  <si>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</si>
  <si>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</si>
  <si>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</si>
  <si>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</si>
  <si>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</si>
  <si>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</si>
  <si>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</si>
  <si>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</si>
  <si>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</si>
  <si>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</si>
  <si>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</si>
  <si>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</si>
  <si>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</si>
  <si>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</si>
  <si>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</si>
  <si>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</si>
  <si>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</si>
  <si>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</si>
  <si>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</si>
  <si>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</si>
  <si>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</si>
  <si>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</si>
  <si>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</si>
  <si>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</si>
  <si>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</si>
  <si>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</si>
  <si>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</si>
  <si>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188102</t>
  </si>
  <si>
    <t>Ф.k10s разд.1 стр.15 : [{стл.1}=0]</t>
  </si>
  <si>
    <t>(s,v) 10.5 подтвердить копией судебного акта</t>
  </si>
  <si>
    <t>Ф.k10s разд.1 стр.15 : [{стл.10}=0]</t>
  </si>
  <si>
    <t>Ф.k10s разд.1 стр.15 : [{стл.11}=0]</t>
  </si>
  <si>
    <t>Ф.k10s разд.1 стр.15 : [{стл.12}=0]</t>
  </si>
  <si>
    <t>Ф.k10s разд.1 стр.15 : [{стл.13}=0]</t>
  </si>
  <si>
    <t>Ф.k10s разд.1 стр.15 : [{стл.14}=0]</t>
  </si>
  <si>
    <t>Ф.k10s разд.1 стр.15 : [{стл.2}=0]</t>
  </si>
  <si>
    <t>Ф.k10s разд.1 стр.15 : [{стл.3}=0]</t>
  </si>
  <si>
    <t>Ф.k10s разд.1 стр.15 : [{стл.4}=0]</t>
  </si>
  <si>
    <t>Ф.k10s разд.1 стр.15 : [{стл.5}=0]</t>
  </si>
  <si>
    <t>Ф.k10s разд.1 стр.15 : [{стл.6}=0]</t>
  </si>
  <si>
    <t>Ф.k10s разд.1 стр.15 : [{стл.7}=0]</t>
  </si>
  <si>
    <t>Ф.k10s разд.1 стр.15 : [{стл.8}=0]</t>
  </si>
  <si>
    <t>Ф.k10s разд.1 стр.15 : [{стл.9}=0]</t>
  </si>
  <si>
    <t>188105</t>
  </si>
  <si>
    <t>Ф.k10s разд.1 стр.18 : [{стл.1}=0]</t>
  </si>
  <si>
    <t>Ф.k10s разд.1 стр.18 : [{стл.10}=0]</t>
  </si>
  <si>
    <t>Ф.k10s разд.1 стр.18 : [{стл.11}=0]</t>
  </si>
  <si>
    <t>Ф.k10s разд.1 стр.18 : [{стл.12}=0]</t>
  </si>
  <si>
    <t>Ф.k10s разд.1 стр.18 : [{стл.13}=0]</t>
  </si>
  <si>
    <t>Ф.k10s разд.1 стр.18 : [{стл.14}=0]</t>
  </si>
  <si>
    <t>Ф.k10s разд.1 стр.18 : [{стл.2}=0]</t>
  </si>
  <si>
    <t>Ф.k10s разд.1 стр.18 : [{стл.3}=0]</t>
  </si>
  <si>
    <t>Ф.k10s разд.1 стр.18 : [{стл.4}=0]</t>
  </si>
  <si>
    <t>Ф.k10s разд.1 стр.18 : [{стл.5}=0]</t>
  </si>
  <si>
    <t>Ф.k10s разд.1 стр.18 : [{стл.6}=0]</t>
  </si>
  <si>
    <t>Ф.k10s разд.1 стр.18 : [{стл.7}=0]</t>
  </si>
  <si>
    <t>Ф.k10s разд.1 стр.18 : [{стл.8}=0]</t>
  </si>
  <si>
    <t>Ф.k10s разд.1 стр.18 : [{стл.9}=0]</t>
  </si>
  <si>
    <t xml:space="preserve">  25 января  и  1 августа</t>
  </si>
  <si>
    <t>свыше 15 до 20 лет вкл. (для стр. 1-39,
от 15 лет и выше - для стр. 40, 41)</t>
  </si>
  <si>
    <t xml:space="preserve">должность  </t>
  </si>
  <si>
    <t xml:space="preserve"> 1 марта и 1 сентября</t>
  </si>
  <si>
    <t>Утверждена 
приказом Судебного департамента
при Верховном Суде Российской Федерации
от 16 июня 2015 г. № 150</t>
  </si>
  <si>
    <t>Отчетный период     : 2-е полугодие 2015 года, 1-е полугодие 2015 года</t>
  </si>
  <si>
    <t>Судебные организации:  '0000 Ульяновский областной суд'</t>
  </si>
  <si>
    <t>Дата формирования   : 2016-01-18 15:08. Версия ПИ: 3.6.0.3  от 25.08.2015 . Версия БД: 0.9.24.10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</si>
  <si>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</si>
  <si>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</si>
  <si>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</si>
  <si>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д.21-А/12</t>
  </si>
  <si>
    <t>107996, г. Москва, ул. Гиляровского, д.31, корп.2, И-90, ГСП-6</t>
  </si>
  <si>
    <t>Председатель суда Н.П. Лысякова</t>
  </si>
  <si>
    <t>Начальник отдела О.И. Давыдова</t>
  </si>
  <si>
    <t>(8422) 33 12 59</t>
  </si>
  <si>
    <t>18 января 2016 года</t>
  </si>
  <si>
    <t>в т.ч. лица с неснятыми и непогашенными судимостями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</si>
  <si>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</si>
  <si>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</si>
  <si>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</si>
  <si>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</si>
  <si>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</si>
  <si>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</si>
  <si>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</si>
  <si>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</si>
  <si>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</si>
  <si>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</si>
  <si>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</si>
  <si>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</si>
  <si>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</si>
  <si>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</si>
  <si>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</si>
  <si>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Суд областного звена</t>
  </si>
  <si>
    <t>Должностное лицо, 
ответственное за составление отчета</t>
  </si>
  <si>
    <t>подпись</t>
  </si>
  <si>
    <t>дата составления отчета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</si>
  <si>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</si>
  <si>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</si>
  <si>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</si>
  <si>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</si>
  <si>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</si>
  <si>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</si>
  <si>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</si>
  <si>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</si>
  <si>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</si>
  <si>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</si>
  <si>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</si>
  <si>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</si>
  <si>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</si>
  <si>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</si>
  <si>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</si>
  <si>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</si>
  <si>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</si>
  <si>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</si>
  <si>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</si>
  <si>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</si>
  <si>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</si>
  <si>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</si>
  <si>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</si>
  <si>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Cтатус</t>
  </si>
  <si>
    <t>Код формулы</t>
  </si>
  <si>
    <t>Формула</t>
  </si>
  <si>
    <t>Описание формулы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</si>
  <si>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</si>
  <si>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</si>
  <si>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</si>
  <si>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</si>
  <si>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</si>
  <si>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</si>
  <si>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</si>
  <si>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</si>
  <si>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</si>
  <si>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</si>
  <si>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</si>
  <si>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</si>
  <si>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</si>
  <si>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</si>
  <si>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Камчатский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</si>
  <si>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</si>
  <si>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</si>
  <si>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</si>
  <si>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</si>
  <si>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</si>
  <si>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</si>
  <si>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</si>
  <si>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</si>
  <si>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</si>
  <si>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</si>
  <si>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</si>
  <si>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</si>
  <si>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</si>
  <si>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</si>
  <si>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</si>
  <si>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</si>
  <si>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</si>
  <si>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</si>
  <si>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</si>
  <si>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</si>
  <si>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</si>
  <si>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</si>
  <si>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Категория суда</t>
  </si>
  <si>
    <t>Категория дел</t>
  </si>
  <si>
    <t>А</t>
  </si>
  <si>
    <t>Б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</si>
  <si>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</si>
  <si>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</si>
  <si>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</si>
  <si>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</si>
  <si>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</si>
  <si>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</si>
  <si>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</si>
  <si>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</si>
  <si>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</si>
  <si>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</si>
  <si>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</si>
  <si>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</si>
  <si>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</si>
  <si>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</si>
  <si>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</si>
  <si>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</si>
  <si>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</si>
  <si>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</si>
  <si>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</si>
  <si>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</si>
  <si>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</si>
  <si>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</si>
  <si>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</si>
  <si>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</si>
  <si>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</si>
  <si>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</si>
  <si>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</si>
  <si>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</si>
  <si>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</si>
  <si>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</si>
  <si>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</si>
  <si>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</si>
  <si>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</si>
  <si>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</si>
  <si>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</si>
  <si>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</si>
  <si>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</si>
  <si>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</si>
  <si>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</si>
  <si>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</si>
  <si>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</si>
  <si>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</si>
  <si>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</si>
  <si>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</si>
  <si>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</si>
  <si>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</si>
  <si>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</si>
  <si>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</si>
  <si>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</si>
  <si>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Составы преступлений в ред. Федеральных Законов от 02.11.2013 № 302-ФЗ и от 23.07.2013 № 217-ФЗ, от 28.12.2013 № 432-ФЗ</t>
  </si>
  <si>
    <t>ч. 3-4 ст. 211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</si>
  <si>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</si>
  <si>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</si>
  <si>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</si>
  <si>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</si>
  <si>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</si>
  <si>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</si>
  <si>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r>
      <t xml:space="preserve">н)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</si>
  <si>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</si>
  <si>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</si>
  <si>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</si>
  <si>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Прекращено дел в отношении лиц без переквали-фикации предъявленного обвинения</t>
  </si>
  <si>
    <t>из числа оправданных по основной квалификации по предъяв-ленному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</si>
  <si>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</si>
  <si>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</si>
  <si>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</si>
  <si>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</si>
  <si>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</si>
  <si>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</si>
  <si>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</si>
  <si>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</si>
  <si>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</si>
  <si>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лишение права занимать опр. должности или заниматься опр. деятельностью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</si>
  <si>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</si>
  <si>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</si>
  <si>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</si>
  <si>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</si>
  <si>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</si>
  <si>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</si>
  <si>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</si>
  <si>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</si>
  <si>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</si>
  <si>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</si>
  <si>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</si>
  <si>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</si>
  <si>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>принудительные работы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</si>
  <si>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</si>
  <si>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</si>
  <si>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</si>
  <si>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</si>
  <si>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свыше 10 до 15 лет вкл.</t>
  </si>
  <si>
    <t>свыше 8 до 10 лет вкл.</t>
  </si>
  <si>
    <t>свыше 5 до 8 лет вкл.</t>
  </si>
  <si>
    <t>свыше 3 до 5 лет вкл.</t>
  </si>
  <si>
    <t>свыше 1 до 3 лет вкл.</t>
  </si>
  <si>
    <t>до 1 года вкл.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</si>
  <si>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</si>
  <si>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</si>
  <si>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</si>
  <si>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</si>
  <si>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</si>
  <si>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</si>
  <si>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</si>
  <si>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</si>
  <si>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</si>
  <si>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</si>
  <si>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</si>
  <si>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</si>
  <si>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</si>
  <si>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>Раздел 2. Виды и размер наказания, назначенного по составу преступления основной квалификации (по числу лиц)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</si>
  <si>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</si>
  <si>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</si>
  <si>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</si>
  <si>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</si>
  <si>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</si>
  <si>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основной
 квалификации
(из разд. 2 гр.1)</t>
  </si>
  <si>
    <t>по дополнительной квалификации обвинения
 (по числу составов)</t>
  </si>
  <si>
    <t>по дополнительной квалификации обвинения
(число лиц)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</si>
  <si>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</si>
  <si>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</si>
  <si>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</si>
  <si>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r>
      <t xml:space="preserve">по основной квалификации 
при  переквалификации с иных 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</si>
  <si>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</si>
  <si>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</si>
  <si>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</si>
  <si>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</si>
  <si>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</si>
  <si>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>Подтверждение</t>
  </si>
  <si>
    <t>(s,v,q) 10.5 р.2 гр.15 стр.1-41 д.б. равна 0 - содержание в дисциплинарной в/ч</t>
  </si>
  <si>
    <t>(s,v,q) 10.5 р.2 гр.18 для всех строк д.б. равна 0 - ограничение свободы</t>
  </si>
  <si>
    <t>(s,v,q) 10.5 р.2 гр.19 для всех строк равна 0 - ограничение по военной службе</t>
  </si>
  <si>
    <t xml:space="preserve">(s,v,q) 10.5 р.2 сумма стр. 1-36 равна стр.37 для всех граф </t>
  </si>
  <si>
    <t>(s,v,q) 10.5 р.3 гр.9 стр.58 меньше или равна р.2 гр.1 стр.37</t>
  </si>
  <si>
    <t>(s,v,q) 10.5 р.3 гр.9 стр.20 меньше или равна р.2 гр.1 стр.3</t>
  </si>
  <si>
    <t>(s,v,q) 10.5 р.3 гр.9 стр.16 меньше или равна р.2 гр.1 стр.2</t>
  </si>
  <si>
    <t>(s,v,q) 10.5 р.2 гр.13 меньше или равна гр.5 для всех строк</t>
  </si>
  <si>
    <t xml:space="preserve">(s,v) 10.5 р.2 гр.12 для стр.23 д.б. равна 0 - св.15 лет л.св. не предусмотрено </t>
  </si>
  <si>
    <t xml:space="preserve">(s,v) 10.5 р.2 гр.12 стр.8-9 д.б. равна 0 - св.15 лет л.св. не предусмотрено </t>
  </si>
  <si>
    <t>(s,v,q) 10.5 р.2 гр.3 меньше или равна гр.1 для всех строк</t>
  </si>
  <si>
    <t>(s,v) 10.5 р.2 гр.4 стр.12-13 д.б. равна 0 - пожизненное л.св. не предусмотрено</t>
  </si>
  <si>
    <t xml:space="preserve">(s,v) 10.5 р.2 гр.12 стр.12 д.б. равна 0 - св.15 лет л.св. не предусмотрено </t>
  </si>
  <si>
    <t xml:space="preserve">(s,v) 10.5 р.2 гр.4 стр.31-35 д.б. равна 0 - пожизненное л.св. не предусмотрено </t>
  </si>
  <si>
    <t>(s,v) 10.5 р.2 гр.4 стр.23-29 д.б. равна 0 - пожизненное л.св. не предусмотрено</t>
  </si>
  <si>
    <t>(s,v,q) 10.5 р.2 для всех граф стр.40 д.б. меньше или равна  стр.37</t>
  </si>
  <si>
    <t>(s,v,q) 10.5 р.2 гр.17 для всех строк д.б. равна 0 - принудительные работы. Подтвердить судебным актом.</t>
  </si>
  <si>
    <t>(s,v,q) 10.5 р.2 для всех граф стр.41 д.б. меньше или равна  стр.37</t>
  </si>
  <si>
    <t>(s,v,q) 10.5 р.3 графа 11 меньше или равна гр.2 для всех строк</t>
  </si>
  <si>
    <t>(s,v,q) 10.5 р.2 гр.2 меньше или равна гр.1 для всех строк</t>
  </si>
  <si>
    <t>(s,v,q) 10.5 р.3 для всех граф стр.58 равна сумме стр.1,16,20-30,35-57.</t>
  </si>
  <si>
    <t xml:space="preserve">(s,v,q) 10.5 р.2 гр.13 стр. 34 д.б. равна 0 </t>
  </si>
  <si>
    <t>(s,v,q) 10.5 р.3 сумма стр. 17-19 больше или равна стр.16</t>
  </si>
  <si>
    <t>(s,v,q) 10.5 р.3 гр.9 стр.1 меньше или равна р.2 гр.1 стр.1</t>
  </si>
  <si>
    <t>(s,v,q) 10.5 р.3 если сумма строк 2-15&gt;0,то стр.1&gt;0</t>
  </si>
  <si>
    <t>(s,v,q) 10.5 р.3 если сумма строк 17-19&gt;0,то стр.16&gt;0</t>
  </si>
  <si>
    <t>(s,v,q) 10.5 р.3 графа 10 меньше или равна гр.1 для всех строк</t>
  </si>
  <si>
    <t>(s,v,q) 10.5 р.2 гр.5 для всех строк д.б. равна сумме гр.6-12 - лишение свободы на определ. срок</t>
  </si>
  <si>
    <t xml:space="preserve">(s,v,q) 10.5 р.2 гр.13 стр.28 д.б. равна 0 </t>
  </si>
  <si>
    <t>(s,v) 10.5 р.2 гр.4 стр.2 д.б. равна 0 - пожизненное л.св. не предусмотрено</t>
  </si>
  <si>
    <t>(s,v) 10.5 р.2 гр.4 стр.7-10 д.б. равна 0 - пожизненное л.св. не предусмотрено</t>
  </si>
  <si>
    <t>(s,v) 10.5 р.2 гр.5 стр.11 д.б. равна 0 - пожизненное л.св. не предусмотрено</t>
  </si>
  <si>
    <t>(s,v,q) 10.5 р.2 для всех граф стр.38 д.б. меньше или равна стр.37</t>
  </si>
  <si>
    <t>(s,v,q) 10.5 р.2 гр.12-13 для стр.25-26 д.б. равна 0</t>
  </si>
  <si>
    <t>(s,v,q) 10.5 р.2 для всех граф стр.39 д.б. меньше или равна  стр.37</t>
  </si>
  <si>
    <t>(s,v,q) 10.5 р.1 сумма стр. 2-15 больше или равна стр.1</t>
  </si>
  <si>
    <t>(s,v,q) 10.5 р.1 сумма стр. 17-19 больше или равна стр.16</t>
  </si>
  <si>
    <t xml:space="preserve">(s,v) 10.5 р.2 гр.12 для стр.32-35 д.б. равна 0 - св.15 лет л.св. не предусмотрено </t>
  </si>
  <si>
    <t xml:space="preserve">(s,v) 10.5 р.2 гр.12  стр.15-17 д.б. равна 0 - св.15 лет л.св. не предусмотрено </t>
  </si>
  <si>
    <t>(s,v) 10.5 р.1 если сумма строк 2-15&gt;0,то стр.1&gt;0</t>
  </si>
  <si>
    <t>(s,v) 10.5 р.1 если сумма строк 17-19&gt;0,то стр.16&gt;0</t>
  </si>
  <si>
    <t>(s,v,q) 10.5 р.3 сумма стр. 2-15 больше или равна стр.1</t>
  </si>
  <si>
    <t>(s,v,q) 10.5 р.1 сумма стр. 31-34 больше или равна стр.30</t>
  </si>
  <si>
    <t>(s,v,q) 10.5 р.3 сумма стр. 31-34 больше или равна стр.30</t>
  </si>
  <si>
    <t>(s,v) 10.5 р.1 если сумма строк 31-34&gt;0,то стр.30&gt;0</t>
  </si>
  <si>
    <t>(s,v,q) 10.5 р.1 сумма стр.1,16,20-30,35-57 равна стр.58</t>
  </si>
  <si>
    <t xml:space="preserve">(s,v,q) 10.5 р.3 если сумма строк 31-34&gt;0,то стр.30&gt;0 </t>
  </si>
  <si>
    <t>(s,v,q) 10.5 р.2 гр.16 для всех строк д.б. равна 0 - арест. Подтвердить судебным актом.</t>
  </si>
  <si>
    <t>Значения элементов</t>
  </si>
  <si>
    <t>178156</t>
  </si>
  <si>
    <t>Ф.k10s разд.2 стл.1 : [{сумма стр.1-36}={стр.37}]</t>
  </si>
  <si>
    <t>Ф.k10s разд.2 стл.10 : [{сумма стр.1-36}={стр.37}]</t>
  </si>
  <si>
    <t>Ф.k10s разд.2 стл.11 : [{сумма стр.1-36}={стр.37}]</t>
  </si>
  <si>
    <t>Ф.k10s разд.2 стл.12 : [{сумма стр.1-36}={стр.37}]</t>
  </si>
  <si>
    <t>Ф.k10s разд.2 стл.13 : [{сумма стр.1-36}={стр.37}]</t>
  </si>
  <si>
    <t>Ф.k10s разд.2 стл.14 : [{сумма стр.1-36}={стр.37}]</t>
  </si>
  <si>
    <t>Ф.k10s разд.2 стл.15 : [{сумма стр.1-36}={стр.37}]</t>
  </si>
  <si>
    <t>Ф.k10s разд.2 стл.16 : [{сумма стр.1-36}={стр.37}]</t>
  </si>
  <si>
    <t>Ф.k10s разд.2 стл.17 : [{сумма стр.1-36}={стр.37}]</t>
  </si>
  <si>
    <t>Ф.k10s разд.2 стл.18 : [{сумма стр.1-36}={стр.37}]</t>
  </si>
  <si>
    <t>Ф.k10s разд.2 стл.19 : [{сумма стр.1-36}={стр.37}]</t>
  </si>
  <si>
    <t>Ф.k10s разд.2 стл.2 : [{сумма стр.1-36}={стр.37}]</t>
  </si>
  <si>
    <t>Ф.k10s разд.2 стл.20 : [{сумма стр.1-36}={стр.37}]</t>
  </si>
  <si>
    <t>Ф.k10s разд.2 стл.21 : [{сумма стр.1-36}={стр.37}]</t>
  </si>
  <si>
    <t>Ф.k10s разд.2 стл.22 : [{сумма стр.1-36}={стр.37}]</t>
  </si>
  <si>
    <t>Ф.k10s разд.2 стл.23 : [{сумма стр.1-36}={стр.37}]</t>
  </si>
  <si>
    <t>Ф.k10s разд.2 стл.24 : [{сумма стр.1-36}={стр.37}]</t>
  </si>
  <si>
    <t>Ф.k10s разд.2 стл.25 : [{сумма стр.1-36}={стр.37}]</t>
  </si>
  <si>
    <t>Ф.k10s разд.2 стл.26 : [{сумма стр.1-36}={стр.37}]</t>
  </si>
  <si>
    <t>Ф.k10s разд.2 стл.27 : [{сумма стр.1-36}={стр.37}]</t>
  </si>
  <si>
    <t>Ф.k10s разд.2 стл.28 : [{сумма стр.1-36}={стр.37}]</t>
  </si>
  <si>
    <t>Ф.k10s разд.2 стл.29 : [{сумма стр.1-36}={стр.37}]</t>
  </si>
  <si>
    <t>Ф.k10s разд.2 стл.3 : [{сумма стр.1-36}={стр.37}]</t>
  </si>
  <si>
    <t>Ф.k10s разд.2 стл.30 : [{сумма стр.1-36}={стр.37}]</t>
  </si>
  <si>
    <t>Ф.k10s разд.2 стл.31 : [{сумма стр.1-36}={стр.37}]</t>
  </si>
  <si>
    <t>Ф.k10s разд.2 стл.32 : [{сумма стр.1-36}={стр.37}]</t>
  </si>
  <si>
    <t>Ф.k10s разд.2 стл.33 : [{сумма стр.1-36}={стр.37}]</t>
  </si>
  <si>
    <t>Ф.k10s разд.2 стл.34 : [{сумма стр.1-36}={стр.37}]</t>
  </si>
  <si>
    <t>Ф.k10s разд.2 стл.35 : [{сумма стр.1-36}={стр.37}]</t>
  </si>
  <si>
    <t>Ф.k10s разд.2 стл.36 : [{сумма стр.1-36}={стр.37}]</t>
  </si>
  <si>
    <t>Ф.k10s разд.2 стл.37 : [{сумма стр.1-36}={стр.37}]</t>
  </si>
  <si>
    <t>Ф.k10s разд.2 стл.38 : [{сумма стр.1-36}={стр.37}]</t>
  </si>
  <si>
    <t>Ф.k10s разд.2 стл.4 : [{сумма стр.1-36}={стр.37}]</t>
  </si>
  <si>
    <t>Ф.k10s разд.2 стл.5 : [{сумма стр.1-36}={стр.37}]</t>
  </si>
  <si>
    <t>Ф.k10s разд.2 стл.6 : [{сумма стр.1-36}={стр.37}]</t>
  </si>
  <si>
    <t>Ф.k10s разд.2 стл.7 : [{сумма стр.1-36}={стр.37}]</t>
  </si>
  <si>
    <t>Ф.k10s разд.2 стл.8 : [{сумма стр.1-36}={стр.37}]</t>
  </si>
  <si>
    <t>Ф.k10s разд.2 стл.9 : [{сумма стр.1-36}={стр.37}]</t>
  </si>
  <si>
    <t>178376</t>
  </si>
  <si>
    <t>Ф.k10s разд.2 стр.1 : [{стл.18}=0]</t>
  </si>
  <si>
    <t>Ф.k10s разд.2 стр.10 : [{стл.18}=0]</t>
  </si>
  <si>
    <t>Ф.k10s разд.2 стр.11 : [{стл.18}=0]</t>
  </si>
  <si>
    <t>Ф.k10s разд.2 стр.12 : [{стл.18}=0]</t>
  </si>
  <si>
    <t>Ф.k10s разд.2 стр.13 : [{стл.18}=0]</t>
  </si>
  <si>
    <t>Ф.k10s разд.2 стр.14 : [{стл.18}=0]</t>
  </si>
  <si>
    <t>Ф.k10s разд.2 стр.15 : [{стл.18}=0]</t>
  </si>
  <si>
    <t>Ф.k10s разд.2 стр.16 : [{стл.18}=0]</t>
  </si>
  <si>
    <t>Ф.k10s разд.2 стр.17 : [{стл.18}=0]</t>
  </si>
  <si>
    <t>Ф.k10s разд.2 стр.18 : [{стл.18}=0]</t>
  </si>
  <si>
    <t>Ф.k10s разд.2 стр.19 : [{стл.18}=0]</t>
  </si>
  <si>
    <t>Ф.k10s разд.2 стр.2 : [{стл.18}=0]</t>
  </si>
  <si>
    <t>Ф.k10s разд.2 стр.20 : [{стл.18}=0]</t>
  </si>
  <si>
    <t>Ф.k10s разд.2 стр.21 : [{стл.18}=0]</t>
  </si>
  <si>
    <t>Ф.k10s разд.2 стр.22 : [{стл.18}=0]</t>
  </si>
  <si>
    <t>Ф.k10s разд.2 стр.23 : [{стл.18}=0]</t>
  </si>
  <si>
    <t>Ф.k10s разд.2 стр.24 : [{стл.18}=0]</t>
  </si>
  <si>
    <t>Ф.k10s разд.2 стр.25 : [{стл.18}=0]</t>
  </si>
  <si>
    <t>Ф.k10s разд.2 стр.26 : [{стл.18}=0]</t>
  </si>
  <si>
    <t>Ф.k10s разд.2 стр.27 : [{стл.18}=0]</t>
  </si>
  <si>
    <t>Ф.k10s разд.2 стр.28 : [{стл.18}=0]</t>
  </si>
  <si>
    <t>Ф.k10s разд.2 стр.29 : [{стл.18}=0]</t>
  </si>
  <si>
    <t>Ф.k10s разд.2 стр.3 : [{стл.18}=0]</t>
  </si>
  <si>
    <t>Ф.k10s разд.2 стр.30 : [{стл.18}=0]</t>
  </si>
  <si>
    <t>Ф.k10s разд.2 стр.31 : [{стл.18}=0]</t>
  </si>
  <si>
    <t>Ф.k10s разд.2 стр.32 : [{стл.18}=0]</t>
  </si>
  <si>
    <t>Ф.k10s разд.2 стр.33 : [{стл.18}=0]</t>
  </si>
  <si>
    <t>Ф.k10s разд.2 стр.34 : [{стл.18}=0]</t>
  </si>
  <si>
    <t>Ф.k10s разд.2 стр.35 : [{стл.18}=0]</t>
  </si>
  <si>
    <t>Ф.k10s разд.2 стр.36 : [{стл.18}=0]</t>
  </si>
  <si>
    <t>Ф.k10s разд.2 стр.37 : [{стл.18}=0]</t>
  </si>
  <si>
    <t>Ф.k10s разд.2 стр.38 : [{стл.18}=0]</t>
  </si>
  <si>
    <t>Ф.k10s разд.2 стр.39 : [{стл.18}=0]</t>
  </si>
  <si>
    <t>Ф.k10s разд.2 стр.4 : [{стл.18}=0]</t>
  </si>
  <si>
    <t>Ф.k10s разд.2 стр.40 : [{стл.18}=0]</t>
  </si>
  <si>
    <t>Ф.k10s разд.2 стр.41 : [{стл.18}=0]</t>
  </si>
  <si>
    <t>Ф.k10s разд.2 стр.5 : [{стл.18}=0]</t>
  </si>
  <si>
    <t>Ф.k10s разд.2 стр.6 : [{стл.18}=0]</t>
  </si>
  <si>
    <t>Ф.k10s разд.2 стр.7 : [{стл.18}=0]</t>
  </si>
  <si>
    <t>Ф.k10s разд.2 стр.8 : [{стл.18}=0]</t>
  </si>
  <si>
    <t>Ф.k10s разд.2 стр.9 : [{стл.18}=0]</t>
  </si>
  <si>
    <t>178402</t>
  </si>
  <si>
    <t>Ф.k10s разд.2 стр.1 : [{стл.19}=0]</t>
  </si>
  <si>
    <t>Ф.k10s разд.2 стр.10 : [{стл.19}=0]</t>
  </si>
  <si>
    <t>Ф.k10s разд.2 стр.11 : [{стл.19}=0]</t>
  </si>
  <si>
    <t>Ф.k10s разд.2 стр.12 : [{стл.19}=0]</t>
  </si>
  <si>
    <t>Ф.k10s разд.2 стр.13 : [{стл.19}=0]</t>
  </si>
  <si>
    <t>Ф.k10s разд.2 стр.14 : [{стл.19}=0]</t>
  </si>
  <si>
    <t>Ф.k10s разд.2 стр.15 : [{стл.19}=0]</t>
  </si>
  <si>
    <t>Ф.k10s разд.2 стр.16 : [{стл.19}=0]</t>
  </si>
  <si>
    <t>Ф.k10s разд.2 стр.17 : [{стл.19}=0]</t>
  </si>
  <si>
    <t>Ф.k10s разд.2 стр.18 : [{стл.19}=0]</t>
  </si>
  <si>
    <t>Ф.k10s разд.2 стр.19 : [{стл.19}=0]</t>
  </si>
  <si>
    <t>Ф.k10s разд.2 стр.2 : [{стл.19}=0]</t>
  </si>
  <si>
    <t>Ф.k10s разд.2 стр.20 : [{стл.19}=0]</t>
  </si>
  <si>
    <t>Ф.k10s разд.2 стр.21 : [{стл.19}=0]</t>
  </si>
  <si>
    <t>Ф.k10s разд.2 стр.22 : [{стл.19}=0]</t>
  </si>
  <si>
    <t>Ф.k10s разд.2 стр.23 : [{стл.19}=0]</t>
  </si>
  <si>
    <t>Ф.k10s разд.2 стр.24 : [{стл.19}=0]</t>
  </si>
  <si>
    <t>Ф.k10s разд.2 стр.25 : [{стл.19}=0]</t>
  </si>
  <si>
    <t>Ф.k10s разд.2 стр.26 : [{стл.19}=0]</t>
  </si>
  <si>
    <t>Ф.k10s разд.2 стр.27 : [{стл.19}=0]</t>
  </si>
  <si>
    <t>Ф.k10s разд.2 стр.28 : [{стл.19}=0]</t>
  </si>
  <si>
    <t>Ф.k10s разд.2 стр.29 : [{стл.19}=0]</t>
  </si>
  <si>
    <t>Ф.k10s разд.2 стр.3 : [{стл.19}=0]</t>
  </si>
  <si>
    <t>Ф.k10s разд.2 стр.30 : [{стл.19}=0]</t>
  </si>
  <si>
    <t>Ф.k10s разд.2 стр.31 : [{стл.19}=0]</t>
  </si>
  <si>
    <t>Ф.k10s разд.2 стр.32 : [{стл.19}=0]</t>
  </si>
  <si>
    <t>Ф.k10s разд.2 стр.33 : [{стл.19}=0]</t>
  </si>
  <si>
    <t>Ф.k10s разд.2 стр.34 : [{стл.19}=0]</t>
  </si>
  <si>
    <t>Ф.k10s разд.2 стр.35 : [{стл.19}=0]</t>
  </si>
  <si>
    <t>Ф.k10s разд.2 стр.36 : [{стл.19}=0]</t>
  </si>
  <si>
    <t>Ф.k10s разд.2 стр.37 : [{стл.19}=0]</t>
  </si>
  <si>
    <t>Ф.k10s разд.2 стр.38 : [{стл.19}=0]</t>
  </si>
  <si>
    <t>Ф.k10s разд.2 стр.39 : [{стл.19}=0]</t>
  </si>
  <si>
    <t>Ф.k10s разд.2 стр.4 : [{стл.19}=0]</t>
  </si>
  <si>
    <t>Ф.k10s разд.2 стр.40 : [{стл.19}=0]</t>
  </si>
  <si>
    <t>Ф.k10s разд.2 стр.41 : [{стл.19}=0]</t>
  </si>
  <si>
    <t>Ф.k10s разд.2 стр.5 : [{стл.19}=0]</t>
  </si>
  <si>
    <t>Ф.k10s разд.2 стр.6 : [{стл.19}=0]</t>
  </si>
  <si>
    <t>Ф.k10s разд.2 стр.7 : [{стл.19}=0]</t>
  </si>
  <si>
    <t>Ф.k10s разд.2 стр.8 : [{стл.19}=0]</t>
  </si>
  <si>
    <t>Ф.k10s разд.2 стр.9 : [{стл.19}=0]</t>
  </si>
  <si>
    <t>178412</t>
  </si>
  <si>
    <t>Ф.k10s разд.2 стр.1 : [{стл.15}=0]</t>
  </si>
  <si>
    <t>Ф.k10s разд.2 стр.10 : [{стл.15}=0]</t>
  </si>
  <si>
    <t>Ф.k10s разд.2 стр.11 : [{стл.15}=0]</t>
  </si>
  <si>
    <t>Ф.k10s разд.2 стр.12 : [{стл.15}=0]</t>
  </si>
  <si>
    <t>Ф.k10s разд.2 стр.13 : [{стл.15}=0]</t>
  </si>
  <si>
    <t>Ф.k10s разд.2 стр.14 : [{стл.15}=0]</t>
  </si>
  <si>
    <t>Ф.k10s разд.2 стр.15 : [{стл.15}=0]</t>
  </si>
  <si>
    <t>Ф.k10s разд.2 стр.16 : [{стл.15}=0]</t>
  </si>
  <si>
    <t>Ф.k10s разд.2 стр.17 : [{стл.15}=0]</t>
  </si>
  <si>
    <t>Ф.k10s разд.2 стр.18 : [{стл.15}=0]</t>
  </si>
  <si>
    <t>Ф.k10s разд.2 стр.19 : [{стл.15}=0]</t>
  </si>
  <si>
    <t>Ф.k10s разд.2 стр.2 : [{стл.15}=0]</t>
  </si>
  <si>
    <t>Ф.k10s разд.2 стр.20 : [{стл.15}=0]</t>
  </si>
  <si>
    <t>Ф.k10s разд.2 стр.21 : [{стл.15}=0]</t>
  </si>
  <si>
    <t>Ф.k10s разд.2 стр.22 : [{стл.15}=0]</t>
  </si>
  <si>
    <t>Ф.k10s разд.2 стр.23 : [{стл.15}=0]</t>
  </si>
  <si>
    <t>Ф.k10s разд.2 стр.24 : [{стл.15}=0]</t>
  </si>
  <si>
    <t>Ф.k10s разд.2 стр.25 : [{стл.15}=0]</t>
  </si>
  <si>
    <t>Ф.k10s разд.2 стр.26 : [{стл.15}=0]</t>
  </si>
  <si>
    <t>Ф.k10s разд.2 стр.27 : [{стл.15}=0]</t>
  </si>
  <si>
    <t>Ф.k10s разд.2 стр.28 : [{стл.15}=0]</t>
  </si>
  <si>
    <t>Ф.k10s разд.2 стр.29 : [{стл.15}=0]</t>
  </si>
  <si>
    <t>Ф.k10s разд.2 стр.3 : [{стл.15}=0]</t>
  </si>
  <si>
    <t>Ф.k10s разд.2 стр.30 : [{стл.15}=0]</t>
  </si>
  <si>
    <t>Ф.k10s разд.2 стр.31 : [{стл.15}=0]</t>
  </si>
  <si>
    <t>Ф.k10s разд.2 стр.32 : [{стл.15}=0]</t>
  </si>
  <si>
    <t>Ф.k10s разд.2 стр.33 : [{стл.15}=0]</t>
  </si>
  <si>
    <t>Ф.k10s разд.2 стр.34 : [{стл.15}=0]</t>
  </si>
  <si>
    <t>Ф.k10s разд.2 стр.35 : [{стл.15}=0]</t>
  </si>
  <si>
    <t>Ф.k10s разд.2 стр.36 : [{стл.15}=0]</t>
  </si>
  <si>
    <t>Ф.k10s разд.2 стр.37 : [{стл.15}=0]</t>
  </si>
  <si>
    <t>Ф.k10s разд.2 стр.38 : [{стл.15}=0]</t>
  </si>
  <si>
    <t>Ф.k10s разд.2 стр.39 : [{стл.15}=0]</t>
  </si>
  <si>
    <t>Ф.k10s разд.2 стр.4 : [{стл.15}=0]</t>
  </si>
  <si>
    <t>Ф.k10s разд.2 стр.40 : [{стл.15}=0]</t>
  </si>
  <si>
    <t>Ф.k10s разд.2 стр.41 : [{стл.15}=0]</t>
  </si>
  <si>
    <t>Ф.k10s разд.2 стр.5 : [{стл.15}=0]</t>
  </si>
  <si>
    <t>Ф.k10s разд.2 стр.6 : [{стл.15}=0]</t>
  </si>
  <si>
    <t>Ф.k10s разд.2 стр.7 : [{стл.15}=0]</t>
  </si>
  <si>
    <t>Ф.k10s разд.2 стр.8 : [{стл.15}=0]</t>
  </si>
  <si>
    <t>Ф.k10s разд.2 стр.9 : [{стл.15}=0]</t>
  </si>
  <si>
    <t>178121</t>
  </si>
  <si>
    <t>Ф.k10s разд.3 стл.1 : [({сумма стр.31-34}&gt;0 И {стр.30}&gt;0) ИЛИ ({сумма стр.31-34}=0 И {стр.30}=0)]</t>
  </si>
  <si>
    <t>Ф.k10s разд.3 стл.10 : [({сумма стр.31-34}&gt;0 И {стр.30}&gt;0) ИЛИ ({сумма стр.31-34}=0 И {стр.30}=0)]</t>
  </si>
  <si>
    <t>Ф.k10s разд.3 стл.11 : [({сумма стр.31-34}&gt;0 И {стр.30}&gt;0) ИЛИ ({сумма стр.31-34}=0 И {стр.30}=0)]</t>
  </si>
  <si>
    <t>Ф.k10s разд.3 стл.2 : [({сумма стр.31-34}&gt;0 И {стр.30}&gt;0) ИЛИ ({сумма стр.31-34}=0 И {стр.30}=0)]</t>
  </si>
  <si>
    <t>Ф.k10s разд.3 стл.3 : [({сумма стр.31-34}&gt;0 И {стр.30}&gt;0) ИЛИ ({сумма стр.31-34}=0 И {стр.30}=0)]</t>
  </si>
  <si>
    <t>Ф.k10s разд.3 стл.4 : [({сумма стр.31-34}&gt;0 И {стр.30}&gt;0) ИЛИ ({сумма стр.31-34}=0 И {стр.30}=0)]</t>
  </si>
  <si>
    <t>Ф.k10s разд.3 стл.5 : [({сумма стр.31-34}&gt;0 И {стр.30}&gt;0) ИЛИ ({сумма стр.31-34}=0 И {стр.30}=0)]</t>
  </si>
  <si>
    <t>Ф.k10s разд.3 стл.6 : [({сумма стр.31-34}&gt;0 И {стр.30}&gt;0) ИЛИ ({сумма стр.31-34}=0 И {стр.30}=0)]</t>
  </si>
  <si>
    <t>Ф.k10s разд.3 стл.7 : [({сумма стр.31-34}&gt;0 И {стр.30}&gt;0) ИЛИ ({сумма стр.31-34}=0 И {стр.30}=0)]</t>
  </si>
  <si>
    <t>Ф.k10s разд.3 стл.8 : [({сумма стр.31-34}&gt;0 И {стр.30}&gt;0) ИЛИ ({сумма стр.31-34}=0 И {стр.30}=0)]</t>
  </si>
  <si>
    <t>Ф.k10s разд.3 стл.9 : [({сумма стр.31-34}&gt;0 И {стр.30}&gt;0) ИЛИ ({сумма стр.31-34}=0 И {стр.30}=0)]</t>
  </si>
  <si>
    <t>178128</t>
  </si>
  <si>
    <t>{Ф.k10s разд.3 стл.9 стр.20}&lt;={Ф.k10s разд.2 стл.1 стр.3}</t>
  </si>
  <si>
    <t>178129</t>
  </si>
  <si>
    <t>Ф.k10s разд.2 стл.1 : [{стр.38}&lt;={стр.37}]</t>
  </si>
  <si>
    <t>Ф.k10s разд.2 стл.10 : [{стр.38}&lt;={стр.37}]</t>
  </si>
  <si>
    <t>Ф.k10s разд.2 стл.11 : [{стр.38}&lt;={стр.37}]</t>
  </si>
  <si>
    <t>Ф.k10s разд.2 стл.12 : [{стр.38}&lt;={стр.37}]</t>
  </si>
  <si>
    <t>Ф.k10s разд.2 стл.13 : [{стр.38}&lt;={стр.37}]</t>
  </si>
  <si>
    <t>Ф.k10s разд.2 стл.14 : [{стр.38}&lt;={стр.37}]</t>
  </si>
  <si>
    <t>Ф.k10s разд.2 стл.15 : [{стр.38}&lt;={стр.37}]</t>
  </si>
  <si>
    <t>Ф.k10s разд.2 стл.16 : [{стр.38}&lt;={стр.37}]</t>
  </si>
  <si>
    <t>Ф.k10s разд.2 стл.17 : [{стр.38}&lt;={стр.37}]</t>
  </si>
  <si>
    <t>Ф.k10s разд.2 стл.18 : [{стр.38}&lt;={стр.37}]</t>
  </si>
  <si>
    <t>Ф.k10s разд.2 стл.19 : [{стр.38}&lt;={стр.37}]</t>
  </si>
  <si>
    <t>Ф.k10s разд.2 стл.2 : [{стр.38}&lt;={стр.37}]</t>
  </si>
  <si>
    <t>Ф.k10s разд.2 стл.20 : [{стр.38}&lt;={стр.37}]</t>
  </si>
  <si>
    <t>Ф.k10s разд.2 стл.21 : [{стр.38}&lt;={стр.37}]</t>
  </si>
  <si>
    <t>Ф.k10s разд.2 стл.22 : [{стр.38}&lt;={стр.37}]</t>
  </si>
  <si>
    <t>Ф.k10s разд.2 стл.23 : [{стр.38}&lt;={стр.37}]</t>
  </si>
  <si>
    <t>Ф.k10s разд.2 стл.24 : [{стр.38}&lt;={стр.37}]</t>
  </si>
  <si>
    <t>Ф.k10s разд.2 стл.25 : [{стр.38}&lt;={стр.37}]</t>
  </si>
  <si>
    <t>Ф.k10s разд.2 стл.26 : [{стр.38}&lt;={стр.37}]</t>
  </si>
  <si>
    <t>Ф.k10s разд.2 стл.27 : [{стр.38}&lt;={стр.37}]</t>
  </si>
  <si>
    <t>Ф.k10s разд.2 стл.28 : [{стр.38}&lt;={стр.37}]</t>
  </si>
  <si>
    <t>Ф.k10s разд.2 стл.29 : [{стр.38}&lt;={стр.37}]</t>
  </si>
  <si>
    <t>Ф.k10s разд.2 стл.3 : [{стр.38}&lt;={стр.37}]</t>
  </si>
  <si>
    <t>Ф.k10s разд.2 стл.30 : [{стр.38}&lt;={стр.37}]</t>
  </si>
  <si>
    <t>Ф.k10s разд.2 стл.31 : [{стр.38}&lt;={стр.37}]</t>
  </si>
  <si>
    <t>Ф.k10s разд.2 стл.32 : [{стр.38}&lt;={стр.37}]</t>
  </si>
  <si>
    <t>Ф.k10s разд.2 стл.33 : [{стр.38}&lt;={стр.37}]</t>
  </si>
  <si>
    <t>Ф.k10s разд.2 стл.34 : [{стр.38}&lt;={стр.37}]</t>
  </si>
  <si>
    <t>Ф.k10s разд.2 стл.35 : [{стр.38}&lt;={стр.37}]</t>
  </si>
  <si>
    <t>Ф.k10s разд.2 стл.36 : [{стр.38}&lt;={стр.37}]</t>
  </si>
  <si>
    <t>Ф.k10s разд.2 стл.37 : [{стр.38}&lt;={стр.37}]</t>
  </si>
  <si>
    <t>Ф.k10s разд.2 стл.38 : [{стр.38}&lt;={стр.37}]</t>
  </si>
  <si>
    <t>Ф.k10s разд.2 стл.4 : [{стр.38}&lt;={стр.37}]</t>
  </si>
  <si>
    <t>Ф.k10s разд.2 стл.5 : [{стр.38}&lt;={стр.37}]</t>
  </si>
  <si>
    <t>Ф.k10s разд.2 стл.6 : [{стр.38}&lt;={стр.37}]</t>
  </si>
  <si>
    <t>Ф.k10s разд.2 стл.7 : [{стр.38}&lt;={стр.37}]</t>
  </si>
  <si>
    <t>Ф.k10s разд.2 стл.8 : [{стр.38}&lt;={стр.37}]</t>
  </si>
  <si>
    <t>Ф.k10s разд.2 стл.9 : [{стр.38}&lt;={стр.37}]</t>
  </si>
  <si>
    <t>178132</t>
  </si>
  <si>
    <t>{Ф.k10s разд.3 стл.9 стр.1}&lt;={Ф.k10s разд.2 стл.1 стр.1}</t>
  </si>
  <si>
    <t>178146</t>
  </si>
  <si>
    <t>{Ф.k10s разд.3 стл.9 стр.58}&lt;={Ф.k10s разд.2 стл.1 стр.37}</t>
  </si>
  <si>
    <t>178149</t>
  </si>
  <si>
    <t>Ф.k10s разд.3 стр.1 : [{стл.10}&lt;={стл.1}]</t>
  </si>
  <si>
    <t>Ф.k10s разд.3 стр.10 : [{стл.10}&lt;={стл.1}]</t>
  </si>
  <si>
    <t>Ф.k10s разд.3 стр.11 : [{стл.10}&lt;={стл.1}]</t>
  </si>
  <si>
    <t>Ф.k10s разд.3 стр.12 : [{стл.10}&lt;={стл.1}]</t>
  </si>
  <si>
    <t>Ф.k10s разд.3 стр.13 : [{стл.10}&lt;={стл.1}]</t>
  </si>
  <si>
    <t>Ф.k10s разд.3 стр.14 : [{стл.10}&lt;={стл.1}]</t>
  </si>
  <si>
    <t>Ф.k10s разд.3 стр.15 : [{стл.10}&lt;={стл.1}]</t>
  </si>
  <si>
    <t>Ф.k10s разд.3 стр.16 : [{стл.10}&lt;={стл.1}]</t>
  </si>
  <si>
    <t>Ф.k10s разд.3 стр.17 : [{стл.10}&lt;={стл.1}]</t>
  </si>
  <si>
    <t>Ф.k10s разд.3 стр.18 : [{стл.10}&lt;={стл.1}]</t>
  </si>
  <si>
    <t>Ф.k10s разд.3 стр.19 : [{стл.10}&lt;={стл.1}]</t>
  </si>
  <si>
    <t>Ф.k10s разд.3 стр.2 : [{стл.10}&lt;={стл.1}]</t>
  </si>
  <si>
    <t>Ф.k10s разд.3 стр.20 : [{стл.10}&lt;={стл.1}]</t>
  </si>
  <si>
    <t>Ф.k10s разд.3 стр.21 : [{стл.10}&lt;={стл.1}]</t>
  </si>
  <si>
    <t>Ф.k10s разд.3 стр.22 : [{стл.10}&lt;={стл.1}]</t>
  </si>
  <si>
    <t>Ф.k10s разд.3 стр.23 : [{стл.10}&lt;={стл.1}]</t>
  </si>
  <si>
    <t>Ф.k10s разд.3 стр.24 : [{стл.10}&lt;={стл.1}]</t>
  </si>
  <si>
    <t>Ф.k10s разд.3 стр.25 : [{стл.10}&lt;={стл.1}]</t>
  </si>
  <si>
    <t>Ф.k10s разд.3 стр.26 : [{стл.10}&lt;={стл.1}]</t>
  </si>
  <si>
    <t>Ф.k10s разд.3 стр.27 : [{стл.10}&lt;={стл.1}]</t>
  </si>
  <si>
    <t>Ф.k10s разд.3 стр.28 : [{стл.10}&lt;={стл.1}]</t>
  </si>
  <si>
    <t>Ф.k10s разд.3 стр.29 : [{стл.10}&lt;={стл.1}]</t>
  </si>
  <si>
    <t>Ф.k10s разд.3 стр.3 : [{стл.10}&lt;={стл.1}]</t>
  </si>
  <si>
    <t>Ф.k10s разд.3 стр.30 : [{стл.10}&lt;={стл.1}]</t>
  </si>
  <si>
    <t>Ф.k10s разд.3 стр.31 : [{стл.10}&lt;={стл.1}]</t>
  </si>
  <si>
    <t>Ф.k10s разд.3 стр.32 : [{стл.10}&lt;={стл.1}]</t>
  </si>
  <si>
    <t>Ф.k10s разд.3 стр.33 : [{стл.10}&lt;={стл.1}]</t>
  </si>
  <si>
    <t>Ф.k10s разд.3 стр.34 : [{стл.10}&lt;={стл.1}]</t>
  </si>
  <si>
    <t>Ф.k10s разд.3 стр.35 : [{стл.10}&lt;={стл.1}]</t>
  </si>
  <si>
    <t>Ф.k10s разд.3 стр.36 : [{стл.10}&lt;={стл.1}]</t>
  </si>
  <si>
    <t>Ф.k10s разд.3 стр.37 : [{стл.10}&lt;={стл.1}]</t>
  </si>
  <si>
    <t>Ф.k10s разд.3 стр.38 : [{стл.10}&lt;={стл.1}]</t>
  </si>
  <si>
    <t>Ф.k10s разд.3 стр.39 : [{стл.10}&lt;={стл.1}]</t>
  </si>
  <si>
    <t>Ф.k10s разд.3 стр.4 : [{стл.10}&lt;={стл.1}]</t>
  </si>
  <si>
    <t>Ф.k10s разд.3 стр.40 : [{стл.10}&lt;={стл.1}]</t>
  </si>
  <si>
    <t>Ф.k10s разд.3 стр.41 : [{стл.10}&lt;={стл.1}]</t>
  </si>
  <si>
    <t>Ф.k10s разд.3 стр.42 : [{стл.10}&lt;={стл.1}]</t>
  </si>
  <si>
    <t>Ф.k10s разд.3 стр.43 : [{стл.10}&lt;={стл.1}]</t>
  </si>
  <si>
    <t>Ф.k10s разд.3 стр.44 : [{стл.10}&lt;={стл.1}]</t>
  </si>
  <si>
    <t>Ф.k10s разд.3 стр.45 : [{стл.10}&lt;={стл.1}]</t>
  </si>
  <si>
    <t>Ф.k10s разд.3 стр.46 : [{стл.10}&lt;={стл.1}]</t>
  </si>
  <si>
    <t>Ф.k10s разд.3 стр.47 : [{стл.10}&lt;={стл.1}]</t>
  </si>
  <si>
    <t>Ф.k10s разд.3 стр.48 : [{стл.10}&lt;={стл.1}]</t>
  </si>
  <si>
    <t>Ф.k10s разд.3 стр.49 : [{стл.10}&lt;={стл.1}]</t>
  </si>
  <si>
    <t>Ф.k10s разд.3 стр.5 : [{стл.10}&lt;={стл.1}]</t>
  </si>
  <si>
    <t>Ф.k10s разд.3 стр.50 : [{стл.10}&lt;={стл.1}]</t>
  </si>
  <si>
    <t>Ф.k10s разд.3 стр.51 : [{стл.10}&lt;={стл.1}]</t>
  </si>
  <si>
    <t>Ф.k10s разд.3 стр.52 : [{стл.10}&lt;={стл.1}]</t>
  </si>
  <si>
    <t>Ф.k10s разд.3 стр.53 : [{стл.10}&lt;={стл.1}]</t>
  </si>
  <si>
    <t>Ф.k10s разд.3 стр.54 : [{стл.10}&lt;={стл.1}]</t>
  </si>
  <si>
    <t>Ф.k10s разд.3 стр.55 : [{стл.10}&lt;={стл.1}]</t>
  </si>
  <si>
    <t>Ф.k10s разд.3 стр.56 : [{стл.10}&lt;={стл.1}]</t>
  </si>
  <si>
    <t>Ф.k10s разд.3 стр.57 : [{стл.10}&lt;={стл.1}]</t>
  </si>
  <si>
    <t>Ф.k10s разд.3 стр.58 : [{стл.10}&lt;={стл.1}]</t>
  </si>
  <si>
    <t>Ф.k10s разд.3 стр.6 : [{стл.10}&lt;={стл.1}]</t>
  </si>
  <si>
    <t>Ф.k10s разд.3 стр.7 : [{стл.10}&lt;={стл.1}]</t>
  </si>
  <si>
    <t>Ф.k10s разд.3 стр.8 : [{стл.10}&lt;={стл.1}]</t>
  </si>
  <si>
    <t>Ф.k10s разд.3 стр.9 : [{стл.10}&lt;={стл.1}]</t>
  </si>
  <si>
    <t>178154</t>
  </si>
  <si>
    <t>Ф.k10s разд.3 стл.1 : [{сумма стр.2-15}&gt;={стр.1}]</t>
  </si>
  <si>
    <t>Ф.k10s разд.3 стл.10 : [{сумма стр.2-15}&gt;={стр.1}]</t>
  </si>
  <si>
    <t>Ф.k10s разд.3 стл.11 : [{сумма стр.2-15}&gt;={стр.1}]</t>
  </si>
  <si>
    <t>Ф.k10s разд.3 стл.2 : [{сумма стр.2-15}&gt;={стр.1}]</t>
  </si>
  <si>
    <t>Ф.k10s разд.3 стл.3 : [{сумма стр.2-15}&gt;={стр.1}]</t>
  </si>
  <si>
    <t>Ф.k10s разд.3 стл.4 : [{сумма стр.2-15}&gt;={стр.1}]</t>
  </si>
  <si>
    <t>Ф.k10s разд.3 стл.5 : [{сумма стр.2-15}&gt;={стр.1}]</t>
  </si>
  <si>
    <t>Ф.k10s разд.3 стл.6 : [{сумма стр.2-15}&gt;={стр.1}]</t>
  </si>
  <si>
    <t>Ф.k10s разд.3 стл.7 : [{сумма стр.2-15}&gt;={стр.1}]</t>
  </si>
  <si>
    <t>Ф.k10s разд.3 стл.8 : [{сумма стр.2-15}&gt;={стр.1}]</t>
  </si>
  <si>
    <t>Ф.k10s разд.3 стл.9 : [{сумма стр.2-15}&gt;={стр.1}]</t>
  </si>
  <si>
    <t>178160</t>
  </si>
  <si>
    <t>Ф.k10s разд.2 стл.1 : [{стр.39}&lt;={стр.37}]</t>
  </si>
  <si>
    <t>Ф.k10s разд.2 стл.10 : [{стр.39}&lt;={стр.37}]</t>
  </si>
  <si>
    <t>Ф.k10s разд.2 стл.11 : [{стр.39}&lt;={стр.37}]</t>
  </si>
  <si>
    <t>Ф.k10s разд.2 стл.12 : [{стр.39}&lt;={стр.37}]</t>
  </si>
  <si>
    <t>Ф.k10s разд.2 стл.13 : [{стр.39}&lt;={стр.37}]</t>
  </si>
  <si>
    <t>Ф.k10s разд.2 стл.14 : [{стр.39}&lt;={стр.37}]</t>
  </si>
  <si>
    <t>Ф.k10s разд.2 стл.15 : [{стр.39}&lt;={стр.37}]</t>
  </si>
  <si>
    <t>Ф.k10s разд.2 стл.16 : [{стр.39}&lt;={стр.37}]</t>
  </si>
  <si>
    <t>Ф.k10s разд.2 стл.17 : [{стр.39}&lt;={стр.37}]</t>
  </si>
  <si>
    <t>Ф.k10s разд.2 стл.18 : [{стр.39}&lt;={стр.37}]</t>
  </si>
  <si>
    <t>Ф.k10s разд.2 стл.19 : [{стр.39}&lt;={стр.37}]</t>
  </si>
  <si>
    <t>Ф.k10s разд.2 стл.2 : [{стр.39}&lt;={стр.37}]</t>
  </si>
  <si>
    <t>Ф.k10s разд.2 стл.20 : [{стр.39}&lt;={стр.37}]</t>
  </si>
  <si>
    <t>Ф.k10s разд.2 стл.21 : [{стр.39}&lt;={стр.37}]</t>
  </si>
  <si>
    <t>Ф.k10s разд.2 стл.22 : [{стр.39}&lt;={стр.37}]</t>
  </si>
  <si>
    <t>Ф.k10s разд.2 стл.23 : [{стр.39}&lt;={стр.37}]</t>
  </si>
  <si>
    <t>Ф.k10s разд.2 стл.24 : [{стр.39}&lt;={стр.37}]</t>
  </si>
  <si>
    <t>Ф.k10s разд.2 стл.25 : [{стр.39}&lt;={стр.37}]</t>
  </si>
  <si>
    <t>Ф.k10s разд.2 стл.26 : [{стр.39}&lt;={стр.37}]</t>
  </si>
  <si>
    <t>Ф.k10s разд.2 стл.27 : [{стр.39}&lt;={стр.37}]</t>
  </si>
  <si>
    <t>Ф.k10s разд.2 стл.28 : [{стр.39}&lt;={стр.37}]</t>
  </si>
  <si>
    <t>Ф.k10s разд.2 стл.29 : [{стр.39}&lt;={стр.37}]</t>
  </si>
  <si>
    <t>Ф.k10s разд.2 стл.3 : [{стр.39}&lt;={стр.37}]</t>
  </si>
  <si>
    <t>Ф.k10s разд.2 стл.30 : [{стр.39}&lt;={стр.37}]</t>
  </si>
  <si>
    <t>Ф.k10s разд.2 стл.31 : [{стр.39}&lt;={стр.37}]</t>
  </si>
  <si>
    <t>Ф.k10s разд.2 стл.32 : [{стр.39}&lt;={стр.37}]</t>
  </si>
  <si>
    <t>Ф.k10s разд.2 стл.33 : [{стр.39}&lt;={стр.37}]</t>
  </si>
  <si>
    <t>Ф.k10s разд.2 стл.34 : [{стр.39}&lt;={стр.37}]</t>
  </si>
  <si>
    <t>Ф.k10s разд.2 стл.35 : [{стр.39}&lt;={стр.37}]</t>
  </si>
  <si>
    <t>Ф.k10s разд.2 стл.36 : [{стр.39}&lt;={стр.37}]</t>
  </si>
  <si>
    <t>Ф.k10s разд.2 стл.37 : [{стр.39}&lt;={стр.37}]</t>
  </si>
  <si>
    <t>Ф.k10s разд.2 стл.38 : [{стр.39}&lt;={стр.37}]</t>
  </si>
  <si>
    <t>Ф.k10s разд.2 стл.4 : [{стр.39}&lt;={стр.37}]</t>
  </si>
  <si>
    <t>Ф.k10s разд.2 стл.5 : [{стр.39}&lt;={стр.37}]</t>
  </si>
  <si>
    <t>Ф.k10s разд.2 стл.6 : [{стр.39}&lt;={стр.37}]</t>
  </si>
  <si>
    <t>Ф.k10s разд.2 стл.7 : [{стр.39}&lt;={стр.37}]</t>
  </si>
  <si>
    <t>Ф.k10s разд.2 стл.8 : [{стр.39}&lt;={стр.37}]</t>
  </si>
  <si>
    <t>Ф.k10s разд.2 стл.9 : [{стр.39}&lt;={стр.37}]</t>
  </si>
  <si>
    <t>178163</t>
  </si>
  <si>
    <t>Ф.k10s разд.2 стр.1 : [{стл.5}={сумма стл.6-12}]</t>
  </si>
  <si>
    <t>Ф.k10s разд.2 стр.10 : [{стл.5}={сумма стл.6-12}]</t>
  </si>
  <si>
    <t>Ф.k10s разд.2 стр.11 : [{стл.5}={сумма стл.6-12}]</t>
  </si>
  <si>
    <t>Ф.k10s разд.2 стр.12 : [{стл.5}={сумма стл.6-12}]</t>
  </si>
  <si>
    <t>Ф.k10s разд.2 стр.13 : [{стл.5}={сумма стл.6-12}]</t>
  </si>
  <si>
    <t>Ф.k10s разд.2 стр.14 : [{стл.5}={сумма стл.6-12}]</t>
  </si>
  <si>
    <t>Ф.k10s разд.2 стр.15 : [{стл.5}={сумма стл.6-12}]</t>
  </si>
  <si>
    <t>Ф.k10s разд.2 стр.16 : [{стл.5}={сумма стл.6-12}]</t>
  </si>
  <si>
    <t>Ф.k10s разд.2 стр.17 : [{стл.5}={сумма стл.6-12}]</t>
  </si>
  <si>
    <t>Ф.k10s разд.2 стр.18 : [{стл.5}={сумма стл.6-12}]</t>
  </si>
  <si>
    <t>Ф.k10s разд.2 стр.19 : [{стл.5}={сумма стл.6-12}]</t>
  </si>
  <si>
    <t>Ф.k10s разд.2 стр.2 : [{стл.5}={сумма стл.6-12}]</t>
  </si>
  <si>
    <t>Ф.k10s разд.2 стр.20 : [{стл.5}={сумма стл.6-12}]</t>
  </si>
  <si>
    <t>Ф.k10s разд.2 стр.21 : [{стл.5}={сумма стл.6-12}]</t>
  </si>
  <si>
    <t>Ф.k10s разд.2 стр.22 : [{стл.5}={сумма стл.6-12}]</t>
  </si>
  <si>
    <t>Ф.k10s разд.2 стр.23 : [{стл.5}={сумма стл.6-12}]</t>
  </si>
  <si>
    <t>Ф.k10s разд.2 стр.24 : [{стл.5}={сумма стл.6-12}]</t>
  </si>
  <si>
    <t>Ф.k10s разд.2 стр.25 : [{стл.5}={сумма стл.6-12}]</t>
  </si>
  <si>
    <t>Ф.k10s разд.2 стр.26 : [{стл.5}={сумма стл.6-12}]</t>
  </si>
  <si>
    <t>Ф.k10s разд.2 стр.27 : [{стл.5}={сумма стл.6-12}]</t>
  </si>
  <si>
    <t>Ф.k10s разд.2 стр.28 : [{стл.5}={сумма стл.6-12}]</t>
  </si>
  <si>
    <t>Ф.k10s разд.2 стр.29 : [{стл.5}={сумма стл.6-12}]</t>
  </si>
  <si>
    <t>Ф.k10s разд.2 стр.3 : [{стл.5}={сумма стл.6-12}]</t>
  </si>
  <si>
    <t>Ф.k10s разд.2 стр.30 : [{стл.5}={сумма стл.6-12}]</t>
  </si>
  <si>
    <t>Ф.k10s разд.2 стр.31 : [{стл.5}={сумма стл.6-12}]</t>
  </si>
  <si>
    <t>Ф.k10s разд.2 стр.32 : [{стл.5}={сумма стл.6-12}]</t>
  </si>
  <si>
    <t>Ф.k10s разд.2 стр.33 : [{стл.5}={сумма стл.6-12}]</t>
  </si>
  <si>
    <t>Ф.k10s разд.2 стр.34 : [{стл.5}={сумма стл.6-12}]</t>
  </si>
  <si>
    <t>Ф.k10s разд.2 стр.35 : [{стл.5}={сумма стл.6-12}]</t>
  </si>
  <si>
    <t>Ф.k10s разд.2 стр.36 : [{стл.5}={сумма стл.6-12}]</t>
  </si>
  <si>
    <t>Ф.k10s разд.2 стр.37 : [{стл.5}={сумма стл.6-12}]</t>
  </si>
  <si>
    <t>Ф.k10s разд.2 стр.38 : [{стл.5}={сумма стл.6-12}]</t>
  </si>
  <si>
    <t>Ф.k10s разд.2 стр.39 : [{стл.5}={сумма стл.6-12}]</t>
  </si>
  <si>
    <t>Ф.k10s разд.2 стр.4 : [{стл.5}={сумма стл.6-12}]</t>
  </si>
  <si>
    <t>Ф.k10s разд.2 стр.40 : [{стл.5}={сумма стл.6-12}]</t>
  </si>
  <si>
    <t>Ф.k10s разд.2 стр.41 : [{стл.5}={сумма стл.6-12}]</t>
  </si>
  <si>
    <t>Ф.k10s разд.2 стр.5 : [{стл.5}={сумма стл.6-12}]</t>
  </si>
  <si>
    <t>Ф.k10s разд.2 стр.6 : [{стл.5}={сумма стл.6-12}]</t>
  </si>
  <si>
    <t>Ф.k10s разд.2 стр.7 : [{стл.5}={сумма стл.6-12}]</t>
  </si>
  <si>
    <t>Ф.k10s разд.2 стр.8 : [{стл.5}={сумма стл.6-12}]</t>
  </si>
  <si>
    <t>Ф.k10s разд.2 стр.9 : [{стл.5}={сумма стл.6-12}]</t>
  </si>
  <si>
    <t>178165</t>
  </si>
  <si>
    <t>Ф.k10s разд.3 стл.1 : [{стр.58}&lt;={стр.1}+{стр.16}+{сумма стр.20-30}+{сумма стр.35-57}]</t>
  </si>
  <si>
    <t>Ф.k10s разд.3 стл.10 : [{стр.58}&lt;={стр.1}+{стр.16}+{сумма стр.20-30}+{сумма стр.35-57}]</t>
  </si>
  <si>
    <t>Ф.k10s разд.3 стл.11 : [{стр.58}&lt;={стр.1}+{стр.16}+{сумма стр.20-30}+{сумма стр.35-57}]</t>
  </si>
  <si>
    <t>Ф.k10s разд.3 стл.2 : [{стр.58}&lt;={стр.1}+{стр.16}+{сумма стр.20-30}+{сумма стр.35-57}]</t>
  </si>
  <si>
    <t>Ф.k10s разд.3 стл.3 : [{стр.58}&lt;={стр.1}+{стр.16}+{сумма стр.20-30}+{сумма стр.35-57}]</t>
  </si>
  <si>
    <t>Ф.k10s разд.3 стл.4 : [{стр.58}&lt;={стр.1}+{стр.16}+{сумма стр.20-30}+{сумма стр.35-57}]</t>
  </si>
  <si>
    <t>Ф.k10s разд.3 стл.5 : [{стр.58}&lt;={стр.1}+{стр.16}+{сумма стр.20-30}+{сумма стр.35-57}]</t>
  </si>
  <si>
    <t>Ф.k10s разд.3 стл.6 : [{стр.58}&lt;={стр.1}+{стр.16}+{сумма стр.20-30}+{сумма стр.35-57}]</t>
  </si>
  <si>
    <t>Ф.k10s разд.3 стл.7 : [{стр.58}&lt;={стр.1}+{стр.16}+{сумма стр.20-30}+{сумма стр.35-57}]</t>
  </si>
  <si>
    <t>Ф.k10s разд.3 стл.8 : [{стр.58}&lt;={стр.1}+{стр.16}+{сумма стр.20-30}+{сумма стр.35-57}]</t>
  </si>
  <si>
    <t>Ф.k10s разд.3 стл.9 : [{стр.58}&lt;={стр.1}+{стр.16}+{сумма стр.20-30}+{сумма стр.35-57}]</t>
  </si>
  <si>
    <t>178173</t>
  </si>
  <si>
    <t>Ф.k10s разд.3 стл.1 : [({сумма стр.17-19}&gt;0 И {стр.16}&gt;0) ИЛИ ({сумма стр.17-19}=0 И {стр.16}=0)]</t>
  </si>
  <si>
    <t>Ф.k10s разд.3 стл.10 : [({сумма стр.17-19}&gt;0 И {стр.16}&gt;0) ИЛИ ({сумма стр.17-19}=0 И {стр.16}=0)]</t>
  </si>
  <si>
    <t>Ф.k10s разд.3 стл.11 : [({сумма стр.17-19}&gt;0 И {стр.16}&gt;0) ИЛИ ({сумма стр.17-19}=0 И {стр.16}=0)]</t>
  </si>
  <si>
    <t>Ф.k10s разд.3 стл.2 : [({сумма стр.17-19}&gt;0 И {стр.16}&gt;0) ИЛИ ({сумма стр.17-19}=0 И {стр.16}=0)]</t>
  </si>
  <si>
    <t>Ф.k10s разд.3 стл.3 : [({сумма стр.17-19}&gt;0 И {стр.16}&gt;0) ИЛИ ({сумма стр.17-19}=0 И {стр.16}=0)]</t>
  </si>
  <si>
    <t>Ф.k10s разд.3 стл.4 : [({сумма стр.17-19}&gt;0 И {стр.16}&gt;0) ИЛИ ({сумма стр.17-19}=0 И {стр.16}=0)]</t>
  </si>
  <si>
    <t>Ф.k10s разд.3 стл.5 : [({сумма стр.17-19}&gt;0 И {стр.16}&gt;0) ИЛИ ({сумма стр.17-19}=0 И {стр.16}=0)]</t>
  </si>
  <si>
    <t>Ф.k10s разд.3 стл.6 : [({сумма стр.17-19}&gt;0 И {стр.16}&gt;0) ИЛИ ({сумма стр.17-19}=0 И {стр.16}=0)]</t>
  </si>
  <si>
    <t>Ф.k10s разд.3 стл.7 : [({сумма стр.17-19}&gt;0 И {стр.16}&gt;0) ИЛИ ({сумма стр.17-19}=0 И {стр.16}=0)]</t>
  </si>
  <si>
    <t>Ф.k10s разд.3 стл.8 : [({сумма стр.17-19}&gt;0 И {стр.16}&gt;0) ИЛИ ({сумма стр.17-19}=0 И {стр.16}=0)]</t>
  </si>
  <si>
    <t>Ф.k10s разд.3 стл.9 : [({сумма стр.17-19}&gt;0 И {стр.16}&gt;0) ИЛИ ({сумма стр.17-19}=0 И {стр.16}=0)]</t>
  </si>
  <si>
    <t>178177</t>
  </si>
  <si>
    <t>{Ф.k10s разд.3 стл.9 стр.16}&lt;={Ф.k10s разд.2 стл.1 стр.2}</t>
  </si>
  <si>
    <t>178184</t>
  </si>
  <si>
    <t>{Ф.k10s разд.2 стл.1 стр.41}&lt;={Ф.k10s разд.2 сумма стл.1-38 стр.37}</t>
  </si>
  <si>
    <t>{Ф.k10s разд.2 стл.10 стр.41}&lt;={Ф.k10s разд.2 сумма стл.1-38 стр.37}</t>
  </si>
  <si>
    <t>{Ф.k10s разд.2 стл.11 стр.41}&lt;={Ф.k10s разд.2 сумма стл.1-38 стр.37}</t>
  </si>
  <si>
    <t>{Ф.k10s разд.2 стл.12 стр.41}&lt;={Ф.k10s разд.2 сумма стл.1-38 стр.37}</t>
  </si>
  <si>
    <t>{Ф.k10s разд.2 стл.13 стр.41}&lt;={Ф.k10s разд.2 сумма стл.1-38 стр.37}</t>
  </si>
  <si>
    <t>{Ф.k10s разд.2 стл.14 стр.41}&lt;={Ф.k10s разд.2 сумма стл.1-38 стр.37}</t>
  </si>
  <si>
    <t>{Ф.k10s разд.2 стл.15 стр.41}&lt;={Ф.k10s разд.2 сумма стл.1-38 стр.37}</t>
  </si>
  <si>
    <t>{Ф.k10s разд.2 стл.16 стр.41}&lt;={Ф.k10s разд.2 сумма стл.1-38 стр.37}</t>
  </si>
  <si>
    <t>{Ф.k10s разд.2 стл.17 стр.41}&lt;={Ф.k10s разд.2 сумма стл.1-38 стр.37}</t>
  </si>
  <si>
    <t>{Ф.k10s разд.2 стл.18 стр.41}&lt;={Ф.k10s разд.2 сумма стл.1-38 стр.37}</t>
  </si>
  <si>
    <t>{Ф.k10s разд.2 стл.19 стр.41}&lt;={Ф.k10s разд.2 сумма стл.1-38 стр.37}</t>
  </si>
  <si>
    <t>{Ф.k10s разд.2 стл.2 стр.41}&lt;={Ф.k10s разд.2 сумма стл.1-38 стр.37}</t>
  </si>
  <si>
    <t>{Ф.k10s разд.2 стл.20 стр.41}&lt;={Ф.k10s разд.2 сумма стл.1-38 стр.37}</t>
  </si>
  <si>
    <t>{Ф.k10s разд.2 стл.21 стр.41}&lt;={Ф.k10s разд.2 сумма стл.1-38 стр.37}</t>
  </si>
  <si>
    <t>{Ф.k10s разд.2 стл.22 стр.41}&lt;={Ф.k10s разд.2 сумма стл.1-38 стр.37}</t>
  </si>
  <si>
    <t>{Ф.k10s разд.2 стл.23 стр.41}&lt;={Ф.k10s разд.2 сумма стл.1-38 стр.37}</t>
  </si>
  <si>
    <t>{Ф.k10s разд.2 стл.24 стр.41}&lt;={Ф.k10s разд.2 сумма стл.1-38 стр.37}</t>
  </si>
  <si>
    <t>{Ф.k10s разд.2 стл.25 стр.41}&lt;={Ф.k10s разд.2 сумма стл.1-38 стр.37}</t>
  </si>
  <si>
    <t>{Ф.k10s разд.2 стл.26 стр.41}&lt;={Ф.k10s разд.2 сумма стл.1-38 стр.37}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</si>
</sst>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-F800]dddd\,\ mmmm\ dd\,\ yyyy"/>
    <numFmt numFmtId="178" formatCode="[&lt;=9999999]###\-####;\(###\)\ ###\-####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6" applyFont="1" applyFill="1" applyBorder="1" applyAlignment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>
      <alignment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2" fillId="0" borderId="17" xfId="0" applyFont="1" applyBorder="1" applyAlignment="1">
      <alignment horizontal="right"/>
    </xf>
    <xf numFmtId="49" fontId="12" fillId="0" borderId="18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12" fillId="0" borderId="0" xfId="56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wrapText="1"/>
      <protection/>
    </xf>
    <xf numFmtId="0" fontId="19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>
      <alignment/>
      <protection/>
    </xf>
    <xf numFmtId="3" fontId="18" fillId="20" borderId="16" xfId="0" applyNumberFormat="1" applyFont="1" applyFill="1" applyBorder="1" applyAlignment="1">
      <alignment horizontal="right" vertical="center"/>
    </xf>
    <xf numFmtId="3" fontId="18" fillId="7" borderId="16" xfId="56" applyNumberFormat="1" applyFont="1" applyFill="1" applyBorder="1" applyAlignment="1">
      <alignment horizontal="right" vertical="center"/>
      <protection/>
    </xf>
    <xf numFmtId="0" fontId="21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13" xfId="0" applyFont="1" applyBorder="1" applyAlignment="1" applyProtection="1">
      <alignment horizontal="left"/>
      <protection locked="0"/>
    </xf>
    <xf numFmtId="0" fontId="28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27" fillId="0" borderId="0" xfId="56" applyFont="1" applyFill="1" applyBorder="1" applyAlignment="1">
      <alignment/>
      <protection/>
    </xf>
    <xf numFmtId="0" fontId="31" fillId="0" borderId="0" xfId="56" applyFont="1" applyFill="1">
      <alignment/>
      <protection/>
    </xf>
    <xf numFmtId="0" fontId="0" fillId="0" borderId="0" xfId="0" applyAlignment="1">
      <alignment wrapText="1"/>
    </xf>
    <xf numFmtId="0" fontId="32" fillId="0" borderId="11" xfId="0" applyFont="1" applyBorder="1" applyAlignment="1" applyProtection="1">
      <alignment horizontal="right" wrapText="1"/>
      <protection locked="0"/>
    </xf>
    <xf numFmtId="0" fontId="32" fillId="23" borderId="11" xfId="0" applyFont="1" applyFill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wrapText="1"/>
      <protection locked="0"/>
    </xf>
    <xf numFmtId="0" fontId="23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34" fillId="0" borderId="16" xfId="57" applyFont="1" applyFill="1" applyBorder="1" applyAlignment="1">
      <alignment horizontal="center" vertical="center" textRotation="90" wrapText="1"/>
      <protection/>
    </xf>
    <xf numFmtId="0" fontId="31" fillId="0" borderId="21" xfId="56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0" xfId="57" applyFont="1" applyFill="1" applyBorder="1">
      <alignment/>
      <protection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6" fillId="0" borderId="0" xfId="56" applyFont="1" applyFill="1">
      <alignment/>
      <protection/>
    </xf>
    <xf numFmtId="3" fontId="34" fillId="23" borderId="16" xfId="56" applyNumberFormat="1" applyFont="1" applyFill="1" applyBorder="1" applyAlignment="1">
      <alignment horizontal="right" vertical="center"/>
      <protection/>
    </xf>
    <xf numFmtId="0" fontId="34" fillId="0" borderId="16" xfId="0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left"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1" fontId="34" fillId="24" borderId="16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0" fontId="34" fillId="0" borderId="0" xfId="56" applyFont="1" applyFill="1">
      <alignment/>
      <protection/>
    </xf>
    <xf numFmtId="0" fontId="31" fillId="0" borderId="0" xfId="56" applyFont="1" applyFill="1" applyBorder="1" applyAlignment="1">
      <alignment/>
      <protection/>
    </xf>
    <xf numFmtId="1" fontId="23" fillId="0" borderId="20" xfId="0" applyNumberFormat="1" applyFont="1" applyFill="1" applyBorder="1" applyAlignment="1">
      <alignment horizontal="center" vertical="center" wrapText="1"/>
    </xf>
    <xf numFmtId="0" fontId="34" fillId="0" borderId="16" xfId="56" applyFont="1" applyFill="1" applyBorder="1" applyAlignment="1">
      <alignment horizontal="left" vertical="center" wrapText="1"/>
      <protection/>
    </xf>
    <xf numFmtId="1" fontId="23" fillId="0" borderId="16" xfId="0" applyNumberFormat="1" applyFont="1" applyFill="1" applyBorder="1" applyAlignment="1">
      <alignment horizontal="center" vertical="center" wrapText="1"/>
    </xf>
    <xf numFmtId="0" fontId="34" fillId="0" borderId="16" xfId="56" applyFont="1" applyFill="1" applyBorder="1" applyAlignment="1">
      <alignment vertical="top" wrapText="1"/>
      <protection/>
    </xf>
    <xf numFmtId="1" fontId="34" fillId="24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4" fillId="0" borderId="22" xfId="57" applyFont="1" applyFill="1" applyBorder="1" applyAlignment="1">
      <alignment horizontal="center" vertical="center" textRotation="90" wrapText="1"/>
      <protection/>
    </xf>
    <xf numFmtId="0" fontId="27" fillId="0" borderId="16" xfId="57" applyFont="1" applyFill="1" applyBorder="1" applyAlignment="1">
      <alignment horizontal="center" vertical="center" textRotation="90" wrapText="1"/>
      <protection/>
    </xf>
    <xf numFmtId="0" fontId="34" fillId="0" borderId="23" xfId="57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horizontal="left"/>
      <protection/>
    </xf>
    <xf numFmtId="0" fontId="34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wrapText="1"/>
      <protection/>
    </xf>
    <xf numFmtId="0" fontId="23" fillId="0" borderId="0" xfId="56" applyFont="1" applyFill="1" applyBorder="1" applyAlignment="1" quotePrefix="1">
      <alignment wrapText="1"/>
      <protection/>
    </xf>
    <xf numFmtId="0" fontId="6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36" fillId="0" borderId="0" xfId="56" applyFont="1" applyFill="1" applyBorder="1" applyAlignment="1">
      <alignment/>
      <protection/>
    </xf>
    <xf numFmtId="0" fontId="6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top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1" fontId="18" fillId="0" borderId="0" xfId="0" applyNumberFormat="1" applyFont="1" applyFill="1" applyBorder="1" applyAlignment="1">
      <alignment horizontal="center" vertical="center" wrapText="1"/>
    </xf>
    <xf numFmtId="1" fontId="27" fillId="24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horizontal="left" vertical="center"/>
    </xf>
    <xf numFmtId="0" fontId="19" fillId="0" borderId="0" xfId="56" applyFont="1" applyFill="1" applyBorder="1" applyAlignment="1">
      <alignment horizontal="left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0" fillId="0" borderId="0" xfId="58" applyNumberFormat="1" applyBorder="1" applyAlignment="1">
      <alignment wrapText="1"/>
      <protection/>
    </xf>
    <xf numFmtId="0" fontId="24" fillId="25" borderId="0" xfId="58" applyNumberFormat="1" applyFont="1" applyFill="1" applyBorder="1" applyAlignment="1">
      <alignment wrapText="1"/>
      <protection/>
    </xf>
    <xf numFmtId="0" fontId="24" fillId="25" borderId="24" xfId="58" applyNumberFormat="1" applyFont="1" applyFill="1" applyBorder="1" applyAlignment="1">
      <alignment horizontal="center" vertical="center" wrapText="1"/>
      <protection/>
    </xf>
    <xf numFmtId="0" fontId="43" fillId="0" borderId="25" xfId="54" applyNumberFormat="1" applyFont="1" applyBorder="1" applyAlignment="1">
      <alignment wrapText="1"/>
      <protection/>
    </xf>
    <xf numFmtId="0" fontId="0" fillId="0" borderId="25" xfId="54" applyNumberFormat="1" applyBorder="1" applyAlignment="1">
      <alignment wrapText="1"/>
      <protection/>
    </xf>
    <xf numFmtId="0" fontId="4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5" fillId="0" borderId="25" xfId="54" applyNumberFormat="1" applyFont="1" applyBorder="1" applyAlignment="1">
      <alignment wrapText="1"/>
      <protection/>
    </xf>
    <xf numFmtId="0" fontId="42" fillId="0" borderId="0" xfId="0" applyFont="1" applyBorder="1" applyAlignment="1">
      <alignment wrapText="1"/>
    </xf>
    <xf numFmtId="0" fontId="35" fillId="0" borderId="0" xfId="0" applyNumberFormat="1" applyFont="1" applyBorder="1" applyAlignment="1">
      <alignment wrapText="1"/>
    </xf>
    <xf numFmtId="1" fontId="25" fillId="0" borderId="0" xfId="0" applyNumberFormat="1" applyFont="1" applyBorder="1" applyAlignment="1">
      <alignment horizontal="center" wrapText="1"/>
    </xf>
    <xf numFmtId="0" fontId="35" fillId="0" borderId="0" xfId="58" applyNumberFormat="1" applyFont="1" applyBorder="1" applyAlignment="1">
      <alignment wrapText="1"/>
      <protection/>
    </xf>
    <xf numFmtId="1" fontId="25" fillId="0" borderId="0" xfId="58" applyNumberFormat="1" applyFont="1" applyBorder="1" applyAlignment="1">
      <alignment horizontal="center" wrapText="1"/>
      <protection/>
    </xf>
    <xf numFmtId="1" fontId="25" fillId="0" borderId="25" xfId="0" applyNumberFormat="1" applyFont="1" applyBorder="1" applyAlignment="1">
      <alignment horizontal="center"/>
    </xf>
    <xf numFmtId="49" fontId="12" fillId="0" borderId="26" xfId="0" applyNumberFormat="1" applyFont="1" applyFill="1" applyBorder="1" applyAlignment="1">
      <alignment wrapText="1"/>
    </xf>
    <xf numFmtId="0" fontId="12" fillId="0" borderId="27" xfId="0" applyFont="1" applyBorder="1" applyAlignment="1">
      <alignment horizontal="right"/>
    </xf>
    <xf numFmtId="0" fontId="19" fillId="25" borderId="16" xfId="0" applyFont="1" applyFill="1" applyBorder="1" applyAlignment="1">
      <alignment/>
    </xf>
    <xf numFmtId="0" fontId="19" fillId="25" borderId="16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49" fontId="12" fillId="0" borderId="28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 vertical="center"/>
    </xf>
    <xf numFmtId="3" fontId="34" fillId="22" borderId="16" xfId="56" applyNumberFormat="1" applyFont="1" applyFill="1" applyBorder="1" applyAlignment="1">
      <alignment horizontal="right" vertical="center"/>
      <protection/>
    </xf>
    <xf numFmtId="0" fontId="21" fillId="0" borderId="0" xfId="59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center" wrapText="1"/>
      <protection/>
    </xf>
    <xf numFmtId="14" fontId="23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2" fillId="0" borderId="0" xfId="59" applyFont="1" applyFill="1" applyBorder="1" applyAlignment="1">
      <alignment vertical="center" wrapText="1"/>
      <protection/>
    </xf>
    <xf numFmtId="3" fontId="19" fillId="23" borderId="16" xfId="56" applyNumberFormat="1" applyFont="1" applyFill="1" applyBorder="1" applyAlignment="1" applyProtection="1">
      <alignment horizontal="righ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55" applyFont="1" applyFill="1" applyBorder="1" applyAlignment="1" applyProtection="1">
      <alignment horizontal="center" vertical="center" wrapText="1"/>
      <protection locked="0"/>
    </xf>
    <xf numFmtId="0" fontId="5" fillId="0" borderId="31" xfId="55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2" xfId="55" applyFont="1" applyBorder="1" applyAlignment="1" applyProtection="1">
      <alignment horizontal="center" vertical="center" wrapText="1"/>
      <protection locked="0"/>
    </xf>
    <xf numFmtId="0" fontId="7" fillId="0" borderId="33" xfId="55" applyFont="1" applyBorder="1" applyAlignment="1" applyProtection="1">
      <alignment horizontal="center" vertical="center" wrapText="1"/>
      <protection locked="0"/>
    </xf>
    <xf numFmtId="0" fontId="7" fillId="0" borderId="34" xfId="55" applyFont="1" applyBorder="1" applyAlignment="1" applyProtection="1">
      <alignment horizontal="center" vertical="center" wrapText="1"/>
      <protection locked="0"/>
    </xf>
    <xf numFmtId="0" fontId="7" fillId="0" borderId="35" xfId="55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7" fillId="0" borderId="36" xfId="55" applyFont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1" fillId="23" borderId="13" xfId="0" applyFont="1" applyFill="1" applyBorder="1" applyAlignment="1" applyProtection="1">
      <alignment horizontal="center" wrapText="1"/>
      <protection locked="0"/>
    </xf>
    <xf numFmtId="0" fontId="21" fillId="23" borderId="14" xfId="0" applyFont="1" applyFill="1" applyBorder="1" applyAlignment="1" applyProtection="1">
      <alignment horizontal="center" wrapText="1"/>
      <protection locked="0"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0" fontId="26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41" xfId="56" applyFont="1" applyFill="1" applyBorder="1" applyAlignment="1">
      <alignment horizontal="left" wrapText="1"/>
      <protection/>
    </xf>
    <xf numFmtId="0" fontId="23" fillId="0" borderId="42" xfId="56" applyFont="1" applyFill="1" applyBorder="1" applyAlignment="1">
      <alignment horizontal="left" wrapText="1"/>
      <protection/>
    </xf>
    <xf numFmtId="0" fontId="23" fillId="0" borderId="22" xfId="56" applyFont="1" applyFill="1" applyBorder="1" applyAlignment="1">
      <alignment horizontal="left" wrapText="1"/>
      <protection/>
    </xf>
    <xf numFmtId="1" fontId="34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41" xfId="56" applyFont="1" applyFill="1" applyBorder="1" applyAlignment="1">
      <alignment horizontal="left"/>
      <protection/>
    </xf>
    <xf numFmtId="0" fontId="27" fillId="0" borderId="42" xfId="56" applyFont="1" applyFill="1" applyBorder="1" applyAlignment="1">
      <alignment horizontal="left"/>
      <protection/>
    </xf>
    <xf numFmtId="0" fontId="27" fillId="0" borderId="22" xfId="56" applyFont="1" applyFill="1" applyBorder="1" applyAlignment="1">
      <alignment horizontal="left"/>
      <protection/>
    </xf>
    <xf numFmtId="0" fontId="34" fillId="0" borderId="21" xfId="0" applyFont="1" applyFill="1" applyBorder="1" applyAlignment="1">
      <alignment horizontal="left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44" xfId="0" applyNumberFormat="1" applyFont="1" applyFill="1" applyBorder="1" applyAlignment="1">
      <alignment horizontal="center" vertical="center" wrapText="1"/>
    </xf>
    <xf numFmtId="0" fontId="34" fillId="0" borderId="45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6" fillId="0" borderId="41" xfId="56" applyFont="1" applyFill="1" applyBorder="1" applyAlignment="1">
      <alignment horizontal="center"/>
      <protection/>
    </xf>
    <xf numFmtId="0" fontId="6" fillId="0" borderId="42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37" fillId="0" borderId="41" xfId="0" applyNumberFormat="1" applyFont="1" applyFill="1" applyBorder="1" applyAlignment="1">
      <alignment horizontal="center" vertical="center" wrapText="1"/>
    </xf>
    <xf numFmtId="0" fontId="37" fillId="0" borderId="42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57" applyFont="1" applyFill="1" applyBorder="1" applyAlignment="1">
      <alignment horizontal="center" vertical="center" textRotation="90" wrapText="1"/>
      <protection/>
    </xf>
    <xf numFmtId="0" fontId="37" fillId="0" borderId="48" xfId="57" applyFont="1" applyFill="1" applyBorder="1" applyAlignment="1">
      <alignment horizontal="center" vertical="center" textRotation="90" wrapText="1"/>
      <protection/>
    </xf>
    <xf numFmtId="0" fontId="37" fillId="0" borderId="20" xfId="57" applyFont="1" applyFill="1" applyBorder="1" applyAlignment="1">
      <alignment horizontal="center" vertical="center" textRotation="90" wrapText="1"/>
      <protection/>
    </xf>
    <xf numFmtId="0" fontId="31" fillId="0" borderId="21" xfId="56" applyFont="1" applyFill="1" applyBorder="1" applyAlignment="1">
      <alignment horizontal="left"/>
      <protection/>
    </xf>
    <xf numFmtId="0" fontId="34" fillId="0" borderId="23" xfId="57" applyFont="1" applyFill="1" applyBorder="1" applyAlignment="1">
      <alignment horizontal="center" vertical="center" textRotation="90" wrapText="1"/>
      <protection/>
    </xf>
    <xf numFmtId="0" fontId="34" fillId="0" borderId="48" xfId="57" applyFont="1" applyFill="1" applyBorder="1" applyAlignment="1">
      <alignment horizontal="center" vertical="center" textRotation="90" wrapText="1"/>
      <protection/>
    </xf>
    <xf numFmtId="0" fontId="34" fillId="0" borderId="20" xfId="57" applyFont="1" applyFill="1" applyBorder="1" applyAlignment="1">
      <alignment horizontal="center" vertical="center" textRotation="90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1" fontId="34" fillId="0" borderId="48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44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 horizontal="center" vertical="center" wrapText="1"/>
    </xf>
    <xf numFmtId="0" fontId="27" fillId="0" borderId="46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 wrapText="1"/>
    </xf>
    <xf numFmtId="0" fontId="18" fillId="0" borderId="0" xfId="59" applyFont="1" applyFill="1" applyBorder="1" applyAlignment="1">
      <alignment horizontal="left" vertical="center" wrapText="1"/>
      <protection/>
    </xf>
    <xf numFmtId="0" fontId="12" fillId="0" borderId="2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57" applyFont="1" applyFill="1" applyBorder="1" applyAlignment="1">
      <alignment horizontal="center" wrapText="1"/>
      <protection/>
    </xf>
    <xf numFmtId="0" fontId="23" fillId="0" borderId="46" xfId="57" applyFont="1" applyFill="1" applyBorder="1" applyAlignment="1">
      <alignment horizontal="center" wrapText="1"/>
      <protection/>
    </xf>
    <xf numFmtId="0" fontId="18" fillId="0" borderId="46" xfId="59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/>
      <protection/>
    </xf>
    <xf numFmtId="0" fontId="12" fillId="0" borderId="41" xfId="56" applyFont="1" applyFill="1" applyBorder="1" applyAlignment="1">
      <alignment horizontal="center" wrapText="1"/>
      <protection/>
    </xf>
    <xf numFmtId="0" fontId="12" fillId="0" borderId="42" xfId="56" applyFont="1" applyFill="1" applyBorder="1" applyAlignment="1">
      <alignment horizontal="center" wrapText="1"/>
      <protection/>
    </xf>
    <xf numFmtId="0" fontId="12" fillId="0" borderId="22" xfId="56" applyFont="1" applyFill="1" applyBorder="1" applyAlignment="1">
      <alignment horizontal="center" wrapText="1"/>
      <protection/>
    </xf>
    <xf numFmtId="178" fontId="18" fillId="0" borderId="46" xfId="59" applyNumberFormat="1" applyFont="1" applyFill="1" applyBorder="1" applyAlignment="1">
      <alignment horizontal="center" vertical="center" wrapText="1"/>
      <protection/>
    </xf>
    <xf numFmtId="177" fontId="18" fillId="0" borderId="46" xfId="59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4_Шаблон ф.10.1_2005" xfId="56"/>
    <cellStyle name="Обычный_k7_Шаблон ф.10.3_2005" xfId="57"/>
    <cellStyle name="Обычный_ФЛК (информационный)" xfId="58"/>
    <cellStyle name="Обычный_Шаблон формы №8_200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3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6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7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8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9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0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1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2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3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4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7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8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9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1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3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4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6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7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8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9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0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3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4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5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6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7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8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9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0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1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3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4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5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6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7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9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0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1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2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3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4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5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6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7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8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9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0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1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2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3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4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7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8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9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80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1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2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3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4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5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6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7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8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9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0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1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2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3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4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5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6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7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8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9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0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1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2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3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4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5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6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7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8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09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0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1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2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3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4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5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6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7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1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2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3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4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  <sheetDataSet>
      <sheetData sheetId="6">
        <row r="2">
          <cell r="A2" t="str">
            <v>Верховный суд Республики Адыгея</v>
          </cell>
          <cell r="B2">
            <v>1</v>
          </cell>
          <cell r="D2">
            <v>6</v>
          </cell>
          <cell r="E2" t="str">
            <v>h</v>
          </cell>
        </row>
        <row r="3">
          <cell r="A3" t="str">
            <v>Верховный суд Республики  Алтай</v>
          </cell>
          <cell r="B3">
            <v>3</v>
          </cell>
          <cell r="D3">
            <v>12</v>
          </cell>
          <cell r="E3" t="str">
            <v>Y</v>
          </cell>
        </row>
        <row r="4">
          <cell r="A4" t="str">
            <v>Верховный суд Республики Башкортостан</v>
          </cell>
          <cell r="B4">
            <v>15</v>
          </cell>
        </row>
        <row r="5">
          <cell r="A5" t="str">
            <v>Верховный суд Республики Бурятия</v>
          </cell>
          <cell r="B5">
            <v>21</v>
          </cell>
        </row>
        <row r="6">
          <cell r="A6" t="str">
            <v>Верховный суд Республики Дагестан</v>
          </cell>
          <cell r="B6">
            <v>31</v>
          </cell>
        </row>
        <row r="7">
          <cell r="A7" t="str">
            <v>Верховный суд Республики Ингушетия</v>
          </cell>
          <cell r="B7">
            <v>37</v>
          </cell>
        </row>
        <row r="8">
          <cell r="A8" t="str">
            <v>Верховный суд Республики Карелия</v>
          </cell>
          <cell r="B8">
            <v>57</v>
          </cell>
        </row>
        <row r="9">
          <cell r="A9" t="str">
            <v>Верховный суд Республики Калмыкия</v>
          </cell>
          <cell r="B9">
            <v>47</v>
          </cell>
        </row>
        <row r="10">
          <cell r="A10" t="str">
            <v>Верховный суд Республики Кабардино-Балкария</v>
          </cell>
          <cell r="B10">
            <v>43</v>
          </cell>
        </row>
        <row r="11">
          <cell r="A11" t="str">
            <v>Верховный суд Республики Карачаево-Черкессия</v>
          </cell>
          <cell r="B11">
            <v>55</v>
          </cell>
        </row>
        <row r="12">
          <cell r="A12" t="str">
            <v>Верховный суд Республики Коми</v>
          </cell>
          <cell r="B12">
            <v>63</v>
          </cell>
        </row>
        <row r="13">
          <cell r="A13" t="str">
            <v>Верховный суд Республики Марий-Эл </v>
          </cell>
          <cell r="B13">
            <v>85</v>
          </cell>
        </row>
        <row r="14">
          <cell r="A14" t="str">
            <v>Верховный суд Республики Мордовия</v>
          </cell>
          <cell r="B14">
            <v>87</v>
          </cell>
        </row>
        <row r="15">
          <cell r="A15" t="str">
            <v>Верховный суд Республики Татарстан</v>
          </cell>
          <cell r="B15">
            <v>141</v>
          </cell>
        </row>
        <row r="16">
          <cell r="A16" t="str">
            <v>Верховный суд Республики Тыва</v>
          </cell>
          <cell r="B16">
            <v>147</v>
          </cell>
        </row>
        <row r="17">
          <cell r="A17" t="str">
            <v>Верховный суд Республики Саха (Якутия)</v>
          </cell>
          <cell r="B17">
            <v>127</v>
          </cell>
        </row>
        <row r="18">
          <cell r="A18" t="str">
            <v>Верховный суд Республики Северная Осетия (Алания)</v>
          </cell>
          <cell r="B18">
            <v>133</v>
          </cell>
        </row>
        <row r="19">
          <cell r="A19" t="str">
            <v>Верховный суд Республики Удмуртия </v>
          </cell>
          <cell r="B19">
            <v>153</v>
          </cell>
        </row>
        <row r="20">
          <cell r="A20" t="str">
            <v>Верховный суд Республики Хакасия</v>
          </cell>
          <cell r="B20">
            <v>159</v>
          </cell>
        </row>
        <row r="21">
          <cell r="A21" t="str">
            <v>Верховный суд Республики Чувашия</v>
          </cell>
          <cell r="B21">
            <v>171</v>
          </cell>
        </row>
        <row r="22">
          <cell r="A22" t="str">
            <v>Верховный суд Республики Чечня</v>
          </cell>
          <cell r="B22">
            <v>165</v>
          </cell>
        </row>
        <row r="23">
          <cell r="A23" t="str">
            <v>Областной суд Амурской области</v>
          </cell>
          <cell r="B23">
            <v>7</v>
          </cell>
        </row>
        <row r="24">
          <cell r="A24" t="str">
            <v>Областной суд Архангельской области</v>
          </cell>
          <cell r="B24">
            <v>9</v>
          </cell>
        </row>
        <row r="25">
          <cell r="A25" t="str">
            <v>Областной суд Астраханской области</v>
          </cell>
          <cell r="B25">
            <v>13</v>
          </cell>
        </row>
        <row r="26">
          <cell r="A26" t="str">
            <v>Областной суд Белгородской области</v>
          </cell>
          <cell r="B26">
            <v>17</v>
          </cell>
        </row>
        <row r="27">
          <cell r="A27" t="str">
            <v>Областной суд Брянской области</v>
          </cell>
          <cell r="B27">
            <v>19</v>
          </cell>
        </row>
        <row r="28">
          <cell r="A28" t="str">
            <v>Областной суд Владимирской области</v>
          </cell>
          <cell r="B28">
            <v>23</v>
          </cell>
        </row>
        <row r="29">
          <cell r="A29" t="str">
            <v>Областной суд Вологодской области</v>
          </cell>
          <cell r="B29">
            <v>27</v>
          </cell>
        </row>
        <row r="30">
          <cell r="A30" t="str">
            <v>Областной суд Волгоградской области</v>
          </cell>
          <cell r="B30">
            <v>25</v>
          </cell>
        </row>
        <row r="31">
          <cell r="A31" t="str">
            <v>Областной суд Воронежской области</v>
          </cell>
          <cell r="B31">
            <v>29</v>
          </cell>
        </row>
        <row r="32">
          <cell r="A32" t="str">
            <v>Областной суд Ивановской области</v>
          </cell>
          <cell r="B32">
            <v>35</v>
          </cell>
        </row>
        <row r="33">
          <cell r="A33" t="str">
            <v>Областной суд Иркутской области</v>
          </cell>
          <cell r="B33">
            <v>39</v>
          </cell>
        </row>
        <row r="34">
          <cell r="A34" t="str">
            <v>Областной суд Калужской области</v>
          </cell>
          <cell r="B34">
            <v>49</v>
          </cell>
        </row>
        <row r="35">
          <cell r="A35" t="str">
            <v>Камчатский краевой суд</v>
          </cell>
          <cell r="B35">
            <v>51</v>
          </cell>
        </row>
        <row r="36">
          <cell r="A36" t="str">
            <v>Областной суд Калининградской области</v>
          </cell>
          <cell r="B36">
            <v>45</v>
          </cell>
        </row>
        <row r="37">
          <cell r="A37" t="str">
            <v>Областной суд Кемеровской области</v>
          </cell>
          <cell r="B37">
            <v>59</v>
          </cell>
        </row>
        <row r="38">
          <cell r="A38" t="str">
            <v>Областной суд Кировской области</v>
          </cell>
          <cell r="B38">
            <v>61</v>
          </cell>
        </row>
        <row r="39">
          <cell r="A39" t="str">
            <v>Областной суд Костромской области</v>
          </cell>
          <cell r="B39">
            <v>65</v>
          </cell>
        </row>
        <row r="40">
          <cell r="A40" t="str">
            <v>Областной суд Курганской области</v>
          </cell>
          <cell r="B40">
            <v>75</v>
          </cell>
        </row>
        <row r="41">
          <cell r="A41" t="str">
            <v>Областной суд Курской области</v>
          </cell>
          <cell r="B41">
            <v>77</v>
          </cell>
        </row>
        <row r="42">
          <cell r="A42" t="str">
            <v>Областной суд Ленинградской области</v>
          </cell>
          <cell r="B42">
            <v>79</v>
          </cell>
        </row>
        <row r="43">
          <cell r="A43" t="str">
            <v>Областной суд Липецкой области</v>
          </cell>
          <cell r="B43">
            <v>81</v>
          </cell>
        </row>
        <row r="44">
          <cell r="A44" t="str">
            <v>Областной суд Магаданской области</v>
          </cell>
          <cell r="B44">
            <v>83</v>
          </cell>
        </row>
        <row r="45">
          <cell r="A45" t="str">
            <v>Областной суд Московской области</v>
          </cell>
          <cell r="B45">
            <v>91</v>
          </cell>
        </row>
        <row r="46">
          <cell r="A46" t="str">
            <v>Областной суд Мурманской области</v>
          </cell>
          <cell r="B46">
            <v>93</v>
          </cell>
        </row>
        <row r="47">
          <cell r="A47" t="str">
            <v>Областной суд Нижегородской области</v>
          </cell>
          <cell r="B47">
            <v>95</v>
          </cell>
        </row>
        <row r="48">
          <cell r="A48" t="str">
            <v>Областной суд Новгородской области</v>
          </cell>
          <cell r="B48">
            <v>97</v>
          </cell>
        </row>
        <row r="49">
          <cell r="A49" t="str">
            <v>Областной суд Новосибирской области</v>
          </cell>
          <cell r="B49">
            <v>99</v>
          </cell>
        </row>
        <row r="50">
          <cell r="A50" t="str">
            <v>Областной суд Омской области</v>
          </cell>
          <cell r="B50">
            <v>101</v>
          </cell>
        </row>
        <row r="51">
          <cell r="A51" t="str">
            <v>Областной суд Оренбургской области</v>
          </cell>
          <cell r="B51">
            <v>103</v>
          </cell>
        </row>
        <row r="52">
          <cell r="A52" t="str">
            <v>Областной суд Орловской области</v>
          </cell>
          <cell r="B52">
            <v>105</v>
          </cell>
        </row>
        <row r="53">
          <cell r="A53" t="str">
            <v>Областной суд Пензенской области</v>
          </cell>
          <cell r="B53">
            <v>107</v>
          </cell>
        </row>
        <row r="54">
          <cell r="A54" t="str">
            <v>Пермский краевой суд</v>
          </cell>
          <cell r="B54">
            <v>109</v>
          </cell>
        </row>
        <row r="55">
          <cell r="A55" t="str">
            <v>Областной суд Псковской области</v>
          </cell>
          <cell r="B55">
            <v>115</v>
          </cell>
        </row>
        <row r="56">
          <cell r="A56" t="str">
            <v>Областной суд Ростовской области</v>
          </cell>
          <cell r="B56">
            <v>117</v>
          </cell>
        </row>
        <row r="57">
          <cell r="A57" t="str">
            <v>Областной суд Рязанской области</v>
          </cell>
          <cell r="B57">
            <v>119</v>
          </cell>
        </row>
        <row r="58">
          <cell r="A58" t="str">
            <v>Областной суд Самарской области</v>
          </cell>
          <cell r="B58">
            <v>121</v>
          </cell>
        </row>
        <row r="59">
          <cell r="A59" t="str">
            <v>Областной суд Саратовской области</v>
          </cell>
          <cell r="B59">
            <v>125</v>
          </cell>
        </row>
        <row r="60">
          <cell r="A60" t="str">
            <v>Областной суд Сахалинской области</v>
          </cell>
          <cell r="B60">
            <v>129</v>
          </cell>
        </row>
        <row r="61">
          <cell r="A61" t="str">
            <v>Областной суд Свердловской области</v>
          </cell>
          <cell r="B61">
            <v>131</v>
          </cell>
        </row>
        <row r="62">
          <cell r="A62" t="str">
            <v>Областной суд Смоленской области</v>
          </cell>
          <cell r="B62">
            <v>135</v>
          </cell>
        </row>
        <row r="63">
          <cell r="A63" t="str">
            <v>Областной суд Тамбовской области</v>
          </cell>
          <cell r="B63">
            <v>139</v>
          </cell>
        </row>
        <row r="64">
          <cell r="A64" t="str">
            <v>Областной суд Тверской области</v>
          </cell>
          <cell r="B64">
            <v>143</v>
          </cell>
        </row>
        <row r="65">
          <cell r="A65" t="str">
            <v>Областной суд Томской области</v>
          </cell>
          <cell r="B65">
            <v>145</v>
          </cell>
        </row>
        <row r="66">
          <cell r="A66" t="str">
            <v>Областной суд Тульской области</v>
          </cell>
          <cell r="B66">
            <v>149</v>
          </cell>
        </row>
        <row r="67">
          <cell r="A67" t="str">
            <v>Областной суд Тюменской области</v>
          </cell>
          <cell r="B67">
            <v>151</v>
          </cell>
        </row>
        <row r="68">
          <cell r="A68" t="str">
            <v>Областной суд Ульяновской области</v>
          </cell>
          <cell r="B68">
            <v>155</v>
          </cell>
        </row>
        <row r="69">
          <cell r="A69" t="str">
            <v>Областной суд Челябинской области</v>
          </cell>
          <cell r="B69">
            <v>163</v>
          </cell>
        </row>
        <row r="70">
          <cell r="A70" t="str">
            <v>Забайкальский краевой суд</v>
          </cell>
          <cell r="B70">
            <v>167</v>
          </cell>
        </row>
        <row r="71">
          <cell r="A71" t="str">
            <v>Областной суд Ярославской области</v>
          </cell>
          <cell r="B71">
            <v>177</v>
          </cell>
        </row>
        <row r="72">
          <cell r="A72" t="str">
            <v>Городской г. Москва</v>
          </cell>
          <cell r="B72">
            <v>89</v>
          </cell>
        </row>
        <row r="73">
          <cell r="A73" t="str">
            <v>Городской г. Санкт-Петербург</v>
          </cell>
          <cell r="B73">
            <v>123</v>
          </cell>
        </row>
        <row r="74">
          <cell r="A74" t="str">
            <v>Алтайский краевой суд</v>
          </cell>
          <cell r="B74">
            <v>5</v>
          </cell>
        </row>
        <row r="75">
          <cell r="A75" t="str">
            <v>Краснодарский краевой суд</v>
          </cell>
          <cell r="B75">
            <v>67</v>
          </cell>
        </row>
        <row r="76">
          <cell r="A76" t="str">
            <v>Красноярский краевой суд</v>
          </cell>
          <cell r="B76">
            <v>69</v>
          </cell>
        </row>
        <row r="77">
          <cell r="A77" t="str">
            <v>Приморский краевой суд</v>
          </cell>
          <cell r="B77">
            <v>113</v>
          </cell>
        </row>
        <row r="78">
          <cell r="A78" t="str">
            <v>Ставропольский краевой суд</v>
          </cell>
          <cell r="B78">
            <v>137</v>
          </cell>
        </row>
        <row r="79">
          <cell r="A79" t="str">
            <v>Хабаровский краевой суд</v>
          </cell>
          <cell r="B79">
            <v>157</v>
          </cell>
        </row>
        <row r="80">
          <cell r="A80" t="str">
            <v>Суд Еврейской АО</v>
          </cell>
          <cell r="B80">
            <v>33</v>
          </cell>
        </row>
        <row r="81">
          <cell r="A81" t="str">
            <v>Суд Агинского Бурятского АО</v>
          </cell>
          <cell r="B81">
            <v>169</v>
          </cell>
        </row>
        <row r="82">
          <cell r="A82" t="str">
            <v>Суд Ненецкого АО</v>
          </cell>
          <cell r="B82">
            <v>11</v>
          </cell>
        </row>
        <row r="83">
          <cell r="A83" t="str">
            <v>Суд Ханты-Мансийского АО</v>
          </cell>
          <cell r="B83">
            <v>161</v>
          </cell>
        </row>
        <row r="84">
          <cell r="A84" t="str">
            <v>Суд Чукотского АО</v>
          </cell>
          <cell r="B84">
            <v>173</v>
          </cell>
        </row>
        <row r="85">
          <cell r="A85" t="str">
            <v>Суд Ямало-Ненецкого АО</v>
          </cell>
          <cell r="B85">
            <v>175</v>
          </cell>
        </row>
        <row r="86">
          <cell r="A86" t="str">
            <v>Судебный департамент при Верховном Суде Российской Федерации</v>
          </cell>
          <cell r="B86">
            <v>999</v>
          </cell>
        </row>
        <row r="87">
          <cell r="A87" t="str">
            <v>Верховный Суд Российской Федерации</v>
          </cell>
          <cell r="B87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9" t="str">
        <f>"k10s-"&amp;VLOOKUP(G6,Коды_отчетных_периодов,2,FALSE)&amp;"-"&amp;I6&amp;"-"&amp;VLOOKUP(D19,Коды_судов,2,FALSE)</f>
        <v>k10s-Y-2015-155</v>
      </c>
      <c r="B1" s="1"/>
      <c r="O1" s="89">
        <v>42198</v>
      </c>
    </row>
    <row r="2" spans="4:13" ht="13.5" customHeight="1" thickBot="1">
      <c r="D2" s="183" t="s">
        <v>641</v>
      </c>
      <c r="E2" s="184"/>
      <c r="F2" s="184"/>
      <c r="G2" s="184"/>
      <c r="H2" s="184"/>
      <c r="I2" s="184"/>
      <c r="J2" s="184"/>
      <c r="K2" s="184"/>
      <c r="L2" s="185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6" t="s">
        <v>632</v>
      </c>
      <c r="E4" s="187"/>
      <c r="F4" s="187"/>
      <c r="G4" s="187"/>
      <c r="H4" s="187"/>
      <c r="I4" s="187"/>
      <c r="J4" s="187"/>
      <c r="K4" s="187"/>
      <c r="L4" s="188"/>
      <c r="M4" s="3"/>
    </row>
    <row r="5" spans="4:13" ht="12.75">
      <c r="D5" s="189"/>
      <c r="E5" s="190"/>
      <c r="F5" s="190"/>
      <c r="G5" s="190"/>
      <c r="H5" s="190"/>
      <c r="I5" s="190"/>
      <c r="J5" s="190"/>
      <c r="K5" s="190"/>
      <c r="L5" s="191"/>
      <c r="M5" s="3"/>
    </row>
    <row r="6" spans="4:14" ht="18.75" customHeight="1" thickBot="1">
      <c r="D6" s="6"/>
      <c r="E6" s="7"/>
      <c r="F6" s="80" t="s">
        <v>642</v>
      </c>
      <c r="G6" s="81">
        <v>12</v>
      </c>
      <c r="H6" s="82" t="s">
        <v>643</v>
      </c>
      <c r="I6" s="81">
        <v>2015</v>
      </c>
      <c r="J6" s="83" t="s">
        <v>644</v>
      </c>
      <c r="K6" s="58"/>
      <c r="L6" s="8"/>
      <c r="M6" s="200" t="str">
        <f>IF(COUNTIF('ФЛК (обязательный)'!A2:A800,"Неверно!")&gt;0,"Ошибки ФЛК!"," ")</f>
        <v> </v>
      </c>
      <c r="N6" s="201"/>
    </row>
    <row r="7" spans="5:14" ht="12.75">
      <c r="E7" s="9"/>
      <c r="F7" s="9"/>
      <c r="G7" s="9"/>
      <c r="H7" s="9"/>
      <c r="I7" s="9"/>
      <c r="J7" s="9"/>
      <c r="K7" s="9"/>
      <c r="L7" s="9"/>
      <c r="M7" s="226" t="str">
        <f>IF((COUNTIF('ФЛК (информационный)'!G2:G162,"Внести подтверждение к нарушенному информационному ФЛК")&gt;0),"Ошибки инф. ФЛК!"," ")</f>
        <v> </v>
      </c>
      <c r="N7" s="226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2" t="s">
        <v>645</v>
      </c>
      <c r="B9" s="192"/>
      <c r="C9" s="192"/>
      <c r="D9" s="192" t="s">
        <v>646</v>
      </c>
      <c r="E9" s="192"/>
      <c r="F9" s="192"/>
      <c r="G9" s="192" t="s">
        <v>647</v>
      </c>
      <c r="H9" s="192"/>
      <c r="I9" s="22"/>
      <c r="J9" s="23"/>
      <c r="K9" s="202" t="s">
        <v>666</v>
      </c>
      <c r="L9" s="203"/>
      <c r="M9" s="203"/>
      <c r="N9" s="204"/>
    </row>
    <row r="10" spans="1:14" s="5" customFormat="1" ht="13.5" customHeight="1" thickBot="1">
      <c r="A10" s="243" t="s">
        <v>614</v>
      </c>
      <c r="B10" s="244"/>
      <c r="C10" s="244"/>
      <c r="D10" s="244"/>
      <c r="E10" s="244"/>
      <c r="F10" s="244"/>
      <c r="G10" s="244"/>
      <c r="H10" s="245"/>
      <c r="I10" s="24"/>
      <c r="J10" s="23"/>
      <c r="K10" s="205" t="s">
        <v>648</v>
      </c>
      <c r="L10" s="206"/>
      <c r="M10" s="206"/>
      <c r="N10" s="207"/>
    </row>
    <row r="11" spans="1:14" s="5" customFormat="1" ht="13.5" customHeight="1">
      <c r="A11" s="208" t="s">
        <v>615</v>
      </c>
      <c r="B11" s="209"/>
      <c r="C11" s="209"/>
      <c r="D11" s="209" t="s">
        <v>650</v>
      </c>
      <c r="E11" s="209"/>
      <c r="F11" s="209"/>
      <c r="G11" s="227" t="s">
        <v>560</v>
      </c>
      <c r="H11" s="228"/>
      <c r="I11" s="24"/>
      <c r="J11" s="23"/>
      <c r="K11" s="231" t="s">
        <v>564</v>
      </c>
      <c r="L11" s="232"/>
      <c r="M11" s="232"/>
      <c r="N11" s="233"/>
    </row>
    <row r="12" spans="1:14" s="5" customFormat="1" ht="21.75" customHeight="1">
      <c r="A12" s="210"/>
      <c r="B12" s="211"/>
      <c r="C12" s="211"/>
      <c r="D12" s="211"/>
      <c r="E12" s="211"/>
      <c r="F12" s="211"/>
      <c r="G12" s="229"/>
      <c r="H12" s="230"/>
      <c r="I12" s="24"/>
      <c r="J12" s="23"/>
      <c r="K12" s="234"/>
      <c r="L12" s="235"/>
      <c r="M12" s="235"/>
      <c r="N12" s="236"/>
    </row>
    <row r="13" spans="1:14" s="5" customFormat="1" ht="35.25" customHeight="1" thickBot="1">
      <c r="A13" s="210" t="s">
        <v>665</v>
      </c>
      <c r="B13" s="211"/>
      <c r="C13" s="211"/>
      <c r="D13" s="211"/>
      <c r="E13" s="211"/>
      <c r="F13" s="211"/>
      <c r="G13" s="229"/>
      <c r="H13" s="230"/>
      <c r="I13" s="24"/>
      <c r="J13" s="23"/>
      <c r="K13" s="234"/>
      <c r="L13" s="235"/>
      <c r="M13" s="235"/>
      <c r="N13" s="236"/>
    </row>
    <row r="14" spans="1:14" s="5" customFormat="1" ht="13.5" thickBot="1">
      <c r="A14" s="243" t="s">
        <v>649</v>
      </c>
      <c r="B14" s="244"/>
      <c r="C14" s="244"/>
      <c r="D14" s="244"/>
      <c r="E14" s="244"/>
      <c r="F14" s="244"/>
      <c r="G14" s="244"/>
      <c r="H14" s="245"/>
      <c r="I14" s="24"/>
      <c r="J14" s="23"/>
      <c r="K14" s="234"/>
      <c r="L14" s="235"/>
      <c r="M14" s="235"/>
      <c r="N14" s="236"/>
    </row>
    <row r="15" spans="1:14" s="5" customFormat="1" ht="35.25" customHeight="1" thickBot="1">
      <c r="A15" s="177" t="s">
        <v>651</v>
      </c>
      <c r="B15" s="178"/>
      <c r="C15" s="178"/>
      <c r="D15" s="178" t="s">
        <v>652</v>
      </c>
      <c r="E15" s="178"/>
      <c r="F15" s="178"/>
      <c r="G15" s="179" t="s">
        <v>563</v>
      </c>
      <c r="H15" s="180"/>
      <c r="I15" s="24"/>
      <c r="J15" s="23"/>
      <c r="K15" s="237"/>
      <c r="L15" s="238"/>
      <c r="M15" s="238"/>
      <c r="N15" s="239"/>
    </row>
    <row r="16" spans="1:14" s="5" customFormat="1" ht="13.5" customHeight="1">
      <c r="A16" s="59"/>
      <c r="B16" s="59"/>
      <c r="C16" s="59"/>
      <c r="D16" s="59"/>
      <c r="E16" s="59"/>
      <c r="F16" s="59"/>
      <c r="G16" s="66"/>
      <c r="H16" s="66"/>
      <c r="I16" s="24"/>
      <c r="J16" s="65"/>
      <c r="K16" s="59"/>
      <c r="L16" s="59"/>
      <c r="M16" s="59"/>
      <c r="N16" s="59"/>
    </row>
    <row r="17" spans="1:14" s="5" customFormat="1" ht="12.75">
      <c r="A17" s="59"/>
      <c r="B17" s="59"/>
      <c r="C17" s="59"/>
      <c r="D17" s="59"/>
      <c r="E17" s="59"/>
      <c r="F17" s="59"/>
      <c r="G17" s="66"/>
      <c r="H17" s="66"/>
      <c r="I17" s="24"/>
      <c r="J17" s="65"/>
      <c r="K17" s="67"/>
      <c r="L17" s="67"/>
      <c r="M17" s="67"/>
      <c r="N17" s="67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70"/>
      <c r="N18" s="13"/>
      <c r="O18" s="5"/>
    </row>
    <row r="19" spans="1:14" ht="26.25" customHeight="1" thickBot="1">
      <c r="A19" s="242" t="s">
        <v>616</v>
      </c>
      <c r="B19" s="221"/>
      <c r="C19" s="222"/>
      <c r="D19" s="193" t="s">
        <v>524</v>
      </c>
      <c r="E19" s="194"/>
      <c r="F19" s="194"/>
      <c r="G19" s="194"/>
      <c r="H19" s="194"/>
      <c r="I19" s="194"/>
      <c r="J19" s="194"/>
      <c r="K19" s="195"/>
      <c r="L19" s="10"/>
      <c r="M19" s="71" t="s">
        <v>565</v>
      </c>
      <c r="N19" s="10"/>
    </row>
    <row r="20" spans="1:14" ht="18" customHeight="1" thickBot="1">
      <c r="A20" s="220" t="s">
        <v>655</v>
      </c>
      <c r="B20" s="221"/>
      <c r="C20" s="222"/>
      <c r="D20" s="240" t="s">
        <v>571</v>
      </c>
      <c r="E20" s="240"/>
      <c r="F20" s="240"/>
      <c r="G20" s="240"/>
      <c r="H20" s="240"/>
      <c r="I20" s="240"/>
      <c r="J20" s="240"/>
      <c r="K20" s="241"/>
      <c r="L20" s="10"/>
      <c r="M20" s="72" t="s">
        <v>566</v>
      </c>
      <c r="N20" s="10"/>
    </row>
    <row r="21" spans="1:14" ht="13.5" thickBot="1">
      <c r="A21" s="14"/>
      <c r="B21" s="15"/>
      <c r="C21" s="15"/>
      <c r="D21" s="212"/>
      <c r="E21" s="212"/>
      <c r="F21" s="212"/>
      <c r="G21" s="212"/>
      <c r="H21" s="212"/>
      <c r="I21" s="212"/>
      <c r="J21" s="212"/>
      <c r="K21" s="213"/>
      <c r="L21" s="10"/>
      <c r="M21" s="73" t="s">
        <v>567</v>
      </c>
      <c r="N21" s="10"/>
    </row>
    <row r="22" spans="1:14" ht="13.5" thickBot="1">
      <c r="A22" s="197" t="s">
        <v>653</v>
      </c>
      <c r="B22" s="198"/>
      <c r="C22" s="198"/>
      <c r="D22" s="198"/>
      <c r="E22" s="199"/>
      <c r="F22" s="197" t="s">
        <v>654</v>
      </c>
      <c r="G22" s="198"/>
      <c r="H22" s="198"/>
      <c r="I22" s="198"/>
      <c r="J22" s="198"/>
      <c r="K22" s="199"/>
      <c r="L22" s="10"/>
      <c r="M22" s="73" t="s">
        <v>568</v>
      </c>
      <c r="N22" s="10"/>
    </row>
    <row r="23" spans="1:14" ht="13.5" thickBot="1">
      <c r="A23" s="181">
        <v>1</v>
      </c>
      <c r="B23" s="182"/>
      <c r="C23" s="182"/>
      <c r="D23" s="182"/>
      <c r="E23" s="196"/>
      <c r="F23" s="181">
        <v>2</v>
      </c>
      <c r="G23" s="182"/>
      <c r="H23" s="182"/>
      <c r="I23" s="182"/>
      <c r="J23" s="182"/>
      <c r="K23" s="196"/>
      <c r="L23" s="10"/>
      <c r="M23" s="72" t="s">
        <v>569</v>
      </c>
      <c r="N23" s="10"/>
    </row>
    <row r="24" spans="1:14" ht="13.5" thickBot="1">
      <c r="A24" s="225"/>
      <c r="B24" s="225"/>
      <c r="C24" s="225"/>
      <c r="D24" s="225"/>
      <c r="E24" s="225"/>
      <c r="F24" s="225"/>
      <c r="G24" s="225"/>
      <c r="H24" s="197"/>
      <c r="I24" s="198"/>
      <c r="J24" s="198"/>
      <c r="K24" s="199"/>
      <c r="L24" s="10"/>
      <c r="M24" s="73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20" t="s">
        <v>628</v>
      </c>
      <c r="B26" s="221"/>
      <c r="C26" s="222"/>
      <c r="D26" s="214" t="s">
        <v>651</v>
      </c>
      <c r="E26" s="215"/>
      <c r="F26" s="215"/>
      <c r="G26" s="215"/>
      <c r="H26" s="215"/>
      <c r="I26" s="215"/>
      <c r="J26" s="215"/>
      <c r="K26" s="216"/>
      <c r="L26" s="10"/>
      <c r="M26" s="2" t="s">
        <v>570</v>
      </c>
      <c r="N26" s="10"/>
    </row>
    <row r="27" spans="1:14" ht="13.5" thickBot="1">
      <c r="A27" s="68"/>
      <c r="B27" s="69"/>
      <c r="C27" s="69"/>
      <c r="D27" s="17"/>
      <c r="E27" s="17"/>
      <c r="F27" s="17"/>
      <c r="G27" s="17"/>
      <c r="H27" s="17"/>
      <c r="I27" s="17"/>
      <c r="J27" s="17"/>
      <c r="K27" s="18"/>
      <c r="L27" s="35" t="s">
        <v>639</v>
      </c>
      <c r="M27" s="36"/>
      <c r="N27" s="37">
        <f ca="1">TODAY()</f>
        <v>42387</v>
      </c>
    </row>
    <row r="28" spans="1:14" ht="19.5" thickBot="1">
      <c r="A28" s="220" t="s">
        <v>655</v>
      </c>
      <c r="B28" s="223"/>
      <c r="C28" s="224"/>
      <c r="D28" s="217" t="s">
        <v>572</v>
      </c>
      <c r="E28" s="218"/>
      <c r="F28" s="218"/>
      <c r="G28" s="218"/>
      <c r="H28" s="218"/>
      <c r="I28" s="218"/>
      <c r="J28" s="218"/>
      <c r="K28" s="219"/>
      <c r="L28" s="35" t="s">
        <v>640</v>
      </c>
      <c r="M28" s="10"/>
      <c r="N28" s="38">
        <f>IF(D19=0," ",VLOOKUP(D19,Коды_судов,2,0))</f>
        <v>155</v>
      </c>
    </row>
  </sheetData>
  <sheetProtection password="EC45" sheet="1"/>
  <mergeCells count="36">
    <mergeCell ref="A20:C20"/>
    <mergeCell ref="D20:K20"/>
    <mergeCell ref="A19:C19"/>
    <mergeCell ref="A10:H10"/>
    <mergeCell ref="A14:H14"/>
    <mergeCell ref="M7:N7"/>
    <mergeCell ref="G11:H13"/>
    <mergeCell ref="K11:N15"/>
    <mergeCell ref="A13:C13"/>
    <mergeCell ref="A24:C24"/>
    <mergeCell ref="D24:E24"/>
    <mergeCell ref="F24:G24"/>
    <mergeCell ref="H24:K24"/>
    <mergeCell ref="D26:K26"/>
    <mergeCell ref="D28:K28"/>
    <mergeCell ref="A26:C26"/>
    <mergeCell ref="A28:C28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19:K19"/>
    <mergeCell ref="A15:C15"/>
    <mergeCell ref="D15:F15"/>
    <mergeCell ref="G15:H15"/>
    <mergeCell ref="D2:L2"/>
    <mergeCell ref="D4:L5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7"/>
  <sheetViews>
    <sheetView zoomScale="60" zoomScaleNormal="60" zoomScaleSheetLayoutView="3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.140625" defaultRowHeight="12.75"/>
  <cols>
    <col min="1" max="1" width="27.421875" style="78" customWidth="1"/>
    <col min="2" max="2" width="5.140625" style="76" customWidth="1"/>
    <col min="3" max="3" width="18.421875" style="30" customWidth="1"/>
    <col min="4" max="4" width="15.28125" style="26" customWidth="1"/>
    <col min="5" max="5" width="17.421875" style="26" customWidth="1"/>
    <col min="6" max="6" width="15.8515625" style="26" customWidth="1"/>
    <col min="7" max="7" width="14.140625" style="26" customWidth="1"/>
    <col min="8" max="8" width="15.28125" style="26" customWidth="1"/>
    <col min="9" max="9" width="16.8515625" style="26" customWidth="1"/>
    <col min="10" max="10" width="14.7109375" style="26" customWidth="1"/>
    <col min="11" max="11" width="15.57421875" style="26" customWidth="1"/>
    <col min="12" max="12" width="19.7109375" style="26" customWidth="1"/>
    <col min="13" max="13" width="15.00390625" style="26" customWidth="1"/>
    <col min="14" max="14" width="15.57421875" style="26" customWidth="1"/>
    <col min="15" max="15" width="14.421875" style="26" customWidth="1"/>
    <col min="16" max="16" width="16.28125" style="26" customWidth="1"/>
    <col min="17" max="16384" width="9.140625" style="26" customWidth="1"/>
  </cols>
  <sheetData>
    <row r="1" spans="1:11" ht="18.75" customHeight="1">
      <c r="A1" s="77" t="s">
        <v>660</v>
      </c>
      <c r="B1" s="74"/>
      <c r="C1" s="25"/>
      <c r="G1" s="246" t="s">
        <v>471</v>
      </c>
      <c r="H1" s="247"/>
      <c r="I1" s="247"/>
      <c r="J1" s="247"/>
      <c r="K1" s="248"/>
    </row>
    <row r="2" spans="1:9" ht="20.25">
      <c r="A2" s="77" t="s">
        <v>661</v>
      </c>
      <c r="B2" s="75"/>
      <c r="C2" s="27"/>
      <c r="G2" s="256" t="s">
        <v>593</v>
      </c>
      <c r="H2" s="257"/>
      <c r="I2" s="258"/>
    </row>
    <row r="3" spans="1:9" ht="18" customHeight="1">
      <c r="A3" s="77" t="s">
        <v>662</v>
      </c>
      <c r="B3" s="75"/>
      <c r="C3" s="27"/>
      <c r="G3" s="256"/>
      <c r="H3" s="257"/>
      <c r="I3" s="258"/>
    </row>
    <row r="4" spans="1:16" s="85" customFormat="1" ht="102.75" customHeight="1">
      <c r="A4" s="251" t="s">
        <v>610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28" customFormat="1" ht="127.5" customHeight="1">
      <c r="A5" s="249" t="s">
        <v>667</v>
      </c>
      <c r="B5" s="250" t="s">
        <v>730</v>
      </c>
      <c r="C5" s="249" t="s">
        <v>729</v>
      </c>
      <c r="D5" s="249"/>
      <c r="E5" s="249" t="s">
        <v>611</v>
      </c>
      <c r="F5" s="249"/>
      <c r="G5" s="252" t="s">
        <v>612</v>
      </c>
      <c r="H5" s="252"/>
      <c r="I5" s="253" t="s">
        <v>728</v>
      </c>
      <c r="J5" s="252" t="s">
        <v>613</v>
      </c>
      <c r="K5" s="252"/>
      <c r="L5" s="254" t="s">
        <v>727</v>
      </c>
      <c r="M5" s="255" t="s">
        <v>726</v>
      </c>
      <c r="N5" s="255"/>
      <c r="O5" s="253" t="s">
        <v>725</v>
      </c>
      <c r="P5" s="253"/>
    </row>
    <row r="6" spans="1:16" s="28" customFormat="1" ht="91.5" customHeight="1">
      <c r="A6" s="249"/>
      <c r="B6" s="250" t="s">
        <v>669</v>
      </c>
      <c r="C6" s="62" t="s">
        <v>625</v>
      </c>
      <c r="D6" s="62" t="s">
        <v>724</v>
      </c>
      <c r="E6" s="62" t="s">
        <v>670</v>
      </c>
      <c r="F6" s="62" t="s">
        <v>724</v>
      </c>
      <c r="G6" s="62" t="s">
        <v>670</v>
      </c>
      <c r="H6" s="62" t="s">
        <v>724</v>
      </c>
      <c r="I6" s="253"/>
      <c r="J6" s="62" t="s">
        <v>670</v>
      </c>
      <c r="K6" s="62" t="s">
        <v>724</v>
      </c>
      <c r="L6" s="254"/>
      <c r="M6" s="63" t="s">
        <v>671</v>
      </c>
      <c r="N6" s="63" t="s">
        <v>723</v>
      </c>
      <c r="O6" s="63" t="s">
        <v>671</v>
      </c>
      <c r="P6" s="63" t="s">
        <v>723</v>
      </c>
    </row>
    <row r="7" spans="1:16" s="44" customFormat="1" ht="21" customHeight="1">
      <c r="A7" s="32" t="s">
        <v>663</v>
      </c>
      <c r="B7" s="32" t="s">
        <v>664</v>
      </c>
      <c r="C7" s="33">
        <v>1</v>
      </c>
      <c r="D7" s="33">
        <v>2</v>
      </c>
      <c r="E7" s="33">
        <v>3</v>
      </c>
      <c r="F7" s="33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</row>
    <row r="8" spans="1:16" s="29" customFormat="1" ht="26.25" customHeight="1">
      <c r="A8" s="103" t="s">
        <v>672</v>
      </c>
      <c r="B8" s="60">
        <v>1</v>
      </c>
      <c r="C8" s="98">
        <v>3</v>
      </c>
      <c r="D8" s="98">
        <v>0</v>
      </c>
      <c r="E8" s="98">
        <v>0</v>
      </c>
      <c r="F8" s="98">
        <v>0</v>
      </c>
      <c r="G8" s="98">
        <v>3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</row>
    <row r="9" spans="1:16" s="28" customFormat="1" ht="24.75" customHeight="1">
      <c r="A9" s="101" t="s">
        <v>673</v>
      </c>
      <c r="B9" s="60">
        <v>2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</row>
    <row r="10" spans="1:16" s="28" customFormat="1" ht="24.75" customHeight="1">
      <c r="A10" s="101" t="s">
        <v>674</v>
      </c>
      <c r="B10" s="60">
        <v>3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</row>
    <row r="11" spans="1:16" s="28" customFormat="1" ht="24.75" customHeight="1">
      <c r="A11" s="101" t="s">
        <v>675</v>
      </c>
      <c r="B11" s="60">
        <v>4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</row>
    <row r="12" spans="1:16" s="28" customFormat="1" ht="24.75" customHeight="1">
      <c r="A12" s="101" t="s">
        <v>676</v>
      </c>
      <c r="B12" s="60">
        <v>5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</row>
    <row r="13" spans="1:16" s="28" customFormat="1" ht="24.75" customHeight="1">
      <c r="A13" s="101" t="s">
        <v>677</v>
      </c>
      <c r="B13" s="60">
        <v>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</row>
    <row r="14" spans="1:16" s="28" customFormat="1" ht="24.75" customHeight="1">
      <c r="A14" s="101" t="s">
        <v>678</v>
      </c>
      <c r="B14" s="60">
        <v>7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</row>
    <row r="15" spans="1:16" s="28" customFormat="1" ht="24.75" customHeight="1">
      <c r="A15" s="101" t="s">
        <v>679</v>
      </c>
      <c r="B15" s="60">
        <v>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</row>
    <row r="16" spans="1:16" s="28" customFormat="1" ht="24.75" customHeight="1">
      <c r="A16" s="101" t="s">
        <v>680</v>
      </c>
      <c r="B16" s="60">
        <v>9</v>
      </c>
      <c r="C16" s="98">
        <v>3</v>
      </c>
      <c r="D16" s="98">
        <v>0</v>
      </c>
      <c r="E16" s="98">
        <v>0</v>
      </c>
      <c r="F16" s="98">
        <v>0</v>
      </c>
      <c r="G16" s="98">
        <v>3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</row>
    <row r="17" spans="1:16" s="28" customFormat="1" ht="24.75" customHeight="1">
      <c r="A17" s="101" t="s">
        <v>681</v>
      </c>
      <c r="B17" s="60">
        <v>10</v>
      </c>
      <c r="C17" s="98">
        <v>2</v>
      </c>
      <c r="D17" s="98">
        <v>0</v>
      </c>
      <c r="E17" s="98">
        <v>0</v>
      </c>
      <c r="F17" s="98">
        <v>0</v>
      </c>
      <c r="G17" s="98">
        <v>2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</row>
    <row r="18" spans="1:16" s="28" customFormat="1" ht="24.75" customHeight="1">
      <c r="A18" s="101" t="s">
        <v>682</v>
      </c>
      <c r="B18" s="60">
        <v>11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</row>
    <row r="19" spans="1:16" s="28" customFormat="1" ht="24.75" customHeight="1">
      <c r="A19" s="101" t="s">
        <v>683</v>
      </c>
      <c r="B19" s="60">
        <v>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</row>
    <row r="20" spans="1:16" s="28" customFormat="1" ht="24.75" customHeight="1">
      <c r="A20" s="101" t="s">
        <v>684</v>
      </c>
      <c r="B20" s="60">
        <v>13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</row>
    <row r="21" spans="1:16" s="28" customFormat="1" ht="24.75" customHeight="1">
      <c r="A21" s="102" t="s">
        <v>685</v>
      </c>
      <c r="B21" s="60">
        <v>14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</row>
    <row r="22" spans="1:16" s="28" customFormat="1" ht="60" customHeight="1">
      <c r="A22" s="102" t="s">
        <v>722</v>
      </c>
      <c r="B22" s="60">
        <v>15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</row>
    <row r="23" spans="1:16" s="28" customFormat="1" ht="24.75" customHeight="1">
      <c r="A23" s="101" t="s">
        <v>686</v>
      </c>
      <c r="B23" s="60">
        <v>16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</row>
    <row r="24" spans="1:16" s="28" customFormat="1" ht="24.75" customHeight="1">
      <c r="A24" s="101" t="s">
        <v>673</v>
      </c>
      <c r="B24" s="60">
        <v>17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</row>
    <row r="25" spans="1:16" s="28" customFormat="1" ht="60" customHeight="1">
      <c r="A25" s="102" t="s">
        <v>721</v>
      </c>
      <c r="B25" s="60">
        <v>18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</row>
    <row r="26" spans="1:16" s="28" customFormat="1" ht="24.75" customHeight="1">
      <c r="A26" s="101" t="s">
        <v>675</v>
      </c>
      <c r="B26" s="60">
        <v>19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</row>
    <row r="27" spans="1:16" s="28" customFormat="1" ht="24.75" customHeight="1">
      <c r="A27" s="99" t="s">
        <v>720</v>
      </c>
      <c r="B27" s="60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</row>
    <row r="28" spans="1:16" s="28" customFormat="1" ht="24.75" customHeight="1">
      <c r="A28" s="99" t="s">
        <v>719</v>
      </c>
      <c r="B28" s="60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</row>
    <row r="29" spans="1:16" s="28" customFormat="1" ht="24.75" customHeight="1">
      <c r="A29" s="99" t="s">
        <v>718</v>
      </c>
      <c r="B29" s="60">
        <v>22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</row>
    <row r="30" spans="1:16" s="28" customFormat="1" ht="24.75" customHeight="1">
      <c r="A30" s="99" t="s">
        <v>717</v>
      </c>
      <c r="B30" s="60">
        <v>23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</row>
    <row r="31" spans="1:16" s="28" customFormat="1" ht="24.75" customHeight="1">
      <c r="A31" s="99" t="s">
        <v>716</v>
      </c>
      <c r="B31" s="60">
        <v>24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</row>
    <row r="32" spans="1:16" s="28" customFormat="1" ht="24.75" customHeight="1">
      <c r="A32" s="101" t="s">
        <v>687</v>
      </c>
      <c r="B32" s="60">
        <v>25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</row>
    <row r="33" spans="1:16" s="28" customFormat="1" ht="24.75" customHeight="1">
      <c r="A33" s="101" t="s">
        <v>688</v>
      </c>
      <c r="B33" s="60">
        <v>26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</row>
    <row r="34" spans="1:16" s="28" customFormat="1" ht="24.75" customHeight="1">
      <c r="A34" s="101" t="s">
        <v>689</v>
      </c>
      <c r="B34" s="60">
        <v>27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</row>
    <row r="35" spans="1:16" s="28" customFormat="1" ht="24.75" customHeight="1">
      <c r="A35" s="101" t="s">
        <v>626</v>
      </c>
      <c r="B35" s="60">
        <v>28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</row>
    <row r="36" spans="1:16" s="28" customFormat="1" ht="24.75" customHeight="1">
      <c r="A36" s="101" t="s">
        <v>690</v>
      </c>
      <c r="B36" s="60">
        <v>29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</row>
    <row r="37" spans="1:16" s="28" customFormat="1" ht="24.75" customHeight="1">
      <c r="A37" s="101" t="s">
        <v>691</v>
      </c>
      <c r="B37" s="60">
        <v>30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</row>
    <row r="38" spans="1:16" s="28" customFormat="1" ht="24.75" customHeight="1">
      <c r="A38" s="101" t="s">
        <v>673</v>
      </c>
      <c r="B38" s="60">
        <v>31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</row>
    <row r="39" spans="1:16" s="28" customFormat="1" ht="24.75" customHeight="1">
      <c r="A39" s="101" t="s">
        <v>674</v>
      </c>
      <c r="B39" s="60">
        <v>32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</row>
    <row r="40" spans="1:16" s="28" customFormat="1" ht="24.75" customHeight="1">
      <c r="A40" s="101" t="s">
        <v>675</v>
      </c>
      <c r="B40" s="60">
        <v>33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</row>
    <row r="41" spans="1:16" s="28" customFormat="1" ht="24.75" customHeight="1">
      <c r="A41" s="101" t="s">
        <v>676</v>
      </c>
      <c r="B41" s="60">
        <v>34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</row>
    <row r="42" spans="1:16" s="28" customFormat="1" ht="24.75" customHeight="1">
      <c r="A42" s="101" t="s">
        <v>715</v>
      </c>
      <c r="B42" s="60">
        <v>35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</row>
    <row r="43" spans="1:16" s="28" customFormat="1" ht="24.75" customHeight="1">
      <c r="A43" s="101" t="s">
        <v>692</v>
      </c>
      <c r="B43" s="60">
        <v>36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</row>
    <row r="44" spans="1:16" s="28" customFormat="1" ht="24.75" customHeight="1">
      <c r="A44" s="101" t="s">
        <v>693</v>
      </c>
      <c r="B44" s="60">
        <v>37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</row>
    <row r="45" spans="1:16" s="28" customFormat="1" ht="24.75" customHeight="1">
      <c r="A45" s="101" t="s">
        <v>694</v>
      </c>
      <c r="B45" s="60">
        <v>38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</row>
    <row r="46" spans="1:16" s="28" customFormat="1" ht="24.75" customHeight="1">
      <c r="A46" s="101" t="s">
        <v>618</v>
      </c>
      <c r="B46" s="60">
        <v>39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</row>
    <row r="47" spans="1:16" s="28" customFormat="1" ht="24.75" customHeight="1">
      <c r="A47" s="101" t="s">
        <v>619</v>
      </c>
      <c r="B47" s="60">
        <v>40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</row>
    <row r="48" spans="1:16" s="28" customFormat="1" ht="24.75" customHeight="1">
      <c r="A48" s="101" t="s">
        <v>695</v>
      </c>
      <c r="B48" s="60">
        <v>41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</row>
    <row r="49" spans="1:16" s="28" customFormat="1" ht="24.75" customHeight="1">
      <c r="A49" s="101" t="s">
        <v>696</v>
      </c>
      <c r="B49" s="60">
        <v>42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</row>
    <row r="50" spans="1:16" s="28" customFormat="1" ht="24.75" customHeight="1">
      <c r="A50" s="101" t="s">
        <v>697</v>
      </c>
      <c r="B50" s="60">
        <v>43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</row>
    <row r="51" spans="1:16" s="28" customFormat="1" ht="24.75" customHeight="1">
      <c r="A51" s="101" t="s">
        <v>698</v>
      </c>
      <c r="B51" s="60">
        <v>44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</row>
    <row r="52" spans="1:16" s="28" customFormat="1" ht="24.75" customHeight="1">
      <c r="A52" s="101" t="s">
        <v>699</v>
      </c>
      <c r="B52" s="60">
        <v>45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</row>
    <row r="53" spans="1:16" s="28" customFormat="1" ht="24.75" customHeight="1">
      <c r="A53" s="101" t="s">
        <v>700</v>
      </c>
      <c r="B53" s="60">
        <v>46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</row>
    <row r="54" spans="1:16" s="28" customFormat="1" ht="24.75" customHeight="1">
      <c r="A54" s="101" t="s">
        <v>701</v>
      </c>
      <c r="B54" s="60">
        <v>47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</row>
    <row r="55" spans="1:16" s="28" customFormat="1" ht="24.75" customHeight="1">
      <c r="A55" s="101" t="s">
        <v>702</v>
      </c>
      <c r="B55" s="60">
        <v>48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</row>
    <row r="56" spans="1:16" s="28" customFormat="1" ht="24.75" customHeight="1">
      <c r="A56" s="101" t="s">
        <v>703</v>
      </c>
      <c r="B56" s="60">
        <v>49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</row>
    <row r="57" spans="1:16" s="28" customFormat="1" ht="24.75" customHeight="1">
      <c r="A57" s="101" t="s">
        <v>704</v>
      </c>
      <c r="B57" s="60">
        <v>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</row>
    <row r="58" spans="1:16" s="28" customFormat="1" ht="24.75" customHeight="1">
      <c r="A58" s="101" t="s">
        <v>705</v>
      </c>
      <c r="B58" s="60">
        <v>51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</row>
    <row r="59" spans="1:16" s="28" customFormat="1" ht="24.75" customHeight="1">
      <c r="A59" s="101" t="s">
        <v>706</v>
      </c>
      <c r="B59" s="60">
        <v>52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</row>
    <row r="60" spans="1:16" s="28" customFormat="1" ht="24.75" customHeight="1">
      <c r="A60" s="101" t="s">
        <v>707</v>
      </c>
      <c r="B60" s="60">
        <v>53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</row>
    <row r="61" spans="1:16" s="28" customFormat="1" ht="24.75" customHeight="1">
      <c r="A61" s="101" t="s">
        <v>708</v>
      </c>
      <c r="B61" s="60">
        <v>54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</row>
    <row r="62" spans="1:16" s="28" customFormat="1" ht="24.75" customHeight="1">
      <c r="A62" s="101" t="s">
        <v>709</v>
      </c>
      <c r="B62" s="60">
        <v>55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</row>
    <row r="63" spans="1:16" s="28" customFormat="1" ht="24.75" customHeight="1">
      <c r="A63" s="101" t="s">
        <v>710</v>
      </c>
      <c r="B63" s="60">
        <v>56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</row>
    <row r="64" spans="1:16" s="28" customFormat="1" ht="46.5" customHeight="1">
      <c r="A64" s="100" t="s">
        <v>711</v>
      </c>
      <c r="B64" s="60">
        <v>57</v>
      </c>
      <c r="C64" s="98">
        <v>0</v>
      </c>
      <c r="D64" s="98">
        <v>1</v>
      </c>
      <c r="E64" s="98">
        <v>0</v>
      </c>
      <c r="F64" s="98">
        <v>0</v>
      </c>
      <c r="G64" s="98">
        <v>0</v>
      </c>
      <c r="H64" s="98">
        <v>1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</row>
    <row r="65" spans="1:16" s="28" customFormat="1" ht="44.25" customHeight="1">
      <c r="A65" s="99" t="s">
        <v>712</v>
      </c>
      <c r="B65" s="60">
        <v>58</v>
      </c>
      <c r="C65" s="167">
        <v>3</v>
      </c>
      <c r="D65" s="167">
        <v>1</v>
      </c>
      <c r="E65" s="167">
        <v>0</v>
      </c>
      <c r="F65" s="167">
        <v>0</v>
      </c>
      <c r="G65" s="167">
        <v>3</v>
      </c>
      <c r="H65" s="167">
        <v>1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</row>
    <row r="66" spans="1:16" s="28" customFormat="1" ht="33" customHeight="1">
      <c r="A66" s="259" t="s">
        <v>714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</row>
    <row r="67" spans="1:16" s="28" customFormat="1" ht="19.5" customHeight="1">
      <c r="A67" s="97" t="s">
        <v>627</v>
      </c>
      <c r="B67" s="76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28" customFormat="1" ht="19.5" customHeight="1">
      <c r="A68" s="97" t="s">
        <v>617</v>
      </c>
      <c r="B68" s="76"/>
      <c r="C68" s="30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="28" customFormat="1" ht="19.5" customHeight="1"/>
    <row r="70" s="28" customFormat="1" ht="19.5" customHeight="1"/>
    <row r="71" s="28" customFormat="1" ht="19.5" customHeight="1"/>
    <row r="72" s="28" customFormat="1" ht="19.5" customHeight="1"/>
    <row r="73" s="28" customFormat="1" ht="19.5" customHeight="1"/>
    <row r="74" s="28" customFormat="1" ht="19.5" customHeight="1"/>
    <row r="75" s="28" customFormat="1" ht="19.5" customHeight="1"/>
    <row r="76" s="28" customFormat="1" ht="19.5" customHeight="1"/>
    <row r="77" s="28" customFormat="1" ht="19.5" customHeight="1"/>
    <row r="78" s="28" customFormat="1" ht="19.5" customHeight="1"/>
    <row r="79" s="28" customFormat="1" ht="19.5" customHeight="1"/>
    <row r="80" s="28" customFormat="1" ht="19.5" customHeight="1"/>
    <row r="81" s="28" customFormat="1" ht="19.5" customHeight="1"/>
    <row r="82" s="28" customFormat="1" ht="19.5" customHeight="1"/>
    <row r="83" s="28" customFormat="1" ht="19.5" customHeight="1"/>
    <row r="84" s="28" customFormat="1" ht="33.75" customHeight="1"/>
    <row r="85" s="28" customFormat="1" ht="33.75" customHeight="1"/>
    <row r="86" s="28" customFormat="1" ht="33.75" customHeight="1"/>
    <row r="87" s="28" customFormat="1" ht="33.75" customHeight="1"/>
    <row r="88" s="28" customFormat="1" ht="33.75" customHeight="1"/>
    <row r="89" s="28" customFormat="1" ht="33.75" customHeight="1"/>
    <row r="90" s="28" customFormat="1" ht="33.75" customHeight="1"/>
    <row r="91" s="28" customFormat="1" ht="33.75" customHeight="1"/>
    <row r="92" s="28" customFormat="1" ht="33.75" customHeight="1"/>
    <row r="93" s="28" customFormat="1" ht="33.75" customHeight="1"/>
    <row r="94" s="28" customFormat="1" ht="33.75" customHeight="1"/>
    <row r="95" s="28" customFormat="1" ht="33.75" customHeight="1"/>
    <row r="96" s="28" customFormat="1" ht="33.75" customHeight="1"/>
    <row r="97" s="28" customFormat="1" ht="33.75" customHeight="1"/>
    <row r="98" s="28" customFormat="1" ht="33.75" customHeight="1"/>
    <row r="99" s="28" customFormat="1" ht="33.75" customHeight="1"/>
    <row r="100" s="28" customFormat="1" ht="33.75" customHeight="1"/>
    <row r="101" s="28" customFormat="1" ht="33.75" customHeight="1"/>
    <row r="102" s="28" customFormat="1" ht="33.75" customHeight="1"/>
    <row r="103" s="28" customFormat="1" ht="33.75" customHeight="1"/>
    <row r="104" s="28" customFormat="1" ht="33.75" customHeight="1"/>
    <row r="105" s="28" customFormat="1" ht="33.75" customHeight="1"/>
    <row r="106" s="28" customFormat="1" ht="33.75" customHeight="1"/>
    <row r="107" s="28" customFormat="1" ht="33.75" customHeight="1"/>
    <row r="108" s="28" customFormat="1" ht="33.75" customHeight="1"/>
    <row r="109" s="28" customFormat="1" ht="33.75" customHeight="1"/>
    <row r="110" s="28" customFormat="1" ht="33.75" customHeight="1"/>
    <row r="111" s="28" customFormat="1" ht="33.75" customHeight="1"/>
    <row r="112" s="28" customFormat="1" ht="33.75" customHeight="1"/>
    <row r="113" s="28" customFormat="1" ht="33.75" customHeight="1"/>
    <row r="114" s="28" customFormat="1" ht="33.75" customHeight="1"/>
    <row r="115" s="28" customFormat="1" ht="33.75" customHeight="1"/>
    <row r="116" spans="1:3" ht="12.75">
      <c r="A116" s="26"/>
      <c r="B116" s="26"/>
      <c r="C116" s="26"/>
    </row>
    <row r="117" ht="18.75">
      <c r="A117" s="84"/>
    </row>
  </sheetData>
  <sheetProtection/>
  <mergeCells count="15">
    <mergeCell ref="A66:P66"/>
    <mergeCell ref="M5:N5"/>
    <mergeCell ref="O5:P5"/>
    <mergeCell ref="G2:I2"/>
    <mergeCell ref="G3:I3"/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29"/>
  <sheetViews>
    <sheetView zoomScale="50" zoomScaleNormal="50" zoomScaleSheetLayoutView="30" zoomScalePageLayoutView="0" workbookViewId="0" topLeftCell="A1">
      <pane xSplit="2" ySplit="8" topLeftCell="C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/>
  <cols>
    <col min="1" max="1" width="53.8515625" style="104" customWidth="1"/>
    <col min="2" max="2" width="6.421875" style="76" customWidth="1"/>
    <col min="3" max="3" width="17.7109375" style="30" customWidth="1"/>
    <col min="4" max="4" width="8.7109375" style="30" customWidth="1"/>
    <col min="5" max="5" width="11.28125" style="26" customWidth="1"/>
    <col min="6" max="6" width="8.7109375" style="26" customWidth="1"/>
    <col min="7" max="7" width="15.140625" style="26" customWidth="1"/>
    <col min="8" max="9" width="10.28125" style="26" customWidth="1"/>
    <col min="10" max="10" width="9.8515625" style="26" customWidth="1"/>
    <col min="11" max="13" width="8.7109375" style="26" customWidth="1"/>
    <col min="14" max="14" width="8.57421875" style="26" customWidth="1"/>
    <col min="15" max="15" width="12.28125" style="26" customWidth="1"/>
    <col min="16" max="16" width="10.7109375" style="26" customWidth="1"/>
    <col min="17" max="19" width="8.7109375" style="26" customWidth="1"/>
    <col min="20" max="20" width="10.7109375" style="26" customWidth="1"/>
    <col min="21" max="21" width="8.7109375" style="26" customWidth="1"/>
    <col min="22" max="22" width="10.28125" style="26" customWidth="1"/>
    <col min="23" max="23" width="11.7109375" style="26" customWidth="1"/>
    <col min="24" max="24" width="11.28125" style="26" customWidth="1"/>
    <col min="25" max="25" width="11.7109375" style="26" customWidth="1"/>
    <col min="26" max="26" width="8.7109375" style="26" customWidth="1"/>
    <col min="27" max="27" width="7.7109375" style="26" customWidth="1"/>
    <col min="28" max="28" width="12.00390625" style="26" customWidth="1"/>
    <col min="29" max="32" width="10.421875" style="26" customWidth="1"/>
    <col min="33" max="33" width="8.7109375" style="26" customWidth="1"/>
    <col min="34" max="34" width="9.8515625" style="26" customWidth="1"/>
    <col min="35" max="35" width="10.28125" style="26" customWidth="1"/>
    <col min="36" max="36" width="13.57421875" style="26" customWidth="1"/>
    <col min="37" max="37" width="10.28125" style="26" customWidth="1"/>
    <col min="38" max="38" width="12.140625" style="26" customWidth="1"/>
    <col min="39" max="39" width="11.00390625" style="26" customWidth="1"/>
    <col min="40" max="40" width="8.7109375" style="26" customWidth="1"/>
    <col min="41" max="16384" width="9.140625" style="26" customWidth="1"/>
  </cols>
  <sheetData>
    <row r="1" ht="12" customHeight="1"/>
    <row r="2" spans="1:34" ht="18.75" customHeight="1">
      <c r="A2" s="124" t="s">
        <v>660</v>
      </c>
      <c r="B2" s="123"/>
      <c r="C2" s="122"/>
      <c r="D2" s="26"/>
      <c r="E2" s="12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67" t="s">
        <v>471</v>
      </c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9"/>
    </row>
    <row r="3" spans="1:6" s="31" customFormat="1" ht="17.25" customHeight="1">
      <c r="A3" s="119"/>
      <c r="B3" s="75"/>
      <c r="C3" s="27"/>
      <c r="D3" s="27"/>
      <c r="F3" s="118"/>
    </row>
    <row r="4" spans="1:40" s="116" customFormat="1" ht="54" customHeight="1">
      <c r="A4" s="266" t="s">
        <v>774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N4" s="117"/>
    </row>
    <row r="5" spans="1:40" s="116" customFormat="1" ht="54" customHeight="1">
      <c r="A5" s="283" t="s">
        <v>773</v>
      </c>
      <c r="B5" s="280" t="s">
        <v>633</v>
      </c>
      <c r="C5" s="277" t="s">
        <v>772</v>
      </c>
      <c r="D5" s="277" t="s">
        <v>771</v>
      </c>
      <c r="E5" s="277" t="s">
        <v>770</v>
      </c>
      <c r="F5" s="270" t="s">
        <v>769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2"/>
      <c r="AA5" s="273" t="s">
        <v>668</v>
      </c>
      <c r="AB5" s="260" t="s">
        <v>768</v>
      </c>
      <c r="AC5" s="261"/>
      <c r="AD5" s="261"/>
      <c r="AE5" s="261"/>
      <c r="AF5" s="262"/>
      <c r="AG5" s="286" t="s">
        <v>767</v>
      </c>
      <c r="AH5" s="287"/>
      <c r="AI5" s="288"/>
      <c r="AJ5" s="260" t="s">
        <v>766</v>
      </c>
      <c r="AK5" s="261"/>
      <c r="AL5" s="261"/>
      <c r="AM5" s="262"/>
      <c r="AN5" s="273" t="s">
        <v>765</v>
      </c>
    </row>
    <row r="6" spans="1:40" s="116" customFormat="1" ht="33.75" customHeight="1">
      <c r="A6" s="284"/>
      <c r="B6" s="281"/>
      <c r="C6" s="278"/>
      <c r="D6" s="278"/>
      <c r="E6" s="278"/>
      <c r="F6" s="270" t="s">
        <v>764</v>
      </c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270" t="s">
        <v>763</v>
      </c>
      <c r="R6" s="271"/>
      <c r="S6" s="271"/>
      <c r="T6" s="271"/>
      <c r="U6" s="271"/>
      <c r="V6" s="271"/>
      <c r="W6" s="271"/>
      <c r="X6" s="271"/>
      <c r="Y6" s="271"/>
      <c r="Z6" s="272"/>
      <c r="AA6" s="274"/>
      <c r="AB6" s="263"/>
      <c r="AC6" s="264"/>
      <c r="AD6" s="264"/>
      <c r="AE6" s="264"/>
      <c r="AF6" s="265"/>
      <c r="AG6" s="289"/>
      <c r="AH6" s="290"/>
      <c r="AI6" s="291"/>
      <c r="AJ6" s="263"/>
      <c r="AK6" s="264"/>
      <c r="AL6" s="264"/>
      <c r="AM6" s="265"/>
      <c r="AN6" s="274"/>
    </row>
    <row r="7" spans="1:40" s="112" customFormat="1" ht="310.5" customHeight="1">
      <c r="A7" s="285"/>
      <c r="B7" s="282"/>
      <c r="C7" s="279"/>
      <c r="D7" s="279"/>
      <c r="E7" s="279"/>
      <c r="F7" s="113" t="s">
        <v>762</v>
      </c>
      <c r="G7" s="87" t="s">
        <v>761</v>
      </c>
      <c r="H7" s="87" t="s">
        <v>760</v>
      </c>
      <c r="I7" s="87" t="s">
        <v>759</v>
      </c>
      <c r="J7" s="87" t="s">
        <v>758</v>
      </c>
      <c r="K7" s="87" t="s">
        <v>757</v>
      </c>
      <c r="L7" s="87" t="s">
        <v>756</v>
      </c>
      <c r="M7" s="87" t="s">
        <v>755</v>
      </c>
      <c r="N7" s="114" t="s">
        <v>561</v>
      </c>
      <c r="O7" s="115" t="s">
        <v>754</v>
      </c>
      <c r="P7" s="87" t="s">
        <v>753</v>
      </c>
      <c r="Q7" s="113" t="s">
        <v>752</v>
      </c>
      <c r="R7" s="87" t="s">
        <v>751</v>
      </c>
      <c r="S7" s="87" t="s">
        <v>750</v>
      </c>
      <c r="T7" s="87" t="s">
        <v>734</v>
      </c>
      <c r="U7" s="87" t="s">
        <v>749</v>
      </c>
      <c r="V7" s="87" t="s">
        <v>748</v>
      </c>
      <c r="W7" s="87" t="s">
        <v>747</v>
      </c>
      <c r="X7" s="114" t="s">
        <v>737</v>
      </c>
      <c r="Y7" s="87" t="s">
        <v>736</v>
      </c>
      <c r="Z7" s="87" t="s">
        <v>746</v>
      </c>
      <c r="AA7" s="275"/>
      <c r="AB7" s="113" t="s">
        <v>745</v>
      </c>
      <c r="AC7" s="87" t="s">
        <v>744</v>
      </c>
      <c r="AD7" s="87" t="s">
        <v>743</v>
      </c>
      <c r="AE7" s="87" t="s">
        <v>742</v>
      </c>
      <c r="AF7" s="87" t="s">
        <v>741</v>
      </c>
      <c r="AG7" s="87" t="s">
        <v>740</v>
      </c>
      <c r="AH7" s="87" t="s">
        <v>739</v>
      </c>
      <c r="AI7" s="87" t="s">
        <v>738</v>
      </c>
      <c r="AJ7" s="87" t="s">
        <v>737</v>
      </c>
      <c r="AK7" s="87" t="s">
        <v>736</v>
      </c>
      <c r="AL7" s="87" t="s">
        <v>735</v>
      </c>
      <c r="AM7" s="87" t="s">
        <v>734</v>
      </c>
      <c r="AN7" s="275"/>
    </row>
    <row r="8" spans="1:40" s="111" customFormat="1" ht="24.75" customHeight="1">
      <c r="A8" s="101" t="s">
        <v>663</v>
      </c>
      <c r="B8" s="108" t="s">
        <v>664</v>
      </c>
      <c r="C8" s="108">
        <v>1</v>
      </c>
      <c r="D8" s="108">
        <v>2</v>
      </c>
      <c r="E8" s="108">
        <v>3</v>
      </c>
      <c r="F8" s="108">
        <v>4</v>
      </c>
      <c r="G8" s="108">
        <v>5</v>
      </c>
      <c r="H8" s="108">
        <v>6</v>
      </c>
      <c r="I8" s="108">
        <v>7</v>
      </c>
      <c r="J8" s="108">
        <v>8</v>
      </c>
      <c r="K8" s="108">
        <v>9</v>
      </c>
      <c r="L8" s="108">
        <v>10</v>
      </c>
      <c r="M8" s="108">
        <v>11</v>
      </c>
      <c r="N8" s="108">
        <v>12</v>
      </c>
      <c r="O8" s="108">
        <v>13</v>
      </c>
      <c r="P8" s="108">
        <v>14</v>
      </c>
      <c r="Q8" s="108">
        <v>15</v>
      </c>
      <c r="R8" s="108">
        <v>16</v>
      </c>
      <c r="S8" s="108">
        <v>17</v>
      </c>
      <c r="T8" s="108">
        <v>18</v>
      </c>
      <c r="U8" s="108">
        <v>19</v>
      </c>
      <c r="V8" s="108">
        <v>20</v>
      </c>
      <c r="W8" s="108">
        <v>21</v>
      </c>
      <c r="X8" s="108">
        <v>22</v>
      </c>
      <c r="Y8" s="108">
        <v>23</v>
      </c>
      <c r="Z8" s="108">
        <v>24</v>
      </c>
      <c r="AA8" s="108">
        <v>25</v>
      </c>
      <c r="AB8" s="108">
        <v>26</v>
      </c>
      <c r="AC8" s="108">
        <v>27</v>
      </c>
      <c r="AD8" s="108">
        <v>28</v>
      </c>
      <c r="AE8" s="108">
        <v>29</v>
      </c>
      <c r="AF8" s="108">
        <v>30</v>
      </c>
      <c r="AG8" s="108">
        <v>31</v>
      </c>
      <c r="AH8" s="108">
        <v>32</v>
      </c>
      <c r="AI8" s="108">
        <v>33</v>
      </c>
      <c r="AJ8" s="108">
        <v>34</v>
      </c>
      <c r="AK8" s="108">
        <v>35</v>
      </c>
      <c r="AL8" s="108">
        <v>36</v>
      </c>
      <c r="AM8" s="108">
        <v>37</v>
      </c>
      <c r="AN8" s="108">
        <v>38</v>
      </c>
    </row>
    <row r="9" spans="1:40" s="29" customFormat="1" ht="22.5" customHeight="1">
      <c r="A9" s="110" t="s">
        <v>672</v>
      </c>
      <c r="B9" s="106">
        <v>1</v>
      </c>
      <c r="C9" s="98">
        <v>3</v>
      </c>
      <c r="D9" s="98">
        <v>0</v>
      </c>
      <c r="E9" s="98">
        <v>1</v>
      </c>
      <c r="F9" s="98">
        <v>0</v>
      </c>
      <c r="G9" s="98">
        <v>3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2</v>
      </c>
      <c r="N9" s="98">
        <v>1</v>
      </c>
      <c r="O9" s="98">
        <v>0</v>
      </c>
      <c r="P9" s="98">
        <v>0</v>
      </c>
      <c r="Q9" s="57">
        <v>0</v>
      </c>
      <c r="R9" s="56">
        <v>0</v>
      </c>
      <c r="S9" s="56">
        <v>0</v>
      </c>
      <c r="T9" s="57">
        <v>0</v>
      </c>
      <c r="U9" s="57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2</v>
      </c>
      <c r="AN9" s="98">
        <v>0</v>
      </c>
    </row>
    <row r="10" spans="1:40" s="28" customFormat="1" ht="22.5" customHeight="1">
      <c r="A10" s="101" t="s">
        <v>686</v>
      </c>
      <c r="B10" s="108">
        <v>2</v>
      </c>
      <c r="C10" s="98">
        <v>0</v>
      </c>
      <c r="D10" s="98">
        <v>0</v>
      </c>
      <c r="E10" s="98">
        <v>0</v>
      </c>
      <c r="F10" s="56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57">
        <v>0</v>
      </c>
      <c r="R10" s="56">
        <v>0</v>
      </c>
      <c r="S10" s="56">
        <v>0</v>
      </c>
      <c r="T10" s="57">
        <v>0</v>
      </c>
      <c r="U10" s="57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</row>
    <row r="11" spans="1:40" s="28" customFormat="1" ht="22.5" customHeight="1">
      <c r="A11" s="99" t="s">
        <v>720</v>
      </c>
      <c r="B11" s="106">
        <v>3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57">
        <v>0</v>
      </c>
      <c r="R11" s="56">
        <v>0</v>
      </c>
      <c r="S11" s="56">
        <v>0</v>
      </c>
      <c r="T11" s="57">
        <v>0</v>
      </c>
      <c r="U11" s="57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</row>
    <row r="12" spans="1:40" s="28" customFormat="1" ht="22.5" customHeight="1">
      <c r="A12" s="99" t="s">
        <v>719</v>
      </c>
      <c r="B12" s="108">
        <v>4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57">
        <v>0</v>
      </c>
      <c r="R12" s="56">
        <v>0</v>
      </c>
      <c r="S12" s="56">
        <v>0</v>
      </c>
      <c r="T12" s="57">
        <v>0</v>
      </c>
      <c r="U12" s="57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</row>
    <row r="13" spans="1:40" s="28" customFormat="1" ht="22.5" customHeight="1">
      <c r="A13" s="99" t="s">
        <v>718</v>
      </c>
      <c r="B13" s="106">
        <v>5</v>
      </c>
      <c r="C13" s="98">
        <v>0</v>
      </c>
      <c r="D13" s="98">
        <v>0</v>
      </c>
      <c r="E13" s="98">
        <v>0</v>
      </c>
      <c r="F13" s="5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57">
        <v>0</v>
      </c>
      <c r="R13" s="56">
        <v>0</v>
      </c>
      <c r="S13" s="56">
        <v>0</v>
      </c>
      <c r="T13" s="57">
        <v>0</v>
      </c>
      <c r="U13" s="57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</row>
    <row r="14" spans="1:40" s="28" customFormat="1" ht="22.5" customHeight="1">
      <c r="A14" s="99" t="s">
        <v>717</v>
      </c>
      <c r="B14" s="108">
        <v>6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57">
        <v>0</v>
      </c>
      <c r="R14" s="56">
        <v>0</v>
      </c>
      <c r="S14" s="56">
        <v>0</v>
      </c>
      <c r="T14" s="57">
        <v>0</v>
      </c>
      <c r="U14" s="57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</row>
    <row r="15" spans="1:40" s="28" customFormat="1" ht="22.5" customHeight="1">
      <c r="A15" s="99" t="s">
        <v>716</v>
      </c>
      <c r="B15" s="106">
        <v>7</v>
      </c>
      <c r="C15" s="98">
        <v>0</v>
      </c>
      <c r="D15" s="98">
        <v>0</v>
      </c>
      <c r="E15" s="98">
        <v>0</v>
      </c>
      <c r="F15" s="5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57">
        <v>0</v>
      </c>
      <c r="R15" s="56">
        <v>0</v>
      </c>
      <c r="S15" s="56">
        <v>0</v>
      </c>
      <c r="T15" s="57">
        <v>0</v>
      </c>
      <c r="U15" s="57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</row>
    <row r="16" spans="1:40" s="28" customFormat="1" ht="22.5" customHeight="1">
      <c r="A16" s="101" t="s">
        <v>687</v>
      </c>
      <c r="B16" s="108">
        <v>8</v>
      </c>
      <c r="C16" s="98">
        <v>0</v>
      </c>
      <c r="D16" s="98">
        <v>0</v>
      </c>
      <c r="E16" s="98">
        <v>0</v>
      </c>
      <c r="F16" s="5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56">
        <v>0</v>
      </c>
      <c r="O16" s="98">
        <v>0</v>
      </c>
      <c r="P16" s="98">
        <v>0</v>
      </c>
      <c r="Q16" s="57">
        <v>0</v>
      </c>
      <c r="R16" s="56">
        <v>0</v>
      </c>
      <c r="S16" s="56">
        <v>0</v>
      </c>
      <c r="T16" s="57">
        <v>0</v>
      </c>
      <c r="U16" s="57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</row>
    <row r="17" spans="1:40" s="28" customFormat="1" ht="22.5" customHeight="1">
      <c r="A17" s="101" t="s">
        <v>688</v>
      </c>
      <c r="B17" s="106">
        <v>9</v>
      </c>
      <c r="C17" s="98">
        <v>0</v>
      </c>
      <c r="D17" s="98">
        <v>0</v>
      </c>
      <c r="E17" s="98">
        <v>0</v>
      </c>
      <c r="F17" s="5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56">
        <v>0</v>
      </c>
      <c r="O17" s="98">
        <v>0</v>
      </c>
      <c r="P17" s="98">
        <v>0</v>
      </c>
      <c r="Q17" s="57">
        <v>0</v>
      </c>
      <c r="R17" s="56">
        <v>0</v>
      </c>
      <c r="S17" s="56">
        <v>0</v>
      </c>
      <c r="T17" s="57">
        <v>0</v>
      </c>
      <c r="U17" s="57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</row>
    <row r="18" spans="1:40" s="28" customFormat="1" ht="22.5" customHeight="1">
      <c r="A18" s="101" t="s">
        <v>689</v>
      </c>
      <c r="B18" s="108">
        <v>10</v>
      </c>
      <c r="C18" s="98">
        <v>0</v>
      </c>
      <c r="D18" s="98">
        <v>0</v>
      </c>
      <c r="E18" s="98">
        <v>0</v>
      </c>
      <c r="F18" s="5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57">
        <v>0</v>
      </c>
      <c r="R18" s="56">
        <v>0</v>
      </c>
      <c r="S18" s="56">
        <v>0</v>
      </c>
      <c r="T18" s="57">
        <v>0</v>
      </c>
      <c r="U18" s="57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</row>
    <row r="19" spans="1:40" s="28" customFormat="1" ht="22.5" customHeight="1">
      <c r="A19" s="101" t="s">
        <v>629</v>
      </c>
      <c r="B19" s="106">
        <v>11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57">
        <v>0</v>
      </c>
      <c r="R19" s="56">
        <v>0</v>
      </c>
      <c r="S19" s="56">
        <v>0</v>
      </c>
      <c r="T19" s="57">
        <v>0</v>
      </c>
      <c r="U19" s="57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</row>
    <row r="20" spans="1:40" s="28" customFormat="1" ht="22.5" customHeight="1">
      <c r="A20" s="101" t="s">
        <v>690</v>
      </c>
      <c r="B20" s="108">
        <v>12</v>
      </c>
      <c r="C20" s="98">
        <v>0</v>
      </c>
      <c r="D20" s="98">
        <v>0</v>
      </c>
      <c r="E20" s="98">
        <v>0</v>
      </c>
      <c r="F20" s="56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6">
        <v>0</v>
      </c>
      <c r="O20" s="98">
        <v>0</v>
      </c>
      <c r="P20" s="98">
        <v>0</v>
      </c>
      <c r="Q20" s="57">
        <v>0</v>
      </c>
      <c r="R20" s="56">
        <v>0</v>
      </c>
      <c r="S20" s="56">
        <v>0</v>
      </c>
      <c r="T20" s="57">
        <v>0</v>
      </c>
      <c r="U20" s="57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</row>
    <row r="21" spans="1:40" s="28" customFormat="1" ht="22.5" customHeight="1">
      <c r="A21" s="101" t="s">
        <v>691</v>
      </c>
      <c r="B21" s="106">
        <v>13</v>
      </c>
      <c r="C21" s="98">
        <v>0</v>
      </c>
      <c r="D21" s="98">
        <v>0</v>
      </c>
      <c r="E21" s="98">
        <v>0</v>
      </c>
      <c r="F21" s="56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57">
        <v>0</v>
      </c>
      <c r="R21" s="56">
        <v>0</v>
      </c>
      <c r="S21" s="56">
        <v>0</v>
      </c>
      <c r="T21" s="57">
        <v>0</v>
      </c>
      <c r="U21" s="57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</row>
    <row r="22" spans="1:40" s="28" customFormat="1" ht="22.5" customHeight="1">
      <c r="A22" s="101" t="s">
        <v>715</v>
      </c>
      <c r="B22" s="108">
        <v>14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57">
        <v>0</v>
      </c>
      <c r="R22" s="56">
        <v>0</v>
      </c>
      <c r="S22" s="56">
        <v>0</v>
      </c>
      <c r="T22" s="57">
        <v>0</v>
      </c>
      <c r="U22" s="57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</row>
    <row r="23" spans="1:40" s="28" customFormat="1" ht="22.5" customHeight="1">
      <c r="A23" s="101" t="s">
        <v>692</v>
      </c>
      <c r="B23" s="106">
        <v>15</v>
      </c>
      <c r="C23" s="98">
        <v>0</v>
      </c>
      <c r="D23" s="98">
        <v>0</v>
      </c>
      <c r="E23" s="98">
        <v>0</v>
      </c>
      <c r="F23" s="56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56">
        <v>0</v>
      </c>
      <c r="O23" s="98">
        <v>0</v>
      </c>
      <c r="P23" s="98">
        <v>0</v>
      </c>
      <c r="Q23" s="57">
        <v>0</v>
      </c>
      <c r="R23" s="56">
        <v>0</v>
      </c>
      <c r="S23" s="56">
        <v>0</v>
      </c>
      <c r="T23" s="57">
        <v>0</v>
      </c>
      <c r="U23" s="57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</row>
    <row r="24" spans="1:40" s="28" customFormat="1" ht="22.5" customHeight="1">
      <c r="A24" s="101" t="s">
        <v>693</v>
      </c>
      <c r="B24" s="108">
        <v>16</v>
      </c>
      <c r="C24" s="98">
        <v>0</v>
      </c>
      <c r="D24" s="98">
        <v>0</v>
      </c>
      <c r="E24" s="98">
        <v>0</v>
      </c>
      <c r="F24" s="56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56">
        <v>0</v>
      </c>
      <c r="O24" s="98">
        <v>0</v>
      </c>
      <c r="P24" s="98">
        <v>0</v>
      </c>
      <c r="Q24" s="57">
        <v>0</v>
      </c>
      <c r="R24" s="56">
        <v>0</v>
      </c>
      <c r="S24" s="56">
        <v>0</v>
      </c>
      <c r="T24" s="57">
        <v>0</v>
      </c>
      <c r="U24" s="57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</row>
    <row r="25" spans="1:40" s="28" customFormat="1" ht="22.5" customHeight="1">
      <c r="A25" s="101" t="s">
        <v>694</v>
      </c>
      <c r="B25" s="106">
        <v>17</v>
      </c>
      <c r="C25" s="98">
        <v>0</v>
      </c>
      <c r="D25" s="98">
        <v>0</v>
      </c>
      <c r="E25" s="98">
        <v>0</v>
      </c>
      <c r="F25" s="56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56">
        <v>0</v>
      </c>
      <c r="O25" s="98">
        <v>0</v>
      </c>
      <c r="P25" s="98">
        <v>0</v>
      </c>
      <c r="Q25" s="57">
        <v>0</v>
      </c>
      <c r="R25" s="56">
        <v>0</v>
      </c>
      <c r="S25" s="56">
        <v>0</v>
      </c>
      <c r="T25" s="57">
        <v>0</v>
      </c>
      <c r="U25" s="57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</row>
    <row r="26" spans="1:40" s="28" customFormat="1" ht="22.5" customHeight="1">
      <c r="A26" s="101" t="s">
        <v>618</v>
      </c>
      <c r="B26" s="108">
        <v>18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57">
        <v>0</v>
      </c>
      <c r="R26" s="56">
        <v>0</v>
      </c>
      <c r="S26" s="56">
        <v>0</v>
      </c>
      <c r="T26" s="57">
        <v>0</v>
      </c>
      <c r="U26" s="57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</row>
    <row r="27" spans="1:40" s="28" customFormat="1" ht="22.5" customHeight="1">
      <c r="A27" s="101" t="s">
        <v>619</v>
      </c>
      <c r="B27" s="106">
        <v>19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57">
        <v>0</v>
      </c>
      <c r="R27" s="56">
        <v>0</v>
      </c>
      <c r="S27" s="56">
        <v>0</v>
      </c>
      <c r="T27" s="57">
        <v>0</v>
      </c>
      <c r="U27" s="57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</row>
    <row r="28" spans="1:40" s="28" customFormat="1" ht="22.5" customHeight="1">
      <c r="A28" s="101" t="s">
        <v>695</v>
      </c>
      <c r="B28" s="108">
        <v>20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57">
        <v>0</v>
      </c>
      <c r="R28" s="56">
        <v>0</v>
      </c>
      <c r="S28" s="56">
        <v>0</v>
      </c>
      <c r="T28" s="57">
        <v>0</v>
      </c>
      <c r="U28" s="57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</row>
    <row r="29" spans="1:40" s="28" customFormat="1" ht="22.5" customHeight="1">
      <c r="A29" s="101" t="s">
        <v>696</v>
      </c>
      <c r="B29" s="106">
        <v>21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57">
        <v>0</v>
      </c>
      <c r="R29" s="56">
        <v>0</v>
      </c>
      <c r="S29" s="56">
        <v>0</v>
      </c>
      <c r="T29" s="57">
        <v>0</v>
      </c>
      <c r="U29" s="57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</row>
    <row r="30" spans="1:40" s="28" customFormat="1" ht="22.5" customHeight="1">
      <c r="A30" s="101" t="s">
        <v>697</v>
      </c>
      <c r="B30" s="108">
        <v>22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57">
        <v>0</v>
      </c>
      <c r="R30" s="56">
        <v>0</v>
      </c>
      <c r="S30" s="56">
        <v>0</v>
      </c>
      <c r="T30" s="57">
        <v>0</v>
      </c>
      <c r="U30" s="57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</row>
    <row r="31" spans="1:40" s="28" customFormat="1" ht="22.5" customHeight="1">
      <c r="A31" s="101" t="s">
        <v>698</v>
      </c>
      <c r="B31" s="106">
        <v>23</v>
      </c>
      <c r="C31" s="98">
        <v>0</v>
      </c>
      <c r="D31" s="98">
        <v>0</v>
      </c>
      <c r="E31" s="98">
        <v>0</v>
      </c>
      <c r="F31" s="56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56">
        <v>0</v>
      </c>
      <c r="O31" s="98">
        <v>0</v>
      </c>
      <c r="P31" s="98">
        <v>0</v>
      </c>
      <c r="Q31" s="57">
        <v>0</v>
      </c>
      <c r="R31" s="56">
        <v>0</v>
      </c>
      <c r="S31" s="56">
        <v>0</v>
      </c>
      <c r="T31" s="57">
        <v>0</v>
      </c>
      <c r="U31" s="57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</row>
    <row r="32" spans="1:40" s="28" customFormat="1" ht="22.5" customHeight="1">
      <c r="A32" s="101" t="s">
        <v>699</v>
      </c>
      <c r="B32" s="108">
        <v>24</v>
      </c>
      <c r="C32" s="98">
        <v>0</v>
      </c>
      <c r="D32" s="98">
        <v>0</v>
      </c>
      <c r="E32" s="98">
        <v>0</v>
      </c>
      <c r="F32" s="56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57">
        <v>0</v>
      </c>
      <c r="R32" s="56">
        <v>0</v>
      </c>
      <c r="S32" s="56">
        <v>0</v>
      </c>
      <c r="T32" s="57">
        <v>0</v>
      </c>
      <c r="U32" s="57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</row>
    <row r="33" spans="1:40" s="28" customFormat="1" ht="22.5" customHeight="1">
      <c r="A33" s="101" t="s">
        <v>700</v>
      </c>
      <c r="B33" s="106">
        <v>25</v>
      </c>
      <c r="C33" s="98">
        <v>0</v>
      </c>
      <c r="D33" s="98">
        <v>0</v>
      </c>
      <c r="E33" s="98">
        <v>0</v>
      </c>
      <c r="F33" s="56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56">
        <v>0</v>
      </c>
      <c r="O33" s="56">
        <v>0</v>
      </c>
      <c r="P33" s="98">
        <v>0</v>
      </c>
      <c r="Q33" s="57">
        <v>0</v>
      </c>
      <c r="R33" s="56">
        <v>0</v>
      </c>
      <c r="S33" s="56">
        <v>0</v>
      </c>
      <c r="T33" s="57">
        <v>0</v>
      </c>
      <c r="U33" s="57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</row>
    <row r="34" spans="1:40" s="28" customFormat="1" ht="22.5" customHeight="1">
      <c r="A34" s="101" t="s">
        <v>701</v>
      </c>
      <c r="B34" s="108">
        <v>26</v>
      </c>
      <c r="C34" s="98">
        <v>0</v>
      </c>
      <c r="D34" s="98">
        <v>0</v>
      </c>
      <c r="E34" s="98">
        <v>0</v>
      </c>
      <c r="F34" s="56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56">
        <v>0</v>
      </c>
      <c r="O34" s="56">
        <v>0</v>
      </c>
      <c r="P34" s="98">
        <v>0</v>
      </c>
      <c r="Q34" s="57">
        <v>0</v>
      </c>
      <c r="R34" s="56">
        <v>0</v>
      </c>
      <c r="S34" s="56">
        <v>0</v>
      </c>
      <c r="T34" s="57">
        <v>0</v>
      </c>
      <c r="U34" s="57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</row>
    <row r="35" spans="1:40" s="28" customFormat="1" ht="22.5" customHeight="1">
      <c r="A35" s="101" t="s">
        <v>702</v>
      </c>
      <c r="B35" s="106">
        <v>27</v>
      </c>
      <c r="C35" s="98">
        <v>0</v>
      </c>
      <c r="D35" s="98">
        <v>0</v>
      </c>
      <c r="E35" s="98">
        <v>0</v>
      </c>
      <c r="F35" s="56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57">
        <v>0</v>
      </c>
      <c r="R35" s="56">
        <v>0</v>
      </c>
      <c r="S35" s="56">
        <v>0</v>
      </c>
      <c r="T35" s="57">
        <v>0</v>
      </c>
      <c r="U35" s="57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</row>
    <row r="36" spans="1:40" s="28" customFormat="1" ht="22.5" customHeight="1">
      <c r="A36" s="101" t="s">
        <v>703</v>
      </c>
      <c r="B36" s="108">
        <v>28</v>
      </c>
      <c r="C36" s="98">
        <v>0</v>
      </c>
      <c r="D36" s="98">
        <v>0</v>
      </c>
      <c r="E36" s="98">
        <v>0</v>
      </c>
      <c r="F36" s="56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56">
        <v>0</v>
      </c>
      <c r="P36" s="98">
        <v>0</v>
      </c>
      <c r="Q36" s="57">
        <v>0</v>
      </c>
      <c r="R36" s="56">
        <v>0</v>
      </c>
      <c r="S36" s="56">
        <v>0</v>
      </c>
      <c r="T36" s="57">
        <v>0</v>
      </c>
      <c r="U36" s="57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</row>
    <row r="37" spans="1:40" s="28" customFormat="1" ht="22.5" customHeight="1">
      <c r="A37" s="101" t="s">
        <v>704</v>
      </c>
      <c r="B37" s="106">
        <v>29</v>
      </c>
      <c r="C37" s="98">
        <v>0</v>
      </c>
      <c r="D37" s="98">
        <v>0</v>
      </c>
      <c r="E37" s="98">
        <v>0</v>
      </c>
      <c r="F37" s="56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57">
        <v>0</v>
      </c>
      <c r="R37" s="56">
        <v>0</v>
      </c>
      <c r="S37" s="56">
        <v>0</v>
      </c>
      <c r="T37" s="57">
        <v>0</v>
      </c>
      <c r="U37" s="57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</row>
    <row r="38" spans="1:40" s="28" customFormat="1" ht="22.5" customHeight="1">
      <c r="A38" s="101" t="s">
        <v>705</v>
      </c>
      <c r="B38" s="108">
        <v>30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57">
        <v>0</v>
      </c>
      <c r="R38" s="56">
        <v>0</v>
      </c>
      <c r="S38" s="56">
        <v>0</v>
      </c>
      <c r="T38" s="57">
        <v>0</v>
      </c>
      <c r="U38" s="57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</row>
    <row r="39" spans="1:40" s="28" customFormat="1" ht="22.5" customHeight="1">
      <c r="A39" s="101" t="s">
        <v>706</v>
      </c>
      <c r="B39" s="106">
        <v>31</v>
      </c>
      <c r="C39" s="98">
        <v>0</v>
      </c>
      <c r="D39" s="98">
        <v>0</v>
      </c>
      <c r="E39" s="98">
        <v>0</v>
      </c>
      <c r="F39" s="56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57">
        <v>0</v>
      </c>
      <c r="R39" s="56">
        <v>0</v>
      </c>
      <c r="S39" s="56">
        <v>0</v>
      </c>
      <c r="T39" s="57">
        <v>0</v>
      </c>
      <c r="U39" s="57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</row>
    <row r="40" spans="1:40" ht="22.5" customHeight="1">
      <c r="A40" s="101" t="s">
        <v>707</v>
      </c>
      <c r="B40" s="108">
        <v>32</v>
      </c>
      <c r="C40" s="98">
        <v>0</v>
      </c>
      <c r="D40" s="98">
        <v>0</v>
      </c>
      <c r="E40" s="98">
        <v>0</v>
      </c>
      <c r="F40" s="56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56">
        <v>0</v>
      </c>
      <c r="O40" s="98">
        <v>0</v>
      </c>
      <c r="P40" s="98">
        <v>0</v>
      </c>
      <c r="Q40" s="57">
        <v>0</v>
      </c>
      <c r="R40" s="56">
        <v>0</v>
      </c>
      <c r="S40" s="56">
        <v>0</v>
      </c>
      <c r="T40" s="57">
        <v>0</v>
      </c>
      <c r="U40" s="57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</row>
    <row r="41" spans="1:40" ht="22.5" customHeight="1">
      <c r="A41" s="101" t="s">
        <v>708</v>
      </c>
      <c r="B41" s="106">
        <v>33</v>
      </c>
      <c r="C41" s="98">
        <v>0</v>
      </c>
      <c r="D41" s="98">
        <v>0</v>
      </c>
      <c r="E41" s="98">
        <v>0</v>
      </c>
      <c r="F41" s="56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56">
        <v>0</v>
      </c>
      <c r="O41" s="98">
        <v>0</v>
      </c>
      <c r="P41" s="98">
        <v>0</v>
      </c>
      <c r="Q41" s="57">
        <v>0</v>
      </c>
      <c r="R41" s="56">
        <v>0</v>
      </c>
      <c r="S41" s="56">
        <v>0</v>
      </c>
      <c r="T41" s="57">
        <v>0</v>
      </c>
      <c r="U41" s="57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</row>
    <row r="42" spans="1:40" ht="22.5" customHeight="1">
      <c r="A42" s="101" t="s">
        <v>709</v>
      </c>
      <c r="B42" s="108">
        <v>34</v>
      </c>
      <c r="C42" s="98">
        <v>0</v>
      </c>
      <c r="D42" s="98">
        <v>0</v>
      </c>
      <c r="E42" s="98">
        <v>0</v>
      </c>
      <c r="F42" s="56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56">
        <v>0</v>
      </c>
      <c r="O42" s="56">
        <v>0</v>
      </c>
      <c r="P42" s="98">
        <v>0</v>
      </c>
      <c r="Q42" s="57">
        <v>0</v>
      </c>
      <c r="R42" s="56">
        <v>0</v>
      </c>
      <c r="S42" s="56">
        <v>0</v>
      </c>
      <c r="T42" s="57">
        <v>0</v>
      </c>
      <c r="U42" s="57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</row>
    <row r="43" spans="1:40" ht="22.5" customHeight="1">
      <c r="A43" s="101" t="s">
        <v>710</v>
      </c>
      <c r="B43" s="106">
        <v>35</v>
      </c>
      <c r="C43" s="98">
        <v>0</v>
      </c>
      <c r="D43" s="98">
        <v>0</v>
      </c>
      <c r="E43" s="98">
        <v>0</v>
      </c>
      <c r="F43" s="56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56">
        <v>0</v>
      </c>
      <c r="O43" s="98">
        <v>0</v>
      </c>
      <c r="P43" s="98">
        <v>0</v>
      </c>
      <c r="Q43" s="57">
        <v>0</v>
      </c>
      <c r="R43" s="56">
        <v>0</v>
      </c>
      <c r="S43" s="56">
        <v>0</v>
      </c>
      <c r="T43" s="57">
        <v>0</v>
      </c>
      <c r="U43" s="57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</row>
    <row r="44" spans="1:40" ht="31.5" customHeight="1">
      <c r="A44" s="101" t="s">
        <v>711</v>
      </c>
      <c r="B44" s="108">
        <v>36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57">
        <v>0</v>
      </c>
      <c r="R44" s="56">
        <v>0</v>
      </c>
      <c r="S44" s="56">
        <v>0</v>
      </c>
      <c r="T44" s="57">
        <v>0</v>
      </c>
      <c r="U44" s="57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</row>
    <row r="45" spans="1:40" ht="46.5" customHeight="1">
      <c r="A45" s="99" t="s">
        <v>733</v>
      </c>
      <c r="B45" s="106">
        <v>37</v>
      </c>
      <c r="C45" s="167">
        <v>3</v>
      </c>
      <c r="D45" s="167">
        <v>0</v>
      </c>
      <c r="E45" s="167">
        <v>1</v>
      </c>
      <c r="F45" s="167">
        <v>0</v>
      </c>
      <c r="G45" s="167">
        <v>3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2</v>
      </c>
      <c r="N45" s="167">
        <v>1</v>
      </c>
      <c r="O45" s="167">
        <v>0</v>
      </c>
      <c r="P45" s="167">
        <v>0</v>
      </c>
      <c r="Q45" s="57">
        <v>0</v>
      </c>
      <c r="R45" s="56">
        <v>0</v>
      </c>
      <c r="S45" s="56">
        <v>0</v>
      </c>
      <c r="T45" s="57">
        <v>0</v>
      </c>
      <c r="U45" s="5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  <c r="AG45" s="167">
        <v>0</v>
      </c>
      <c r="AH45" s="167">
        <v>0</v>
      </c>
      <c r="AI45" s="167">
        <v>0</v>
      </c>
      <c r="AJ45" s="167">
        <v>0</v>
      </c>
      <c r="AK45" s="167">
        <v>0</v>
      </c>
      <c r="AL45" s="167">
        <v>0</v>
      </c>
      <c r="AM45" s="167">
        <v>2</v>
      </c>
      <c r="AN45" s="167">
        <v>0</v>
      </c>
    </row>
    <row r="46" spans="1:40" ht="52.5" customHeight="1">
      <c r="A46" s="109" t="s">
        <v>713</v>
      </c>
      <c r="B46" s="108">
        <v>38</v>
      </c>
      <c r="C46" s="98">
        <v>1</v>
      </c>
      <c r="D46" s="98">
        <v>0</v>
      </c>
      <c r="E46" s="98">
        <v>1</v>
      </c>
      <c r="F46" s="98">
        <v>0</v>
      </c>
      <c r="G46" s="98">
        <v>1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1</v>
      </c>
      <c r="N46" s="98">
        <v>0</v>
      </c>
      <c r="O46" s="98">
        <v>0</v>
      </c>
      <c r="P46" s="98">
        <v>0</v>
      </c>
      <c r="Q46" s="57">
        <v>0</v>
      </c>
      <c r="R46" s="56">
        <v>0</v>
      </c>
      <c r="S46" s="56">
        <v>0</v>
      </c>
      <c r="T46" s="57">
        <v>0</v>
      </c>
      <c r="U46" s="57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</row>
    <row r="47" spans="1:40" ht="60.75" customHeight="1">
      <c r="A47" s="107" t="s">
        <v>577</v>
      </c>
      <c r="B47" s="106">
        <v>39</v>
      </c>
      <c r="C47" s="98">
        <v>1</v>
      </c>
      <c r="D47" s="98">
        <v>0</v>
      </c>
      <c r="E47" s="98">
        <v>1</v>
      </c>
      <c r="F47" s="98">
        <v>0</v>
      </c>
      <c r="G47" s="98">
        <v>1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1</v>
      </c>
      <c r="N47" s="98">
        <v>0</v>
      </c>
      <c r="O47" s="98">
        <v>0</v>
      </c>
      <c r="P47" s="98">
        <v>0</v>
      </c>
      <c r="Q47" s="57">
        <v>0</v>
      </c>
      <c r="R47" s="56">
        <v>0</v>
      </c>
      <c r="S47" s="56">
        <v>0</v>
      </c>
      <c r="T47" s="57">
        <v>0</v>
      </c>
      <c r="U47" s="57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</row>
    <row r="48" spans="1:40" ht="102" customHeight="1">
      <c r="A48" s="107" t="s">
        <v>732</v>
      </c>
      <c r="B48" s="108">
        <v>40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57">
        <v>0</v>
      </c>
      <c r="R48" s="56">
        <v>0</v>
      </c>
      <c r="S48" s="56">
        <v>0</v>
      </c>
      <c r="T48" s="57">
        <v>0</v>
      </c>
      <c r="U48" s="57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</row>
    <row r="49" spans="1:40" ht="114" customHeight="1">
      <c r="A49" s="107" t="s">
        <v>731</v>
      </c>
      <c r="B49" s="106">
        <v>41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57">
        <v>0</v>
      </c>
      <c r="R49" s="56">
        <v>0</v>
      </c>
      <c r="S49" s="56">
        <v>0</v>
      </c>
      <c r="T49" s="57">
        <v>0</v>
      </c>
      <c r="U49" s="57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</row>
    <row r="50" spans="1:19" ht="155.25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88"/>
      <c r="M50" s="88"/>
      <c r="N50" s="88"/>
      <c r="O50" s="88"/>
      <c r="P50" s="88"/>
      <c r="Q50" s="88"/>
      <c r="R50" s="88"/>
      <c r="S50" s="105"/>
    </row>
    <row r="51" ht="24.75" customHeight="1">
      <c r="E51" s="30"/>
    </row>
    <row r="52" ht="24.75" customHeight="1">
      <c r="E52" s="30"/>
    </row>
    <row r="53" spans="2:4" ht="24.75" customHeight="1">
      <c r="B53" s="26"/>
      <c r="C53" s="26"/>
      <c r="D53" s="26"/>
    </row>
    <row r="54" spans="2:4" ht="24.75" customHeight="1">
      <c r="B54" s="26"/>
      <c r="C54" s="26"/>
      <c r="D54" s="26"/>
    </row>
    <row r="55" spans="2:4" ht="24.75" customHeight="1">
      <c r="B55" s="26"/>
      <c r="C55" s="26"/>
      <c r="D55" s="26"/>
    </row>
    <row r="56" spans="2:4" ht="24.75" customHeight="1">
      <c r="B56" s="26"/>
      <c r="C56" s="26"/>
      <c r="D56" s="26"/>
    </row>
    <row r="57" spans="2:4" ht="24.75" customHeight="1">
      <c r="B57" s="26"/>
      <c r="C57" s="26"/>
      <c r="D57" s="26"/>
    </row>
    <row r="58" spans="2:4" ht="24.75" customHeight="1">
      <c r="B58" s="26"/>
      <c r="C58" s="26"/>
      <c r="D58" s="26"/>
    </row>
    <row r="59" spans="2:4" ht="24.75" customHeight="1">
      <c r="B59" s="26"/>
      <c r="C59" s="26"/>
      <c r="D59" s="26"/>
    </row>
    <row r="60" spans="2:4" ht="24.75" customHeight="1">
      <c r="B60" s="26"/>
      <c r="C60" s="26"/>
      <c r="D60" s="26"/>
    </row>
    <row r="61" spans="2:4" ht="24.75" customHeight="1">
      <c r="B61" s="26"/>
      <c r="C61" s="26"/>
      <c r="D61" s="26"/>
    </row>
    <row r="62" spans="2:4" ht="24.75" customHeight="1">
      <c r="B62" s="26"/>
      <c r="C62" s="26"/>
      <c r="D62" s="26"/>
    </row>
    <row r="63" spans="2:4" ht="24.75" customHeight="1">
      <c r="B63" s="26"/>
      <c r="C63" s="26"/>
      <c r="D63" s="26"/>
    </row>
    <row r="64" spans="2:4" ht="24.75" customHeight="1">
      <c r="B64" s="26"/>
      <c r="C64" s="26"/>
      <c r="D64" s="26"/>
    </row>
    <row r="65" spans="2:4" ht="24.75" customHeight="1">
      <c r="B65" s="26"/>
      <c r="C65" s="26"/>
      <c r="D65" s="26"/>
    </row>
    <row r="66" spans="2:4" ht="36.75" customHeight="1">
      <c r="B66" s="26"/>
      <c r="C66" s="26"/>
      <c r="D66" s="26"/>
    </row>
    <row r="67" spans="2:4" ht="36.75" customHeight="1">
      <c r="B67" s="26"/>
      <c r="C67" s="26"/>
      <c r="D67" s="26"/>
    </row>
    <row r="68" spans="2:4" ht="36.75" customHeight="1">
      <c r="B68" s="26"/>
      <c r="C68" s="26"/>
      <c r="D68" s="26"/>
    </row>
    <row r="69" spans="2:4" ht="39.75" customHeight="1">
      <c r="B69" s="26"/>
      <c r="C69" s="26"/>
      <c r="D69" s="26"/>
    </row>
    <row r="70" spans="2:4" ht="35.25" customHeight="1">
      <c r="B70" s="26"/>
      <c r="C70" s="26"/>
      <c r="D70" s="26"/>
    </row>
    <row r="71" spans="2:4" ht="38.25" customHeight="1">
      <c r="B71" s="26"/>
      <c r="C71" s="26"/>
      <c r="D71" s="26"/>
    </row>
    <row r="72" spans="2:4" ht="44.25" customHeight="1">
      <c r="B72" s="26"/>
      <c r="C72" s="26"/>
      <c r="D72" s="26"/>
    </row>
    <row r="73" spans="2:4" ht="33.75" customHeight="1">
      <c r="B73" s="26"/>
      <c r="C73" s="26"/>
      <c r="D73" s="26"/>
    </row>
    <row r="74" spans="2:4" ht="35.25" customHeight="1">
      <c r="B74" s="26"/>
      <c r="C74" s="26"/>
      <c r="D74" s="26"/>
    </row>
    <row r="75" spans="2:4" ht="39.75" customHeight="1">
      <c r="B75" s="26"/>
      <c r="C75" s="26"/>
      <c r="D75" s="26"/>
    </row>
    <row r="76" spans="2:4" ht="36.75" customHeight="1">
      <c r="B76" s="26"/>
      <c r="C76" s="26"/>
      <c r="D76" s="26"/>
    </row>
    <row r="77" spans="2:4" ht="36.75" customHeight="1">
      <c r="B77" s="26"/>
      <c r="C77" s="26"/>
      <c r="D77" s="26"/>
    </row>
    <row r="78" spans="2:4" ht="39.75" customHeight="1">
      <c r="B78" s="26"/>
      <c r="C78" s="26"/>
      <c r="D78" s="26"/>
    </row>
    <row r="79" spans="2:4" ht="35.25" customHeight="1">
      <c r="B79" s="26"/>
      <c r="C79" s="26"/>
      <c r="D79" s="26"/>
    </row>
    <row r="80" spans="2:4" ht="38.25" customHeight="1">
      <c r="B80" s="26"/>
      <c r="C80" s="26"/>
      <c r="D80" s="26"/>
    </row>
    <row r="81" spans="2:4" ht="44.25" customHeight="1">
      <c r="B81" s="26"/>
      <c r="C81" s="26"/>
      <c r="D81" s="26"/>
    </row>
    <row r="82" spans="2:4" ht="33.75" customHeight="1">
      <c r="B82" s="26"/>
      <c r="C82" s="26"/>
      <c r="D82" s="26"/>
    </row>
    <row r="83" spans="2:4" ht="35.25" customHeight="1">
      <c r="B83" s="26"/>
      <c r="C83" s="26"/>
      <c r="D83" s="26"/>
    </row>
    <row r="84" spans="2:4" ht="39.75" customHeight="1">
      <c r="B84" s="26"/>
      <c r="C84" s="26"/>
      <c r="D84" s="26"/>
    </row>
    <row r="85" spans="2:4" ht="36.75" customHeight="1">
      <c r="B85" s="26"/>
      <c r="C85" s="26"/>
      <c r="D85" s="26"/>
    </row>
    <row r="86" spans="2:4" ht="36.75" customHeight="1">
      <c r="B86" s="26"/>
      <c r="C86" s="26"/>
      <c r="D86" s="26"/>
    </row>
    <row r="87" spans="2:4" ht="33.75" customHeight="1">
      <c r="B87" s="26"/>
      <c r="C87" s="26"/>
      <c r="D87" s="26"/>
    </row>
    <row r="88" spans="2:4" ht="38.25" customHeight="1">
      <c r="B88" s="26"/>
      <c r="C88" s="26"/>
      <c r="D88" s="26"/>
    </row>
    <row r="89" spans="2:4" ht="39.75" customHeight="1">
      <c r="B89" s="26"/>
      <c r="C89" s="26"/>
      <c r="D89" s="26"/>
    </row>
    <row r="90" spans="2:4" ht="41.25" customHeight="1">
      <c r="B90" s="26"/>
      <c r="C90" s="26"/>
      <c r="D90" s="26"/>
    </row>
    <row r="91" spans="2:4" ht="45.75" customHeight="1">
      <c r="B91" s="26"/>
      <c r="C91" s="26"/>
      <c r="D91" s="26"/>
    </row>
    <row r="92" spans="2:4" ht="45.75" customHeight="1">
      <c r="B92" s="26"/>
      <c r="C92" s="26"/>
      <c r="D92" s="26"/>
    </row>
    <row r="93" spans="2:4" ht="45.75" customHeight="1">
      <c r="B93" s="26"/>
      <c r="C93" s="26"/>
      <c r="D93" s="26"/>
    </row>
    <row r="94" spans="2:4" ht="45.75" customHeight="1">
      <c r="B94" s="26"/>
      <c r="C94" s="26"/>
      <c r="D94" s="26"/>
    </row>
    <row r="95" spans="2:4" ht="68.25" customHeight="1">
      <c r="B95" s="26"/>
      <c r="C95" s="26"/>
      <c r="D95" s="26"/>
    </row>
    <row r="96" spans="2:4" ht="90.75" customHeight="1">
      <c r="B96" s="26"/>
      <c r="C96" s="26"/>
      <c r="D96" s="26"/>
    </row>
    <row r="97" spans="2:4" ht="138.75" customHeight="1">
      <c r="B97" s="26"/>
      <c r="C97" s="26"/>
      <c r="D97" s="26"/>
    </row>
    <row r="98" spans="2:4" ht="126.75" customHeight="1">
      <c r="B98" s="26"/>
      <c r="C98" s="26"/>
      <c r="D98" s="26"/>
    </row>
    <row r="99" spans="2:4" ht="38.25" customHeight="1">
      <c r="B99" s="26"/>
      <c r="C99" s="26"/>
      <c r="D99" s="26"/>
    </row>
    <row r="100" ht="22.5">
      <c r="E100" s="30"/>
    </row>
    <row r="101" ht="22.5">
      <c r="E101" s="30"/>
    </row>
    <row r="102" ht="22.5">
      <c r="E102" s="30"/>
    </row>
    <row r="103" ht="22.5">
      <c r="E103" s="30"/>
    </row>
    <row r="104" ht="22.5">
      <c r="E104" s="30"/>
    </row>
    <row r="105" ht="22.5">
      <c r="E105" s="30"/>
    </row>
    <row r="106" ht="22.5">
      <c r="E106" s="30"/>
    </row>
    <row r="107" ht="22.5">
      <c r="E107" s="30"/>
    </row>
    <row r="108" ht="22.5">
      <c r="E108" s="30"/>
    </row>
    <row r="109" ht="22.5">
      <c r="E109" s="30"/>
    </row>
    <row r="110" ht="22.5">
      <c r="E110" s="30"/>
    </row>
    <row r="111" ht="22.5">
      <c r="E111" s="30"/>
    </row>
    <row r="112" ht="22.5">
      <c r="E112" s="30"/>
    </row>
    <row r="113" ht="22.5">
      <c r="E113" s="30"/>
    </row>
    <row r="114" ht="22.5">
      <c r="E114" s="30"/>
    </row>
    <row r="115" ht="22.5">
      <c r="E115" s="30"/>
    </row>
    <row r="116" ht="22.5">
      <c r="E116" s="30"/>
    </row>
    <row r="117" ht="22.5">
      <c r="E117" s="30"/>
    </row>
    <row r="118" ht="22.5">
      <c r="E118" s="30"/>
    </row>
    <row r="119" ht="22.5">
      <c r="E119" s="30"/>
    </row>
    <row r="120" ht="22.5">
      <c r="E120" s="30"/>
    </row>
    <row r="121" ht="22.5">
      <c r="E121" s="30"/>
    </row>
    <row r="122" ht="22.5">
      <c r="E122" s="30"/>
    </row>
    <row r="123" ht="22.5">
      <c r="E123" s="30"/>
    </row>
    <row r="124" ht="22.5">
      <c r="E124" s="30"/>
    </row>
    <row r="125" ht="22.5">
      <c r="E125" s="30"/>
    </row>
    <row r="126" ht="22.5">
      <c r="E126" s="30"/>
    </row>
    <row r="127" ht="22.5">
      <c r="E127" s="30"/>
    </row>
    <row r="128" ht="22.5">
      <c r="E128" s="30"/>
    </row>
    <row r="129" ht="22.5">
      <c r="E129" s="30"/>
    </row>
  </sheetData>
  <sheetProtection/>
  <mergeCells count="16">
    <mergeCell ref="A50:K50"/>
    <mergeCell ref="AB5:AF6"/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4:AI4"/>
    <mergeCell ref="P2:AH2"/>
    <mergeCell ref="Q6:Z6"/>
    <mergeCell ref="F6:P6"/>
    <mergeCell ref="AA5:AA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49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2"/>
  <sheetViews>
    <sheetView zoomScale="60" zoomScaleNormal="60" zoomScaleSheetLayoutView="50" zoomScalePageLayoutView="0" workbookViewId="0" topLeftCell="A1">
      <pane xSplit="2" ySplit="6" topLeftCell="C61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73" sqref="J73:M73"/>
    </sheetView>
  </sheetViews>
  <sheetFormatPr defaultColWidth="9.140625" defaultRowHeight="12.75"/>
  <cols>
    <col min="1" max="1" width="32.7109375" style="125" customWidth="1"/>
    <col min="2" max="2" width="7.57421875" style="76" customWidth="1"/>
    <col min="3" max="4" width="14.7109375" style="30" customWidth="1"/>
    <col min="5" max="5" width="16.28125" style="26" customWidth="1"/>
    <col min="6" max="10" width="14.7109375" style="26" customWidth="1"/>
    <col min="11" max="11" width="15.28125" style="26" customWidth="1"/>
    <col min="12" max="12" width="15.00390625" style="26" customWidth="1"/>
    <col min="13" max="13" width="16.28125" style="26" customWidth="1"/>
    <col min="14" max="14" width="5.421875" style="26" bestFit="1" customWidth="1"/>
    <col min="15" max="15" width="14.140625" style="26" customWidth="1"/>
    <col min="16" max="16" width="5.421875" style="26" bestFit="1" customWidth="1"/>
    <col min="17" max="17" width="14.421875" style="26" customWidth="1"/>
    <col min="18" max="18" width="9.57421875" style="26" bestFit="1" customWidth="1"/>
    <col min="19" max="19" width="17.8515625" style="26" bestFit="1" customWidth="1"/>
    <col min="20" max="20" width="13.7109375" style="26" bestFit="1" customWidth="1"/>
    <col min="21" max="22" width="17.8515625" style="26" bestFit="1" customWidth="1"/>
    <col min="23" max="23" width="6.57421875" style="26" bestFit="1" customWidth="1"/>
    <col min="24" max="24" width="17.8515625" style="26" bestFit="1" customWidth="1"/>
    <col min="25" max="25" width="5.421875" style="26" bestFit="1" customWidth="1"/>
    <col min="26" max="27" width="9.57421875" style="26" bestFit="1" customWidth="1"/>
    <col min="28" max="28" width="5.421875" style="26" bestFit="1" customWidth="1"/>
    <col min="29" max="29" width="9.57421875" style="26" bestFit="1" customWidth="1"/>
    <col min="30" max="30" width="5.421875" style="26" bestFit="1" customWidth="1"/>
    <col min="31" max="16384" width="9.140625" style="26" customWidth="1"/>
  </cols>
  <sheetData>
    <row r="1" spans="1:10" ht="7.5" customHeight="1">
      <c r="A1" s="140"/>
      <c r="B1" s="74"/>
      <c r="C1" s="25"/>
      <c r="D1" s="26"/>
      <c r="G1" s="120" t="s">
        <v>471</v>
      </c>
      <c r="H1" s="120"/>
      <c r="I1" s="120"/>
      <c r="J1" s="120"/>
    </row>
    <row r="2" spans="1:30" s="34" customFormat="1" ht="21" customHeight="1">
      <c r="A2" s="139" t="s">
        <v>660</v>
      </c>
      <c r="B2" s="74"/>
      <c r="C2" s="25"/>
      <c r="D2" s="26"/>
      <c r="E2" s="26"/>
      <c r="F2" s="26"/>
      <c r="G2" s="299" t="s">
        <v>471</v>
      </c>
      <c r="H2" s="300"/>
      <c r="I2" s="300"/>
      <c r="J2" s="300"/>
      <c r="K2" s="300"/>
      <c r="L2" s="30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34" customFormat="1" ht="48" customHeight="1">
      <c r="A3" s="138" t="s">
        <v>630</v>
      </c>
      <c r="B3" s="137"/>
      <c r="C3" s="136"/>
      <c r="D3" s="136"/>
      <c r="E3" s="136"/>
      <c r="F3" s="136"/>
      <c r="G3" s="136"/>
      <c r="H3" s="136"/>
      <c r="I3" s="136"/>
      <c r="J3" s="136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120" customHeight="1">
      <c r="A4" s="283" t="s">
        <v>773</v>
      </c>
      <c r="B4" s="280" t="s">
        <v>633</v>
      </c>
      <c r="C4" s="270" t="s">
        <v>791</v>
      </c>
      <c r="D4" s="272"/>
      <c r="E4" s="270" t="s">
        <v>668</v>
      </c>
      <c r="F4" s="271"/>
      <c r="G4" s="272"/>
      <c r="H4" s="270" t="s">
        <v>790</v>
      </c>
      <c r="I4" s="271"/>
      <c r="J4" s="272"/>
      <c r="K4" s="270" t="s">
        <v>789</v>
      </c>
      <c r="L4" s="271"/>
      <c r="M4" s="27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6" s="28" customFormat="1" ht="237" customHeight="1">
      <c r="A5" s="285"/>
      <c r="B5" s="282"/>
      <c r="C5" s="114" t="s">
        <v>788</v>
      </c>
      <c r="D5" s="114" t="s">
        <v>787</v>
      </c>
      <c r="E5" s="114" t="s">
        <v>786</v>
      </c>
      <c r="F5" s="114" t="s">
        <v>785</v>
      </c>
      <c r="G5" s="114" t="s">
        <v>784</v>
      </c>
      <c r="H5" s="114" t="s">
        <v>783</v>
      </c>
      <c r="I5" s="114" t="s">
        <v>782</v>
      </c>
      <c r="J5" s="114" t="s">
        <v>781</v>
      </c>
      <c r="K5" s="114" t="s">
        <v>780</v>
      </c>
      <c r="L5" s="114" t="s">
        <v>779</v>
      </c>
      <c r="M5" s="114" t="s">
        <v>778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44" customFormat="1" ht="18.75" customHeight="1">
      <c r="A6" s="32" t="s">
        <v>663</v>
      </c>
      <c r="B6" s="32" t="s">
        <v>664</v>
      </c>
      <c r="C6" s="32">
        <v>1</v>
      </c>
      <c r="D6" s="32">
        <v>2</v>
      </c>
      <c r="E6" s="32">
        <v>3</v>
      </c>
      <c r="F6" s="86">
        <v>4</v>
      </c>
      <c r="G6" s="86">
        <v>5</v>
      </c>
      <c r="H6" s="32">
        <v>6</v>
      </c>
      <c r="I6" s="32">
        <v>7</v>
      </c>
      <c r="J6" s="86">
        <v>8</v>
      </c>
      <c r="K6" s="86">
        <v>9</v>
      </c>
      <c r="L6" s="86">
        <v>10</v>
      </c>
      <c r="M6" s="86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44" customFormat="1" ht="18.75" customHeight="1">
      <c r="A7" s="61" t="s">
        <v>672</v>
      </c>
      <c r="B7" s="60">
        <v>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45" customFormat="1" ht="18.75" customHeight="1">
      <c r="A8" s="62" t="s">
        <v>673</v>
      </c>
      <c r="B8" s="33">
        <v>2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45" customFormat="1" ht="18.75" customHeight="1">
      <c r="A9" s="62" t="s">
        <v>674</v>
      </c>
      <c r="B9" s="60">
        <v>3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45" customFormat="1" ht="18.75" customHeight="1">
      <c r="A10" s="62" t="s">
        <v>675</v>
      </c>
      <c r="B10" s="33">
        <v>4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s="45" customFormat="1" ht="18.75" customHeight="1">
      <c r="A11" s="62" t="s">
        <v>676</v>
      </c>
      <c r="B11" s="60">
        <v>5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45" customFormat="1" ht="18.75" customHeight="1">
      <c r="A12" s="62" t="s">
        <v>677</v>
      </c>
      <c r="B12" s="33">
        <v>6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s="45" customFormat="1" ht="18.75" customHeight="1">
      <c r="A13" s="62" t="s">
        <v>678</v>
      </c>
      <c r="B13" s="60">
        <v>7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s="45" customFormat="1" ht="18.75" customHeight="1">
      <c r="A14" s="62" t="s">
        <v>679</v>
      </c>
      <c r="B14" s="33">
        <v>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s="45" customFormat="1" ht="18.75" customHeight="1">
      <c r="A15" s="62" t="s">
        <v>680</v>
      </c>
      <c r="B15" s="60">
        <v>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s="45" customFormat="1" ht="18.75" customHeight="1">
      <c r="A16" s="62" t="s">
        <v>681</v>
      </c>
      <c r="B16" s="33">
        <v>10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s="45" customFormat="1" ht="18.75" customHeight="1">
      <c r="A17" s="62" t="s">
        <v>682</v>
      </c>
      <c r="B17" s="60">
        <v>11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s="45" customFormat="1" ht="18.75" customHeight="1">
      <c r="A18" s="62" t="s">
        <v>683</v>
      </c>
      <c r="B18" s="33">
        <v>12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s="45" customFormat="1" ht="18.75" customHeight="1">
      <c r="A19" s="62" t="s">
        <v>684</v>
      </c>
      <c r="B19" s="60">
        <v>13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s="45" customFormat="1" ht="18.75" customHeight="1">
      <c r="A20" s="135" t="s">
        <v>685</v>
      </c>
      <c r="B20" s="33">
        <v>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45" customFormat="1" ht="48" customHeight="1">
      <c r="A21" s="135" t="s">
        <v>777</v>
      </c>
      <c r="B21" s="60">
        <v>15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s="45" customFormat="1" ht="18.75" customHeight="1">
      <c r="A22" s="62" t="s">
        <v>686</v>
      </c>
      <c r="B22" s="33">
        <v>16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s="45" customFormat="1" ht="18.75" customHeight="1">
      <c r="A23" s="62" t="s">
        <v>673</v>
      </c>
      <c r="B23" s="60">
        <v>17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45" customFormat="1" ht="49.5" customHeight="1">
      <c r="A24" s="135" t="s">
        <v>776</v>
      </c>
      <c r="B24" s="33">
        <v>18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45" customFormat="1" ht="18.75" customHeight="1">
      <c r="A25" s="62" t="s">
        <v>675</v>
      </c>
      <c r="B25" s="60">
        <v>19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45" customFormat="1" ht="18.75" customHeight="1">
      <c r="A26" s="63" t="s">
        <v>720</v>
      </c>
      <c r="B26" s="33">
        <v>20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5" customFormat="1" ht="18.75" customHeight="1">
      <c r="A27" s="63" t="s">
        <v>719</v>
      </c>
      <c r="B27" s="60">
        <v>21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s="45" customFormat="1" ht="18.75" customHeight="1">
      <c r="A28" s="63" t="s">
        <v>718</v>
      </c>
      <c r="B28" s="33">
        <v>22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5" customFormat="1" ht="18.75" customHeight="1">
      <c r="A29" s="63" t="s">
        <v>717</v>
      </c>
      <c r="B29" s="60">
        <v>23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5" customFormat="1" ht="18.75" customHeight="1">
      <c r="A30" s="63" t="s">
        <v>716</v>
      </c>
      <c r="B30" s="33">
        <v>24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5" customFormat="1" ht="18.75" customHeight="1">
      <c r="A31" s="62" t="s">
        <v>687</v>
      </c>
      <c r="B31" s="60">
        <v>25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5" customFormat="1" ht="18.75" customHeight="1">
      <c r="A32" s="62" t="s">
        <v>688</v>
      </c>
      <c r="B32" s="33">
        <v>26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5" customFormat="1" ht="18.75" customHeight="1">
      <c r="A33" s="62" t="s">
        <v>689</v>
      </c>
      <c r="B33" s="60">
        <v>27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45" customFormat="1" ht="18.75" customHeight="1">
      <c r="A34" s="62" t="s">
        <v>626</v>
      </c>
      <c r="B34" s="33">
        <v>28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s="45" customFormat="1" ht="18.75" customHeight="1">
      <c r="A35" s="62" t="s">
        <v>690</v>
      </c>
      <c r="B35" s="60">
        <v>29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45" customFormat="1" ht="18.75" customHeight="1">
      <c r="A36" s="62" t="s">
        <v>691</v>
      </c>
      <c r="B36" s="33">
        <v>30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45" customFormat="1" ht="18.75" customHeight="1">
      <c r="A37" s="62" t="s">
        <v>673</v>
      </c>
      <c r="B37" s="60">
        <v>31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45" customFormat="1" ht="18.75" customHeight="1">
      <c r="A38" s="62" t="s">
        <v>674</v>
      </c>
      <c r="B38" s="33">
        <v>32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45" customFormat="1" ht="18.75" customHeight="1">
      <c r="A39" s="62" t="s">
        <v>675</v>
      </c>
      <c r="B39" s="60">
        <v>33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45" customFormat="1" ht="18.75" customHeight="1">
      <c r="A40" s="62" t="s">
        <v>676</v>
      </c>
      <c r="B40" s="33">
        <v>34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45" customFormat="1" ht="18.75" customHeight="1">
      <c r="A41" s="62" t="s">
        <v>715</v>
      </c>
      <c r="B41" s="60">
        <v>35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s="45" customFormat="1" ht="18.75" customHeight="1">
      <c r="A42" s="62" t="s">
        <v>692</v>
      </c>
      <c r="B42" s="33">
        <v>36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45" customFormat="1" ht="18.75" customHeight="1">
      <c r="A43" s="62" t="s">
        <v>693</v>
      </c>
      <c r="B43" s="60">
        <v>37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s="45" customFormat="1" ht="18.75" customHeight="1">
      <c r="A44" s="62" t="s">
        <v>694</v>
      </c>
      <c r="B44" s="33">
        <v>38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45" customFormat="1" ht="18.75" customHeight="1">
      <c r="A45" s="62" t="s">
        <v>618</v>
      </c>
      <c r="B45" s="60">
        <v>39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s="45" customFormat="1" ht="18.75" customHeight="1">
      <c r="A46" s="62" t="s">
        <v>619</v>
      </c>
      <c r="B46" s="33">
        <v>40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45" customFormat="1" ht="18.75" customHeight="1">
      <c r="A47" s="62" t="s">
        <v>695</v>
      </c>
      <c r="B47" s="60">
        <v>41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s="45" customFormat="1" ht="18.75" customHeight="1">
      <c r="A48" s="62" t="s">
        <v>696</v>
      </c>
      <c r="B48" s="33">
        <v>42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45" customFormat="1" ht="18.75" customHeight="1">
      <c r="A49" s="62" t="s">
        <v>697</v>
      </c>
      <c r="B49" s="60">
        <v>43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s="45" customFormat="1" ht="18.75" customHeight="1">
      <c r="A50" s="62" t="s">
        <v>698</v>
      </c>
      <c r="B50" s="33">
        <v>44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s="45" customFormat="1" ht="18.75" customHeight="1">
      <c r="A51" s="62" t="s">
        <v>699</v>
      </c>
      <c r="B51" s="60">
        <v>45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s="45" customFormat="1" ht="18.75" customHeight="1">
      <c r="A52" s="62" t="s">
        <v>700</v>
      </c>
      <c r="B52" s="33">
        <v>46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s="45" customFormat="1" ht="18.75" customHeight="1">
      <c r="A53" s="62" t="s">
        <v>701</v>
      </c>
      <c r="B53" s="60">
        <v>47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s="45" customFormat="1" ht="18.75" customHeight="1">
      <c r="A54" s="62" t="s">
        <v>702</v>
      </c>
      <c r="B54" s="33">
        <v>48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s="45" customFormat="1" ht="18.75" customHeight="1">
      <c r="A55" s="62" t="s">
        <v>703</v>
      </c>
      <c r="B55" s="60">
        <v>49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s="45" customFormat="1" ht="18.75" customHeight="1">
      <c r="A56" s="62" t="s">
        <v>704</v>
      </c>
      <c r="B56" s="33">
        <v>50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45" customFormat="1" ht="18.75" customHeight="1">
      <c r="A57" s="62" t="s">
        <v>705</v>
      </c>
      <c r="B57" s="60">
        <v>51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s="45" customFormat="1" ht="18.75" customHeight="1">
      <c r="A58" s="62" t="s">
        <v>706</v>
      </c>
      <c r="B58" s="33">
        <v>52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s="45" customFormat="1" ht="18.75" customHeight="1">
      <c r="A59" s="62" t="s">
        <v>707</v>
      </c>
      <c r="B59" s="60">
        <v>53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s="45" customFormat="1" ht="18.75" customHeight="1">
      <c r="A60" s="62" t="s">
        <v>708</v>
      </c>
      <c r="B60" s="33">
        <v>54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s="45" customFormat="1" ht="18.75" customHeight="1">
      <c r="A61" s="62" t="s">
        <v>709</v>
      </c>
      <c r="B61" s="60">
        <v>55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s="45" customFormat="1" ht="18.75" customHeight="1">
      <c r="A62" s="62" t="s">
        <v>710</v>
      </c>
      <c r="B62" s="33">
        <v>56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s="45" customFormat="1" ht="18.75" customHeight="1">
      <c r="A63" s="33" t="s">
        <v>711</v>
      </c>
      <c r="B63" s="60">
        <v>57</v>
      </c>
      <c r="C63" s="98">
        <v>1</v>
      </c>
      <c r="D63" s="98">
        <v>1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s="45" customFormat="1" ht="27" customHeight="1">
      <c r="A64" s="63" t="s">
        <v>712</v>
      </c>
      <c r="B64" s="33">
        <v>58</v>
      </c>
      <c r="C64" s="167">
        <v>1</v>
      </c>
      <c r="D64" s="167">
        <v>1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19" s="43" customFormat="1" ht="15.75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90"/>
      <c r="L65" s="90"/>
      <c r="M65" s="90"/>
      <c r="N65" s="48"/>
      <c r="O65" s="48"/>
      <c r="P65" s="127"/>
      <c r="Q65" s="127"/>
      <c r="R65" s="127"/>
      <c r="S65" s="127"/>
    </row>
    <row r="66" spans="1:19" s="43" customFormat="1" ht="15.75" customHeight="1">
      <c r="A66" s="64" t="s">
        <v>631</v>
      </c>
      <c r="B66" s="134"/>
      <c r="C66" s="54"/>
      <c r="D66" s="54"/>
      <c r="E66" s="55"/>
      <c r="F66" s="55"/>
      <c r="G66" s="55"/>
      <c r="H66" s="55"/>
      <c r="I66" s="55"/>
      <c r="J66" s="55"/>
      <c r="N66" s="48"/>
      <c r="O66" s="48"/>
      <c r="P66" s="49"/>
      <c r="Q66" s="50"/>
      <c r="R66" s="50"/>
      <c r="S66" s="50"/>
    </row>
    <row r="67" spans="1:19" s="43" customFormat="1" ht="15.75" customHeight="1">
      <c r="A67" s="125"/>
      <c r="B67" s="76"/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133"/>
      <c r="O67" s="133"/>
      <c r="P67" s="51"/>
      <c r="Q67" s="131"/>
      <c r="R67" s="131"/>
      <c r="S67" s="131"/>
    </row>
    <row r="68" spans="1:19" s="43" customFormat="1" ht="15.75" customHeight="1">
      <c r="A68" s="125"/>
      <c r="B68" s="76"/>
      <c r="C68" s="294" t="s">
        <v>775</v>
      </c>
      <c r="D68" s="294"/>
      <c r="E68" s="294"/>
      <c r="F68" s="295" t="s">
        <v>573</v>
      </c>
      <c r="G68" s="295"/>
      <c r="H68" s="295"/>
      <c r="I68" s="295"/>
      <c r="J68" s="295"/>
      <c r="K68" s="295"/>
      <c r="L68" s="295"/>
      <c r="M68" s="295"/>
      <c r="N68" s="133"/>
      <c r="O68" s="133"/>
      <c r="P68" s="47"/>
      <c r="Q68" s="131"/>
      <c r="R68" s="131"/>
      <c r="S68" s="131"/>
    </row>
    <row r="69" spans="1:19" s="43" customFormat="1" ht="15.75" customHeight="1">
      <c r="A69" s="125"/>
      <c r="B69" s="76"/>
      <c r="C69" s="294"/>
      <c r="D69" s="294"/>
      <c r="E69" s="294"/>
      <c r="F69" s="296"/>
      <c r="G69" s="296"/>
      <c r="H69" s="296"/>
      <c r="I69" s="296"/>
      <c r="J69" s="296"/>
      <c r="K69" s="296"/>
      <c r="L69" s="296"/>
      <c r="M69" s="296"/>
      <c r="N69" s="133"/>
      <c r="O69" s="133"/>
      <c r="P69" s="49"/>
      <c r="Q69" s="50"/>
      <c r="R69" s="52"/>
      <c r="S69" s="50"/>
    </row>
    <row r="70" spans="1:19" s="43" customFormat="1" ht="15.75" customHeight="1">
      <c r="A70" s="125"/>
      <c r="B70" s="76"/>
      <c r="C70" s="91"/>
      <c r="D70" s="91"/>
      <c r="E70" s="91"/>
      <c r="F70" s="91" t="s">
        <v>562</v>
      </c>
      <c r="G70" s="132"/>
      <c r="H70" s="132" t="s">
        <v>624</v>
      </c>
      <c r="I70" s="132"/>
      <c r="J70" s="132"/>
      <c r="K70" s="132"/>
      <c r="L70" s="132" t="s">
        <v>595</v>
      </c>
      <c r="M70" s="26"/>
      <c r="N70" s="48"/>
      <c r="O70" s="48"/>
      <c r="P70" s="47"/>
      <c r="Q70" s="127"/>
      <c r="R70" s="127"/>
      <c r="S70" s="127"/>
    </row>
    <row r="71" spans="1:19" s="43" customFormat="1" ht="24" customHeight="1">
      <c r="A71" s="125"/>
      <c r="B71" s="76"/>
      <c r="C71" s="292" t="s">
        <v>594</v>
      </c>
      <c r="D71" s="292"/>
      <c r="E71" s="292"/>
      <c r="F71" s="297" t="s">
        <v>574</v>
      </c>
      <c r="G71" s="297"/>
      <c r="H71" s="297"/>
      <c r="I71" s="297"/>
      <c r="J71" s="297"/>
      <c r="K71" s="297"/>
      <c r="L71" s="297"/>
      <c r="M71" s="297"/>
      <c r="N71" s="131"/>
      <c r="O71" s="131"/>
      <c r="P71" s="131"/>
      <c r="Q71" s="131"/>
      <c r="R71" s="131"/>
      <c r="S71" s="131"/>
    </row>
    <row r="72" spans="1:19" s="43" customFormat="1" ht="15.75" customHeight="1">
      <c r="A72" s="125"/>
      <c r="B72" s="76"/>
      <c r="C72" s="292"/>
      <c r="D72" s="292"/>
      <c r="E72" s="292"/>
      <c r="F72" s="128" t="s">
        <v>634</v>
      </c>
      <c r="G72" s="128"/>
      <c r="H72" s="128"/>
      <c r="I72" s="132" t="s">
        <v>624</v>
      </c>
      <c r="J72" s="128"/>
      <c r="K72" s="26"/>
      <c r="L72" s="132" t="s">
        <v>595</v>
      </c>
      <c r="M72" s="26"/>
      <c r="N72" s="48"/>
      <c r="O72" s="48"/>
      <c r="P72" s="49"/>
      <c r="Q72" s="50"/>
      <c r="R72" s="50"/>
      <c r="S72" s="50"/>
    </row>
    <row r="73" spans="1:19" s="43" customFormat="1" ht="24" customHeight="1">
      <c r="A73" s="125"/>
      <c r="B73" s="76"/>
      <c r="C73" s="292"/>
      <c r="D73" s="292"/>
      <c r="E73" s="292"/>
      <c r="F73" s="302" t="s">
        <v>575</v>
      </c>
      <c r="G73" s="302"/>
      <c r="H73" s="302"/>
      <c r="I73" s="130"/>
      <c r="J73" s="303" t="s">
        <v>576</v>
      </c>
      <c r="K73" s="303"/>
      <c r="L73" s="303"/>
      <c r="M73" s="303"/>
      <c r="N73" s="46"/>
      <c r="O73" s="46"/>
      <c r="P73" s="46"/>
      <c r="Q73" s="47"/>
      <c r="R73" s="129"/>
      <c r="S73" s="129"/>
    </row>
    <row r="74" spans="1:19" s="43" customFormat="1" ht="15.75" customHeight="1">
      <c r="A74" s="125"/>
      <c r="B74" s="76"/>
      <c r="C74" s="168" t="s">
        <v>635</v>
      </c>
      <c r="D74" s="91"/>
      <c r="E74" s="175"/>
      <c r="F74" s="175"/>
      <c r="G74" s="173" t="s">
        <v>637</v>
      </c>
      <c r="H74" s="175"/>
      <c r="I74" s="175"/>
      <c r="J74" s="175"/>
      <c r="K74" s="132" t="s">
        <v>596</v>
      </c>
      <c r="L74" s="26"/>
      <c r="M74" s="26"/>
      <c r="N74" s="53"/>
      <c r="O74" s="53"/>
      <c r="P74" s="53"/>
      <c r="Q74" s="49"/>
      <c r="R74" s="127"/>
      <c r="S74" s="127"/>
    </row>
    <row r="75" spans="1:13" s="43" customFormat="1" ht="23.25" customHeight="1">
      <c r="A75" s="125"/>
      <c r="B75" s="76"/>
      <c r="C75" s="168"/>
      <c r="D75" s="169"/>
      <c r="E75" s="298"/>
      <c r="F75" s="298"/>
      <c r="G75" s="298"/>
      <c r="H75" s="170"/>
      <c r="I75" s="171"/>
      <c r="J75" s="171"/>
      <c r="K75" s="26"/>
      <c r="L75" s="26"/>
      <c r="M75" s="26"/>
    </row>
    <row r="76" spans="1:13" s="43" customFormat="1" ht="15.75" customHeight="1">
      <c r="A76" s="125"/>
      <c r="B76" s="76"/>
      <c r="C76" s="172" t="s">
        <v>636</v>
      </c>
      <c r="D76" s="91"/>
      <c r="E76" s="173"/>
      <c r="F76" s="173"/>
      <c r="G76" s="173"/>
      <c r="H76" s="174"/>
      <c r="I76" s="132"/>
      <c r="J76" s="132"/>
      <c r="K76" s="26"/>
      <c r="L76" s="26"/>
      <c r="M76" s="26"/>
    </row>
    <row r="77" spans="1:2" s="43" customFormat="1" ht="15.75" customHeight="1">
      <c r="A77" s="126"/>
      <c r="B77" s="84"/>
    </row>
    <row r="78" spans="1:2" s="43" customFormat="1" ht="15.75" customHeight="1">
      <c r="A78" s="126"/>
      <c r="B78" s="84"/>
    </row>
    <row r="79" spans="1:2" s="43" customFormat="1" ht="15.75" customHeight="1">
      <c r="A79" s="126"/>
      <c r="B79" s="84"/>
    </row>
    <row r="80" spans="1:2" s="43" customFormat="1" ht="15.75" customHeight="1">
      <c r="A80" s="126"/>
      <c r="B80" s="84"/>
    </row>
    <row r="81" spans="1:2" s="43" customFormat="1" ht="15.75" customHeight="1">
      <c r="A81" s="126"/>
      <c r="B81" s="84"/>
    </row>
    <row r="82" spans="1:2" s="43" customFormat="1" ht="15.75" customHeight="1">
      <c r="A82" s="126"/>
      <c r="B82" s="84"/>
    </row>
    <row r="83" spans="1:2" s="43" customFormat="1" ht="15.75" customHeight="1">
      <c r="A83" s="126"/>
      <c r="B83" s="84"/>
    </row>
    <row r="84" spans="1:2" s="43" customFormat="1" ht="15.75" customHeight="1">
      <c r="A84" s="126"/>
      <c r="B84" s="84"/>
    </row>
    <row r="85" spans="1:2" s="43" customFormat="1" ht="15.75" customHeight="1">
      <c r="A85" s="126"/>
      <c r="B85" s="84"/>
    </row>
    <row r="86" spans="1:2" s="43" customFormat="1" ht="15.75" customHeight="1">
      <c r="A86" s="126"/>
      <c r="B86" s="84"/>
    </row>
    <row r="87" spans="1:2" s="43" customFormat="1" ht="15.75" customHeight="1">
      <c r="A87" s="126"/>
      <c r="B87" s="84"/>
    </row>
    <row r="88" spans="1:2" s="43" customFormat="1" ht="15.75" customHeight="1">
      <c r="A88" s="126"/>
      <c r="B88" s="84"/>
    </row>
    <row r="89" spans="1:2" s="43" customFormat="1" ht="15.75" customHeight="1">
      <c r="A89" s="126"/>
      <c r="B89" s="84"/>
    </row>
    <row r="90" spans="1:2" s="43" customFormat="1" ht="15.75" customHeight="1">
      <c r="A90" s="126"/>
      <c r="B90" s="84"/>
    </row>
    <row r="91" spans="1:2" s="43" customFormat="1" ht="15.75" customHeight="1">
      <c r="A91" s="126"/>
      <c r="B91" s="84"/>
    </row>
    <row r="92" spans="1:2" s="43" customFormat="1" ht="15.75" customHeight="1">
      <c r="A92" s="126"/>
      <c r="B92" s="84"/>
    </row>
    <row r="93" spans="1:2" s="43" customFormat="1" ht="15.75" customHeight="1">
      <c r="A93" s="126"/>
      <c r="B93" s="84"/>
    </row>
    <row r="94" spans="1:2" s="43" customFormat="1" ht="15.75" customHeight="1">
      <c r="A94" s="126"/>
      <c r="B94" s="84"/>
    </row>
    <row r="95" spans="1:2" s="43" customFormat="1" ht="15.75" customHeight="1">
      <c r="A95" s="126"/>
      <c r="B95" s="84"/>
    </row>
    <row r="96" spans="1:2" s="43" customFormat="1" ht="15.75" customHeight="1">
      <c r="A96" s="126"/>
      <c r="B96" s="84"/>
    </row>
    <row r="97" spans="1:2" s="43" customFormat="1" ht="15.75" customHeight="1">
      <c r="A97" s="126"/>
      <c r="B97" s="84"/>
    </row>
    <row r="98" spans="1:2" s="43" customFormat="1" ht="15.75" customHeight="1">
      <c r="A98" s="126"/>
      <c r="B98" s="84"/>
    </row>
    <row r="99" spans="1:2" s="43" customFormat="1" ht="15.75" customHeight="1">
      <c r="A99" s="126"/>
      <c r="B99" s="84"/>
    </row>
    <row r="100" spans="1:2" s="43" customFormat="1" ht="15.75" customHeight="1">
      <c r="A100" s="126"/>
      <c r="B100" s="84"/>
    </row>
    <row r="101" spans="2:4" ht="17.25" customHeight="1">
      <c r="B101" s="84"/>
      <c r="C101" s="26"/>
      <c r="D101" s="26"/>
    </row>
    <row r="102" spans="2:4" ht="12.75" customHeight="1">
      <c r="B102" s="84"/>
      <c r="C102" s="26"/>
      <c r="D102" s="26"/>
    </row>
    <row r="103" spans="2:4" ht="12.75" customHeight="1">
      <c r="B103" s="84"/>
      <c r="C103" s="26"/>
      <c r="D103" s="26"/>
    </row>
    <row r="104" spans="2:4" ht="14.25" customHeight="1">
      <c r="B104" s="84"/>
      <c r="C104" s="26"/>
      <c r="D104" s="26"/>
    </row>
    <row r="105" spans="2:4" ht="18.75">
      <c r="B105" s="84"/>
      <c r="C105" s="26"/>
      <c r="D105" s="26"/>
    </row>
    <row r="106" spans="2:4" ht="30" customHeight="1">
      <c r="B106" s="84"/>
      <c r="C106" s="26"/>
      <c r="D106" s="26"/>
    </row>
    <row r="107" spans="2:4" ht="12.75" customHeight="1">
      <c r="B107" s="84"/>
      <c r="C107" s="26"/>
      <c r="D107" s="26"/>
    </row>
    <row r="108" spans="2:4" ht="27.75" customHeight="1">
      <c r="B108" s="84"/>
      <c r="C108" s="26"/>
      <c r="D108" s="26"/>
    </row>
    <row r="109" spans="2:4" ht="15" customHeight="1">
      <c r="B109" s="84"/>
      <c r="C109" s="26"/>
      <c r="D109" s="26"/>
    </row>
    <row r="110" spans="2:4" ht="18.75">
      <c r="B110" s="84"/>
      <c r="C110" s="26"/>
      <c r="D110" s="26"/>
    </row>
    <row r="111" spans="2:4" ht="18.75">
      <c r="B111" s="84"/>
      <c r="C111" s="26"/>
      <c r="D111" s="26"/>
    </row>
    <row r="112" spans="2:4" ht="18.75">
      <c r="B112" s="84"/>
      <c r="C112" s="26"/>
      <c r="D112" s="26"/>
    </row>
  </sheetData>
  <sheetProtection/>
  <mergeCells count="15">
    <mergeCell ref="E75:G75"/>
    <mergeCell ref="H4:J4"/>
    <mergeCell ref="K4:M4"/>
    <mergeCell ref="G2:L2"/>
    <mergeCell ref="E4:G4"/>
    <mergeCell ref="F73:H73"/>
    <mergeCell ref="J73:M73"/>
    <mergeCell ref="A4:A5"/>
    <mergeCell ref="B4:B5"/>
    <mergeCell ref="C71:E73"/>
    <mergeCell ref="A65:J65"/>
    <mergeCell ref="C68:E69"/>
    <mergeCell ref="F68:M69"/>
    <mergeCell ref="F71:M71"/>
    <mergeCell ref="C4:D4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  <pageSetUpPr fitToPage="1"/>
  </sheetPr>
  <dimension ref="A1:E709"/>
  <sheetViews>
    <sheetView zoomScalePageLayoutView="0" workbookViewId="0" topLeftCell="A676">
      <selection activeCell="A2" sqref="A2"/>
    </sheetView>
  </sheetViews>
  <sheetFormatPr defaultColWidth="9.140625" defaultRowHeight="12.75"/>
  <cols>
    <col min="1" max="1" width="13.421875" style="79" customWidth="1"/>
    <col min="2" max="2" width="15.00390625" style="79" customWidth="1"/>
    <col min="3" max="3" width="41.7109375" style="79" customWidth="1"/>
    <col min="4" max="4" width="64.57421875" style="79" customWidth="1"/>
    <col min="5" max="5" width="27.140625" style="79" customWidth="1"/>
    <col min="6" max="16384" width="9.140625" style="79" customWidth="1"/>
  </cols>
  <sheetData>
    <row r="1" spans="1:5" ht="29.25" customHeight="1" thickBot="1">
      <c r="A1" s="143" t="s">
        <v>620</v>
      </c>
      <c r="B1" s="143" t="s">
        <v>621</v>
      </c>
      <c r="C1" s="143" t="s">
        <v>622</v>
      </c>
      <c r="D1" s="143" t="s">
        <v>623</v>
      </c>
      <c r="E1" s="143" t="s">
        <v>841</v>
      </c>
    </row>
    <row r="2" spans="1:5" ht="38.25">
      <c r="A2" s="144">
        <f>IF(((SUM('Раздел 3'!C37:C40)&gt;0)*(SUM('Раздел 3'!C36:C36)&gt;0))+((SUM('Раздел 3'!C37:C40)=0)*(SUM('Раздел 3'!C36:C36)=0)),"","Неверно!")</f>
      </c>
      <c r="B2" s="154" t="s">
        <v>1007</v>
      </c>
      <c r="C2" s="145" t="s">
        <v>1008</v>
      </c>
      <c r="D2" s="145" t="s">
        <v>839</v>
      </c>
      <c r="E2" s="145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</row>
    <row r="3" spans="1:5" ht="38.25">
      <c r="A3" s="144">
        <f>IF(((SUM('Раздел 3'!L37:L40)&gt;0)*(SUM('Раздел 3'!L36:L36)&gt;0))+((SUM('Раздел 3'!L37:L40)=0)*(SUM('Раздел 3'!L36:L36)=0)),"","Неверно!")</f>
      </c>
      <c r="B3" s="154" t="s">
        <v>1007</v>
      </c>
      <c r="C3" s="145" t="s">
        <v>1009</v>
      </c>
      <c r="D3" s="145" t="s">
        <v>839</v>
      </c>
      <c r="E3" s="145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</row>
    <row r="4" spans="1:5" ht="38.25">
      <c r="A4" s="144">
        <f>IF(((SUM('Раздел 3'!M37:M40)&gt;0)*(SUM('Раздел 3'!M36:M36)&gt;0))+((SUM('Раздел 3'!M37:M40)=0)*(SUM('Раздел 3'!M36:M36)=0)),"","Неверно!")</f>
      </c>
      <c r="B4" s="154" t="s">
        <v>1007</v>
      </c>
      <c r="C4" s="145" t="s">
        <v>1010</v>
      </c>
      <c r="D4" s="145" t="s">
        <v>839</v>
      </c>
      <c r="E4" s="145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</row>
    <row r="5" spans="1:5" ht="38.25">
      <c r="A5" s="144">
        <f>IF(((SUM('Раздел 3'!D37:D40)&gt;0)*(SUM('Раздел 3'!D36:D36)&gt;0))+((SUM('Раздел 3'!D37:D40)=0)*(SUM('Раздел 3'!D36:D36)=0)),"","Неверно!")</f>
      </c>
      <c r="B5" s="154" t="s">
        <v>1007</v>
      </c>
      <c r="C5" s="145" t="s">
        <v>1011</v>
      </c>
      <c r="D5" s="145" t="s">
        <v>839</v>
      </c>
      <c r="E5" s="145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</row>
    <row r="6" spans="1:5" ht="38.25">
      <c r="A6" s="144">
        <f>IF(((SUM('Раздел 3'!E37:E40)&gt;0)*(SUM('Раздел 3'!E36:E36)&gt;0))+((SUM('Раздел 3'!E37:E40)=0)*(SUM('Раздел 3'!E36:E36)=0)),"","Неверно!")</f>
      </c>
      <c r="B6" s="154" t="s">
        <v>1007</v>
      </c>
      <c r="C6" s="145" t="s">
        <v>1012</v>
      </c>
      <c r="D6" s="145" t="s">
        <v>839</v>
      </c>
      <c r="E6" s="145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</row>
    <row r="7" spans="1:5" ht="38.25">
      <c r="A7" s="144">
        <f>IF(((SUM('Раздел 3'!F37:F40)&gt;0)*(SUM('Раздел 3'!F36:F36)&gt;0))+((SUM('Раздел 3'!F37:F40)=0)*(SUM('Раздел 3'!F36:F36)=0)),"","Неверно!")</f>
      </c>
      <c r="B7" s="154" t="s">
        <v>1007</v>
      </c>
      <c r="C7" s="145" t="s">
        <v>1013</v>
      </c>
      <c r="D7" s="145" t="s">
        <v>839</v>
      </c>
      <c r="E7" s="145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</row>
    <row r="8" spans="1:5" ht="38.25">
      <c r="A8" s="144">
        <f>IF(((SUM('Раздел 3'!G37:G40)&gt;0)*(SUM('Раздел 3'!G36:G36)&gt;0))+((SUM('Раздел 3'!G37:G40)=0)*(SUM('Раздел 3'!G36:G36)=0)),"","Неверно!")</f>
      </c>
      <c r="B8" s="154" t="s">
        <v>1007</v>
      </c>
      <c r="C8" s="145" t="s">
        <v>1014</v>
      </c>
      <c r="D8" s="145" t="s">
        <v>839</v>
      </c>
      <c r="E8" s="145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</row>
    <row r="9" spans="1:5" ht="38.25">
      <c r="A9" s="144">
        <f>IF(((SUM('Раздел 3'!H37:H40)&gt;0)*(SUM('Раздел 3'!H36:H36)&gt;0))+((SUM('Раздел 3'!H37:H40)=0)*(SUM('Раздел 3'!H36:H36)=0)),"","Неверно!")</f>
      </c>
      <c r="B9" s="154" t="s">
        <v>1007</v>
      </c>
      <c r="C9" s="145" t="s">
        <v>1015</v>
      </c>
      <c r="D9" s="145" t="s">
        <v>839</v>
      </c>
      <c r="E9" s="145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</row>
    <row r="10" spans="1:5" ht="38.25">
      <c r="A10" s="144">
        <f>IF(((SUM('Раздел 3'!I37:I40)&gt;0)*(SUM('Раздел 3'!I36:I36)&gt;0))+((SUM('Раздел 3'!I37:I40)=0)*(SUM('Раздел 3'!I36:I36)=0)),"","Неверно!")</f>
      </c>
      <c r="B10" s="154" t="s">
        <v>1007</v>
      </c>
      <c r="C10" s="145" t="s">
        <v>1016</v>
      </c>
      <c r="D10" s="145" t="s">
        <v>839</v>
      </c>
      <c r="E10" s="145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</row>
    <row r="11" spans="1:5" ht="38.25">
      <c r="A11" s="144">
        <f>IF(((SUM('Раздел 3'!J37:J40)&gt;0)*(SUM('Раздел 3'!J36:J36)&gt;0))+((SUM('Раздел 3'!J37:J40)=0)*(SUM('Раздел 3'!J36:J36)=0)),"","Неверно!")</f>
      </c>
      <c r="B11" s="154" t="s">
        <v>1007</v>
      </c>
      <c r="C11" s="145" t="s">
        <v>1017</v>
      </c>
      <c r="D11" s="145" t="s">
        <v>839</v>
      </c>
      <c r="E11" s="145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</row>
    <row r="12" spans="1:5" ht="38.25">
      <c r="A12" s="144">
        <f>IF(((SUM('Раздел 3'!K37:K40)&gt;0)*(SUM('Раздел 3'!K36:K36)&gt;0))+((SUM('Раздел 3'!K37:K40)=0)*(SUM('Раздел 3'!K36:K36)=0)),"","Неверно!")</f>
      </c>
      <c r="B12" s="154" t="s">
        <v>1007</v>
      </c>
      <c r="C12" s="145" t="s">
        <v>1018</v>
      </c>
      <c r="D12" s="145" t="s">
        <v>839</v>
      </c>
      <c r="E12" s="145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</row>
    <row r="13" spans="1:5" ht="25.5">
      <c r="A13" s="144">
        <f>IF((SUM('Раздел 3'!K26:K26)&lt;=SUM('Раздел 2'!C11:C11)),"","Неверно!")</f>
      </c>
      <c r="B13" s="154" t="s">
        <v>1019</v>
      </c>
      <c r="C13" s="145" t="s">
        <v>1020</v>
      </c>
      <c r="D13" s="145" t="s">
        <v>798</v>
      </c>
      <c r="E13" s="145" t="str">
        <f>CONCATENATE(SUM('Раздел 3'!K26:K26),"&lt;=",SUM('Раздел 2'!C11:C11))</f>
        <v>0&lt;=0</v>
      </c>
    </row>
    <row r="14" spans="1:5" ht="12.75">
      <c r="A14" s="144">
        <f>IF((SUM('Раздел 2'!C46:C46)&lt;=SUM('Раздел 2'!C45:C45)),"","Неверно!")</f>
      </c>
      <c r="B14" s="154" t="s">
        <v>1021</v>
      </c>
      <c r="C14" s="145" t="s">
        <v>1022</v>
      </c>
      <c r="D14" s="145" t="s">
        <v>825</v>
      </c>
      <c r="E14" s="145" t="str">
        <f>CONCATENATE(SUM('Раздел 2'!C46:C46),"&lt;=",SUM('Раздел 2'!C45:C45))</f>
        <v>1&lt;=3</v>
      </c>
    </row>
    <row r="15" spans="1:5" ht="12.75">
      <c r="A15" s="144">
        <f>IF((SUM('Раздел 2'!L46:L46)&lt;=SUM('Раздел 2'!L45:L45)),"","Неверно!")</f>
      </c>
      <c r="B15" s="154" t="s">
        <v>1021</v>
      </c>
      <c r="C15" s="145" t="s">
        <v>1023</v>
      </c>
      <c r="D15" s="145" t="s">
        <v>825</v>
      </c>
      <c r="E15" s="145" t="str">
        <f>CONCATENATE(SUM('Раздел 2'!L46:L46),"&lt;=",SUM('Раздел 2'!L45:L45))</f>
        <v>0&lt;=0</v>
      </c>
    </row>
    <row r="16" spans="1:5" ht="12.75">
      <c r="A16" s="144">
        <f>IF((SUM('Раздел 2'!M46:M46)&lt;=SUM('Раздел 2'!M45:M45)),"","Неверно!")</f>
      </c>
      <c r="B16" s="154" t="s">
        <v>1021</v>
      </c>
      <c r="C16" s="145" t="s">
        <v>1024</v>
      </c>
      <c r="D16" s="145" t="s">
        <v>825</v>
      </c>
      <c r="E16" s="145" t="str">
        <f>CONCATENATE(SUM('Раздел 2'!M46:M46),"&lt;=",SUM('Раздел 2'!M45:M45))</f>
        <v>1&lt;=2</v>
      </c>
    </row>
    <row r="17" spans="1:5" ht="12.75">
      <c r="A17" s="144">
        <f>IF((SUM('Раздел 2'!N46:N46)&lt;=SUM('Раздел 2'!N45:N45)),"","Неверно!")</f>
      </c>
      <c r="B17" s="154" t="s">
        <v>1021</v>
      </c>
      <c r="C17" s="145" t="s">
        <v>1025</v>
      </c>
      <c r="D17" s="145" t="s">
        <v>825</v>
      </c>
      <c r="E17" s="145" t="str">
        <f>CONCATENATE(SUM('Раздел 2'!N46:N46),"&lt;=",SUM('Раздел 2'!N45:N45))</f>
        <v>0&lt;=1</v>
      </c>
    </row>
    <row r="18" spans="1:5" ht="12.75">
      <c r="A18" s="144">
        <f>IF((SUM('Раздел 2'!O46:O46)&lt;=SUM('Раздел 2'!O45:O45)),"","Неверно!")</f>
      </c>
      <c r="B18" s="154" t="s">
        <v>1021</v>
      </c>
      <c r="C18" s="145" t="s">
        <v>1026</v>
      </c>
      <c r="D18" s="145" t="s">
        <v>825</v>
      </c>
      <c r="E18" s="145" t="str">
        <f>CONCATENATE(SUM('Раздел 2'!O46:O46),"&lt;=",SUM('Раздел 2'!O45:O45))</f>
        <v>0&lt;=0</v>
      </c>
    </row>
    <row r="19" spans="1:5" ht="12.75">
      <c r="A19" s="144">
        <f>IF((SUM('Раздел 2'!P46:P46)&lt;=SUM('Раздел 2'!P45:P45)),"","Неверно!")</f>
      </c>
      <c r="B19" s="154" t="s">
        <v>1021</v>
      </c>
      <c r="C19" s="145" t="s">
        <v>1027</v>
      </c>
      <c r="D19" s="145" t="s">
        <v>825</v>
      </c>
      <c r="E19" s="145" t="str">
        <f>CONCATENATE(SUM('Раздел 2'!P46:P46),"&lt;=",SUM('Раздел 2'!P45:P45))</f>
        <v>0&lt;=0</v>
      </c>
    </row>
    <row r="20" spans="1:5" ht="12.75">
      <c r="A20" s="144">
        <f>IF((SUM('Раздел 2'!Q46:Q46)&lt;=SUM('Раздел 2'!Q45:Q45)),"","Неверно!")</f>
      </c>
      <c r="B20" s="154" t="s">
        <v>1021</v>
      </c>
      <c r="C20" s="145" t="s">
        <v>1028</v>
      </c>
      <c r="D20" s="145" t="s">
        <v>825</v>
      </c>
      <c r="E20" s="145" t="str">
        <f>CONCATENATE(SUM('Раздел 2'!Q46:Q46),"&lt;=",SUM('Раздел 2'!Q45:Q45))</f>
        <v>0&lt;=0</v>
      </c>
    </row>
    <row r="21" spans="1:5" ht="12.75">
      <c r="A21" s="144">
        <f>IF((SUM('Раздел 2'!R46:R46)&lt;=SUM('Раздел 2'!R45:R45)),"","Неверно!")</f>
      </c>
      <c r="B21" s="154" t="s">
        <v>1021</v>
      </c>
      <c r="C21" s="145" t="s">
        <v>1029</v>
      </c>
      <c r="D21" s="145" t="s">
        <v>825</v>
      </c>
      <c r="E21" s="145" t="str">
        <f>CONCATENATE(SUM('Раздел 2'!R46:R46),"&lt;=",SUM('Раздел 2'!R45:R45))</f>
        <v>0&lt;=0</v>
      </c>
    </row>
    <row r="22" spans="1:5" ht="12.75">
      <c r="A22" s="144">
        <f>IF((SUM('Раздел 2'!S46:S46)&lt;=SUM('Раздел 2'!S45:S45)),"","Неверно!")</f>
      </c>
      <c r="B22" s="154" t="s">
        <v>1021</v>
      </c>
      <c r="C22" s="145" t="s">
        <v>1030</v>
      </c>
      <c r="D22" s="145" t="s">
        <v>825</v>
      </c>
      <c r="E22" s="145" t="str">
        <f>CONCATENATE(SUM('Раздел 2'!S46:S46),"&lt;=",SUM('Раздел 2'!S45:S45))</f>
        <v>0&lt;=0</v>
      </c>
    </row>
    <row r="23" spans="1:5" ht="12.75">
      <c r="A23" s="144">
        <f>IF((SUM('Раздел 2'!T46:T46)&lt;=SUM('Раздел 2'!T45:T45)),"","Неверно!")</f>
      </c>
      <c r="B23" s="154" t="s">
        <v>1021</v>
      </c>
      <c r="C23" s="145" t="s">
        <v>1031</v>
      </c>
      <c r="D23" s="145" t="s">
        <v>825</v>
      </c>
      <c r="E23" s="145" t="str">
        <f>CONCATENATE(SUM('Раздел 2'!T46:T46),"&lt;=",SUM('Раздел 2'!T45:T45))</f>
        <v>0&lt;=0</v>
      </c>
    </row>
    <row r="24" spans="1:5" ht="12.75">
      <c r="A24" s="144">
        <f>IF((SUM('Раздел 2'!U46:U46)&lt;=SUM('Раздел 2'!U45:U45)),"","Неверно!")</f>
      </c>
      <c r="B24" s="154" t="s">
        <v>1021</v>
      </c>
      <c r="C24" s="145" t="s">
        <v>1032</v>
      </c>
      <c r="D24" s="145" t="s">
        <v>825</v>
      </c>
      <c r="E24" s="145" t="str">
        <f>CONCATENATE(SUM('Раздел 2'!U46:U46),"&lt;=",SUM('Раздел 2'!U45:U45))</f>
        <v>0&lt;=0</v>
      </c>
    </row>
    <row r="25" spans="1:5" ht="12.75">
      <c r="A25" s="144">
        <f>IF((SUM('Раздел 2'!D46:D46)&lt;=SUM('Раздел 2'!D45:D45)),"","Неверно!")</f>
      </c>
      <c r="B25" s="154" t="s">
        <v>1021</v>
      </c>
      <c r="C25" s="145" t="s">
        <v>1033</v>
      </c>
      <c r="D25" s="145" t="s">
        <v>825</v>
      </c>
      <c r="E25" s="145" t="str">
        <f>CONCATENATE(SUM('Раздел 2'!D46:D46),"&lt;=",SUM('Раздел 2'!D45:D45))</f>
        <v>0&lt;=0</v>
      </c>
    </row>
    <row r="26" spans="1:5" ht="12.75">
      <c r="A26" s="144">
        <f>IF((SUM('Раздел 2'!V46:V46)&lt;=SUM('Раздел 2'!V45:V45)),"","Неверно!")</f>
      </c>
      <c r="B26" s="154" t="s">
        <v>1021</v>
      </c>
      <c r="C26" s="145" t="s">
        <v>1034</v>
      </c>
      <c r="D26" s="145" t="s">
        <v>825</v>
      </c>
      <c r="E26" s="145" t="str">
        <f>CONCATENATE(SUM('Раздел 2'!V46:V46),"&lt;=",SUM('Раздел 2'!V45:V45))</f>
        <v>0&lt;=0</v>
      </c>
    </row>
    <row r="27" spans="1:5" ht="12.75">
      <c r="A27" s="144">
        <f>IF((SUM('Раздел 2'!W46:W46)&lt;=SUM('Раздел 2'!W45:W45)),"","Неверно!")</f>
      </c>
      <c r="B27" s="154" t="s">
        <v>1021</v>
      </c>
      <c r="C27" s="145" t="s">
        <v>1035</v>
      </c>
      <c r="D27" s="145" t="s">
        <v>825</v>
      </c>
      <c r="E27" s="145" t="str">
        <f>CONCATENATE(SUM('Раздел 2'!W46:W46),"&lt;=",SUM('Раздел 2'!W45:W45))</f>
        <v>0&lt;=0</v>
      </c>
    </row>
    <row r="28" spans="1:5" ht="12.75">
      <c r="A28" s="144">
        <f>IF((SUM('Раздел 2'!X46:X46)&lt;=SUM('Раздел 2'!X45:X45)),"","Неверно!")</f>
      </c>
      <c r="B28" s="154" t="s">
        <v>1021</v>
      </c>
      <c r="C28" s="145" t="s">
        <v>1036</v>
      </c>
      <c r="D28" s="145" t="s">
        <v>825</v>
      </c>
      <c r="E28" s="145" t="str">
        <f>CONCATENATE(SUM('Раздел 2'!X46:X46),"&lt;=",SUM('Раздел 2'!X45:X45))</f>
        <v>0&lt;=0</v>
      </c>
    </row>
    <row r="29" spans="1:5" ht="12.75">
      <c r="A29" s="144">
        <f>IF((SUM('Раздел 2'!Y46:Y46)&lt;=SUM('Раздел 2'!Y45:Y45)),"","Неверно!")</f>
      </c>
      <c r="B29" s="154" t="s">
        <v>1021</v>
      </c>
      <c r="C29" s="145" t="s">
        <v>1037</v>
      </c>
      <c r="D29" s="145" t="s">
        <v>825</v>
      </c>
      <c r="E29" s="145" t="str">
        <f>CONCATENATE(SUM('Раздел 2'!Y46:Y46),"&lt;=",SUM('Раздел 2'!Y45:Y45))</f>
        <v>0&lt;=0</v>
      </c>
    </row>
    <row r="30" spans="1:5" ht="12.75">
      <c r="A30" s="144">
        <f>IF((SUM('Раздел 2'!Z46:Z46)&lt;=SUM('Раздел 2'!Z45:Z45)),"","Неверно!")</f>
      </c>
      <c r="B30" s="154" t="s">
        <v>1021</v>
      </c>
      <c r="C30" s="145" t="s">
        <v>1038</v>
      </c>
      <c r="D30" s="145" t="s">
        <v>825</v>
      </c>
      <c r="E30" s="145" t="str">
        <f>CONCATENATE(SUM('Раздел 2'!Z46:Z46),"&lt;=",SUM('Раздел 2'!Z45:Z45))</f>
        <v>0&lt;=0</v>
      </c>
    </row>
    <row r="31" spans="1:5" ht="12.75">
      <c r="A31" s="144">
        <f>IF((SUM('Раздел 2'!AA46:AA46)&lt;=SUM('Раздел 2'!AA45:AA45)),"","Неверно!")</f>
      </c>
      <c r="B31" s="154" t="s">
        <v>1021</v>
      </c>
      <c r="C31" s="145" t="s">
        <v>1039</v>
      </c>
      <c r="D31" s="145" t="s">
        <v>825</v>
      </c>
      <c r="E31" s="145" t="str">
        <f>CONCATENATE(SUM('Раздел 2'!AA46:AA46),"&lt;=",SUM('Раздел 2'!AA45:AA45))</f>
        <v>0&lt;=0</v>
      </c>
    </row>
    <row r="32" spans="1:5" ht="12.75">
      <c r="A32" s="144">
        <f>IF((SUM('Раздел 2'!AB46:AB46)&lt;=SUM('Раздел 2'!AB45:AB45)),"","Неверно!")</f>
      </c>
      <c r="B32" s="154" t="s">
        <v>1021</v>
      </c>
      <c r="C32" s="145" t="s">
        <v>1040</v>
      </c>
      <c r="D32" s="145" t="s">
        <v>825</v>
      </c>
      <c r="E32" s="145" t="str">
        <f>CONCATENATE(SUM('Раздел 2'!AB46:AB46),"&lt;=",SUM('Раздел 2'!AB45:AB45))</f>
        <v>0&lt;=0</v>
      </c>
    </row>
    <row r="33" spans="1:5" ht="12.75">
      <c r="A33" s="144">
        <f>IF((SUM('Раздел 2'!AC46:AC46)&lt;=SUM('Раздел 2'!AC45:AC45)),"","Неверно!")</f>
      </c>
      <c r="B33" s="154" t="s">
        <v>1021</v>
      </c>
      <c r="C33" s="145" t="s">
        <v>1041</v>
      </c>
      <c r="D33" s="145" t="s">
        <v>825</v>
      </c>
      <c r="E33" s="145" t="str">
        <f>CONCATENATE(SUM('Раздел 2'!AC46:AC46),"&lt;=",SUM('Раздел 2'!AC45:AC45))</f>
        <v>0&lt;=0</v>
      </c>
    </row>
    <row r="34" spans="1:5" ht="12.75">
      <c r="A34" s="144">
        <f>IF((SUM('Раздел 2'!AD46:AD46)&lt;=SUM('Раздел 2'!AD45:AD45)),"","Неверно!")</f>
      </c>
      <c r="B34" s="154" t="s">
        <v>1021</v>
      </c>
      <c r="C34" s="145" t="s">
        <v>1042</v>
      </c>
      <c r="D34" s="145" t="s">
        <v>825</v>
      </c>
      <c r="E34" s="145" t="str">
        <f>CONCATENATE(SUM('Раздел 2'!AD46:AD46),"&lt;=",SUM('Раздел 2'!AD45:AD45))</f>
        <v>0&lt;=0</v>
      </c>
    </row>
    <row r="35" spans="1:5" ht="12.75">
      <c r="A35" s="144">
        <f>IF((SUM('Раздел 2'!AE46:AE46)&lt;=SUM('Раздел 2'!AE45:AE45)),"","Неверно!")</f>
      </c>
      <c r="B35" s="154" t="s">
        <v>1021</v>
      </c>
      <c r="C35" s="145" t="s">
        <v>1043</v>
      </c>
      <c r="D35" s="145" t="s">
        <v>825</v>
      </c>
      <c r="E35" s="145" t="str">
        <f>CONCATENATE(SUM('Раздел 2'!AE46:AE46),"&lt;=",SUM('Раздел 2'!AE45:AE45))</f>
        <v>0&lt;=0</v>
      </c>
    </row>
    <row r="36" spans="1:5" ht="12.75">
      <c r="A36" s="144">
        <f>IF((SUM('Раздел 2'!E46:E46)&lt;=SUM('Раздел 2'!E45:E45)),"","Неверно!")</f>
      </c>
      <c r="B36" s="154" t="s">
        <v>1021</v>
      </c>
      <c r="C36" s="145" t="s">
        <v>1044</v>
      </c>
      <c r="D36" s="145" t="s">
        <v>825</v>
      </c>
      <c r="E36" s="145" t="str">
        <f>CONCATENATE(SUM('Раздел 2'!E46:E46),"&lt;=",SUM('Раздел 2'!E45:E45))</f>
        <v>1&lt;=1</v>
      </c>
    </row>
    <row r="37" spans="1:5" ht="12.75">
      <c r="A37" s="144">
        <f>IF((SUM('Раздел 2'!AF46:AF46)&lt;=SUM('Раздел 2'!AF45:AF45)),"","Неверно!")</f>
      </c>
      <c r="B37" s="154" t="s">
        <v>1021</v>
      </c>
      <c r="C37" s="145" t="s">
        <v>1045</v>
      </c>
      <c r="D37" s="145" t="s">
        <v>825</v>
      </c>
      <c r="E37" s="145" t="str">
        <f>CONCATENATE(SUM('Раздел 2'!AF46:AF46),"&lt;=",SUM('Раздел 2'!AF45:AF45))</f>
        <v>0&lt;=0</v>
      </c>
    </row>
    <row r="38" spans="1:5" ht="12.75">
      <c r="A38" s="144">
        <f>IF((SUM('Раздел 2'!AG46:AG46)&lt;=SUM('Раздел 2'!AG45:AG45)),"","Неверно!")</f>
      </c>
      <c r="B38" s="154" t="s">
        <v>1021</v>
      </c>
      <c r="C38" s="145" t="s">
        <v>1046</v>
      </c>
      <c r="D38" s="145" t="s">
        <v>825</v>
      </c>
      <c r="E38" s="145" t="str">
        <f>CONCATENATE(SUM('Раздел 2'!AG46:AG46),"&lt;=",SUM('Раздел 2'!AG45:AG45))</f>
        <v>0&lt;=0</v>
      </c>
    </row>
    <row r="39" spans="1:5" ht="12.75">
      <c r="A39" s="144">
        <f>IF((SUM('Раздел 2'!AH46:AH46)&lt;=SUM('Раздел 2'!AH45:AH45)),"","Неверно!")</f>
      </c>
      <c r="B39" s="154" t="s">
        <v>1021</v>
      </c>
      <c r="C39" s="145" t="s">
        <v>1047</v>
      </c>
      <c r="D39" s="145" t="s">
        <v>825</v>
      </c>
      <c r="E39" s="145" t="str">
        <f>CONCATENATE(SUM('Раздел 2'!AH46:AH46),"&lt;=",SUM('Раздел 2'!AH45:AH45))</f>
        <v>0&lt;=0</v>
      </c>
    </row>
    <row r="40" spans="1:5" ht="12.75">
      <c r="A40" s="144">
        <f>IF((SUM('Раздел 2'!AI46:AI46)&lt;=SUM('Раздел 2'!AI45:AI45)),"","Неверно!")</f>
      </c>
      <c r="B40" s="154" t="s">
        <v>1021</v>
      </c>
      <c r="C40" s="145" t="s">
        <v>1048</v>
      </c>
      <c r="D40" s="145" t="s">
        <v>825</v>
      </c>
      <c r="E40" s="145" t="str">
        <f>CONCATENATE(SUM('Раздел 2'!AI46:AI46),"&lt;=",SUM('Раздел 2'!AI45:AI45))</f>
        <v>0&lt;=0</v>
      </c>
    </row>
    <row r="41" spans="1:5" ht="12.75">
      <c r="A41" s="144">
        <f>IF((SUM('Раздел 2'!AJ46:AJ46)&lt;=SUM('Раздел 2'!AJ45:AJ45)),"","Неверно!")</f>
      </c>
      <c r="B41" s="154" t="s">
        <v>1021</v>
      </c>
      <c r="C41" s="145" t="s">
        <v>1049</v>
      </c>
      <c r="D41" s="145" t="s">
        <v>825</v>
      </c>
      <c r="E41" s="145" t="str">
        <f>CONCATENATE(SUM('Раздел 2'!AJ46:AJ46),"&lt;=",SUM('Раздел 2'!AJ45:AJ45))</f>
        <v>0&lt;=0</v>
      </c>
    </row>
    <row r="42" spans="1:5" ht="12.75">
      <c r="A42" s="144">
        <f>IF((SUM('Раздел 2'!AK46:AK46)&lt;=SUM('Раздел 2'!AK45:AK45)),"","Неверно!")</f>
      </c>
      <c r="B42" s="154" t="s">
        <v>1021</v>
      </c>
      <c r="C42" s="145" t="s">
        <v>1050</v>
      </c>
      <c r="D42" s="145" t="s">
        <v>825</v>
      </c>
      <c r="E42" s="145" t="str">
        <f>CONCATENATE(SUM('Раздел 2'!AK46:AK46),"&lt;=",SUM('Раздел 2'!AK45:AK45))</f>
        <v>0&lt;=0</v>
      </c>
    </row>
    <row r="43" spans="1:5" ht="12.75">
      <c r="A43" s="144">
        <f>IF((SUM('Раздел 2'!AL46:AL46)&lt;=SUM('Раздел 2'!AL45:AL45)),"","Неверно!")</f>
      </c>
      <c r="B43" s="154" t="s">
        <v>1021</v>
      </c>
      <c r="C43" s="145" t="s">
        <v>1051</v>
      </c>
      <c r="D43" s="145" t="s">
        <v>825</v>
      </c>
      <c r="E43" s="145" t="str">
        <f>CONCATENATE(SUM('Раздел 2'!AL46:AL46),"&lt;=",SUM('Раздел 2'!AL45:AL45))</f>
        <v>0&lt;=0</v>
      </c>
    </row>
    <row r="44" spans="1:5" ht="12.75">
      <c r="A44" s="144">
        <f>IF((SUM('Раздел 2'!AM46:AM46)&lt;=SUM('Раздел 2'!AM45:AM45)),"","Неверно!")</f>
      </c>
      <c r="B44" s="154" t="s">
        <v>1021</v>
      </c>
      <c r="C44" s="145" t="s">
        <v>1052</v>
      </c>
      <c r="D44" s="145" t="s">
        <v>825</v>
      </c>
      <c r="E44" s="145" t="str">
        <f>CONCATENATE(SUM('Раздел 2'!AM46:AM46),"&lt;=",SUM('Раздел 2'!AM45:AM45))</f>
        <v>0&lt;=2</v>
      </c>
    </row>
    <row r="45" spans="1:5" ht="12.75">
      <c r="A45" s="144">
        <f>IF((SUM('Раздел 2'!AN46:AN46)&lt;=SUM('Раздел 2'!AN45:AN45)),"","Неверно!")</f>
      </c>
      <c r="B45" s="154" t="s">
        <v>1021</v>
      </c>
      <c r="C45" s="145" t="s">
        <v>1053</v>
      </c>
      <c r="D45" s="145" t="s">
        <v>825</v>
      </c>
      <c r="E45" s="145" t="str">
        <f>CONCATENATE(SUM('Раздел 2'!AN46:AN46),"&lt;=",SUM('Раздел 2'!AN45:AN45))</f>
        <v>0&lt;=0</v>
      </c>
    </row>
    <row r="46" spans="1:5" ht="12.75">
      <c r="A46" s="144">
        <f>IF((SUM('Раздел 2'!F46:F46)&lt;=SUM('Раздел 2'!F45:F45)),"","Неверно!")</f>
      </c>
      <c r="B46" s="154" t="s">
        <v>1021</v>
      </c>
      <c r="C46" s="145" t="s">
        <v>1054</v>
      </c>
      <c r="D46" s="145" t="s">
        <v>825</v>
      </c>
      <c r="E46" s="145" t="str">
        <f>CONCATENATE(SUM('Раздел 2'!F46:F46),"&lt;=",SUM('Раздел 2'!F45:F45))</f>
        <v>0&lt;=0</v>
      </c>
    </row>
    <row r="47" spans="1:5" ht="12.75">
      <c r="A47" s="144">
        <f>IF((SUM('Раздел 2'!G46:G46)&lt;=SUM('Раздел 2'!G45:G45)),"","Неверно!")</f>
      </c>
      <c r="B47" s="154" t="s">
        <v>1021</v>
      </c>
      <c r="C47" s="145" t="s">
        <v>1055</v>
      </c>
      <c r="D47" s="145" t="s">
        <v>825</v>
      </c>
      <c r="E47" s="145" t="str">
        <f>CONCATENATE(SUM('Раздел 2'!G46:G46),"&lt;=",SUM('Раздел 2'!G45:G45))</f>
        <v>1&lt;=3</v>
      </c>
    </row>
    <row r="48" spans="1:5" ht="12.75">
      <c r="A48" s="144">
        <f>IF((SUM('Раздел 2'!H46:H46)&lt;=SUM('Раздел 2'!H45:H45)),"","Неверно!")</f>
      </c>
      <c r="B48" s="154" t="s">
        <v>1021</v>
      </c>
      <c r="C48" s="145" t="s">
        <v>1056</v>
      </c>
      <c r="D48" s="145" t="s">
        <v>825</v>
      </c>
      <c r="E48" s="145" t="str">
        <f>CONCATENATE(SUM('Раздел 2'!H46:H46),"&lt;=",SUM('Раздел 2'!H45:H45))</f>
        <v>0&lt;=0</v>
      </c>
    </row>
    <row r="49" spans="1:5" ht="12.75">
      <c r="A49" s="144">
        <f>IF((SUM('Раздел 2'!I46:I46)&lt;=SUM('Раздел 2'!I45:I45)),"","Неверно!")</f>
      </c>
      <c r="B49" s="154" t="s">
        <v>1021</v>
      </c>
      <c r="C49" s="145" t="s">
        <v>1057</v>
      </c>
      <c r="D49" s="145" t="s">
        <v>825</v>
      </c>
      <c r="E49" s="145" t="str">
        <f>CONCATENATE(SUM('Раздел 2'!I46:I46),"&lt;=",SUM('Раздел 2'!I45:I45))</f>
        <v>0&lt;=0</v>
      </c>
    </row>
    <row r="50" spans="1:5" ht="12.75">
      <c r="A50" s="144">
        <f>IF((SUM('Раздел 2'!J46:J46)&lt;=SUM('Раздел 2'!J45:J45)),"","Неверно!")</f>
      </c>
      <c r="B50" s="154" t="s">
        <v>1021</v>
      </c>
      <c r="C50" s="145" t="s">
        <v>1058</v>
      </c>
      <c r="D50" s="145" t="s">
        <v>825</v>
      </c>
      <c r="E50" s="145" t="str">
        <f>CONCATENATE(SUM('Раздел 2'!J46:J46),"&lt;=",SUM('Раздел 2'!J45:J45))</f>
        <v>0&lt;=0</v>
      </c>
    </row>
    <row r="51" spans="1:5" ht="12.75">
      <c r="A51" s="144">
        <f>IF((SUM('Раздел 2'!K46:K46)&lt;=SUM('Раздел 2'!K45:K45)),"","Неверно!")</f>
      </c>
      <c r="B51" s="154" t="s">
        <v>1021</v>
      </c>
      <c r="C51" s="145" t="s">
        <v>1059</v>
      </c>
      <c r="D51" s="145" t="s">
        <v>825</v>
      </c>
      <c r="E51" s="145" t="str">
        <f>CONCATENATE(SUM('Раздел 2'!K46:K46),"&lt;=",SUM('Раздел 2'!K45:K45))</f>
        <v>0&lt;=0</v>
      </c>
    </row>
    <row r="52" spans="1:5" ht="25.5">
      <c r="A52" s="144">
        <f>IF((SUM('Раздел 3'!K7:K7)&lt;=SUM('Раздел 2'!C9:C9)),"","Неверно!")</f>
      </c>
      <c r="B52" s="154" t="s">
        <v>1060</v>
      </c>
      <c r="C52" s="145" t="s">
        <v>1061</v>
      </c>
      <c r="D52" s="145" t="s">
        <v>816</v>
      </c>
      <c r="E52" s="145" t="str">
        <f>CONCATENATE(SUM('Раздел 3'!K7:K7),"&lt;=",SUM('Раздел 2'!C9:C9))</f>
        <v>0&lt;=3</v>
      </c>
    </row>
    <row r="53" spans="1:5" ht="25.5">
      <c r="A53" s="144">
        <f>IF((SUM('Раздел 3'!K64:K64)&lt;=SUM('Раздел 2'!C45:C45)),"","Неверно!")</f>
      </c>
      <c r="B53" s="154" t="s">
        <v>1062</v>
      </c>
      <c r="C53" s="145" t="s">
        <v>1063</v>
      </c>
      <c r="D53" s="145" t="s">
        <v>797</v>
      </c>
      <c r="E53" s="145" t="str">
        <f>CONCATENATE(SUM('Раздел 3'!K64:K64),"&lt;=",SUM('Раздел 2'!C45:C45))</f>
        <v>0&lt;=3</v>
      </c>
    </row>
    <row r="54" spans="1:5" ht="12.75">
      <c r="A54" s="144">
        <f>IF((SUM('Раздел 3'!L7:L7)&lt;=SUM('Раздел 3'!C7:C7)),"","Неверно!")</f>
      </c>
      <c r="B54" s="154" t="s">
        <v>1064</v>
      </c>
      <c r="C54" s="145" t="s">
        <v>1065</v>
      </c>
      <c r="D54" s="145" t="s">
        <v>819</v>
      </c>
      <c r="E54" s="145" t="str">
        <f>CONCATENATE(SUM('Раздел 3'!L7:L7),"&lt;=",SUM('Раздел 3'!C7:C7))</f>
        <v>0&lt;=0</v>
      </c>
    </row>
    <row r="55" spans="1:5" ht="12.75">
      <c r="A55" s="144">
        <f>IF((SUM('Раздел 3'!L16:L16)&lt;=SUM('Раздел 3'!C16:C16)),"","Неверно!")</f>
      </c>
      <c r="B55" s="154" t="s">
        <v>1064</v>
      </c>
      <c r="C55" s="145" t="s">
        <v>1066</v>
      </c>
      <c r="D55" s="145" t="s">
        <v>819</v>
      </c>
      <c r="E55" s="145" t="str">
        <f>CONCATENATE(SUM('Раздел 3'!L16:L16),"&lt;=",SUM('Раздел 3'!C16:C16))</f>
        <v>0&lt;=0</v>
      </c>
    </row>
    <row r="56" spans="1:5" ht="12.75">
      <c r="A56" s="144">
        <f>IF((SUM('Раздел 3'!L17:L17)&lt;=SUM('Раздел 3'!C17:C17)),"","Неверно!")</f>
      </c>
      <c r="B56" s="154" t="s">
        <v>1064</v>
      </c>
      <c r="C56" s="145" t="s">
        <v>1067</v>
      </c>
      <c r="D56" s="145" t="s">
        <v>819</v>
      </c>
      <c r="E56" s="145" t="str">
        <f>CONCATENATE(SUM('Раздел 3'!L17:L17),"&lt;=",SUM('Раздел 3'!C17:C17))</f>
        <v>0&lt;=0</v>
      </c>
    </row>
    <row r="57" spans="1:5" ht="12.75">
      <c r="A57" s="144">
        <f>IF((SUM('Раздел 3'!L18:L18)&lt;=SUM('Раздел 3'!C18:C18)),"","Неверно!")</f>
      </c>
      <c r="B57" s="154" t="s">
        <v>1064</v>
      </c>
      <c r="C57" s="145" t="s">
        <v>1068</v>
      </c>
      <c r="D57" s="145" t="s">
        <v>819</v>
      </c>
      <c r="E57" s="145" t="str">
        <f>CONCATENATE(SUM('Раздел 3'!L18:L18),"&lt;=",SUM('Раздел 3'!C18:C18))</f>
        <v>0&lt;=0</v>
      </c>
    </row>
    <row r="58" spans="1:5" ht="12.75">
      <c r="A58" s="144">
        <f>IF((SUM('Раздел 3'!L19:L19)&lt;=SUM('Раздел 3'!C19:C19)),"","Неверно!")</f>
      </c>
      <c r="B58" s="154" t="s">
        <v>1064</v>
      </c>
      <c r="C58" s="145" t="s">
        <v>1069</v>
      </c>
      <c r="D58" s="145" t="s">
        <v>819</v>
      </c>
      <c r="E58" s="145" t="str">
        <f>CONCATENATE(SUM('Раздел 3'!L19:L19),"&lt;=",SUM('Раздел 3'!C19:C19))</f>
        <v>0&lt;=0</v>
      </c>
    </row>
    <row r="59" spans="1:5" ht="12.75">
      <c r="A59" s="144">
        <f>IF((SUM('Раздел 3'!L20:L20)&lt;=SUM('Раздел 3'!C20:C20)),"","Неверно!")</f>
      </c>
      <c r="B59" s="154" t="s">
        <v>1064</v>
      </c>
      <c r="C59" s="145" t="s">
        <v>1070</v>
      </c>
      <c r="D59" s="145" t="s">
        <v>819</v>
      </c>
      <c r="E59" s="145" t="str">
        <f>CONCATENATE(SUM('Раздел 3'!L20:L20),"&lt;=",SUM('Раздел 3'!C20:C20))</f>
        <v>0&lt;=0</v>
      </c>
    </row>
    <row r="60" spans="1:5" ht="12.75">
      <c r="A60" s="144">
        <f>IF((SUM('Раздел 3'!L21:L21)&lt;=SUM('Раздел 3'!C21:C21)),"","Неверно!")</f>
      </c>
      <c r="B60" s="154" t="s">
        <v>1064</v>
      </c>
      <c r="C60" s="145" t="s">
        <v>1071</v>
      </c>
      <c r="D60" s="145" t="s">
        <v>819</v>
      </c>
      <c r="E60" s="145" t="str">
        <f>CONCATENATE(SUM('Раздел 3'!L21:L21),"&lt;=",SUM('Раздел 3'!C21:C21))</f>
        <v>0&lt;=0</v>
      </c>
    </row>
    <row r="61" spans="1:5" ht="12.75">
      <c r="A61" s="144">
        <f>IF((SUM('Раздел 3'!L22:L22)&lt;=SUM('Раздел 3'!C22:C22)),"","Неверно!")</f>
      </c>
      <c r="B61" s="154" t="s">
        <v>1064</v>
      </c>
      <c r="C61" s="145" t="s">
        <v>1072</v>
      </c>
      <c r="D61" s="145" t="s">
        <v>819</v>
      </c>
      <c r="E61" s="145" t="str">
        <f>CONCATENATE(SUM('Раздел 3'!L22:L22),"&lt;=",SUM('Раздел 3'!C22:C22))</f>
        <v>0&lt;=0</v>
      </c>
    </row>
    <row r="62" spans="1:5" ht="12.75">
      <c r="A62" s="144">
        <f>IF((SUM('Раздел 3'!L23:L23)&lt;=SUM('Раздел 3'!C23:C23)),"","Неверно!")</f>
      </c>
      <c r="B62" s="154" t="s">
        <v>1064</v>
      </c>
      <c r="C62" s="145" t="s">
        <v>1073</v>
      </c>
      <c r="D62" s="145" t="s">
        <v>819</v>
      </c>
      <c r="E62" s="145" t="str">
        <f>CONCATENATE(SUM('Раздел 3'!L23:L23),"&lt;=",SUM('Раздел 3'!C23:C23))</f>
        <v>0&lt;=0</v>
      </c>
    </row>
    <row r="63" spans="1:5" ht="12.75">
      <c r="A63" s="144">
        <f>IF((SUM('Раздел 3'!L24:L24)&lt;=SUM('Раздел 3'!C24:C24)),"","Неверно!")</f>
      </c>
      <c r="B63" s="154" t="s">
        <v>1064</v>
      </c>
      <c r="C63" s="145" t="s">
        <v>1074</v>
      </c>
      <c r="D63" s="145" t="s">
        <v>819</v>
      </c>
      <c r="E63" s="145" t="str">
        <f>CONCATENATE(SUM('Раздел 3'!L24:L24),"&lt;=",SUM('Раздел 3'!C24:C24))</f>
        <v>0&lt;=0</v>
      </c>
    </row>
    <row r="64" spans="1:5" ht="12.75">
      <c r="A64" s="144">
        <f>IF((SUM('Раздел 3'!L25:L25)&lt;=SUM('Раздел 3'!C25:C25)),"","Неверно!")</f>
      </c>
      <c r="B64" s="154" t="s">
        <v>1064</v>
      </c>
      <c r="C64" s="145" t="s">
        <v>1075</v>
      </c>
      <c r="D64" s="145" t="s">
        <v>819</v>
      </c>
      <c r="E64" s="145" t="str">
        <f>CONCATENATE(SUM('Раздел 3'!L25:L25),"&lt;=",SUM('Раздел 3'!C25:C25))</f>
        <v>0&lt;=0</v>
      </c>
    </row>
    <row r="65" spans="1:5" ht="12.75">
      <c r="A65" s="144">
        <f>IF((SUM('Раздел 3'!L8:L8)&lt;=SUM('Раздел 3'!C8:C8)),"","Неверно!")</f>
      </c>
      <c r="B65" s="154" t="s">
        <v>1064</v>
      </c>
      <c r="C65" s="145" t="s">
        <v>1076</v>
      </c>
      <c r="D65" s="145" t="s">
        <v>819</v>
      </c>
      <c r="E65" s="145" t="str">
        <f>CONCATENATE(SUM('Раздел 3'!L8:L8),"&lt;=",SUM('Раздел 3'!C8:C8))</f>
        <v>0&lt;=0</v>
      </c>
    </row>
    <row r="66" spans="1:5" ht="12.75">
      <c r="A66" s="144">
        <f>IF((SUM('Раздел 3'!L26:L26)&lt;=SUM('Раздел 3'!C26:C26)),"","Неверно!")</f>
      </c>
      <c r="B66" s="154" t="s">
        <v>1064</v>
      </c>
      <c r="C66" s="145" t="s">
        <v>1077</v>
      </c>
      <c r="D66" s="145" t="s">
        <v>819</v>
      </c>
      <c r="E66" s="145" t="str">
        <f>CONCATENATE(SUM('Раздел 3'!L26:L26),"&lt;=",SUM('Раздел 3'!C26:C26))</f>
        <v>0&lt;=0</v>
      </c>
    </row>
    <row r="67" spans="1:5" ht="12.75">
      <c r="A67" s="144">
        <f>IF((SUM('Раздел 3'!L27:L27)&lt;=SUM('Раздел 3'!C27:C27)),"","Неверно!")</f>
      </c>
      <c r="B67" s="154" t="s">
        <v>1064</v>
      </c>
      <c r="C67" s="145" t="s">
        <v>1078</v>
      </c>
      <c r="D67" s="145" t="s">
        <v>819</v>
      </c>
      <c r="E67" s="145" t="str">
        <f>CONCATENATE(SUM('Раздел 3'!L27:L27),"&lt;=",SUM('Раздел 3'!C27:C27))</f>
        <v>0&lt;=0</v>
      </c>
    </row>
    <row r="68" spans="1:5" ht="12.75">
      <c r="A68" s="144">
        <f>IF((SUM('Раздел 3'!L28:L28)&lt;=SUM('Раздел 3'!C28:C28)),"","Неверно!")</f>
      </c>
      <c r="B68" s="154" t="s">
        <v>1064</v>
      </c>
      <c r="C68" s="145" t="s">
        <v>1079</v>
      </c>
      <c r="D68" s="145" t="s">
        <v>819</v>
      </c>
      <c r="E68" s="145" t="str">
        <f>CONCATENATE(SUM('Раздел 3'!L28:L28),"&lt;=",SUM('Раздел 3'!C28:C28))</f>
        <v>0&lt;=0</v>
      </c>
    </row>
    <row r="69" spans="1:5" ht="12.75">
      <c r="A69" s="144">
        <f>IF((SUM('Раздел 3'!L29:L29)&lt;=SUM('Раздел 3'!C29:C29)),"","Неверно!")</f>
      </c>
      <c r="B69" s="154" t="s">
        <v>1064</v>
      </c>
      <c r="C69" s="145" t="s">
        <v>1080</v>
      </c>
      <c r="D69" s="145" t="s">
        <v>819</v>
      </c>
      <c r="E69" s="145" t="str">
        <f>CONCATENATE(SUM('Раздел 3'!L29:L29),"&lt;=",SUM('Раздел 3'!C29:C29))</f>
        <v>0&lt;=0</v>
      </c>
    </row>
    <row r="70" spans="1:5" ht="12.75">
      <c r="A70" s="144">
        <f>IF((SUM('Раздел 3'!L30:L30)&lt;=SUM('Раздел 3'!C30:C30)),"","Неверно!")</f>
      </c>
      <c r="B70" s="154" t="s">
        <v>1064</v>
      </c>
      <c r="C70" s="145" t="s">
        <v>1081</v>
      </c>
      <c r="D70" s="145" t="s">
        <v>819</v>
      </c>
      <c r="E70" s="145" t="str">
        <f>CONCATENATE(SUM('Раздел 3'!L30:L30),"&lt;=",SUM('Раздел 3'!C30:C30))</f>
        <v>0&lt;=0</v>
      </c>
    </row>
    <row r="71" spans="1:5" ht="12.75">
      <c r="A71" s="144">
        <f>IF((SUM('Раздел 3'!L31:L31)&lt;=SUM('Раздел 3'!C31:C31)),"","Неверно!")</f>
      </c>
      <c r="B71" s="154" t="s">
        <v>1064</v>
      </c>
      <c r="C71" s="145" t="s">
        <v>1082</v>
      </c>
      <c r="D71" s="145" t="s">
        <v>819</v>
      </c>
      <c r="E71" s="145" t="str">
        <f>CONCATENATE(SUM('Раздел 3'!L31:L31),"&lt;=",SUM('Раздел 3'!C31:C31))</f>
        <v>0&lt;=0</v>
      </c>
    </row>
    <row r="72" spans="1:5" ht="12.75">
      <c r="A72" s="144">
        <f>IF((SUM('Раздел 3'!L32:L32)&lt;=SUM('Раздел 3'!C32:C32)),"","Неверно!")</f>
      </c>
      <c r="B72" s="154" t="s">
        <v>1064</v>
      </c>
      <c r="C72" s="145" t="s">
        <v>1083</v>
      </c>
      <c r="D72" s="145" t="s">
        <v>819</v>
      </c>
      <c r="E72" s="145" t="str">
        <f>CONCATENATE(SUM('Раздел 3'!L32:L32),"&lt;=",SUM('Раздел 3'!C32:C32))</f>
        <v>0&lt;=0</v>
      </c>
    </row>
    <row r="73" spans="1:5" ht="12.75">
      <c r="A73" s="144">
        <f>IF((SUM('Раздел 3'!L33:L33)&lt;=SUM('Раздел 3'!C33:C33)),"","Неверно!")</f>
      </c>
      <c r="B73" s="154" t="s">
        <v>1064</v>
      </c>
      <c r="C73" s="145" t="s">
        <v>1084</v>
      </c>
      <c r="D73" s="145" t="s">
        <v>819</v>
      </c>
      <c r="E73" s="145" t="str">
        <f>CONCATENATE(SUM('Раздел 3'!L33:L33),"&lt;=",SUM('Раздел 3'!C33:C33))</f>
        <v>0&lt;=0</v>
      </c>
    </row>
    <row r="74" spans="1:5" ht="12.75">
      <c r="A74" s="144">
        <f>IF((SUM('Раздел 3'!L34:L34)&lt;=SUM('Раздел 3'!C34:C34)),"","Неверно!")</f>
      </c>
      <c r="B74" s="154" t="s">
        <v>1064</v>
      </c>
      <c r="C74" s="145" t="s">
        <v>1085</v>
      </c>
      <c r="D74" s="145" t="s">
        <v>819</v>
      </c>
      <c r="E74" s="145" t="str">
        <f>CONCATENATE(SUM('Раздел 3'!L34:L34),"&lt;=",SUM('Раздел 3'!C34:C34))</f>
        <v>0&lt;=0</v>
      </c>
    </row>
    <row r="75" spans="1:5" ht="12.75">
      <c r="A75" s="144">
        <f>IF((SUM('Раздел 3'!L35:L35)&lt;=SUM('Раздел 3'!C35:C35)),"","Неверно!")</f>
      </c>
      <c r="B75" s="154" t="s">
        <v>1064</v>
      </c>
      <c r="C75" s="145" t="s">
        <v>1086</v>
      </c>
      <c r="D75" s="145" t="s">
        <v>819</v>
      </c>
      <c r="E75" s="145" t="str">
        <f>CONCATENATE(SUM('Раздел 3'!L35:L35),"&lt;=",SUM('Раздел 3'!C35:C35))</f>
        <v>0&lt;=0</v>
      </c>
    </row>
    <row r="76" spans="1:5" ht="12.75">
      <c r="A76" s="144">
        <f>IF((SUM('Раздел 3'!L9:L9)&lt;=SUM('Раздел 3'!C9:C9)),"","Неверно!")</f>
      </c>
      <c r="B76" s="154" t="s">
        <v>1064</v>
      </c>
      <c r="C76" s="145" t="s">
        <v>1087</v>
      </c>
      <c r="D76" s="145" t="s">
        <v>819</v>
      </c>
      <c r="E76" s="145" t="str">
        <f>CONCATENATE(SUM('Раздел 3'!L9:L9),"&lt;=",SUM('Раздел 3'!C9:C9))</f>
        <v>0&lt;=0</v>
      </c>
    </row>
    <row r="77" spans="1:5" ht="12.75">
      <c r="A77" s="144">
        <f>IF((SUM('Раздел 3'!L36:L36)&lt;=SUM('Раздел 3'!C36:C36)),"","Неверно!")</f>
      </c>
      <c r="B77" s="154" t="s">
        <v>1064</v>
      </c>
      <c r="C77" s="145" t="s">
        <v>1088</v>
      </c>
      <c r="D77" s="145" t="s">
        <v>819</v>
      </c>
      <c r="E77" s="145" t="str">
        <f>CONCATENATE(SUM('Раздел 3'!L36:L36),"&lt;=",SUM('Раздел 3'!C36:C36))</f>
        <v>0&lt;=0</v>
      </c>
    </row>
    <row r="78" spans="1:5" ht="12.75">
      <c r="A78" s="144">
        <f>IF((SUM('Раздел 3'!L37:L37)&lt;=SUM('Раздел 3'!C37:C37)),"","Неверно!")</f>
      </c>
      <c r="B78" s="154" t="s">
        <v>1064</v>
      </c>
      <c r="C78" s="145" t="s">
        <v>1089</v>
      </c>
      <c r="D78" s="145" t="s">
        <v>819</v>
      </c>
      <c r="E78" s="145" t="str">
        <f>CONCATENATE(SUM('Раздел 3'!L37:L37),"&lt;=",SUM('Раздел 3'!C37:C37))</f>
        <v>0&lt;=0</v>
      </c>
    </row>
    <row r="79" spans="1:5" ht="12.75">
      <c r="A79" s="144">
        <f>IF((SUM('Раздел 3'!L38:L38)&lt;=SUM('Раздел 3'!C38:C38)),"","Неверно!")</f>
      </c>
      <c r="B79" s="154" t="s">
        <v>1064</v>
      </c>
      <c r="C79" s="145" t="s">
        <v>1090</v>
      </c>
      <c r="D79" s="145" t="s">
        <v>819</v>
      </c>
      <c r="E79" s="145" t="str">
        <f>CONCATENATE(SUM('Раздел 3'!L38:L38),"&lt;=",SUM('Раздел 3'!C38:C38))</f>
        <v>0&lt;=0</v>
      </c>
    </row>
    <row r="80" spans="1:5" ht="12.75">
      <c r="A80" s="144">
        <f>IF((SUM('Раздел 3'!L39:L39)&lt;=SUM('Раздел 3'!C39:C39)),"","Неверно!")</f>
      </c>
      <c r="B80" s="154" t="s">
        <v>1064</v>
      </c>
      <c r="C80" s="145" t="s">
        <v>1091</v>
      </c>
      <c r="D80" s="145" t="s">
        <v>819</v>
      </c>
      <c r="E80" s="145" t="str">
        <f>CONCATENATE(SUM('Раздел 3'!L39:L39),"&lt;=",SUM('Раздел 3'!C39:C39))</f>
        <v>0&lt;=0</v>
      </c>
    </row>
    <row r="81" spans="1:5" ht="12.75">
      <c r="A81" s="144">
        <f>IF((SUM('Раздел 3'!L40:L40)&lt;=SUM('Раздел 3'!C40:C40)),"","Неверно!")</f>
      </c>
      <c r="B81" s="154" t="s">
        <v>1064</v>
      </c>
      <c r="C81" s="145" t="s">
        <v>1092</v>
      </c>
      <c r="D81" s="145" t="s">
        <v>819</v>
      </c>
      <c r="E81" s="145" t="str">
        <f>CONCATENATE(SUM('Раздел 3'!L40:L40),"&lt;=",SUM('Раздел 3'!C40:C40))</f>
        <v>0&lt;=0</v>
      </c>
    </row>
    <row r="82" spans="1:5" ht="12.75">
      <c r="A82" s="144">
        <f>IF((SUM('Раздел 3'!L41:L41)&lt;=SUM('Раздел 3'!C41:C41)),"","Неверно!")</f>
      </c>
      <c r="B82" s="154" t="s">
        <v>1064</v>
      </c>
      <c r="C82" s="145" t="s">
        <v>1093</v>
      </c>
      <c r="D82" s="145" t="s">
        <v>819</v>
      </c>
      <c r="E82" s="145" t="str">
        <f>CONCATENATE(SUM('Раздел 3'!L41:L41),"&lt;=",SUM('Раздел 3'!C41:C41))</f>
        <v>0&lt;=0</v>
      </c>
    </row>
    <row r="83" spans="1:5" ht="12.75">
      <c r="A83" s="144">
        <f>IF((SUM('Раздел 3'!L42:L42)&lt;=SUM('Раздел 3'!C42:C42)),"","Неверно!")</f>
      </c>
      <c r="B83" s="154" t="s">
        <v>1064</v>
      </c>
      <c r="C83" s="145" t="s">
        <v>1094</v>
      </c>
      <c r="D83" s="145" t="s">
        <v>819</v>
      </c>
      <c r="E83" s="145" t="str">
        <f>CONCATENATE(SUM('Раздел 3'!L42:L42),"&lt;=",SUM('Раздел 3'!C42:C42))</f>
        <v>0&lt;=0</v>
      </c>
    </row>
    <row r="84" spans="1:5" ht="12.75">
      <c r="A84" s="144">
        <f>IF((SUM('Раздел 3'!L43:L43)&lt;=SUM('Раздел 3'!C43:C43)),"","Неверно!")</f>
      </c>
      <c r="B84" s="154" t="s">
        <v>1064</v>
      </c>
      <c r="C84" s="145" t="s">
        <v>1095</v>
      </c>
      <c r="D84" s="145" t="s">
        <v>819</v>
      </c>
      <c r="E84" s="145" t="str">
        <f>CONCATENATE(SUM('Раздел 3'!L43:L43),"&lt;=",SUM('Раздел 3'!C43:C43))</f>
        <v>0&lt;=0</v>
      </c>
    </row>
    <row r="85" spans="1:5" ht="12.75">
      <c r="A85" s="144">
        <f>IF((SUM('Раздел 3'!L44:L44)&lt;=SUM('Раздел 3'!C44:C44)),"","Неверно!")</f>
      </c>
      <c r="B85" s="154" t="s">
        <v>1064</v>
      </c>
      <c r="C85" s="145" t="s">
        <v>1096</v>
      </c>
      <c r="D85" s="145" t="s">
        <v>819</v>
      </c>
      <c r="E85" s="145" t="str">
        <f>CONCATENATE(SUM('Раздел 3'!L44:L44),"&lt;=",SUM('Раздел 3'!C44:C44))</f>
        <v>0&lt;=0</v>
      </c>
    </row>
    <row r="86" spans="1:5" ht="12.75">
      <c r="A86" s="144">
        <f>IF((SUM('Раздел 3'!L45:L45)&lt;=SUM('Раздел 3'!C45:C45)),"","Неверно!")</f>
      </c>
      <c r="B86" s="154" t="s">
        <v>1064</v>
      </c>
      <c r="C86" s="145" t="s">
        <v>1097</v>
      </c>
      <c r="D86" s="145" t="s">
        <v>819</v>
      </c>
      <c r="E86" s="145" t="str">
        <f>CONCATENATE(SUM('Раздел 3'!L45:L45),"&lt;=",SUM('Раздел 3'!C45:C45))</f>
        <v>0&lt;=0</v>
      </c>
    </row>
    <row r="87" spans="1:5" ht="12.75">
      <c r="A87" s="144">
        <f>IF((SUM('Раздел 3'!L10:L10)&lt;=SUM('Раздел 3'!C10:C10)),"","Неверно!")</f>
      </c>
      <c r="B87" s="154" t="s">
        <v>1064</v>
      </c>
      <c r="C87" s="145" t="s">
        <v>1098</v>
      </c>
      <c r="D87" s="145" t="s">
        <v>819</v>
      </c>
      <c r="E87" s="145" t="str">
        <f>CONCATENATE(SUM('Раздел 3'!L10:L10),"&lt;=",SUM('Раздел 3'!C10:C10))</f>
        <v>0&lt;=0</v>
      </c>
    </row>
    <row r="88" spans="1:5" ht="12.75">
      <c r="A88" s="144">
        <f>IF((SUM('Раздел 3'!L46:L46)&lt;=SUM('Раздел 3'!C46:C46)),"","Неверно!")</f>
      </c>
      <c r="B88" s="154" t="s">
        <v>1064</v>
      </c>
      <c r="C88" s="145" t="s">
        <v>1099</v>
      </c>
      <c r="D88" s="145" t="s">
        <v>819</v>
      </c>
      <c r="E88" s="145" t="str">
        <f>CONCATENATE(SUM('Раздел 3'!L46:L46),"&lt;=",SUM('Раздел 3'!C46:C46))</f>
        <v>0&lt;=0</v>
      </c>
    </row>
    <row r="89" spans="1:5" ht="12.75">
      <c r="A89" s="144">
        <f>IF((SUM('Раздел 3'!L47:L47)&lt;=SUM('Раздел 3'!C47:C47)),"","Неверно!")</f>
      </c>
      <c r="B89" s="154" t="s">
        <v>1064</v>
      </c>
      <c r="C89" s="145" t="s">
        <v>1100</v>
      </c>
      <c r="D89" s="145" t="s">
        <v>819</v>
      </c>
      <c r="E89" s="145" t="str">
        <f>CONCATENATE(SUM('Раздел 3'!L47:L47),"&lt;=",SUM('Раздел 3'!C47:C47))</f>
        <v>0&lt;=0</v>
      </c>
    </row>
    <row r="90" spans="1:5" ht="12.75">
      <c r="A90" s="144">
        <f>IF((SUM('Раздел 3'!L48:L48)&lt;=SUM('Раздел 3'!C48:C48)),"","Неверно!")</f>
      </c>
      <c r="B90" s="154" t="s">
        <v>1064</v>
      </c>
      <c r="C90" s="145" t="s">
        <v>1101</v>
      </c>
      <c r="D90" s="145" t="s">
        <v>819</v>
      </c>
      <c r="E90" s="145" t="str">
        <f>CONCATENATE(SUM('Раздел 3'!L48:L48),"&lt;=",SUM('Раздел 3'!C48:C48))</f>
        <v>0&lt;=0</v>
      </c>
    </row>
    <row r="91" spans="1:5" ht="12.75">
      <c r="A91" s="144">
        <f>IF((SUM('Раздел 3'!L49:L49)&lt;=SUM('Раздел 3'!C49:C49)),"","Неверно!")</f>
      </c>
      <c r="B91" s="154" t="s">
        <v>1064</v>
      </c>
      <c r="C91" s="145" t="s">
        <v>1102</v>
      </c>
      <c r="D91" s="145" t="s">
        <v>819</v>
      </c>
      <c r="E91" s="145" t="str">
        <f>CONCATENATE(SUM('Раздел 3'!L49:L49),"&lt;=",SUM('Раздел 3'!C49:C49))</f>
        <v>0&lt;=0</v>
      </c>
    </row>
    <row r="92" spans="1:5" ht="12.75">
      <c r="A92" s="144">
        <f>IF((SUM('Раздел 3'!L50:L50)&lt;=SUM('Раздел 3'!C50:C50)),"","Неверно!")</f>
      </c>
      <c r="B92" s="154" t="s">
        <v>1064</v>
      </c>
      <c r="C92" s="145" t="s">
        <v>1103</v>
      </c>
      <c r="D92" s="145" t="s">
        <v>819</v>
      </c>
      <c r="E92" s="145" t="str">
        <f>CONCATENATE(SUM('Раздел 3'!L50:L50),"&lt;=",SUM('Раздел 3'!C50:C50))</f>
        <v>0&lt;=0</v>
      </c>
    </row>
    <row r="93" spans="1:5" ht="12.75">
      <c r="A93" s="144">
        <f>IF((SUM('Раздел 3'!L51:L51)&lt;=SUM('Раздел 3'!C51:C51)),"","Неверно!")</f>
      </c>
      <c r="B93" s="154" t="s">
        <v>1064</v>
      </c>
      <c r="C93" s="145" t="s">
        <v>1104</v>
      </c>
      <c r="D93" s="145" t="s">
        <v>819</v>
      </c>
      <c r="E93" s="145" t="str">
        <f>CONCATENATE(SUM('Раздел 3'!L51:L51),"&lt;=",SUM('Раздел 3'!C51:C51))</f>
        <v>0&lt;=0</v>
      </c>
    </row>
    <row r="94" spans="1:5" ht="12.75">
      <c r="A94" s="144">
        <f>IF((SUM('Раздел 3'!L52:L52)&lt;=SUM('Раздел 3'!C52:C52)),"","Неверно!")</f>
      </c>
      <c r="B94" s="154" t="s">
        <v>1064</v>
      </c>
      <c r="C94" s="145" t="s">
        <v>1105</v>
      </c>
      <c r="D94" s="145" t="s">
        <v>819</v>
      </c>
      <c r="E94" s="145" t="str">
        <f>CONCATENATE(SUM('Раздел 3'!L52:L52),"&lt;=",SUM('Раздел 3'!C52:C52))</f>
        <v>0&lt;=0</v>
      </c>
    </row>
    <row r="95" spans="1:5" ht="12.75">
      <c r="A95" s="144">
        <f>IF((SUM('Раздел 3'!L53:L53)&lt;=SUM('Раздел 3'!C53:C53)),"","Неверно!")</f>
      </c>
      <c r="B95" s="154" t="s">
        <v>1064</v>
      </c>
      <c r="C95" s="145" t="s">
        <v>1106</v>
      </c>
      <c r="D95" s="145" t="s">
        <v>819</v>
      </c>
      <c r="E95" s="145" t="str">
        <f>CONCATENATE(SUM('Раздел 3'!L53:L53),"&lt;=",SUM('Раздел 3'!C53:C53))</f>
        <v>0&lt;=0</v>
      </c>
    </row>
    <row r="96" spans="1:5" ht="12.75">
      <c r="A96" s="144">
        <f>IF((SUM('Раздел 3'!L54:L54)&lt;=SUM('Раздел 3'!C54:C54)),"","Неверно!")</f>
      </c>
      <c r="B96" s="154" t="s">
        <v>1064</v>
      </c>
      <c r="C96" s="145" t="s">
        <v>1107</v>
      </c>
      <c r="D96" s="145" t="s">
        <v>819</v>
      </c>
      <c r="E96" s="145" t="str">
        <f>CONCATENATE(SUM('Раздел 3'!L54:L54),"&lt;=",SUM('Раздел 3'!C54:C54))</f>
        <v>0&lt;=0</v>
      </c>
    </row>
    <row r="97" spans="1:5" ht="12.75">
      <c r="A97" s="144">
        <f>IF((SUM('Раздел 3'!L55:L55)&lt;=SUM('Раздел 3'!C55:C55)),"","Неверно!")</f>
      </c>
      <c r="B97" s="154" t="s">
        <v>1064</v>
      </c>
      <c r="C97" s="145" t="s">
        <v>1108</v>
      </c>
      <c r="D97" s="145" t="s">
        <v>819</v>
      </c>
      <c r="E97" s="145" t="str">
        <f>CONCATENATE(SUM('Раздел 3'!L55:L55),"&lt;=",SUM('Раздел 3'!C55:C55))</f>
        <v>0&lt;=0</v>
      </c>
    </row>
    <row r="98" spans="1:5" ht="12.75">
      <c r="A98" s="144">
        <f>IF((SUM('Раздел 3'!L11:L11)&lt;=SUM('Раздел 3'!C11:C11)),"","Неверно!")</f>
      </c>
      <c r="B98" s="154" t="s">
        <v>1064</v>
      </c>
      <c r="C98" s="145" t="s">
        <v>1109</v>
      </c>
      <c r="D98" s="145" t="s">
        <v>819</v>
      </c>
      <c r="E98" s="145" t="str">
        <f>CONCATENATE(SUM('Раздел 3'!L11:L11),"&lt;=",SUM('Раздел 3'!C11:C11))</f>
        <v>0&lt;=0</v>
      </c>
    </row>
    <row r="99" spans="1:5" ht="12.75">
      <c r="A99" s="144">
        <f>IF((SUM('Раздел 3'!L56:L56)&lt;=SUM('Раздел 3'!C56:C56)),"","Неверно!")</f>
      </c>
      <c r="B99" s="154" t="s">
        <v>1064</v>
      </c>
      <c r="C99" s="145" t="s">
        <v>1110</v>
      </c>
      <c r="D99" s="145" t="s">
        <v>819</v>
      </c>
      <c r="E99" s="145" t="str">
        <f>CONCATENATE(SUM('Раздел 3'!L56:L56),"&lt;=",SUM('Раздел 3'!C56:C56))</f>
        <v>0&lt;=0</v>
      </c>
    </row>
    <row r="100" spans="1:5" ht="12.75">
      <c r="A100" s="144">
        <f>IF((SUM('Раздел 3'!L57:L57)&lt;=SUM('Раздел 3'!C57:C57)),"","Неверно!")</f>
      </c>
      <c r="B100" s="154" t="s">
        <v>1064</v>
      </c>
      <c r="C100" s="145" t="s">
        <v>1111</v>
      </c>
      <c r="D100" s="145" t="s">
        <v>819</v>
      </c>
      <c r="E100" s="145" t="str">
        <f>CONCATENATE(SUM('Раздел 3'!L57:L57),"&lt;=",SUM('Раздел 3'!C57:C57))</f>
        <v>0&lt;=0</v>
      </c>
    </row>
    <row r="101" spans="1:5" ht="12.75">
      <c r="A101" s="144">
        <f>IF((SUM('Раздел 3'!L58:L58)&lt;=SUM('Раздел 3'!C58:C58)),"","Неверно!")</f>
      </c>
      <c r="B101" s="154" t="s">
        <v>1064</v>
      </c>
      <c r="C101" s="145" t="s">
        <v>1112</v>
      </c>
      <c r="D101" s="145" t="s">
        <v>819</v>
      </c>
      <c r="E101" s="145" t="str">
        <f>CONCATENATE(SUM('Раздел 3'!L58:L58),"&lt;=",SUM('Раздел 3'!C58:C58))</f>
        <v>0&lt;=0</v>
      </c>
    </row>
    <row r="102" spans="1:5" ht="12.75">
      <c r="A102" s="144">
        <f>IF((SUM('Раздел 3'!L59:L59)&lt;=SUM('Раздел 3'!C59:C59)),"","Неверно!")</f>
      </c>
      <c r="B102" s="154" t="s">
        <v>1064</v>
      </c>
      <c r="C102" s="145" t="s">
        <v>1113</v>
      </c>
      <c r="D102" s="145" t="s">
        <v>819</v>
      </c>
      <c r="E102" s="145" t="str">
        <f>CONCATENATE(SUM('Раздел 3'!L59:L59),"&lt;=",SUM('Раздел 3'!C59:C59))</f>
        <v>0&lt;=0</v>
      </c>
    </row>
    <row r="103" spans="1:5" ht="12.75">
      <c r="A103" s="144">
        <f>IF((SUM('Раздел 3'!L60:L60)&lt;=SUM('Раздел 3'!C60:C60)),"","Неверно!")</f>
      </c>
      <c r="B103" s="154" t="s">
        <v>1064</v>
      </c>
      <c r="C103" s="145" t="s">
        <v>1114</v>
      </c>
      <c r="D103" s="145" t="s">
        <v>819</v>
      </c>
      <c r="E103" s="145" t="str">
        <f>CONCATENATE(SUM('Раздел 3'!L60:L60),"&lt;=",SUM('Раздел 3'!C60:C60))</f>
        <v>0&lt;=0</v>
      </c>
    </row>
    <row r="104" spans="1:5" ht="12.75">
      <c r="A104" s="144">
        <f>IF((SUM('Раздел 3'!L61:L61)&lt;=SUM('Раздел 3'!C61:C61)),"","Неверно!")</f>
      </c>
      <c r="B104" s="154" t="s">
        <v>1064</v>
      </c>
      <c r="C104" s="145" t="s">
        <v>1115</v>
      </c>
      <c r="D104" s="145" t="s">
        <v>819</v>
      </c>
      <c r="E104" s="145" t="str">
        <f>CONCATENATE(SUM('Раздел 3'!L61:L61),"&lt;=",SUM('Раздел 3'!C61:C61))</f>
        <v>0&lt;=0</v>
      </c>
    </row>
    <row r="105" spans="1:5" ht="12.75">
      <c r="A105" s="144">
        <f>IF((SUM('Раздел 3'!L62:L62)&lt;=SUM('Раздел 3'!C62:C62)),"","Неверно!")</f>
      </c>
      <c r="B105" s="154" t="s">
        <v>1064</v>
      </c>
      <c r="C105" s="145" t="s">
        <v>1116</v>
      </c>
      <c r="D105" s="145" t="s">
        <v>819</v>
      </c>
      <c r="E105" s="145" t="str">
        <f>CONCATENATE(SUM('Раздел 3'!L62:L62),"&lt;=",SUM('Раздел 3'!C62:C62))</f>
        <v>0&lt;=0</v>
      </c>
    </row>
    <row r="106" spans="1:5" ht="12.75">
      <c r="A106" s="144">
        <f>IF((SUM('Раздел 3'!L63:L63)&lt;=SUM('Раздел 3'!C63:C63)),"","Неверно!")</f>
      </c>
      <c r="B106" s="154" t="s">
        <v>1064</v>
      </c>
      <c r="C106" s="145" t="s">
        <v>1117</v>
      </c>
      <c r="D106" s="145" t="s">
        <v>819</v>
      </c>
      <c r="E106" s="145" t="str">
        <f>CONCATENATE(SUM('Раздел 3'!L63:L63),"&lt;=",SUM('Раздел 3'!C63:C63))</f>
        <v>0&lt;=1</v>
      </c>
    </row>
    <row r="107" spans="1:5" ht="12.75">
      <c r="A107" s="144">
        <f>IF((SUM('Раздел 3'!L64:L64)&lt;=SUM('Раздел 3'!C64:C64)),"","Неверно!")</f>
      </c>
      <c r="B107" s="154" t="s">
        <v>1064</v>
      </c>
      <c r="C107" s="145" t="s">
        <v>1118</v>
      </c>
      <c r="D107" s="145" t="s">
        <v>819</v>
      </c>
      <c r="E107" s="145" t="str">
        <f>CONCATENATE(SUM('Раздел 3'!L64:L64),"&lt;=",SUM('Раздел 3'!C64:C64))</f>
        <v>0&lt;=1</v>
      </c>
    </row>
    <row r="108" spans="1:5" ht="12.75">
      <c r="A108" s="144">
        <f>IF((SUM('Раздел 3'!L12:L12)&lt;=SUM('Раздел 3'!C12:C12)),"","Неверно!")</f>
      </c>
      <c r="B108" s="154" t="s">
        <v>1064</v>
      </c>
      <c r="C108" s="145" t="s">
        <v>1119</v>
      </c>
      <c r="D108" s="145" t="s">
        <v>819</v>
      </c>
      <c r="E108" s="145" t="str">
        <f>CONCATENATE(SUM('Раздел 3'!L12:L12),"&lt;=",SUM('Раздел 3'!C12:C12))</f>
        <v>0&lt;=0</v>
      </c>
    </row>
    <row r="109" spans="1:5" ht="12.75">
      <c r="A109" s="144">
        <f>IF((SUM('Раздел 3'!L13:L13)&lt;=SUM('Раздел 3'!C13:C13)),"","Неверно!")</f>
      </c>
      <c r="B109" s="154" t="s">
        <v>1064</v>
      </c>
      <c r="C109" s="145" t="s">
        <v>1120</v>
      </c>
      <c r="D109" s="145" t="s">
        <v>819</v>
      </c>
      <c r="E109" s="145" t="str">
        <f>CONCATENATE(SUM('Раздел 3'!L13:L13),"&lt;=",SUM('Раздел 3'!C13:C13))</f>
        <v>0&lt;=0</v>
      </c>
    </row>
    <row r="110" spans="1:5" ht="12.75">
      <c r="A110" s="144">
        <f>IF((SUM('Раздел 3'!L14:L14)&lt;=SUM('Раздел 3'!C14:C14)),"","Неверно!")</f>
      </c>
      <c r="B110" s="154" t="s">
        <v>1064</v>
      </c>
      <c r="C110" s="145" t="s">
        <v>1121</v>
      </c>
      <c r="D110" s="145" t="s">
        <v>819</v>
      </c>
      <c r="E110" s="145" t="str">
        <f>CONCATENATE(SUM('Раздел 3'!L14:L14),"&lt;=",SUM('Раздел 3'!C14:C14))</f>
        <v>0&lt;=0</v>
      </c>
    </row>
    <row r="111" spans="1:5" ht="12.75">
      <c r="A111" s="144">
        <f>IF((SUM('Раздел 3'!L15:L15)&lt;=SUM('Раздел 3'!C15:C15)),"","Неверно!")</f>
      </c>
      <c r="B111" s="154" t="s">
        <v>1064</v>
      </c>
      <c r="C111" s="145" t="s">
        <v>1122</v>
      </c>
      <c r="D111" s="145" t="s">
        <v>819</v>
      </c>
      <c r="E111" s="145" t="str">
        <f>CONCATENATE(SUM('Раздел 3'!L15:L15),"&lt;=",SUM('Раздел 3'!C15:C15))</f>
        <v>0&lt;=0</v>
      </c>
    </row>
    <row r="112" spans="1:5" ht="25.5">
      <c r="A112" s="144">
        <f>IF((SUM('Раздел 3'!C8:C21)&gt;=SUM('Раздел 3'!C7:C7)),"","Неверно!")</f>
      </c>
      <c r="B112" s="154" t="s">
        <v>1123</v>
      </c>
      <c r="C112" s="145" t="s">
        <v>1124</v>
      </c>
      <c r="D112" s="145" t="s">
        <v>834</v>
      </c>
      <c r="E112" s="145" t="str">
        <f>CONCATENATE(SUM('Раздел 3'!C8:C21),"&gt;=",SUM('Раздел 3'!C7:C7))</f>
        <v>0&gt;=0</v>
      </c>
    </row>
    <row r="113" spans="1:5" ht="25.5">
      <c r="A113" s="144">
        <f>IF((SUM('Раздел 3'!L8:L21)&gt;=SUM('Раздел 3'!L7:L7)),"","Неверно!")</f>
      </c>
      <c r="B113" s="154" t="s">
        <v>1123</v>
      </c>
      <c r="C113" s="145" t="s">
        <v>1125</v>
      </c>
      <c r="D113" s="145" t="s">
        <v>834</v>
      </c>
      <c r="E113" s="145" t="str">
        <f>CONCATENATE(SUM('Раздел 3'!L8:L21),"&gt;=",SUM('Раздел 3'!L7:L7))</f>
        <v>0&gt;=0</v>
      </c>
    </row>
    <row r="114" spans="1:5" ht="25.5">
      <c r="A114" s="144">
        <f>IF((SUM('Раздел 3'!M8:M21)&gt;=SUM('Раздел 3'!M7:M7)),"","Неверно!")</f>
      </c>
      <c r="B114" s="154" t="s">
        <v>1123</v>
      </c>
      <c r="C114" s="145" t="s">
        <v>1126</v>
      </c>
      <c r="D114" s="145" t="s">
        <v>834</v>
      </c>
      <c r="E114" s="145" t="str">
        <f>CONCATENATE(SUM('Раздел 3'!M8:M21),"&gt;=",SUM('Раздел 3'!M7:M7))</f>
        <v>0&gt;=0</v>
      </c>
    </row>
    <row r="115" spans="1:5" ht="25.5">
      <c r="A115" s="144">
        <f>IF((SUM('Раздел 3'!D8:D21)&gt;=SUM('Раздел 3'!D7:D7)),"","Неверно!")</f>
      </c>
      <c r="B115" s="154" t="s">
        <v>1123</v>
      </c>
      <c r="C115" s="145" t="s">
        <v>1127</v>
      </c>
      <c r="D115" s="145" t="s">
        <v>834</v>
      </c>
      <c r="E115" s="145" t="str">
        <f>CONCATENATE(SUM('Раздел 3'!D8:D21),"&gt;=",SUM('Раздел 3'!D7:D7))</f>
        <v>0&gt;=0</v>
      </c>
    </row>
    <row r="116" spans="1:5" ht="25.5">
      <c r="A116" s="144">
        <f>IF((SUM('Раздел 3'!E8:E21)&gt;=SUM('Раздел 3'!E7:E7)),"","Неверно!")</f>
      </c>
      <c r="B116" s="154" t="s">
        <v>1123</v>
      </c>
      <c r="C116" s="145" t="s">
        <v>1128</v>
      </c>
      <c r="D116" s="145" t="s">
        <v>834</v>
      </c>
      <c r="E116" s="145" t="str">
        <f>CONCATENATE(SUM('Раздел 3'!E8:E21),"&gt;=",SUM('Раздел 3'!E7:E7))</f>
        <v>0&gt;=0</v>
      </c>
    </row>
    <row r="117" spans="1:5" ht="25.5">
      <c r="A117" s="144">
        <f>IF((SUM('Раздел 3'!F8:F21)&gt;=SUM('Раздел 3'!F7:F7)),"","Неверно!")</f>
      </c>
      <c r="B117" s="154" t="s">
        <v>1123</v>
      </c>
      <c r="C117" s="145" t="s">
        <v>1129</v>
      </c>
      <c r="D117" s="145" t="s">
        <v>834</v>
      </c>
      <c r="E117" s="145" t="str">
        <f>CONCATENATE(SUM('Раздел 3'!F8:F21),"&gt;=",SUM('Раздел 3'!F7:F7))</f>
        <v>0&gt;=0</v>
      </c>
    </row>
    <row r="118" spans="1:5" ht="25.5">
      <c r="A118" s="144">
        <f>IF((SUM('Раздел 3'!G8:G21)&gt;=SUM('Раздел 3'!G7:G7)),"","Неверно!")</f>
      </c>
      <c r="B118" s="154" t="s">
        <v>1123</v>
      </c>
      <c r="C118" s="145" t="s">
        <v>1130</v>
      </c>
      <c r="D118" s="145" t="s">
        <v>834</v>
      </c>
      <c r="E118" s="145" t="str">
        <f>CONCATENATE(SUM('Раздел 3'!G8:G21),"&gt;=",SUM('Раздел 3'!G7:G7))</f>
        <v>0&gt;=0</v>
      </c>
    </row>
    <row r="119" spans="1:5" ht="25.5">
      <c r="A119" s="144">
        <f>IF((SUM('Раздел 3'!H8:H21)&gt;=SUM('Раздел 3'!H7:H7)),"","Неверно!")</f>
      </c>
      <c r="B119" s="154" t="s">
        <v>1123</v>
      </c>
      <c r="C119" s="145" t="s">
        <v>1131</v>
      </c>
      <c r="D119" s="145" t="s">
        <v>834</v>
      </c>
      <c r="E119" s="145" t="str">
        <f>CONCATENATE(SUM('Раздел 3'!H8:H21),"&gt;=",SUM('Раздел 3'!H7:H7))</f>
        <v>0&gt;=0</v>
      </c>
    </row>
    <row r="120" spans="1:5" ht="25.5">
      <c r="A120" s="144">
        <f>IF((SUM('Раздел 3'!I8:I21)&gt;=SUM('Раздел 3'!I7:I7)),"","Неверно!")</f>
      </c>
      <c r="B120" s="154" t="s">
        <v>1123</v>
      </c>
      <c r="C120" s="145" t="s">
        <v>1132</v>
      </c>
      <c r="D120" s="145" t="s">
        <v>834</v>
      </c>
      <c r="E120" s="145" t="str">
        <f>CONCATENATE(SUM('Раздел 3'!I8:I21),"&gt;=",SUM('Раздел 3'!I7:I7))</f>
        <v>0&gt;=0</v>
      </c>
    </row>
    <row r="121" spans="1:5" ht="25.5">
      <c r="A121" s="144">
        <f>IF((SUM('Раздел 3'!J8:J21)&gt;=SUM('Раздел 3'!J7:J7)),"","Неверно!")</f>
      </c>
      <c r="B121" s="154" t="s">
        <v>1123</v>
      </c>
      <c r="C121" s="145" t="s">
        <v>1133</v>
      </c>
      <c r="D121" s="145" t="s">
        <v>834</v>
      </c>
      <c r="E121" s="145" t="str">
        <f>CONCATENATE(SUM('Раздел 3'!J8:J21),"&gt;=",SUM('Раздел 3'!J7:J7))</f>
        <v>0&gt;=0</v>
      </c>
    </row>
    <row r="122" spans="1:5" ht="25.5">
      <c r="A122" s="144">
        <f>IF((SUM('Раздел 3'!K8:K21)&gt;=SUM('Раздел 3'!K7:K7)),"","Неверно!")</f>
      </c>
      <c r="B122" s="154" t="s">
        <v>1123</v>
      </c>
      <c r="C122" s="145" t="s">
        <v>1134</v>
      </c>
      <c r="D122" s="145" t="s">
        <v>834</v>
      </c>
      <c r="E122" s="145" t="str">
        <f>CONCATENATE(SUM('Раздел 3'!K8:K21),"&gt;=",SUM('Раздел 3'!K7:K7))</f>
        <v>0&gt;=0</v>
      </c>
    </row>
    <row r="123" spans="1:5" ht="12.75">
      <c r="A123" s="144">
        <f>IF((SUM('Раздел 2'!C47:C47)&lt;=SUM('Раздел 2'!C45:C45)),"","Неверно!")</f>
      </c>
      <c r="B123" s="154" t="s">
        <v>1135</v>
      </c>
      <c r="C123" s="145" t="s">
        <v>1136</v>
      </c>
      <c r="D123" s="145" t="s">
        <v>827</v>
      </c>
      <c r="E123" s="145" t="str">
        <f>CONCATENATE(SUM('Раздел 2'!C47:C47),"&lt;=",SUM('Раздел 2'!C45:C45))</f>
        <v>1&lt;=3</v>
      </c>
    </row>
    <row r="124" spans="1:5" ht="12.75">
      <c r="A124" s="144">
        <f>IF((SUM('Раздел 2'!L47:L47)&lt;=SUM('Раздел 2'!L45:L45)),"","Неверно!")</f>
      </c>
      <c r="B124" s="154" t="s">
        <v>1135</v>
      </c>
      <c r="C124" s="145" t="s">
        <v>1137</v>
      </c>
      <c r="D124" s="145" t="s">
        <v>827</v>
      </c>
      <c r="E124" s="145" t="str">
        <f>CONCATENATE(SUM('Раздел 2'!L47:L47),"&lt;=",SUM('Раздел 2'!L45:L45))</f>
        <v>0&lt;=0</v>
      </c>
    </row>
    <row r="125" spans="1:5" ht="12.75">
      <c r="A125" s="144">
        <f>IF((SUM('Раздел 2'!M47:M47)&lt;=SUM('Раздел 2'!M45:M45)),"","Неверно!")</f>
      </c>
      <c r="B125" s="154" t="s">
        <v>1135</v>
      </c>
      <c r="C125" s="145" t="s">
        <v>1138</v>
      </c>
      <c r="D125" s="145" t="s">
        <v>827</v>
      </c>
      <c r="E125" s="145" t="str">
        <f>CONCATENATE(SUM('Раздел 2'!M47:M47),"&lt;=",SUM('Раздел 2'!M45:M45))</f>
        <v>1&lt;=2</v>
      </c>
    </row>
    <row r="126" spans="1:5" ht="12.75">
      <c r="A126" s="144">
        <f>IF((SUM('Раздел 2'!N47:N47)&lt;=SUM('Раздел 2'!N45:N45)),"","Неверно!")</f>
      </c>
      <c r="B126" s="154" t="s">
        <v>1135</v>
      </c>
      <c r="C126" s="145" t="s">
        <v>1139</v>
      </c>
      <c r="D126" s="145" t="s">
        <v>827</v>
      </c>
      <c r="E126" s="145" t="str">
        <f>CONCATENATE(SUM('Раздел 2'!N47:N47),"&lt;=",SUM('Раздел 2'!N45:N45))</f>
        <v>0&lt;=1</v>
      </c>
    </row>
    <row r="127" spans="1:5" ht="12.75">
      <c r="A127" s="144">
        <f>IF((SUM('Раздел 2'!O47:O47)&lt;=SUM('Раздел 2'!O45:O45)),"","Неверно!")</f>
      </c>
      <c r="B127" s="154" t="s">
        <v>1135</v>
      </c>
      <c r="C127" s="145" t="s">
        <v>1140</v>
      </c>
      <c r="D127" s="145" t="s">
        <v>827</v>
      </c>
      <c r="E127" s="145" t="str">
        <f>CONCATENATE(SUM('Раздел 2'!O47:O47),"&lt;=",SUM('Раздел 2'!O45:O45))</f>
        <v>0&lt;=0</v>
      </c>
    </row>
    <row r="128" spans="1:5" ht="12.75">
      <c r="A128" s="144">
        <f>IF((SUM('Раздел 2'!P47:P47)&lt;=SUM('Раздел 2'!P45:P45)),"","Неверно!")</f>
      </c>
      <c r="B128" s="154" t="s">
        <v>1135</v>
      </c>
      <c r="C128" s="145" t="s">
        <v>1141</v>
      </c>
      <c r="D128" s="145" t="s">
        <v>827</v>
      </c>
      <c r="E128" s="145" t="str">
        <f>CONCATENATE(SUM('Раздел 2'!P47:P47),"&lt;=",SUM('Раздел 2'!P45:P45))</f>
        <v>0&lt;=0</v>
      </c>
    </row>
    <row r="129" spans="1:5" ht="12.75">
      <c r="A129" s="144">
        <f>IF((SUM('Раздел 2'!Q47:Q47)&lt;=SUM('Раздел 2'!Q45:Q45)),"","Неверно!")</f>
      </c>
      <c r="B129" s="154" t="s">
        <v>1135</v>
      </c>
      <c r="C129" s="145" t="s">
        <v>1142</v>
      </c>
      <c r="D129" s="145" t="s">
        <v>827</v>
      </c>
      <c r="E129" s="145" t="str">
        <f>CONCATENATE(SUM('Раздел 2'!Q47:Q47),"&lt;=",SUM('Раздел 2'!Q45:Q45))</f>
        <v>0&lt;=0</v>
      </c>
    </row>
    <row r="130" spans="1:5" ht="12.75">
      <c r="A130" s="144">
        <f>IF((SUM('Раздел 2'!R47:R47)&lt;=SUM('Раздел 2'!R45:R45)),"","Неверно!")</f>
      </c>
      <c r="B130" s="154" t="s">
        <v>1135</v>
      </c>
      <c r="C130" s="145" t="s">
        <v>1143</v>
      </c>
      <c r="D130" s="145" t="s">
        <v>827</v>
      </c>
      <c r="E130" s="145" t="str">
        <f>CONCATENATE(SUM('Раздел 2'!R47:R47),"&lt;=",SUM('Раздел 2'!R45:R45))</f>
        <v>0&lt;=0</v>
      </c>
    </row>
    <row r="131" spans="1:5" ht="12.75">
      <c r="A131" s="144">
        <f>IF((SUM('Раздел 2'!S47:S47)&lt;=SUM('Раздел 2'!S45:S45)),"","Неверно!")</f>
      </c>
      <c r="B131" s="154" t="s">
        <v>1135</v>
      </c>
      <c r="C131" s="145" t="s">
        <v>1144</v>
      </c>
      <c r="D131" s="145" t="s">
        <v>827</v>
      </c>
      <c r="E131" s="145" t="str">
        <f>CONCATENATE(SUM('Раздел 2'!S47:S47),"&lt;=",SUM('Раздел 2'!S45:S45))</f>
        <v>0&lt;=0</v>
      </c>
    </row>
    <row r="132" spans="1:5" ht="12.75">
      <c r="A132" s="144">
        <f>IF((SUM('Раздел 2'!T47:T47)&lt;=SUM('Раздел 2'!T45:T45)),"","Неверно!")</f>
      </c>
      <c r="B132" s="154" t="s">
        <v>1135</v>
      </c>
      <c r="C132" s="145" t="s">
        <v>1145</v>
      </c>
      <c r="D132" s="145" t="s">
        <v>827</v>
      </c>
      <c r="E132" s="145" t="str">
        <f>CONCATENATE(SUM('Раздел 2'!T47:T47),"&lt;=",SUM('Раздел 2'!T45:T45))</f>
        <v>0&lt;=0</v>
      </c>
    </row>
    <row r="133" spans="1:5" ht="12.75">
      <c r="A133" s="144">
        <f>IF((SUM('Раздел 2'!U47:U47)&lt;=SUM('Раздел 2'!U45:U45)),"","Неверно!")</f>
      </c>
      <c r="B133" s="154" t="s">
        <v>1135</v>
      </c>
      <c r="C133" s="145" t="s">
        <v>1146</v>
      </c>
      <c r="D133" s="145" t="s">
        <v>827</v>
      </c>
      <c r="E133" s="145" t="str">
        <f>CONCATENATE(SUM('Раздел 2'!U47:U47),"&lt;=",SUM('Раздел 2'!U45:U45))</f>
        <v>0&lt;=0</v>
      </c>
    </row>
    <row r="134" spans="1:5" ht="12.75">
      <c r="A134" s="144">
        <f>IF((SUM('Раздел 2'!D47:D47)&lt;=SUM('Раздел 2'!D45:D45)),"","Неверно!")</f>
      </c>
      <c r="B134" s="154" t="s">
        <v>1135</v>
      </c>
      <c r="C134" s="145" t="s">
        <v>1147</v>
      </c>
      <c r="D134" s="145" t="s">
        <v>827</v>
      </c>
      <c r="E134" s="145" t="str">
        <f>CONCATENATE(SUM('Раздел 2'!D47:D47),"&lt;=",SUM('Раздел 2'!D45:D45))</f>
        <v>0&lt;=0</v>
      </c>
    </row>
    <row r="135" spans="1:5" ht="12.75">
      <c r="A135" s="144">
        <f>IF((SUM('Раздел 2'!V47:V47)&lt;=SUM('Раздел 2'!V45:V45)),"","Неверно!")</f>
      </c>
      <c r="B135" s="154" t="s">
        <v>1135</v>
      </c>
      <c r="C135" s="145" t="s">
        <v>1148</v>
      </c>
      <c r="D135" s="145" t="s">
        <v>827</v>
      </c>
      <c r="E135" s="145" t="str">
        <f>CONCATENATE(SUM('Раздел 2'!V47:V47),"&lt;=",SUM('Раздел 2'!V45:V45))</f>
        <v>0&lt;=0</v>
      </c>
    </row>
    <row r="136" spans="1:5" ht="12.75">
      <c r="A136" s="144">
        <f>IF((SUM('Раздел 2'!W47:W47)&lt;=SUM('Раздел 2'!W45:W45)),"","Неверно!")</f>
      </c>
      <c r="B136" s="154" t="s">
        <v>1135</v>
      </c>
      <c r="C136" s="145" t="s">
        <v>1149</v>
      </c>
      <c r="D136" s="145" t="s">
        <v>827</v>
      </c>
      <c r="E136" s="145" t="str">
        <f>CONCATENATE(SUM('Раздел 2'!W47:W47),"&lt;=",SUM('Раздел 2'!W45:W45))</f>
        <v>0&lt;=0</v>
      </c>
    </row>
    <row r="137" spans="1:5" ht="12.75">
      <c r="A137" s="144">
        <f>IF((SUM('Раздел 2'!X47:X47)&lt;=SUM('Раздел 2'!X45:X45)),"","Неверно!")</f>
      </c>
      <c r="B137" s="154" t="s">
        <v>1135</v>
      </c>
      <c r="C137" s="145" t="s">
        <v>1150</v>
      </c>
      <c r="D137" s="145" t="s">
        <v>827</v>
      </c>
      <c r="E137" s="145" t="str">
        <f>CONCATENATE(SUM('Раздел 2'!X47:X47),"&lt;=",SUM('Раздел 2'!X45:X45))</f>
        <v>0&lt;=0</v>
      </c>
    </row>
    <row r="138" spans="1:5" ht="12.75">
      <c r="A138" s="144">
        <f>IF((SUM('Раздел 2'!Y47:Y47)&lt;=SUM('Раздел 2'!Y45:Y45)),"","Неверно!")</f>
      </c>
      <c r="B138" s="154" t="s">
        <v>1135</v>
      </c>
      <c r="C138" s="145" t="s">
        <v>1151</v>
      </c>
      <c r="D138" s="145" t="s">
        <v>827</v>
      </c>
      <c r="E138" s="145" t="str">
        <f>CONCATENATE(SUM('Раздел 2'!Y47:Y47),"&lt;=",SUM('Раздел 2'!Y45:Y45))</f>
        <v>0&lt;=0</v>
      </c>
    </row>
    <row r="139" spans="1:5" ht="12.75">
      <c r="A139" s="144">
        <f>IF((SUM('Раздел 2'!Z47:Z47)&lt;=SUM('Раздел 2'!Z45:Z45)),"","Неверно!")</f>
      </c>
      <c r="B139" s="154" t="s">
        <v>1135</v>
      </c>
      <c r="C139" s="145" t="s">
        <v>1152</v>
      </c>
      <c r="D139" s="145" t="s">
        <v>827</v>
      </c>
      <c r="E139" s="145" t="str">
        <f>CONCATENATE(SUM('Раздел 2'!Z47:Z47),"&lt;=",SUM('Раздел 2'!Z45:Z45))</f>
        <v>0&lt;=0</v>
      </c>
    </row>
    <row r="140" spans="1:5" ht="12.75">
      <c r="A140" s="144">
        <f>IF((SUM('Раздел 2'!AA47:AA47)&lt;=SUM('Раздел 2'!AA45:AA45)),"","Неверно!")</f>
      </c>
      <c r="B140" s="154" t="s">
        <v>1135</v>
      </c>
      <c r="C140" s="145" t="s">
        <v>1153</v>
      </c>
      <c r="D140" s="145" t="s">
        <v>827</v>
      </c>
      <c r="E140" s="145" t="str">
        <f>CONCATENATE(SUM('Раздел 2'!AA47:AA47),"&lt;=",SUM('Раздел 2'!AA45:AA45))</f>
        <v>0&lt;=0</v>
      </c>
    </row>
    <row r="141" spans="1:5" ht="12.75">
      <c r="A141" s="144">
        <f>IF((SUM('Раздел 2'!AB47:AB47)&lt;=SUM('Раздел 2'!AB45:AB45)),"","Неверно!")</f>
      </c>
      <c r="B141" s="154" t="s">
        <v>1135</v>
      </c>
      <c r="C141" s="145" t="s">
        <v>1154</v>
      </c>
      <c r="D141" s="145" t="s">
        <v>827</v>
      </c>
      <c r="E141" s="145" t="str">
        <f>CONCATENATE(SUM('Раздел 2'!AB47:AB47),"&lt;=",SUM('Раздел 2'!AB45:AB45))</f>
        <v>0&lt;=0</v>
      </c>
    </row>
    <row r="142" spans="1:5" ht="12.75">
      <c r="A142" s="144">
        <f>IF((SUM('Раздел 2'!AC47:AC47)&lt;=SUM('Раздел 2'!AC45:AC45)),"","Неверно!")</f>
      </c>
      <c r="B142" s="154" t="s">
        <v>1135</v>
      </c>
      <c r="C142" s="145" t="s">
        <v>1155</v>
      </c>
      <c r="D142" s="145" t="s">
        <v>827</v>
      </c>
      <c r="E142" s="145" t="str">
        <f>CONCATENATE(SUM('Раздел 2'!AC47:AC47),"&lt;=",SUM('Раздел 2'!AC45:AC45))</f>
        <v>0&lt;=0</v>
      </c>
    </row>
    <row r="143" spans="1:5" ht="12.75">
      <c r="A143" s="144">
        <f>IF((SUM('Раздел 2'!AD47:AD47)&lt;=SUM('Раздел 2'!AD45:AD45)),"","Неверно!")</f>
      </c>
      <c r="B143" s="154" t="s">
        <v>1135</v>
      </c>
      <c r="C143" s="145" t="s">
        <v>1156</v>
      </c>
      <c r="D143" s="145" t="s">
        <v>827</v>
      </c>
      <c r="E143" s="145" t="str">
        <f>CONCATENATE(SUM('Раздел 2'!AD47:AD47),"&lt;=",SUM('Раздел 2'!AD45:AD45))</f>
        <v>0&lt;=0</v>
      </c>
    </row>
    <row r="144" spans="1:5" ht="12.75">
      <c r="A144" s="144">
        <f>IF((SUM('Раздел 2'!AE47:AE47)&lt;=SUM('Раздел 2'!AE45:AE45)),"","Неверно!")</f>
      </c>
      <c r="B144" s="154" t="s">
        <v>1135</v>
      </c>
      <c r="C144" s="145" t="s">
        <v>1157</v>
      </c>
      <c r="D144" s="145" t="s">
        <v>827</v>
      </c>
      <c r="E144" s="145" t="str">
        <f>CONCATENATE(SUM('Раздел 2'!AE47:AE47),"&lt;=",SUM('Раздел 2'!AE45:AE45))</f>
        <v>0&lt;=0</v>
      </c>
    </row>
    <row r="145" spans="1:5" ht="12.75">
      <c r="A145" s="144">
        <f>IF((SUM('Раздел 2'!E47:E47)&lt;=SUM('Раздел 2'!E45:E45)),"","Неверно!")</f>
      </c>
      <c r="B145" s="154" t="s">
        <v>1135</v>
      </c>
      <c r="C145" s="145" t="s">
        <v>1158</v>
      </c>
      <c r="D145" s="145" t="s">
        <v>827</v>
      </c>
      <c r="E145" s="145" t="str">
        <f>CONCATENATE(SUM('Раздел 2'!E47:E47),"&lt;=",SUM('Раздел 2'!E45:E45))</f>
        <v>1&lt;=1</v>
      </c>
    </row>
    <row r="146" spans="1:5" ht="12.75">
      <c r="A146" s="144">
        <f>IF((SUM('Раздел 2'!AF47:AF47)&lt;=SUM('Раздел 2'!AF45:AF45)),"","Неверно!")</f>
      </c>
      <c r="B146" s="154" t="s">
        <v>1135</v>
      </c>
      <c r="C146" s="145" t="s">
        <v>1159</v>
      </c>
      <c r="D146" s="145" t="s">
        <v>827</v>
      </c>
      <c r="E146" s="145" t="str">
        <f>CONCATENATE(SUM('Раздел 2'!AF47:AF47),"&lt;=",SUM('Раздел 2'!AF45:AF45))</f>
        <v>0&lt;=0</v>
      </c>
    </row>
    <row r="147" spans="1:5" ht="12.75">
      <c r="A147" s="144">
        <f>IF((SUM('Раздел 2'!AG47:AG47)&lt;=SUM('Раздел 2'!AG45:AG45)),"","Неверно!")</f>
      </c>
      <c r="B147" s="154" t="s">
        <v>1135</v>
      </c>
      <c r="C147" s="145" t="s">
        <v>1160</v>
      </c>
      <c r="D147" s="145" t="s">
        <v>827</v>
      </c>
      <c r="E147" s="145" t="str">
        <f>CONCATENATE(SUM('Раздел 2'!AG47:AG47),"&lt;=",SUM('Раздел 2'!AG45:AG45))</f>
        <v>0&lt;=0</v>
      </c>
    </row>
    <row r="148" spans="1:5" ht="12.75">
      <c r="A148" s="144">
        <f>IF((SUM('Раздел 2'!AH47:AH47)&lt;=SUM('Раздел 2'!AH45:AH45)),"","Неверно!")</f>
      </c>
      <c r="B148" s="154" t="s">
        <v>1135</v>
      </c>
      <c r="C148" s="145" t="s">
        <v>1161</v>
      </c>
      <c r="D148" s="145" t="s">
        <v>827</v>
      </c>
      <c r="E148" s="145" t="str">
        <f>CONCATENATE(SUM('Раздел 2'!AH47:AH47),"&lt;=",SUM('Раздел 2'!AH45:AH45))</f>
        <v>0&lt;=0</v>
      </c>
    </row>
    <row r="149" spans="1:5" ht="12.75">
      <c r="A149" s="144">
        <f>IF((SUM('Раздел 2'!AI47:AI47)&lt;=SUM('Раздел 2'!AI45:AI45)),"","Неверно!")</f>
      </c>
      <c r="B149" s="154" t="s">
        <v>1135</v>
      </c>
      <c r="C149" s="145" t="s">
        <v>1162</v>
      </c>
      <c r="D149" s="145" t="s">
        <v>827</v>
      </c>
      <c r="E149" s="145" t="str">
        <f>CONCATENATE(SUM('Раздел 2'!AI47:AI47),"&lt;=",SUM('Раздел 2'!AI45:AI45))</f>
        <v>0&lt;=0</v>
      </c>
    </row>
    <row r="150" spans="1:5" ht="12.75">
      <c r="A150" s="144">
        <f>IF((SUM('Раздел 2'!AJ47:AJ47)&lt;=SUM('Раздел 2'!AJ45:AJ45)),"","Неверно!")</f>
      </c>
      <c r="B150" s="154" t="s">
        <v>1135</v>
      </c>
      <c r="C150" s="145" t="s">
        <v>1163</v>
      </c>
      <c r="D150" s="145" t="s">
        <v>827</v>
      </c>
      <c r="E150" s="145" t="str">
        <f>CONCATENATE(SUM('Раздел 2'!AJ47:AJ47),"&lt;=",SUM('Раздел 2'!AJ45:AJ45))</f>
        <v>0&lt;=0</v>
      </c>
    </row>
    <row r="151" spans="1:5" ht="12.75">
      <c r="A151" s="144">
        <f>IF((SUM('Раздел 2'!AK47:AK47)&lt;=SUM('Раздел 2'!AK45:AK45)),"","Неверно!")</f>
      </c>
      <c r="B151" s="154" t="s">
        <v>1135</v>
      </c>
      <c r="C151" s="145" t="s">
        <v>1164</v>
      </c>
      <c r="D151" s="145" t="s">
        <v>827</v>
      </c>
      <c r="E151" s="145" t="str">
        <f>CONCATENATE(SUM('Раздел 2'!AK47:AK47),"&lt;=",SUM('Раздел 2'!AK45:AK45))</f>
        <v>0&lt;=0</v>
      </c>
    </row>
    <row r="152" spans="1:5" ht="12.75">
      <c r="A152" s="144">
        <f>IF((SUM('Раздел 2'!AL47:AL47)&lt;=SUM('Раздел 2'!AL45:AL45)),"","Неверно!")</f>
      </c>
      <c r="B152" s="154" t="s">
        <v>1135</v>
      </c>
      <c r="C152" s="145" t="s">
        <v>1165</v>
      </c>
      <c r="D152" s="145" t="s">
        <v>827</v>
      </c>
      <c r="E152" s="145" t="str">
        <f>CONCATENATE(SUM('Раздел 2'!AL47:AL47),"&lt;=",SUM('Раздел 2'!AL45:AL45))</f>
        <v>0&lt;=0</v>
      </c>
    </row>
    <row r="153" spans="1:5" ht="12.75">
      <c r="A153" s="144">
        <f>IF((SUM('Раздел 2'!AM47:AM47)&lt;=SUM('Раздел 2'!AM45:AM45)),"","Неверно!")</f>
      </c>
      <c r="B153" s="154" t="s">
        <v>1135</v>
      </c>
      <c r="C153" s="145" t="s">
        <v>1166</v>
      </c>
      <c r="D153" s="145" t="s">
        <v>827</v>
      </c>
      <c r="E153" s="145" t="str">
        <f>CONCATENATE(SUM('Раздел 2'!AM47:AM47),"&lt;=",SUM('Раздел 2'!AM45:AM45))</f>
        <v>0&lt;=2</v>
      </c>
    </row>
    <row r="154" spans="1:5" ht="12.75">
      <c r="A154" s="144">
        <f>IF((SUM('Раздел 2'!AN47:AN47)&lt;=SUM('Раздел 2'!AN45:AN45)),"","Неверно!")</f>
      </c>
      <c r="B154" s="154" t="s">
        <v>1135</v>
      </c>
      <c r="C154" s="145" t="s">
        <v>1167</v>
      </c>
      <c r="D154" s="145" t="s">
        <v>827</v>
      </c>
      <c r="E154" s="145" t="str">
        <f>CONCATENATE(SUM('Раздел 2'!AN47:AN47),"&lt;=",SUM('Раздел 2'!AN45:AN45))</f>
        <v>0&lt;=0</v>
      </c>
    </row>
    <row r="155" spans="1:5" ht="12.75">
      <c r="A155" s="144">
        <f>IF((SUM('Раздел 2'!F47:F47)&lt;=SUM('Раздел 2'!F45:F45)),"","Неверно!")</f>
      </c>
      <c r="B155" s="154" t="s">
        <v>1135</v>
      </c>
      <c r="C155" s="145" t="s">
        <v>1168</v>
      </c>
      <c r="D155" s="145" t="s">
        <v>827</v>
      </c>
      <c r="E155" s="145" t="str">
        <f>CONCATENATE(SUM('Раздел 2'!F47:F47),"&lt;=",SUM('Раздел 2'!F45:F45))</f>
        <v>0&lt;=0</v>
      </c>
    </row>
    <row r="156" spans="1:5" ht="12.75">
      <c r="A156" s="144">
        <f>IF((SUM('Раздел 2'!G47:G47)&lt;=SUM('Раздел 2'!G45:G45)),"","Неверно!")</f>
      </c>
      <c r="B156" s="154" t="s">
        <v>1135</v>
      </c>
      <c r="C156" s="145" t="s">
        <v>1169</v>
      </c>
      <c r="D156" s="145" t="s">
        <v>827</v>
      </c>
      <c r="E156" s="145" t="str">
        <f>CONCATENATE(SUM('Раздел 2'!G47:G47),"&lt;=",SUM('Раздел 2'!G45:G45))</f>
        <v>1&lt;=3</v>
      </c>
    </row>
    <row r="157" spans="1:5" ht="12.75">
      <c r="A157" s="144">
        <f>IF((SUM('Раздел 2'!H47:H47)&lt;=SUM('Раздел 2'!H45:H45)),"","Неверно!")</f>
      </c>
      <c r="B157" s="154" t="s">
        <v>1135</v>
      </c>
      <c r="C157" s="145" t="s">
        <v>1170</v>
      </c>
      <c r="D157" s="145" t="s">
        <v>827</v>
      </c>
      <c r="E157" s="145" t="str">
        <f>CONCATENATE(SUM('Раздел 2'!H47:H47),"&lt;=",SUM('Раздел 2'!H45:H45))</f>
        <v>0&lt;=0</v>
      </c>
    </row>
    <row r="158" spans="1:5" ht="12.75">
      <c r="A158" s="144">
        <f>IF((SUM('Раздел 2'!I47:I47)&lt;=SUM('Раздел 2'!I45:I45)),"","Неверно!")</f>
      </c>
      <c r="B158" s="154" t="s">
        <v>1135</v>
      </c>
      <c r="C158" s="145" t="s">
        <v>1171</v>
      </c>
      <c r="D158" s="145" t="s">
        <v>827</v>
      </c>
      <c r="E158" s="145" t="str">
        <f>CONCATENATE(SUM('Раздел 2'!I47:I47),"&lt;=",SUM('Раздел 2'!I45:I45))</f>
        <v>0&lt;=0</v>
      </c>
    </row>
    <row r="159" spans="1:5" ht="12.75">
      <c r="A159" s="144">
        <f>IF((SUM('Раздел 2'!J47:J47)&lt;=SUM('Раздел 2'!J45:J45)),"","Неверно!")</f>
      </c>
      <c r="B159" s="154" t="s">
        <v>1135</v>
      </c>
      <c r="C159" s="145" t="s">
        <v>1172</v>
      </c>
      <c r="D159" s="145" t="s">
        <v>827</v>
      </c>
      <c r="E159" s="145" t="str">
        <f>CONCATENATE(SUM('Раздел 2'!J47:J47),"&lt;=",SUM('Раздел 2'!J45:J45))</f>
        <v>0&lt;=0</v>
      </c>
    </row>
    <row r="160" spans="1:5" ht="12.75">
      <c r="A160" s="144">
        <f>IF((SUM('Раздел 2'!K47:K47)&lt;=SUM('Раздел 2'!K45:K45)),"","Неверно!")</f>
      </c>
      <c r="B160" s="154" t="s">
        <v>1135</v>
      </c>
      <c r="C160" s="145" t="s">
        <v>1173</v>
      </c>
      <c r="D160" s="145" t="s">
        <v>827</v>
      </c>
      <c r="E160" s="145" t="str">
        <f>CONCATENATE(SUM('Раздел 2'!K47:K47),"&lt;=",SUM('Раздел 2'!K45:K45))</f>
        <v>0&lt;=0</v>
      </c>
    </row>
    <row r="161" spans="1:5" ht="25.5">
      <c r="A161" s="144">
        <f>IF((SUM('Раздел 2'!G9:G9)=SUM('Раздел 2'!H9:N9)),"","Неверно!")</f>
      </c>
      <c r="B161" s="154" t="s">
        <v>1174</v>
      </c>
      <c r="C161" s="145" t="s">
        <v>1175</v>
      </c>
      <c r="D161" s="145" t="s">
        <v>820</v>
      </c>
      <c r="E161" s="145" t="str">
        <f>CONCATENATE(SUM('Раздел 2'!G9:G9),"=",SUM('Раздел 2'!H9:N9))</f>
        <v>3=3</v>
      </c>
    </row>
    <row r="162" spans="1:5" ht="25.5">
      <c r="A162" s="144">
        <f>IF((SUM('Раздел 2'!G18:G18)=SUM('Раздел 2'!H18:N18)),"","Неверно!")</f>
      </c>
      <c r="B162" s="154" t="s">
        <v>1174</v>
      </c>
      <c r="C162" s="145" t="s">
        <v>1176</v>
      </c>
      <c r="D162" s="145" t="s">
        <v>820</v>
      </c>
      <c r="E162" s="145" t="str">
        <f>CONCATENATE(SUM('Раздел 2'!G18:G18),"=",SUM('Раздел 2'!H18:N18))</f>
        <v>0=0</v>
      </c>
    </row>
    <row r="163" spans="1:5" ht="25.5">
      <c r="A163" s="144">
        <f>IF((SUM('Раздел 2'!G19:G19)=SUM('Раздел 2'!H19:N19)),"","Неверно!")</f>
      </c>
      <c r="B163" s="154" t="s">
        <v>1174</v>
      </c>
      <c r="C163" s="145" t="s">
        <v>1177</v>
      </c>
      <c r="D163" s="145" t="s">
        <v>820</v>
      </c>
      <c r="E163" s="145" t="str">
        <f>CONCATENATE(SUM('Раздел 2'!G19:G19),"=",SUM('Раздел 2'!H19:N19))</f>
        <v>0=0</v>
      </c>
    </row>
    <row r="164" spans="1:5" ht="25.5">
      <c r="A164" s="144">
        <f>IF((SUM('Раздел 2'!G20:G20)=SUM('Раздел 2'!H20:N20)),"","Неверно!")</f>
      </c>
      <c r="B164" s="154" t="s">
        <v>1174</v>
      </c>
      <c r="C164" s="145" t="s">
        <v>1178</v>
      </c>
      <c r="D164" s="145" t="s">
        <v>820</v>
      </c>
      <c r="E164" s="145" t="str">
        <f>CONCATENATE(SUM('Раздел 2'!G20:G20),"=",SUM('Раздел 2'!H20:N20))</f>
        <v>0=0</v>
      </c>
    </row>
    <row r="165" spans="1:5" ht="25.5">
      <c r="A165" s="144">
        <f>IF((SUM('Раздел 2'!G21:G21)=SUM('Раздел 2'!H21:N21)),"","Неверно!")</f>
      </c>
      <c r="B165" s="154" t="s">
        <v>1174</v>
      </c>
      <c r="C165" s="145" t="s">
        <v>1179</v>
      </c>
      <c r="D165" s="145" t="s">
        <v>820</v>
      </c>
      <c r="E165" s="145" t="str">
        <f>CONCATENATE(SUM('Раздел 2'!G21:G21),"=",SUM('Раздел 2'!H21:N21))</f>
        <v>0=0</v>
      </c>
    </row>
    <row r="166" spans="1:5" ht="25.5">
      <c r="A166" s="144">
        <f>IF((SUM('Раздел 2'!G22:G22)=SUM('Раздел 2'!H22:N22)),"","Неверно!")</f>
      </c>
      <c r="B166" s="154" t="s">
        <v>1174</v>
      </c>
      <c r="C166" s="145" t="s">
        <v>1180</v>
      </c>
      <c r="D166" s="145" t="s">
        <v>820</v>
      </c>
      <c r="E166" s="145" t="str">
        <f>CONCATENATE(SUM('Раздел 2'!G22:G22),"=",SUM('Раздел 2'!H22:N22))</f>
        <v>0=0</v>
      </c>
    </row>
    <row r="167" spans="1:5" ht="25.5">
      <c r="A167" s="144">
        <f>IF((SUM('Раздел 2'!G23:G23)=SUM('Раздел 2'!H23:N23)),"","Неверно!")</f>
      </c>
      <c r="B167" s="154" t="s">
        <v>1174</v>
      </c>
      <c r="C167" s="145" t="s">
        <v>1181</v>
      </c>
      <c r="D167" s="145" t="s">
        <v>820</v>
      </c>
      <c r="E167" s="145" t="str">
        <f>CONCATENATE(SUM('Раздел 2'!G23:G23),"=",SUM('Раздел 2'!H23:N23))</f>
        <v>0=0</v>
      </c>
    </row>
    <row r="168" spans="1:5" ht="25.5">
      <c r="A168" s="144">
        <f>IF((SUM('Раздел 2'!G24:G24)=SUM('Раздел 2'!H24:N24)),"","Неверно!")</f>
      </c>
      <c r="B168" s="154" t="s">
        <v>1174</v>
      </c>
      <c r="C168" s="145" t="s">
        <v>1182</v>
      </c>
      <c r="D168" s="145" t="s">
        <v>820</v>
      </c>
      <c r="E168" s="145" t="str">
        <f>CONCATENATE(SUM('Раздел 2'!G24:G24),"=",SUM('Раздел 2'!H24:N24))</f>
        <v>0=0</v>
      </c>
    </row>
    <row r="169" spans="1:5" ht="25.5">
      <c r="A169" s="144">
        <f>IF((SUM('Раздел 2'!G25:G25)=SUM('Раздел 2'!H25:N25)),"","Неверно!")</f>
      </c>
      <c r="B169" s="154" t="s">
        <v>1174</v>
      </c>
      <c r="C169" s="145" t="s">
        <v>1183</v>
      </c>
      <c r="D169" s="145" t="s">
        <v>820</v>
      </c>
      <c r="E169" s="145" t="str">
        <f>CONCATENATE(SUM('Раздел 2'!G25:G25),"=",SUM('Раздел 2'!H25:N25))</f>
        <v>0=0</v>
      </c>
    </row>
    <row r="170" spans="1:5" ht="25.5">
      <c r="A170" s="144">
        <f>IF((SUM('Раздел 2'!G26:G26)=SUM('Раздел 2'!H26:N26)),"","Неверно!")</f>
      </c>
      <c r="B170" s="154" t="s">
        <v>1174</v>
      </c>
      <c r="C170" s="145" t="s">
        <v>1184</v>
      </c>
      <c r="D170" s="145" t="s">
        <v>820</v>
      </c>
      <c r="E170" s="145" t="str">
        <f>CONCATENATE(SUM('Раздел 2'!G26:G26),"=",SUM('Раздел 2'!H26:N26))</f>
        <v>0=0</v>
      </c>
    </row>
    <row r="171" spans="1:5" ht="25.5">
      <c r="A171" s="144">
        <f>IF((SUM('Раздел 2'!G27:G27)=SUM('Раздел 2'!H27:N27)),"","Неверно!")</f>
      </c>
      <c r="B171" s="154" t="s">
        <v>1174</v>
      </c>
      <c r="C171" s="145" t="s">
        <v>1185</v>
      </c>
      <c r="D171" s="145" t="s">
        <v>820</v>
      </c>
      <c r="E171" s="145" t="str">
        <f>CONCATENATE(SUM('Раздел 2'!G27:G27),"=",SUM('Раздел 2'!H27:N27))</f>
        <v>0=0</v>
      </c>
    </row>
    <row r="172" spans="1:5" ht="25.5">
      <c r="A172" s="144">
        <f>IF((SUM('Раздел 2'!G10:G10)=SUM('Раздел 2'!H10:N10)),"","Неверно!")</f>
      </c>
      <c r="B172" s="154" t="s">
        <v>1174</v>
      </c>
      <c r="C172" s="145" t="s">
        <v>1186</v>
      </c>
      <c r="D172" s="145" t="s">
        <v>820</v>
      </c>
      <c r="E172" s="145" t="str">
        <f>CONCATENATE(SUM('Раздел 2'!G10:G10),"=",SUM('Раздел 2'!H10:N10))</f>
        <v>0=0</v>
      </c>
    </row>
    <row r="173" spans="1:5" ht="25.5">
      <c r="A173" s="144">
        <f>IF((SUM('Раздел 2'!G28:G28)=SUM('Раздел 2'!H28:N28)),"","Неверно!")</f>
      </c>
      <c r="B173" s="154" t="s">
        <v>1174</v>
      </c>
      <c r="C173" s="145" t="s">
        <v>1187</v>
      </c>
      <c r="D173" s="145" t="s">
        <v>820</v>
      </c>
      <c r="E173" s="145" t="str">
        <f>CONCATENATE(SUM('Раздел 2'!G28:G28),"=",SUM('Раздел 2'!H28:N28))</f>
        <v>0=0</v>
      </c>
    </row>
    <row r="174" spans="1:5" ht="25.5">
      <c r="A174" s="144">
        <f>IF((SUM('Раздел 2'!G29:G29)=SUM('Раздел 2'!H29:N29)),"","Неверно!")</f>
      </c>
      <c r="B174" s="154" t="s">
        <v>1174</v>
      </c>
      <c r="C174" s="145" t="s">
        <v>1188</v>
      </c>
      <c r="D174" s="145" t="s">
        <v>820</v>
      </c>
      <c r="E174" s="145" t="str">
        <f>CONCATENATE(SUM('Раздел 2'!G29:G29),"=",SUM('Раздел 2'!H29:N29))</f>
        <v>0=0</v>
      </c>
    </row>
    <row r="175" spans="1:5" ht="25.5">
      <c r="A175" s="144">
        <f>IF((SUM('Раздел 2'!G30:G30)=SUM('Раздел 2'!H30:N30)),"","Неверно!")</f>
      </c>
      <c r="B175" s="154" t="s">
        <v>1174</v>
      </c>
      <c r="C175" s="145" t="s">
        <v>1189</v>
      </c>
      <c r="D175" s="145" t="s">
        <v>820</v>
      </c>
      <c r="E175" s="145" t="str">
        <f>CONCATENATE(SUM('Раздел 2'!G30:G30),"=",SUM('Раздел 2'!H30:N30))</f>
        <v>0=0</v>
      </c>
    </row>
    <row r="176" spans="1:5" ht="25.5">
      <c r="A176" s="144">
        <f>IF((SUM('Раздел 2'!G31:G31)=SUM('Раздел 2'!H31:N31)),"","Неверно!")</f>
      </c>
      <c r="B176" s="154" t="s">
        <v>1174</v>
      </c>
      <c r="C176" s="145" t="s">
        <v>1190</v>
      </c>
      <c r="D176" s="145" t="s">
        <v>820</v>
      </c>
      <c r="E176" s="145" t="str">
        <f>CONCATENATE(SUM('Раздел 2'!G31:G31),"=",SUM('Раздел 2'!H31:N31))</f>
        <v>0=0</v>
      </c>
    </row>
    <row r="177" spans="1:5" ht="25.5">
      <c r="A177" s="144">
        <f>IF((SUM('Раздел 2'!G32:G32)=SUM('Раздел 2'!H32:N32)),"","Неверно!")</f>
      </c>
      <c r="B177" s="154" t="s">
        <v>1174</v>
      </c>
      <c r="C177" s="145" t="s">
        <v>1191</v>
      </c>
      <c r="D177" s="145" t="s">
        <v>820</v>
      </c>
      <c r="E177" s="145" t="str">
        <f>CONCATENATE(SUM('Раздел 2'!G32:G32),"=",SUM('Раздел 2'!H32:N32))</f>
        <v>0=0</v>
      </c>
    </row>
    <row r="178" spans="1:5" ht="25.5">
      <c r="A178" s="144">
        <f>IF((SUM('Раздел 2'!G33:G33)=SUM('Раздел 2'!H33:N33)),"","Неверно!")</f>
      </c>
      <c r="B178" s="154" t="s">
        <v>1174</v>
      </c>
      <c r="C178" s="145" t="s">
        <v>1192</v>
      </c>
      <c r="D178" s="145" t="s">
        <v>820</v>
      </c>
      <c r="E178" s="145" t="str">
        <f>CONCATENATE(SUM('Раздел 2'!G33:G33),"=",SUM('Раздел 2'!H33:N33))</f>
        <v>0=0</v>
      </c>
    </row>
    <row r="179" spans="1:5" ht="25.5">
      <c r="A179" s="144">
        <f>IF((SUM('Раздел 2'!G34:G34)=SUM('Раздел 2'!H34:N34)),"","Неверно!")</f>
      </c>
      <c r="B179" s="154" t="s">
        <v>1174</v>
      </c>
      <c r="C179" s="145" t="s">
        <v>1193</v>
      </c>
      <c r="D179" s="145" t="s">
        <v>820</v>
      </c>
      <c r="E179" s="145" t="str">
        <f>CONCATENATE(SUM('Раздел 2'!G34:G34),"=",SUM('Раздел 2'!H34:N34))</f>
        <v>0=0</v>
      </c>
    </row>
    <row r="180" spans="1:5" ht="25.5">
      <c r="A180" s="144">
        <f>IF((SUM('Раздел 2'!G35:G35)=SUM('Раздел 2'!H35:N35)),"","Неверно!")</f>
      </c>
      <c r="B180" s="154" t="s">
        <v>1174</v>
      </c>
      <c r="C180" s="145" t="s">
        <v>1194</v>
      </c>
      <c r="D180" s="145" t="s">
        <v>820</v>
      </c>
      <c r="E180" s="145" t="str">
        <f>CONCATENATE(SUM('Раздел 2'!G35:G35),"=",SUM('Раздел 2'!H35:N35))</f>
        <v>0=0</v>
      </c>
    </row>
    <row r="181" spans="1:5" ht="25.5">
      <c r="A181" s="144">
        <f>IF((SUM('Раздел 2'!G36:G36)=SUM('Раздел 2'!H36:N36)),"","Неверно!")</f>
      </c>
      <c r="B181" s="154" t="s">
        <v>1174</v>
      </c>
      <c r="C181" s="145" t="s">
        <v>1195</v>
      </c>
      <c r="D181" s="145" t="s">
        <v>820</v>
      </c>
      <c r="E181" s="145" t="str">
        <f>CONCATENATE(SUM('Раздел 2'!G36:G36),"=",SUM('Раздел 2'!H36:N36))</f>
        <v>0=0</v>
      </c>
    </row>
    <row r="182" spans="1:5" ht="25.5">
      <c r="A182" s="144">
        <f>IF((SUM('Раздел 2'!G37:G37)=SUM('Раздел 2'!H37:N37)),"","Неверно!")</f>
      </c>
      <c r="B182" s="154" t="s">
        <v>1174</v>
      </c>
      <c r="C182" s="145" t="s">
        <v>1196</v>
      </c>
      <c r="D182" s="145" t="s">
        <v>820</v>
      </c>
      <c r="E182" s="145" t="str">
        <f>CONCATENATE(SUM('Раздел 2'!G37:G37),"=",SUM('Раздел 2'!H37:N37))</f>
        <v>0=0</v>
      </c>
    </row>
    <row r="183" spans="1:5" ht="25.5">
      <c r="A183" s="144">
        <f>IF((SUM('Раздел 2'!G11:G11)=SUM('Раздел 2'!H11:N11)),"","Неверно!")</f>
      </c>
      <c r="B183" s="154" t="s">
        <v>1174</v>
      </c>
      <c r="C183" s="145" t="s">
        <v>1197</v>
      </c>
      <c r="D183" s="145" t="s">
        <v>820</v>
      </c>
      <c r="E183" s="145" t="str">
        <f>CONCATENATE(SUM('Раздел 2'!G11:G11),"=",SUM('Раздел 2'!H11:N11))</f>
        <v>0=0</v>
      </c>
    </row>
    <row r="184" spans="1:5" ht="25.5">
      <c r="A184" s="144">
        <f>IF((SUM('Раздел 2'!G38:G38)=SUM('Раздел 2'!H38:N38)),"","Неверно!")</f>
      </c>
      <c r="B184" s="154" t="s">
        <v>1174</v>
      </c>
      <c r="C184" s="145" t="s">
        <v>1198</v>
      </c>
      <c r="D184" s="145" t="s">
        <v>820</v>
      </c>
      <c r="E184" s="145" t="str">
        <f>CONCATENATE(SUM('Раздел 2'!G38:G38),"=",SUM('Раздел 2'!H38:N38))</f>
        <v>0=0</v>
      </c>
    </row>
    <row r="185" spans="1:5" ht="25.5">
      <c r="A185" s="144">
        <f>IF((SUM('Раздел 2'!G39:G39)=SUM('Раздел 2'!H39:N39)),"","Неверно!")</f>
      </c>
      <c r="B185" s="154" t="s">
        <v>1174</v>
      </c>
      <c r="C185" s="145" t="s">
        <v>1199</v>
      </c>
      <c r="D185" s="145" t="s">
        <v>820</v>
      </c>
      <c r="E185" s="145" t="str">
        <f>CONCATENATE(SUM('Раздел 2'!G39:G39),"=",SUM('Раздел 2'!H39:N39))</f>
        <v>0=0</v>
      </c>
    </row>
    <row r="186" spans="1:5" ht="25.5">
      <c r="A186" s="144">
        <f>IF((SUM('Раздел 2'!G40:G40)=SUM('Раздел 2'!H40:N40)),"","Неверно!")</f>
      </c>
      <c r="B186" s="154" t="s">
        <v>1174</v>
      </c>
      <c r="C186" s="145" t="s">
        <v>1200</v>
      </c>
      <c r="D186" s="145" t="s">
        <v>820</v>
      </c>
      <c r="E186" s="145" t="str">
        <f>CONCATENATE(SUM('Раздел 2'!G40:G40),"=",SUM('Раздел 2'!H40:N40))</f>
        <v>0=0</v>
      </c>
    </row>
    <row r="187" spans="1:5" ht="25.5">
      <c r="A187" s="144">
        <f>IF((SUM('Раздел 2'!G41:G41)=SUM('Раздел 2'!H41:N41)),"","Неверно!")</f>
      </c>
      <c r="B187" s="154" t="s">
        <v>1174</v>
      </c>
      <c r="C187" s="145" t="s">
        <v>1201</v>
      </c>
      <c r="D187" s="145" t="s">
        <v>820</v>
      </c>
      <c r="E187" s="145" t="str">
        <f>CONCATENATE(SUM('Раздел 2'!G41:G41),"=",SUM('Раздел 2'!H41:N41))</f>
        <v>0=0</v>
      </c>
    </row>
    <row r="188" spans="1:5" ht="25.5">
      <c r="A188" s="144">
        <f>IF((SUM('Раздел 2'!G42:G42)=SUM('Раздел 2'!H42:N42)),"","Неверно!")</f>
      </c>
      <c r="B188" s="154" t="s">
        <v>1174</v>
      </c>
      <c r="C188" s="145" t="s">
        <v>1202</v>
      </c>
      <c r="D188" s="145" t="s">
        <v>820</v>
      </c>
      <c r="E188" s="145" t="str">
        <f>CONCATENATE(SUM('Раздел 2'!G42:G42),"=",SUM('Раздел 2'!H42:N42))</f>
        <v>0=0</v>
      </c>
    </row>
    <row r="189" spans="1:5" ht="25.5">
      <c r="A189" s="144">
        <f>IF((SUM('Раздел 2'!G43:G43)=SUM('Раздел 2'!H43:N43)),"","Неверно!")</f>
      </c>
      <c r="B189" s="154" t="s">
        <v>1174</v>
      </c>
      <c r="C189" s="145" t="s">
        <v>1203</v>
      </c>
      <c r="D189" s="145" t="s">
        <v>820</v>
      </c>
      <c r="E189" s="145" t="str">
        <f>CONCATENATE(SUM('Раздел 2'!G43:G43),"=",SUM('Раздел 2'!H43:N43))</f>
        <v>0=0</v>
      </c>
    </row>
    <row r="190" spans="1:5" ht="25.5">
      <c r="A190" s="144">
        <f>IF((SUM('Раздел 2'!G44:G44)=SUM('Раздел 2'!H44:N44)),"","Неверно!")</f>
      </c>
      <c r="B190" s="154" t="s">
        <v>1174</v>
      </c>
      <c r="C190" s="145" t="s">
        <v>1204</v>
      </c>
      <c r="D190" s="145" t="s">
        <v>820</v>
      </c>
      <c r="E190" s="145" t="str">
        <f>CONCATENATE(SUM('Раздел 2'!G44:G44),"=",SUM('Раздел 2'!H44:N44))</f>
        <v>0=0</v>
      </c>
    </row>
    <row r="191" spans="1:5" ht="25.5">
      <c r="A191" s="144">
        <f>IF((SUM('Раздел 2'!G45:G45)=SUM('Раздел 2'!H45:N45)),"","Неверно!")</f>
      </c>
      <c r="B191" s="154" t="s">
        <v>1174</v>
      </c>
      <c r="C191" s="145" t="s">
        <v>1205</v>
      </c>
      <c r="D191" s="145" t="s">
        <v>820</v>
      </c>
      <c r="E191" s="145" t="str">
        <f>CONCATENATE(SUM('Раздел 2'!G45:G45),"=",SUM('Раздел 2'!H45:N45))</f>
        <v>3=3</v>
      </c>
    </row>
    <row r="192" spans="1:5" ht="25.5">
      <c r="A192" s="144">
        <f>IF((SUM('Раздел 2'!G46:G46)=SUM('Раздел 2'!H46:N46)),"","Неверно!")</f>
      </c>
      <c r="B192" s="154" t="s">
        <v>1174</v>
      </c>
      <c r="C192" s="145" t="s">
        <v>1206</v>
      </c>
      <c r="D192" s="145" t="s">
        <v>820</v>
      </c>
      <c r="E192" s="145" t="str">
        <f>CONCATENATE(SUM('Раздел 2'!G46:G46),"=",SUM('Раздел 2'!H46:N46))</f>
        <v>1=1</v>
      </c>
    </row>
    <row r="193" spans="1:5" ht="25.5">
      <c r="A193" s="144">
        <f>IF((SUM('Раздел 2'!G47:G47)=SUM('Раздел 2'!H47:N47)),"","Неверно!")</f>
      </c>
      <c r="B193" s="154" t="s">
        <v>1174</v>
      </c>
      <c r="C193" s="145" t="s">
        <v>1207</v>
      </c>
      <c r="D193" s="145" t="s">
        <v>820</v>
      </c>
      <c r="E193" s="145" t="str">
        <f>CONCATENATE(SUM('Раздел 2'!G47:G47),"=",SUM('Раздел 2'!H47:N47))</f>
        <v>1=1</v>
      </c>
    </row>
    <row r="194" spans="1:5" ht="25.5">
      <c r="A194" s="144">
        <f>IF((SUM('Раздел 2'!G12:G12)=SUM('Раздел 2'!H12:N12)),"","Неверно!")</f>
      </c>
      <c r="B194" s="154" t="s">
        <v>1174</v>
      </c>
      <c r="C194" s="145" t="s">
        <v>1208</v>
      </c>
      <c r="D194" s="145" t="s">
        <v>820</v>
      </c>
      <c r="E194" s="145" t="str">
        <f>CONCATENATE(SUM('Раздел 2'!G12:G12),"=",SUM('Раздел 2'!H12:N12))</f>
        <v>0=0</v>
      </c>
    </row>
    <row r="195" spans="1:5" ht="25.5">
      <c r="A195" s="144">
        <f>IF((SUM('Раздел 2'!G48:G48)=SUM('Раздел 2'!H48:N48)),"","Неверно!")</f>
      </c>
      <c r="B195" s="154" t="s">
        <v>1174</v>
      </c>
      <c r="C195" s="145" t="s">
        <v>1209</v>
      </c>
      <c r="D195" s="145" t="s">
        <v>820</v>
      </c>
      <c r="E195" s="145" t="str">
        <f>CONCATENATE(SUM('Раздел 2'!G48:G48),"=",SUM('Раздел 2'!H48:N48))</f>
        <v>0=0</v>
      </c>
    </row>
    <row r="196" spans="1:5" ht="25.5">
      <c r="A196" s="144">
        <f>IF((SUM('Раздел 2'!G49:G49)=SUM('Раздел 2'!H49:N49)),"","Неверно!")</f>
      </c>
      <c r="B196" s="154" t="s">
        <v>1174</v>
      </c>
      <c r="C196" s="145" t="s">
        <v>1210</v>
      </c>
      <c r="D196" s="145" t="s">
        <v>820</v>
      </c>
      <c r="E196" s="145" t="str">
        <f>CONCATENATE(SUM('Раздел 2'!G49:G49),"=",SUM('Раздел 2'!H49:N49))</f>
        <v>0=0</v>
      </c>
    </row>
    <row r="197" spans="1:5" ht="25.5">
      <c r="A197" s="144">
        <f>IF((SUM('Раздел 2'!G13:G13)=SUM('Раздел 2'!H13:N13)),"","Неверно!")</f>
      </c>
      <c r="B197" s="154" t="s">
        <v>1174</v>
      </c>
      <c r="C197" s="145" t="s">
        <v>1211</v>
      </c>
      <c r="D197" s="145" t="s">
        <v>820</v>
      </c>
      <c r="E197" s="145" t="str">
        <f>CONCATENATE(SUM('Раздел 2'!G13:G13),"=",SUM('Раздел 2'!H13:N13))</f>
        <v>0=0</v>
      </c>
    </row>
    <row r="198" spans="1:5" ht="25.5">
      <c r="A198" s="144">
        <f>IF((SUM('Раздел 2'!G14:G14)=SUM('Раздел 2'!H14:N14)),"","Неверно!")</f>
      </c>
      <c r="B198" s="154" t="s">
        <v>1174</v>
      </c>
      <c r="C198" s="145" t="s">
        <v>1212</v>
      </c>
      <c r="D198" s="145" t="s">
        <v>820</v>
      </c>
      <c r="E198" s="145" t="str">
        <f>CONCATENATE(SUM('Раздел 2'!G14:G14),"=",SUM('Раздел 2'!H14:N14))</f>
        <v>0=0</v>
      </c>
    </row>
    <row r="199" spans="1:5" ht="25.5">
      <c r="A199" s="144">
        <f>IF((SUM('Раздел 2'!G15:G15)=SUM('Раздел 2'!H15:N15)),"","Неверно!")</f>
      </c>
      <c r="B199" s="154" t="s">
        <v>1174</v>
      </c>
      <c r="C199" s="145" t="s">
        <v>1213</v>
      </c>
      <c r="D199" s="145" t="s">
        <v>820</v>
      </c>
      <c r="E199" s="145" t="str">
        <f>CONCATENATE(SUM('Раздел 2'!G15:G15),"=",SUM('Раздел 2'!H15:N15))</f>
        <v>0=0</v>
      </c>
    </row>
    <row r="200" spans="1:5" ht="25.5">
      <c r="A200" s="144">
        <f>IF((SUM('Раздел 2'!G16:G16)=SUM('Раздел 2'!H16:N16)),"","Неверно!")</f>
      </c>
      <c r="B200" s="154" t="s">
        <v>1174</v>
      </c>
      <c r="C200" s="145" t="s">
        <v>1214</v>
      </c>
      <c r="D200" s="145" t="s">
        <v>820</v>
      </c>
      <c r="E200" s="145" t="str">
        <f>CONCATENATE(SUM('Раздел 2'!G16:G16),"=",SUM('Раздел 2'!H16:N16))</f>
        <v>0=0</v>
      </c>
    </row>
    <row r="201" spans="1:5" ht="25.5">
      <c r="A201" s="144">
        <f>IF((SUM('Раздел 2'!G17:G17)=SUM('Раздел 2'!H17:N17)),"","Неверно!")</f>
      </c>
      <c r="B201" s="154" t="s">
        <v>1174</v>
      </c>
      <c r="C201" s="145" t="s">
        <v>1215</v>
      </c>
      <c r="D201" s="145" t="s">
        <v>820</v>
      </c>
      <c r="E201" s="145" t="str">
        <f>CONCATENATE(SUM('Раздел 2'!G17:G17),"=",SUM('Раздел 2'!H17:N17))</f>
        <v>0=0</v>
      </c>
    </row>
    <row r="202" spans="1:5" ht="38.25">
      <c r="A202" s="144">
        <f>IF((SUM('Раздел 3'!C64:C64)&lt;=SUM('Раздел 3'!C7:C7)+SUM('Раздел 3'!C22:C22)+SUM('Раздел 3'!C26:C36)+SUM('Раздел 3'!C41:C63)),"","Неверно!")</f>
      </c>
      <c r="B202" s="154" t="s">
        <v>1216</v>
      </c>
      <c r="C202" s="145" t="s">
        <v>1217</v>
      </c>
      <c r="D202" s="145" t="s">
        <v>813</v>
      </c>
      <c r="E202" s="145" t="str">
        <f>CONCATENATE(SUM('Раздел 3'!C64:C64),"&lt;=",SUM('Раздел 3'!C7:C7),"+",SUM('Раздел 3'!C22:C22),"+",SUM('Раздел 3'!C26:C36),"+",SUM('Раздел 3'!C41:C63))</f>
        <v>1&lt;=0+0+0+1</v>
      </c>
    </row>
    <row r="203" spans="1:5" ht="38.25">
      <c r="A203" s="144">
        <f>IF((SUM('Раздел 3'!L64:L64)&lt;=SUM('Раздел 3'!L7:L7)+SUM('Раздел 3'!L22:L22)+SUM('Раздел 3'!L26:L36)+SUM('Раздел 3'!L41:L63)),"","Неверно!")</f>
      </c>
      <c r="B203" s="154" t="s">
        <v>1216</v>
      </c>
      <c r="C203" s="145" t="s">
        <v>1218</v>
      </c>
      <c r="D203" s="145" t="s">
        <v>813</v>
      </c>
      <c r="E203" s="145" t="str">
        <f>CONCATENATE(SUM('Раздел 3'!L64:L64),"&lt;=",SUM('Раздел 3'!L7:L7),"+",SUM('Раздел 3'!L22:L22),"+",SUM('Раздел 3'!L26:L36),"+",SUM('Раздел 3'!L41:L63))</f>
        <v>0&lt;=0+0+0+0</v>
      </c>
    </row>
    <row r="204" spans="1:5" ht="38.25">
      <c r="A204" s="144">
        <f>IF((SUM('Раздел 3'!M64:M64)&lt;=SUM('Раздел 3'!M7:M7)+SUM('Раздел 3'!M22:M22)+SUM('Раздел 3'!M26:M36)+SUM('Раздел 3'!M41:M63)),"","Неверно!")</f>
      </c>
      <c r="B204" s="154" t="s">
        <v>1216</v>
      </c>
      <c r="C204" s="145" t="s">
        <v>1219</v>
      </c>
      <c r="D204" s="145" t="s">
        <v>813</v>
      </c>
      <c r="E204" s="145" t="str">
        <f>CONCATENATE(SUM('Раздел 3'!M64:M64),"&lt;=",SUM('Раздел 3'!M7:M7),"+",SUM('Раздел 3'!M22:M22),"+",SUM('Раздел 3'!M26:M36),"+",SUM('Раздел 3'!M41:M63))</f>
        <v>0&lt;=0+0+0+0</v>
      </c>
    </row>
    <row r="205" spans="1:5" ht="38.25">
      <c r="A205" s="144">
        <f>IF((SUM('Раздел 3'!D64:D64)&lt;=SUM('Раздел 3'!D7:D7)+SUM('Раздел 3'!D22:D22)+SUM('Раздел 3'!D26:D36)+SUM('Раздел 3'!D41:D63)),"","Неверно!")</f>
      </c>
      <c r="B205" s="154" t="s">
        <v>1216</v>
      </c>
      <c r="C205" s="145" t="s">
        <v>1220</v>
      </c>
      <c r="D205" s="145" t="s">
        <v>813</v>
      </c>
      <c r="E205" s="145" t="str">
        <f>CONCATENATE(SUM('Раздел 3'!D64:D64),"&lt;=",SUM('Раздел 3'!D7:D7),"+",SUM('Раздел 3'!D22:D22),"+",SUM('Раздел 3'!D26:D36),"+",SUM('Раздел 3'!D41:D63))</f>
        <v>1&lt;=0+0+0+1</v>
      </c>
    </row>
    <row r="206" spans="1:5" ht="38.25">
      <c r="A206" s="144">
        <f>IF((SUM('Раздел 3'!E64:E64)&lt;=SUM('Раздел 3'!E7:E7)+SUM('Раздел 3'!E22:E22)+SUM('Раздел 3'!E26:E36)+SUM('Раздел 3'!E41:E63)),"","Неверно!")</f>
      </c>
      <c r="B206" s="154" t="s">
        <v>1216</v>
      </c>
      <c r="C206" s="145" t="s">
        <v>1221</v>
      </c>
      <c r="D206" s="145" t="s">
        <v>813</v>
      </c>
      <c r="E206" s="145" t="str">
        <f>CONCATENATE(SUM('Раздел 3'!E64:E64),"&lt;=",SUM('Раздел 3'!E7:E7),"+",SUM('Раздел 3'!E22:E22),"+",SUM('Раздел 3'!E26:E36),"+",SUM('Раздел 3'!E41:E63))</f>
        <v>0&lt;=0+0+0+0</v>
      </c>
    </row>
    <row r="207" spans="1:5" ht="38.25">
      <c r="A207" s="144">
        <f>IF((SUM('Раздел 3'!F64:F64)&lt;=SUM('Раздел 3'!F7:F7)+SUM('Раздел 3'!F22:F22)+SUM('Раздел 3'!F26:F36)+SUM('Раздел 3'!F41:F63)),"","Неверно!")</f>
      </c>
      <c r="B207" s="154" t="s">
        <v>1216</v>
      </c>
      <c r="C207" s="145" t="s">
        <v>1222</v>
      </c>
      <c r="D207" s="145" t="s">
        <v>813</v>
      </c>
      <c r="E207" s="145" t="str">
        <f>CONCATENATE(SUM('Раздел 3'!F64:F64),"&lt;=",SUM('Раздел 3'!F7:F7),"+",SUM('Раздел 3'!F22:F22),"+",SUM('Раздел 3'!F26:F36),"+",SUM('Раздел 3'!F41:F63))</f>
        <v>0&lt;=0+0+0+0</v>
      </c>
    </row>
    <row r="208" spans="1:5" ht="38.25">
      <c r="A208" s="144">
        <f>IF((SUM('Раздел 3'!G64:G64)&lt;=SUM('Раздел 3'!G7:G7)+SUM('Раздел 3'!G22:G22)+SUM('Раздел 3'!G26:G36)+SUM('Раздел 3'!G41:G63)),"","Неверно!")</f>
      </c>
      <c r="B208" s="154" t="s">
        <v>1216</v>
      </c>
      <c r="C208" s="145" t="s">
        <v>1223</v>
      </c>
      <c r="D208" s="145" t="s">
        <v>813</v>
      </c>
      <c r="E208" s="145" t="str">
        <f>CONCATENATE(SUM('Раздел 3'!G64:G64),"&lt;=",SUM('Раздел 3'!G7:G7),"+",SUM('Раздел 3'!G22:G22),"+",SUM('Раздел 3'!G26:G36),"+",SUM('Раздел 3'!G41:G63))</f>
        <v>0&lt;=0+0+0+0</v>
      </c>
    </row>
    <row r="209" spans="1:5" ht="38.25">
      <c r="A209" s="144">
        <f>IF((SUM('Раздел 3'!H64:H64)&lt;=SUM('Раздел 3'!H7:H7)+SUM('Раздел 3'!H22:H22)+SUM('Раздел 3'!H26:H36)+SUM('Раздел 3'!H41:H63)),"","Неверно!")</f>
      </c>
      <c r="B209" s="154" t="s">
        <v>1216</v>
      </c>
      <c r="C209" s="145" t="s">
        <v>1224</v>
      </c>
      <c r="D209" s="145" t="s">
        <v>813</v>
      </c>
      <c r="E209" s="145" t="str">
        <f>CONCATENATE(SUM('Раздел 3'!H64:H64),"&lt;=",SUM('Раздел 3'!H7:H7),"+",SUM('Раздел 3'!H22:H22),"+",SUM('Раздел 3'!H26:H36),"+",SUM('Раздел 3'!H41:H63))</f>
        <v>0&lt;=0+0+0+0</v>
      </c>
    </row>
    <row r="210" spans="1:5" ht="38.25">
      <c r="A210" s="144">
        <f>IF((SUM('Раздел 3'!I64:I64)&lt;=SUM('Раздел 3'!I7:I7)+SUM('Раздел 3'!I22:I22)+SUM('Раздел 3'!I26:I36)+SUM('Раздел 3'!I41:I63)),"","Неверно!")</f>
      </c>
      <c r="B210" s="154" t="s">
        <v>1216</v>
      </c>
      <c r="C210" s="145" t="s">
        <v>1225</v>
      </c>
      <c r="D210" s="145" t="s">
        <v>813</v>
      </c>
      <c r="E210" s="145" t="str">
        <f>CONCATENATE(SUM('Раздел 3'!I64:I64),"&lt;=",SUM('Раздел 3'!I7:I7),"+",SUM('Раздел 3'!I22:I22),"+",SUM('Раздел 3'!I26:I36),"+",SUM('Раздел 3'!I41:I63))</f>
        <v>0&lt;=0+0+0+0</v>
      </c>
    </row>
    <row r="211" spans="1:5" ht="38.25">
      <c r="A211" s="144">
        <f>IF((SUM('Раздел 3'!J64:J64)&lt;=SUM('Раздел 3'!J7:J7)+SUM('Раздел 3'!J22:J22)+SUM('Раздел 3'!J26:J36)+SUM('Раздел 3'!J41:J63)),"","Неверно!")</f>
      </c>
      <c r="B211" s="154" t="s">
        <v>1216</v>
      </c>
      <c r="C211" s="145" t="s">
        <v>1226</v>
      </c>
      <c r="D211" s="145" t="s">
        <v>813</v>
      </c>
      <c r="E211" s="145" t="str">
        <f>CONCATENATE(SUM('Раздел 3'!J64:J64),"&lt;=",SUM('Раздел 3'!J7:J7),"+",SUM('Раздел 3'!J22:J22),"+",SUM('Раздел 3'!J26:J36),"+",SUM('Раздел 3'!J41:J63))</f>
        <v>0&lt;=0+0+0+0</v>
      </c>
    </row>
    <row r="212" spans="1:5" ht="38.25">
      <c r="A212" s="144">
        <f>IF((SUM('Раздел 3'!K64:K64)&lt;=SUM('Раздел 3'!K7:K7)+SUM('Раздел 3'!K22:K22)+SUM('Раздел 3'!K26:K36)+SUM('Раздел 3'!K41:K63)),"","Неверно!")</f>
      </c>
      <c r="B212" s="154" t="s">
        <v>1216</v>
      </c>
      <c r="C212" s="145" t="s">
        <v>1227</v>
      </c>
      <c r="D212" s="145" t="s">
        <v>813</v>
      </c>
      <c r="E212" s="145" t="str">
        <f>CONCATENATE(SUM('Раздел 3'!K64:K64),"&lt;=",SUM('Раздел 3'!K7:K7),"+",SUM('Раздел 3'!K22:K22),"+",SUM('Раздел 3'!K26:K36),"+",SUM('Раздел 3'!K41:K63))</f>
        <v>0&lt;=0+0+0+0</v>
      </c>
    </row>
    <row r="213" spans="1:5" ht="38.25">
      <c r="A213" s="144">
        <f>IF(((SUM('Раздел 3'!C23:C25)&gt;0)*(SUM('Раздел 3'!C22:C22)&gt;0))+((SUM('Раздел 3'!C23:C25)=0)*(SUM('Раздел 3'!C22:C22)=0)),"","Неверно!")</f>
      </c>
      <c r="B213" s="154" t="s">
        <v>1228</v>
      </c>
      <c r="C213" s="145" t="s">
        <v>1229</v>
      </c>
      <c r="D213" s="145" t="s">
        <v>818</v>
      </c>
      <c r="E213" s="145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</row>
    <row r="214" spans="1:5" ht="38.25">
      <c r="A214" s="144">
        <f>IF(((SUM('Раздел 3'!L23:L25)&gt;0)*(SUM('Раздел 3'!L22:L22)&gt;0))+((SUM('Раздел 3'!L23:L25)=0)*(SUM('Раздел 3'!L22:L22)=0)),"","Неверно!")</f>
      </c>
      <c r="B214" s="154" t="s">
        <v>1228</v>
      </c>
      <c r="C214" s="145" t="s">
        <v>1230</v>
      </c>
      <c r="D214" s="145" t="s">
        <v>818</v>
      </c>
      <c r="E214" s="145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</row>
    <row r="215" spans="1:5" ht="38.25">
      <c r="A215" s="144">
        <f>IF(((SUM('Раздел 3'!M23:M25)&gt;0)*(SUM('Раздел 3'!M22:M22)&gt;0))+((SUM('Раздел 3'!M23:M25)=0)*(SUM('Раздел 3'!M22:M22)=0)),"","Неверно!")</f>
      </c>
      <c r="B215" s="154" t="s">
        <v>1228</v>
      </c>
      <c r="C215" s="145" t="s">
        <v>1231</v>
      </c>
      <c r="D215" s="145" t="s">
        <v>818</v>
      </c>
      <c r="E215" s="145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</row>
    <row r="216" spans="1:5" ht="38.25">
      <c r="A216" s="144">
        <f>IF(((SUM('Раздел 3'!D23:D25)&gt;0)*(SUM('Раздел 3'!D22:D22)&gt;0))+((SUM('Раздел 3'!D23:D25)=0)*(SUM('Раздел 3'!D22:D22)=0)),"","Неверно!")</f>
      </c>
      <c r="B216" s="154" t="s">
        <v>1228</v>
      </c>
      <c r="C216" s="145" t="s">
        <v>1232</v>
      </c>
      <c r="D216" s="145" t="s">
        <v>818</v>
      </c>
      <c r="E216" s="145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</row>
    <row r="217" spans="1:5" ht="38.25">
      <c r="A217" s="144">
        <f>IF(((SUM('Раздел 3'!E23:E25)&gt;0)*(SUM('Раздел 3'!E22:E22)&gt;0))+((SUM('Раздел 3'!E23:E25)=0)*(SUM('Раздел 3'!E22:E22)=0)),"","Неверно!")</f>
      </c>
      <c r="B217" s="154" t="s">
        <v>1228</v>
      </c>
      <c r="C217" s="145" t="s">
        <v>1233</v>
      </c>
      <c r="D217" s="145" t="s">
        <v>818</v>
      </c>
      <c r="E217" s="145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</row>
    <row r="218" spans="1:5" ht="38.25">
      <c r="A218" s="144">
        <f>IF(((SUM('Раздел 3'!F23:F25)&gt;0)*(SUM('Раздел 3'!F22:F22)&gt;0))+((SUM('Раздел 3'!F23:F25)=0)*(SUM('Раздел 3'!F22:F22)=0)),"","Неверно!")</f>
      </c>
      <c r="B218" s="154" t="s">
        <v>1228</v>
      </c>
      <c r="C218" s="145" t="s">
        <v>1234</v>
      </c>
      <c r="D218" s="145" t="s">
        <v>818</v>
      </c>
      <c r="E218" s="145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</row>
    <row r="219" spans="1:5" ht="38.25">
      <c r="A219" s="144">
        <f>IF(((SUM('Раздел 3'!G23:G25)&gt;0)*(SUM('Раздел 3'!G22:G22)&gt;0))+((SUM('Раздел 3'!G23:G25)=0)*(SUM('Раздел 3'!G22:G22)=0)),"","Неверно!")</f>
      </c>
      <c r="B219" s="154" t="s">
        <v>1228</v>
      </c>
      <c r="C219" s="145" t="s">
        <v>1235</v>
      </c>
      <c r="D219" s="145" t="s">
        <v>818</v>
      </c>
      <c r="E219" s="145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</row>
    <row r="220" spans="1:5" ht="38.25">
      <c r="A220" s="144">
        <f>IF(((SUM('Раздел 3'!H23:H25)&gt;0)*(SUM('Раздел 3'!H22:H22)&gt;0))+((SUM('Раздел 3'!H23:H25)=0)*(SUM('Раздел 3'!H22:H22)=0)),"","Неверно!")</f>
      </c>
      <c r="B220" s="154" t="s">
        <v>1228</v>
      </c>
      <c r="C220" s="145" t="s">
        <v>1236</v>
      </c>
      <c r="D220" s="145" t="s">
        <v>818</v>
      </c>
      <c r="E220" s="145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</row>
    <row r="221" spans="1:5" ht="38.25">
      <c r="A221" s="144">
        <f>IF(((SUM('Раздел 3'!I23:I25)&gt;0)*(SUM('Раздел 3'!I22:I22)&gt;0))+((SUM('Раздел 3'!I23:I25)=0)*(SUM('Раздел 3'!I22:I22)=0)),"","Неверно!")</f>
      </c>
      <c r="B221" s="154" t="s">
        <v>1228</v>
      </c>
      <c r="C221" s="145" t="s">
        <v>1237</v>
      </c>
      <c r="D221" s="145" t="s">
        <v>818</v>
      </c>
      <c r="E221" s="145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</row>
    <row r="222" spans="1:5" ht="38.25">
      <c r="A222" s="144">
        <f>IF(((SUM('Раздел 3'!J23:J25)&gt;0)*(SUM('Раздел 3'!J22:J22)&gt;0))+((SUM('Раздел 3'!J23:J25)=0)*(SUM('Раздел 3'!J22:J22)=0)),"","Неверно!")</f>
      </c>
      <c r="B222" s="154" t="s">
        <v>1228</v>
      </c>
      <c r="C222" s="145" t="s">
        <v>1238</v>
      </c>
      <c r="D222" s="145" t="s">
        <v>818</v>
      </c>
      <c r="E222" s="145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</row>
    <row r="223" spans="1:5" ht="38.25">
      <c r="A223" s="144">
        <f>IF(((SUM('Раздел 3'!K23:K25)&gt;0)*(SUM('Раздел 3'!K22:K22)&gt;0))+((SUM('Раздел 3'!K23:K25)=0)*(SUM('Раздел 3'!K22:K22)=0)),"","Неверно!")</f>
      </c>
      <c r="B223" s="154" t="s">
        <v>1228</v>
      </c>
      <c r="C223" s="145" t="s">
        <v>1239</v>
      </c>
      <c r="D223" s="145" t="s">
        <v>818</v>
      </c>
      <c r="E223" s="145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</row>
    <row r="224" spans="1:5" ht="25.5">
      <c r="A224" s="144">
        <f>IF((SUM('Раздел 3'!K22:K22)&lt;=SUM('Раздел 2'!C10:C10)),"","Неверно!")</f>
      </c>
      <c r="B224" s="154" t="s">
        <v>1240</v>
      </c>
      <c r="C224" s="145" t="s">
        <v>1241</v>
      </c>
      <c r="D224" s="145" t="s">
        <v>799</v>
      </c>
      <c r="E224" s="145" t="str">
        <f>CONCATENATE(SUM('Раздел 3'!K22:K22),"&lt;=",SUM('Раздел 2'!C10:C10))</f>
        <v>0&lt;=0</v>
      </c>
    </row>
    <row r="225" spans="1:5" ht="25.5">
      <c r="A225" s="144">
        <f>IF((SUM('Раздел 2'!C49:C49)&lt;=SUM('Раздел 2'!C45:AN45)),"","Неверно!")</f>
      </c>
      <c r="B225" s="154" t="s">
        <v>1242</v>
      </c>
      <c r="C225" s="145" t="s">
        <v>1243</v>
      </c>
      <c r="D225" s="145" t="s">
        <v>810</v>
      </c>
      <c r="E225" s="145" t="str">
        <f>CONCATENATE(SUM('Раздел 2'!C49:C49),"&lt;=",SUM('Раздел 2'!C45:AN45))</f>
        <v>0&lt;=12</v>
      </c>
    </row>
    <row r="226" spans="1:5" ht="25.5">
      <c r="A226" s="144">
        <f>IF((SUM('Раздел 2'!L49:L49)&lt;=SUM('Раздел 2'!C45:AN45)),"","Неверно!")</f>
      </c>
      <c r="B226" s="154" t="s">
        <v>1242</v>
      </c>
      <c r="C226" s="145" t="s">
        <v>1244</v>
      </c>
      <c r="D226" s="145" t="s">
        <v>810</v>
      </c>
      <c r="E226" s="145" t="str">
        <f>CONCATENATE(SUM('Раздел 2'!L49:L49),"&lt;=",SUM('Раздел 2'!C45:AN45))</f>
        <v>0&lt;=12</v>
      </c>
    </row>
    <row r="227" spans="1:5" ht="25.5">
      <c r="A227" s="144">
        <f>IF((SUM('Раздел 2'!M49:M49)&lt;=SUM('Раздел 2'!C45:AN45)),"","Неверно!")</f>
      </c>
      <c r="B227" s="154" t="s">
        <v>1242</v>
      </c>
      <c r="C227" s="145" t="s">
        <v>1245</v>
      </c>
      <c r="D227" s="145" t="s">
        <v>810</v>
      </c>
      <c r="E227" s="145" t="str">
        <f>CONCATENATE(SUM('Раздел 2'!M49:M49),"&lt;=",SUM('Раздел 2'!C45:AN45))</f>
        <v>0&lt;=12</v>
      </c>
    </row>
    <row r="228" spans="1:5" ht="25.5">
      <c r="A228" s="144">
        <f>IF((SUM('Раздел 2'!N49:N49)&lt;=SUM('Раздел 2'!C45:AN45)),"","Неверно!")</f>
      </c>
      <c r="B228" s="154" t="s">
        <v>1242</v>
      </c>
      <c r="C228" s="145" t="s">
        <v>1246</v>
      </c>
      <c r="D228" s="145" t="s">
        <v>810</v>
      </c>
      <c r="E228" s="145" t="str">
        <f>CONCATENATE(SUM('Раздел 2'!N49:N49),"&lt;=",SUM('Раздел 2'!C45:AN45))</f>
        <v>0&lt;=12</v>
      </c>
    </row>
    <row r="229" spans="1:5" ht="25.5">
      <c r="A229" s="144">
        <f>IF((SUM('Раздел 2'!O49:O49)&lt;=SUM('Раздел 2'!C45:AN45)),"","Неверно!")</f>
      </c>
      <c r="B229" s="154" t="s">
        <v>1242</v>
      </c>
      <c r="C229" s="145" t="s">
        <v>1247</v>
      </c>
      <c r="D229" s="145" t="s">
        <v>810</v>
      </c>
      <c r="E229" s="145" t="str">
        <f>CONCATENATE(SUM('Раздел 2'!O49:O49),"&lt;=",SUM('Раздел 2'!C45:AN45))</f>
        <v>0&lt;=12</v>
      </c>
    </row>
    <row r="230" spans="1:5" ht="25.5">
      <c r="A230" s="144">
        <f>IF((SUM('Раздел 2'!P49:P49)&lt;=SUM('Раздел 2'!C45:AN45)),"","Неверно!")</f>
      </c>
      <c r="B230" s="154" t="s">
        <v>1242</v>
      </c>
      <c r="C230" s="145" t="s">
        <v>1248</v>
      </c>
      <c r="D230" s="145" t="s">
        <v>810</v>
      </c>
      <c r="E230" s="145" t="str">
        <f>CONCATENATE(SUM('Раздел 2'!P49:P49),"&lt;=",SUM('Раздел 2'!C45:AN45))</f>
        <v>0&lt;=12</v>
      </c>
    </row>
    <row r="231" spans="1:5" ht="25.5">
      <c r="A231" s="144">
        <f>IF((SUM('Раздел 2'!Q49:Q49)&lt;=SUM('Раздел 2'!C45:AN45)),"","Неверно!")</f>
      </c>
      <c r="B231" s="154" t="s">
        <v>1242</v>
      </c>
      <c r="C231" s="145" t="s">
        <v>1249</v>
      </c>
      <c r="D231" s="145" t="s">
        <v>810</v>
      </c>
      <c r="E231" s="145" t="str">
        <f>CONCATENATE(SUM('Раздел 2'!Q49:Q49),"&lt;=",SUM('Раздел 2'!C45:AN45))</f>
        <v>0&lt;=12</v>
      </c>
    </row>
    <row r="232" spans="1:5" ht="25.5">
      <c r="A232" s="144">
        <f>IF((SUM('Раздел 2'!R49:R49)&lt;=SUM('Раздел 2'!C45:AN45)),"","Неверно!")</f>
      </c>
      <c r="B232" s="154" t="s">
        <v>1242</v>
      </c>
      <c r="C232" s="145" t="s">
        <v>1250</v>
      </c>
      <c r="D232" s="145" t="s">
        <v>810</v>
      </c>
      <c r="E232" s="145" t="str">
        <f>CONCATENATE(SUM('Раздел 2'!R49:R49),"&lt;=",SUM('Раздел 2'!C45:AN45))</f>
        <v>0&lt;=12</v>
      </c>
    </row>
    <row r="233" spans="1:5" ht="25.5">
      <c r="A233" s="144">
        <f>IF((SUM('Раздел 2'!S49:S49)&lt;=SUM('Раздел 2'!C45:AN45)),"","Неверно!")</f>
      </c>
      <c r="B233" s="154" t="s">
        <v>1242</v>
      </c>
      <c r="C233" s="145" t="s">
        <v>1251</v>
      </c>
      <c r="D233" s="145" t="s">
        <v>810</v>
      </c>
      <c r="E233" s="145" t="str">
        <f>CONCATENATE(SUM('Раздел 2'!S49:S49),"&lt;=",SUM('Раздел 2'!C45:AN45))</f>
        <v>0&lt;=12</v>
      </c>
    </row>
    <row r="234" spans="1:5" ht="25.5">
      <c r="A234" s="144">
        <f>IF((SUM('Раздел 2'!T49:T49)&lt;=SUM('Раздел 2'!C45:AN45)),"","Неверно!")</f>
      </c>
      <c r="B234" s="154" t="s">
        <v>1242</v>
      </c>
      <c r="C234" s="145" t="s">
        <v>1252</v>
      </c>
      <c r="D234" s="145" t="s">
        <v>810</v>
      </c>
      <c r="E234" s="145" t="str">
        <f>CONCATENATE(SUM('Раздел 2'!T49:T49),"&lt;=",SUM('Раздел 2'!C45:AN45))</f>
        <v>0&lt;=12</v>
      </c>
    </row>
    <row r="235" spans="1:5" ht="25.5">
      <c r="A235" s="144">
        <f>IF((SUM('Раздел 2'!U49:U49)&lt;=SUM('Раздел 2'!C45:AN45)),"","Неверно!")</f>
      </c>
      <c r="B235" s="154" t="s">
        <v>1242</v>
      </c>
      <c r="C235" s="145" t="s">
        <v>1253</v>
      </c>
      <c r="D235" s="145" t="s">
        <v>810</v>
      </c>
      <c r="E235" s="145" t="str">
        <f>CONCATENATE(SUM('Раздел 2'!U49:U49),"&lt;=",SUM('Раздел 2'!C45:AN45))</f>
        <v>0&lt;=12</v>
      </c>
    </row>
    <row r="236" spans="1:5" ht="25.5">
      <c r="A236" s="144">
        <f>IF((SUM('Раздел 2'!D49:D49)&lt;=SUM('Раздел 2'!C45:AN45)),"","Неверно!")</f>
      </c>
      <c r="B236" s="154" t="s">
        <v>1242</v>
      </c>
      <c r="C236" s="145" t="s">
        <v>1254</v>
      </c>
      <c r="D236" s="145" t="s">
        <v>810</v>
      </c>
      <c r="E236" s="145" t="str">
        <f>CONCATENATE(SUM('Раздел 2'!D49:D49),"&lt;=",SUM('Раздел 2'!C45:AN45))</f>
        <v>0&lt;=12</v>
      </c>
    </row>
    <row r="237" spans="1:5" ht="25.5">
      <c r="A237" s="144">
        <f>IF((SUM('Раздел 2'!V49:V49)&lt;=SUM('Раздел 2'!C45:AN45)),"","Неверно!")</f>
      </c>
      <c r="B237" s="154" t="s">
        <v>1242</v>
      </c>
      <c r="C237" s="145" t="s">
        <v>1255</v>
      </c>
      <c r="D237" s="145" t="s">
        <v>810</v>
      </c>
      <c r="E237" s="145" t="str">
        <f>CONCATENATE(SUM('Раздел 2'!V49:V49),"&lt;=",SUM('Раздел 2'!C45:AN45))</f>
        <v>0&lt;=12</v>
      </c>
    </row>
    <row r="238" spans="1:5" ht="25.5">
      <c r="A238" s="144">
        <f>IF((SUM('Раздел 2'!W49:W49)&lt;=SUM('Раздел 2'!C45:AN45)),"","Неверно!")</f>
      </c>
      <c r="B238" s="154" t="s">
        <v>1242</v>
      </c>
      <c r="C238" s="145" t="s">
        <v>1256</v>
      </c>
      <c r="D238" s="145" t="s">
        <v>810</v>
      </c>
      <c r="E238" s="145" t="str">
        <f>CONCATENATE(SUM('Раздел 2'!W49:W49),"&lt;=",SUM('Раздел 2'!C45:AN45))</f>
        <v>0&lt;=12</v>
      </c>
    </row>
    <row r="239" spans="1:5" ht="25.5">
      <c r="A239" s="144">
        <f>IF((SUM('Раздел 2'!X49:X49)&lt;=SUM('Раздел 2'!C45:AN45)),"","Неверно!")</f>
      </c>
      <c r="B239" s="154" t="s">
        <v>1242</v>
      </c>
      <c r="C239" s="145" t="s">
        <v>1257</v>
      </c>
      <c r="D239" s="145" t="s">
        <v>810</v>
      </c>
      <c r="E239" s="145" t="str">
        <f>CONCATENATE(SUM('Раздел 2'!X49:X49),"&lt;=",SUM('Раздел 2'!C45:AN45))</f>
        <v>0&lt;=12</v>
      </c>
    </row>
    <row r="240" spans="1:5" ht="25.5">
      <c r="A240" s="144">
        <f>IF((SUM('Раздел 2'!Y49:Y49)&lt;=SUM('Раздел 2'!C45:AN45)),"","Неверно!")</f>
      </c>
      <c r="B240" s="154" t="s">
        <v>1242</v>
      </c>
      <c r="C240" s="145" t="s">
        <v>1258</v>
      </c>
      <c r="D240" s="145" t="s">
        <v>810</v>
      </c>
      <c r="E240" s="145" t="str">
        <f>CONCATENATE(SUM('Раздел 2'!Y49:Y49),"&lt;=",SUM('Раздел 2'!C45:AN45))</f>
        <v>0&lt;=12</v>
      </c>
    </row>
    <row r="241" spans="1:5" ht="25.5">
      <c r="A241" s="144">
        <f>IF((SUM('Раздел 2'!Z49:Z49)&lt;=SUM('Раздел 2'!C45:AN45)),"","Неверно!")</f>
      </c>
      <c r="B241" s="154" t="s">
        <v>1242</v>
      </c>
      <c r="C241" s="145" t="s">
        <v>1259</v>
      </c>
      <c r="D241" s="145" t="s">
        <v>810</v>
      </c>
      <c r="E241" s="145" t="str">
        <f>CONCATENATE(SUM('Раздел 2'!Z49:Z49),"&lt;=",SUM('Раздел 2'!C45:AN45))</f>
        <v>0&lt;=12</v>
      </c>
    </row>
    <row r="242" spans="1:5" ht="25.5">
      <c r="A242" s="144">
        <f>IF((SUM('Раздел 2'!AA49:AA49)&lt;=SUM('Раздел 2'!C45:AN45)),"","Неверно!")</f>
      </c>
      <c r="B242" s="154" t="s">
        <v>1242</v>
      </c>
      <c r="C242" s="145" t="s">
        <v>1260</v>
      </c>
      <c r="D242" s="145" t="s">
        <v>810</v>
      </c>
      <c r="E242" s="145" t="str">
        <f>CONCATENATE(SUM('Раздел 2'!AA49:AA49),"&lt;=",SUM('Раздел 2'!C45:AN45))</f>
        <v>0&lt;=12</v>
      </c>
    </row>
    <row r="243" spans="1:5" ht="25.5">
      <c r="A243" s="144">
        <f>IF((SUM('Раздел 2'!AB49:AB49)&lt;=SUM('Раздел 2'!C45:AN45)),"","Неверно!")</f>
      </c>
      <c r="B243" s="154" t="s">
        <v>1242</v>
      </c>
      <c r="C243" s="145" t="s">
        <v>1261</v>
      </c>
      <c r="D243" s="145" t="s">
        <v>810</v>
      </c>
      <c r="E243" s="145" t="str">
        <f>CONCATENATE(SUM('Раздел 2'!AB49:AB49),"&lt;=",SUM('Раздел 2'!C45:AN45))</f>
        <v>0&lt;=12</v>
      </c>
    </row>
    <row r="244" spans="1:5" ht="25.5">
      <c r="A244" s="144">
        <f>IF((SUM('Раздел 2'!AC49:AC49)&lt;=SUM('Раздел 2'!C45:AN45)),"","Неверно!")</f>
      </c>
      <c r="B244" s="154" t="s">
        <v>1242</v>
      </c>
      <c r="C244" s="145" t="s">
        <v>0</v>
      </c>
      <c r="D244" s="145" t="s">
        <v>810</v>
      </c>
      <c r="E244" s="145" t="str">
        <f>CONCATENATE(SUM('Раздел 2'!AC49:AC49),"&lt;=",SUM('Раздел 2'!C45:AN45))</f>
        <v>0&lt;=12</v>
      </c>
    </row>
    <row r="245" spans="1:5" ht="25.5">
      <c r="A245" s="144">
        <f>IF((SUM('Раздел 2'!AD49:AD49)&lt;=SUM('Раздел 2'!C45:AN45)),"","Неверно!")</f>
      </c>
      <c r="B245" s="154" t="s">
        <v>1242</v>
      </c>
      <c r="C245" s="145" t="s">
        <v>1</v>
      </c>
      <c r="D245" s="145" t="s">
        <v>810</v>
      </c>
      <c r="E245" s="145" t="str">
        <f>CONCATENATE(SUM('Раздел 2'!AD49:AD49),"&lt;=",SUM('Раздел 2'!C45:AN45))</f>
        <v>0&lt;=12</v>
      </c>
    </row>
    <row r="246" spans="1:5" ht="25.5">
      <c r="A246" s="144">
        <f>IF((SUM('Раздел 2'!AE49:AE49)&lt;=SUM('Раздел 2'!C45:AN45)),"","Неверно!")</f>
      </c>
      <c r="B246" s="154" t="s">
        <v>1242</v>
      </c>
      <c r="C246" s="145" t="s">
        <v>2</v>
      </c>
      <c r="D246" s="145" t="s">
        <v>810</v>
      </c>
      <c r="E246" s="145" t="str">
        <f>CONCATENATE(SUM('Раздел 2'!AE49:AE49),"&lt;=",SUM('Раздел 2'!C45:AN45))</f>
        <v>0&lt;=12</v>
      </c>
    </row>
    <row r="247" spans="1:5" ht="25.5">
      <c r="A247" s="144">
        <f>IF((SUM('Раздел 2'!E49:E49)&lt;=SUM('Раздел 2'!C45:AN45)),"","Неверно!")</f>
      </c>
      <c r="B247" s="154" t="s">
        <v>1242</v>
      </c>
      <c r="C247" s="145" t="s">
        <v>3</v>
      </c>
      <c r="D247" s="145" t="s">
        <v>810</v>
      </c>
      <c r="E247" s="145" t="str">
        <f>CONCATENATE(SUM('Раздел 2'!E49:E49),"&lt;=",SUM('Раздел 2'!C45:AN45))</f>
        <v>0&lt;=12</v>
      </c>
    </row>
    <row r="248" spans="1:5" ht="25.5">
      <c r="A248" s="144">
        <f>IF((SUM('Раздел 2'!AF49:AF49)&lt;=SUM('Раздел 2'!C45:AN45)),"","Неверно!")</f>
      </c>
      <c r="B248" s="154" t="s">
        <v>1242</v>
      </c>
      <c r="C248" s="145" t="s">
        <v>4</v>
      </c>
      <c r="D248" s="145" t="s">
        <v>810</v>
      </c>
      <c r="E248" s="145" t="str">
        <f>CONCATENATE(SUM('Раздел 2'!AF49:AF49),"&lt;=",SUM('Раздел 2'!C45:AN45))</f>
        <v>0&lt;=12</v>
      </c>
    </row>
    <row r="249" spans="1:5" ht="25.5">
      <c r="A249" s="144">
        <f>IF((SUM('Раздел 2'!AG49:AG49)&lt;=SUM('Раздел 2'!C45:AN45)),"","Неверно!")</f>
      </c>
      <c r="B249" s="154" t="s">
        <v>1242</v>
      </c>
      <c r="C249" s="145" t="s">
        <v>5</v>
      </c>
      <c r="D249" s="145" t="s">
        <v>810</v>
      </c>
      <c r="E249" s="145" t="str">
        <f>CONCATENATE(SUM('Раздел 2'!AG49:AG49),"&lt;=",SUM('Раздел 2'!C45:AN45))</f>
        <v>0&lt;=12</v>
      </c>
    </row>
    <row r="250" spans="1:5" ht="25.5">
      <c r="A250" s="144">
        <f>IF((SUM('Раздел 2'!AH49:AH49)&lt;=SUM('Раздел 2'!C45:AN45)),"","Неверно!")</f>
      </c>
      <c r="B250" s="154" t="s">
        <v>1242</v>
      </c>
      <c r="C250" s="145" t="s">
        <v>6</v>
      </c>
      <c r="D250" s="145" t="s">
        <v>810</v>
      </c>
      <c r="E250" s="145" t="str">
        <f>CONCATENATE(SUM('Раздел 2'!AH49:AH49),"&lt;=",SUM('Раздел 2'!C45:AN45))</f>
        <v>0&lt;=12</v>
      </c>
    </row>
    <row r="251" spans="1:5" ht="25.5">
      <c r="A251" s="144">
        <f>IF((SUM('Раздел 2'!AI49:AI49)&lt;=SUM('Раздел 2'!C45:AN45)),"","Неверно!")</f>
      </c>
      <c r="B251" s="154" t="s">
        <v>1242</v>
      </c>
      <c r="C251" s="145" t="s">
        <v>7</v>
      </c>
      <c r="D251" s="145" t="s">
        <v>810</v>
      </c>
      <c r="E251" s="145" t="str">
        <f>CONCATENATE(SUM('Раздел 2'!AI49:AI49),"&lt;=",SUM('Раздел 2'!C45:AN45))</f>
        <v>0&lt;=12</v>
      </c>
    </row>
    <row r="252" spans="1:5" ht="25.5">
      <c r="A252" s="144">
        <f>IF((SUM('Раздел 2'!AJ49:AJ49)&lt;=SUM('Раздел 2'!C45:AN45)),"","Неверно!")</f>
      </c>
      <c r="B252" s="154" t="s">
        <v>1242</v>
      </c>
      <c r="C252" s="145" t="s">
        <v>8</v>
      </c>
      <c r="D252" s="145" t="s">
        <v>810</v>
      </c>
      <c r="E252" s="145" t="str">
        <f>CONCATENATE(SUM('Раздел 2'!AJ49:AJ49),"&lt;=",SUM('Раздел 2'!C45:AN45))</f>
        <v>0&lt;=12</v>
      </c>
    </row>
    <row r="253" spans="1:5" ht="25.5">
      <c r="A253" s="144">
        <f>IF((SUM('Раздел 2'!AK49:AK49)&lt;=SUM('Раздел 2'!C45:AN45)),"","Неверно!")</f>
      </c>
      <c r="B253" s="154" t="s">
        <v>1242</v>
      </c>
      <c r="C253" s="145" t="s">
        <v>9</v>
      </c>
      <c r="D253" s="145" t="s">
        <v>810</v>
      </c>
      <c r="E253" s="145" t="str">
        <f>CONCATENATE(SUM('Раздел 2'!AK49:AK49),"&lt;=",SUM('Раздел 2'!C45:AN45))</f>
        <v>0&lt;=12</v>
      </c>
    </row>
    <row r="254" spans="1:5" ht="25.5">
      <c r="A254" s="144">
        <f>IF((SUM('Раздел 2'!AL49:AL49)&lt;=SUM('Раздел 2'!C45:AN45)),"","Неверно!")</f>
      </c>
      <c r="B254" s="154" t="s">
        <v>1242</v>
      </c>
      <c r="C254" s="145" t="s">
        <v>10</v>
      </c>
      <c r="D254" s="145" t="s">
        <v>810</v>
      </c>
      <c r="E254" s="145" t="str">
        <f>CONCATENATE(SUM('Раздел 2'!AL49:AL49),"&lt;=",SUM('Раздел 2'!C45:AN45))</f>
        <v>0&lt;=12</v>
      </c>
    </row>
    <row r="255" spans="1:5" ht="25.5">
      <c r="A255" s="144">
        <f>IF((SUM('Раздел 2'!AM49:AM49)&lt;=SUM('Раздел 2'!C45:AN45)),"","Неверно!")</f>
      </c>
      <c r="B255" s="154" t="s">
        <v>1242</v>
      </c>
      <c r="C255" s="145" t="s">
        <v>11</v>
      </c>
      <c r="D255" s="145" t="s">
        <v>810</v>
      </c>
      <c r="E255" s="145" t="str">
        <f>CONCATENATE(SUM('Раздел 2'!AM49:AM49),"&lt;=",SUM('Раздел 2'!C45:AN45))</f>
        <v>0&lt;=12</v>
      </c>
    </row>
    <row r="256" spans="1:5" ht="25.5">
      <c r="A256" s="144">
        <f>IF((SUM('Раздел 2'!AN49:AN49)&lt;=SUM('Раздел 2'!C45:AN45)),"","Неверно!")</f>
      </c>
      <c r="B256" s="154" t="s">
        <v>1242</v>
      </c>
      <c r="C256" s="145" t="s">
        <v>12</v>
      </c>
      <c r="D256" s="145" t="s">
        <v>810</v>
      </c>
      <c r="E256" s="145" t="str">
        <f>CONCATENATE(SUM('Раздел 2'!AN49:AN49),"&lt;=",SUM('Раздел 2'!C45:AN45))</f>
        <v>0&lt;=12</v>
      </c>
    </row>
    <row r="257" spans="1:5" ht="25.5">
      <c r="A257" s="144">
        <f>IF((SUM('Раздел 2'!F49:F49)&lt;=SUM('Раздел 2'!C45:AN45)),"","Неверно!")</f>
      </c>
      <c r="B257" s="154" t="s">
        <v>1242</v>
      </c>
      <c r="C257" s="145" t="s">
        <v>13</v>
      </c>
      <c r="D257" s="145" t="s">
        <v>810</v>
      </c>
      <c r="E257" s="145" t="str">
        <f>CONCATENATE(SUM('Раздел 2'!F49:F49),"&lt;=",SUM('Раздел 2'!C45:AN45))</f>
        <v>0&lt;=12</v>
      </c>
    </row>
    <row r="258" spans="1:5" ht="25.5">
      <c r="A258" s="144">
        <f>IF((SUM('Раздел 2'!G49:G49)&lt;=SUM('Раздел 2'!C45:AN45)),"","Неверно!")</f>
      </c>
      <c r="B258" s="154" t="s">
        <v>1242</v>
      </c>
      <c r="C258" s="145" t="s">
        <v>14</v>
      </c>
      <c r="D258" s="145" t="s">
        <v>810</v>
      </c>
      <c r="E258" s="145" t="str">
        <f>CONCATENATE(SUM('Раздел 2'!G49:G49),"&lt;=",SUM('Раздел 2'!C45:AN45))</f>
        <v>0&lt;=12</v>
      </c>
    </row>
    <row r="259" spans="1:5" ht="25.5">
      <c r="A259" s="144">
        <f>IF((SUM('Раздел 2'!H49:H49)&lt;=SUM('Раздел 2'!C45:AN45)),"","Неверно!")</f>
      </c>
      <c r="B259" s="154" t="s">
        <v>1242</v>
      </c>
      <c r="C259" s="145" t="s">
        <v>15</v>
      </c>
      <c r="D259" s="145" t="s">
        <v>810</v>
      </c>
      <c r="E259" s="145" t="str">
        <f>CONCATENATE(SUM('Раздел 2'!H49:H49),"&lt;=",SUM('Раздел 2'!C45:AN45))</f>
        <v>0&lt;=12</v>
      </c>
    </row>
    <row r="260" spans="1:5" ht="25.5">
      <c r="A260" s="144">
        <f>IF((SUM('Раздел 2'!I49:I49)&lt;=SUM('Раздел 2'!C45:AN45)),"","Неверно!")</f>
      </c>
      <c r="B260" s="154" t="s">
        <v>1242</v>
      </c>
      <c r="C260" s="145" t="s">
        <v>16</v>
      </c>
      <c r="D260" s="145" t="s">
        <v>810</v>
      </c>
      <c r="E260" s="145" t="str">
        <f>CONCATENATE(SUM('Раздел 2'!I49:I49),"&lt;=",SUM('Раздел 2'!C45:AN45))</f>
        <v>0&lt;=12</v>
      </c>
    </row>
    <row r="261" spans="1:5" ht="25.5">
      <c r="A261" s="144">
        <f>IF((SUM('Раздел 2'!J49:J49)&lt;=SUM('Раздел 2'!C45:AN45)),"","Неверно!")</f>
      </c>
      <c r="B261" s="154" t="s">
        <v>1242</v>
      </c>
      <c r="C261" s="145" t="s">
        <v>17</v>
      </c>
      <c r="D261" s="145" t="s">
        <v>810</v>
      </c>
      <c r="E261" s="145" t="str">
        <f>CONCATENATE(SUM('Раздел 2'!J49:J49),"&lt;=",SUM('Раздел 2'!C45:AN45))</f>
        <v>0&lt;=12</v>
      </c>
    </row>
    <row r="262" spans="1:5" ht="25.5">
      <c r="A262" s="144">
        <f>IF((SUM('Раздел 2'!K49:K49)&lt;=SUM('Раздел 2'!C45:AN45)),"","Неверно!")</f>
      </c>
      <c r="B262" s="154" t="s">
        <v>1242</v>
      </c>
      <c r="C262" s="145" t="s">
        <v>18</v>
      </c>
      <c r="D262" s="145" t="s">
        <v>810</v>
      </c>
      <c r="E262" s="145" t="str">
        <f>CONCATENATE(SUM('Раздел 2'!K49:K49),"&lt;=",SUM('Раздел 2'!C45:AN45))</f>
        <v>0&lt;=12</v>
      </c>
    </row>
    <row r="263" spans="1:5" ht="12.75">
      <c r="A263" s="144">
        <f>IF((SUM('Раздел 3'!M7:M7)&lt;=SUM('Раздел 3'!D7:D7)),"","Неверно!")</f>
      </c>
      <c r="B263" s="154" t="s">
        <v>19</v>
      </c>
      <c r="C263" s="145" t="s">
        <v>20</v>
      </c>
      <c r="D263" s="145" t="s">
        <v>811</v>
      </c>
      <c r="E263" s="145" t="str">
        <f>CONCATENATE(SUM('Раздел 3'!M7:M7),"&lt;=",SUM('Раздел 3'!D7:D7))</f>
        <v>0&lt;=0</v>
      </c>
    </row>
    <row r="264" spans="1:5" ht="12.75">
      <c r="A264" s="144">
        <f>IF((SUM('Раздел 3'!M16:M16)&lt;=SUM('Раздел 3'!D16:D16)),"","Неверно!")</f>
      </c>
      <c r="B264" s="154" t="s">
        <v>19</v>
      </c>
      <c r="C264" s="145" t="s">
        <v>21</v>
      </c>
      <c r="D264" s="145" t="s">
        <v>811</v>
      </c>
      <c r="E264" s="145" t="str">
        <f>CONCATENATE(SUM('Раздел 3'!M16:M16),"&lt;=",SUM('Раздел 3'!D16:D16))</f>
        <v>0&lt;=0</v>
      </c>
    </row>
    <row r="265" spans="1:5" ht="12.75">
      <c r="A265" s="144">
        <f>IF((SUM('Раздел 3'!M17:M17)&lt;=SUM('Раздел 3'!D17:D17)),"","Неверно!")</f>
      </c>
      <c r="B265" s="154" t="s">
        <v>19</v>
      </c>
      <c r="C265" s="145" t="s">
        <v>22</v>
      </c>
      <c r="D265" s="145" t="s">
        <v>811</v>
      </c>
      <c r="E265" s="145" t="str">
        <f>CONCATENATE(SUM('Раздел 3'!M17:M17),"&lt;=",SUM('Раздел 3'!D17:D17))</f>
        <v>0&lt;=0</v>
      </c>
    </row>
    <row r="266" spans="1:5" ht="12.75">
      <c r="A266" s="144">
        <f>IF((SUM('Раздел 3'!M18:M18)&lt;=SUM('Раздел 3'!D18:D18)),"","Неверно!")</f>
      </c>
      <c r="B266" s="154" t="s">
        <v>19</v>
      </c>
      <c r="C266" s="145" t="s">
        <v>23</v>
      </c>
      <c r="D266" s="145" t="s">
        <v>811</v>
      </c>
      <c r="E266" s="145" t="str">
        <f>CONCATENATE(SUM('Раздел 3'!M18:M18),"&lt;=",SUM('Раздел 3'!D18:D18))</f>
        <v>0&lt;=0</v>
      </c>
    </row>
    <row r="267" spans="1:5" ht="12.75">
      <c r="A267" s="144">
        <f>IF((SUM('Раздел 3'!M19:M19)&lt;=SUM('Раздел 3'!D19:D19)),"","Неверно!")</f>
      </c>
      <c r="B267" s="154" t="s">
        <v>19</v>
      </c>
      <c r="C267" s="145" t="s">
        <v>24</v>
      </c>
      <c r="D267" s="145" t="s">
        <v>811</v>
      </c>
      <c r="E267" s="145" t="str">
        <f>CONCATENATE(SUM('Раздел 3'!M19:M19),"&lt;=",SUM('Раздел 3'!D19:D19))</f>
        <v>0&lt;=0</v>
      </c>
    </row>
    <row r="268" spans="1:5" ht="12.75">
      <c r="A268" s="144">
        <f>IF((SUM('Раздел 3'!M20:M20)&lt;=SUM('Раздел 3'!D20:D20)),"","Неверно!")</f>
      </c>
      <c r="B268" s="154" t="s">
        <v>19</v>
      </c>
      <c r="C268" s="145" t="s">
        <v>25</v>
      </c>
      <c r="D268" s="145" t="s">
        <v>811</v>
      </c>
      <c r="E268" s="145" t="str">
        <f>CONCATENATE(SUM('Раздел 3'!M20:M20),"&lt;=",SUM('Раздел 3'!D20:D20))</f>
        <v>0&lt;=0</v>
      </c>
    </row>
    <row r="269" spans="1:5" ht="12.75">
      <c r="A269" s="144">
        <f>IF((SUM('Раздел 3'!M21:M21)&lt;=SUM('Раздел 3'!D21:D21)),"","Неверно!")</f>
      </c>
      <c r="B269" s="154" t="s">
        <v>19</v>
      </c>
      <c r="C269" s="145" t="s">
        <v>26</v>
      </c>
      <c r="D269" s="145" t="s">
        <v>811</v>
      </c>
      <c r="E269" s="145" t="str">
        <f>CONCATENATE(SUM('Раздел 3'!M21:M21),"&lt;=",SUM('Раздел 3'!D21:D21))</f>
        <v>0&lt;=0</v>
      </c>
    </row>
    <row r="270" spans="1:5" ht="12.75">
      <c r="A270" s="144">
        <f>IF((SUM('Раздел 3'!M22:M22)&lt;=SUM('Раздел 3'!D22:D22)),"","Неверно!")</f>
      </c>
      <c r="B270" s="154" t="s">
        <v>19</v>
      </c>
      <c r="C270" s="145" t="s">
        <v>27</v>
      </c>
      <c r="D270" s="145" t="s">
        <v>811</v>
      </c>
      <c r="E270" s="145" t="str">
        <f>CONCATENATE(SUM('Раздел 3'!M22:M22),"&lt;=",SUM('Раздел 3'!D22:D22))</f>
        <v>0&lt;=0</v>
      </c>
    </row>
    <row r="271" spans="1:5" ht="12.75">
      <c r="A271" s="144">
        <f>IF((SUM('Раздел 3'!M23:M23)&lt;=SUM('Раздел 3'!D23:D23)),"","Неверно!")</f>
      </c>
      <c r="B271" s="154" t="s">
        <v>19</v>
      </c>
      <c r="C271" s="145" t="s">
        <v>28</v>
      </c>
      <c r="D271" s="145" t="s">
        <v>811</v>
      </c>
      <c r="E271" s="145" t="str">
        <f>CONCATENATE(SUM('Раздел 3'!M23:M23),"&lt;=",SUM('Раздел 3'!D23:D23))</f>
        <v>0&lt;=0</v>
      </c>
    </row>
    <row r="272" spans="1:5" ht="12.75">
      <c r="A272" s="144">
        <f>IF((SUM('Раздел 3'!M24:M24)&lt;=SUM('Раздел 3'!D24:D24)),"","Неверно!")</f>
      </c>
      <c r="B272" s="154" t="s">
        <v>19</v>
      </c>
      <c r="C272" s="145" t="s">
        <v>29</v>
      </c>
      <c r="D272" s="145" t="s">
        <v>811</v>
      </c>
      <c r="E272" s="145" t="str">
        <f>CONCATENATE(SUM('Раздел 3'!M24:M24),"&lt;=",SUM('Раздел 3'!D24:D24))</f>
        <v>0&lt;=0</v>
      </c>
    </row>
    <row r="273" spans="1:5" ht="12.75">
      <c r="A273" s="144">
        <f>IF((SUM('Раздел 3'!M25:M25)&lt;=SUM('Раздел 3'!D25:D25)),"","Неверно!")</f>
      </c>
      <c r="B273" s="154" t="s">
        <v>19</v>
      </c>
      <c r="C273" s="145" t="s">
        <v>30</v>
      </c>
      <c r="D273" s="145" t="s">
        <v>811</v>
      </c>
      <c r="E273" s="145" t="str">
        <f>CONCATENATE(SUM('Раздел 3'!M25:M25),"&lt;=",SUM('Раздел 3'!D25:D25))</f>
        <v>0&lt;=0</v>
      </c>
    </row>
    <row r="274" spans="1:5" ht="12.75">
      <c r="A274" s="144">
        <f>IF((SUM('Раздел 3'!M8:M8)&lt;=SUM('Раздел 3'!D8:D8)),"","Неверно!")</f>
      </c>
      <c r="B274" s="154" t="s">
        <v>19</v>
      </c>
      <c r="C274" s="145" t="s">
        <v>31</v>
      </c>
      <c r="D274" s="145" t="s">
        <v>811</v>
      </c>
      <c r="E274" s="145" t="str">
        <f>CONCATENATE(SUM('Раздел 3'!M8:M8),"&lt;=",SUM('Раздел 3'!D8:D8))</f>
        <v>0&lt;=0</v>
      </c>
    </row>
    <row r="275" spans="1:5" ht="12.75">
      <c r="A275" s="144">
        <f>IF((SUM('Раздел 3'!M26:M26)&lt;=SUM('Раздел 3'!D26:D26)),"","Неверно!")</f>
      </c>
      <c r="B275" s="154" t="s">
        <v>19</v>
      </c>
      <c r="C275" s="145" t="s">
        <v>32</v>
      </c>
      <c r="D275" s="145" t="s">
        <v>811</v>
      </c>
      <c r="E275" s="145" t="str">
        <f>CONCATENATE(SUM('Раздел 3'!M26:M26),"&lt;=",SUM('Раздел 3'!D26:D26))</f>
        <v>0&lt;=0</v>
      </c>
    </row>
    <row r="276" spans="1:5" ht="12.75">
      <c r="A276" s="144">
        <f>IF((SUM('Раздел 3'!M27:M27)&lt;=SUM('Раздел 3'!D27:D27)),"","Неверно!")</f>
      </c>
      <c r="B276" s="154" t="s">
        <v>19</v>
      </c>
      <c r="C276" s="145" t="s">
        <v>33</v>
      </c>
      <c r="D276" s="145" t="s">
        <v>811</v>
      </c>
      <c r="E276" s="145" t="str">
        <f>CONCATENATE(SUM('Раздел 3'!M27:M27),"&lt;=",SUM('Раздел 3'!D27:D27))</f>
        <v>0&lt;=0</v>
      </c>
    </row>
    <row r="277" spans="1:5" ht="12.75">
      <c r="A277" s="144">
        <f>IF((SUM('Раздел 3'!M28:M28)&lt;=SUM('Раздел 3'!D28:D28)),"","Неверно!")</f>
      </c>
      <c r="B277" s="154" t="s">
        <v>19</v>
      </c>
      <c r="C277" s="145" t="s">
        <v>34</v>
      </c>
      <c r="D277" s="145" t="s">
        <v>811</v>
      </c>
      <c r="E277" s="145" t="str">
        <f>CONCATENATE(SUM('Раздел 3'!M28:M28),"&lt;=",SUM('Раздел 3'!D28:D28))</f>
        <v>0&lt;=0</v>
      </c>
    </row>
    <row r="278" spans="1:5" ht="12.75">
      <c r="A278" s="144">
        <f>IF((SUM('Раздел 3'!M29:M29)&lt;=SUM('Раздел 3'!D29:D29)),"","Неверно!")</f>
      </c>
      <c r="B278" s="154" t="s">
        <v>19</v>
      </c>
      <c r="C278" s="145" t="s">
        <v>35</v>
      </c>
      <c r="D278" s="145" t="s">
        <v>811</v>
      </c>
      <c r="E278" s="145" t="str">
        <f>CONCATENATE(SUM('Раздел 3'!M29:M29),"&lt;=",SUM('Раздел 3'!D29:D29))</f>
        <v>0&lt;=0</v>
      </c>
    </row>
    <row r="279" spans="1:5" ht="12.75">
      <c r="A279" s="144">
        <f>IF((SUM('Раздел 3'!M30:M30)&lt;=SUM('Раздел 3'!D30:D30)),"","Неверно!")</f>
      </c>
      <c r="B279" s="154" t="s">
        <v>19</v>
      </c>
      <c r="C279" s="145" t="s">
        <v>36</v>
      </c>
      <c r="D279" s="145" t="s">
        <v>811</v>
      </c>
      <c r="E279" s="145" t="str">
        <f>CONCATENATE(SUM('Раздел 3'!M30:M30),"&lt;=",SUM('Раздел 3'!D30:D30))</f>
        <v>0&lt;=0</v>
      </c>
    </row>
    <row r="280" spans="1:5" ht="12.75">
      <c r="A280" s="144">
        <f>IF((SUM('Раздел 3'!M31:M31)&lt;=SUM('Раздел 3'!D31:D31)),"","Неверно!")</f>
      </c>
      <c r="B280" s="154" t="s">
        <v>19</v>
      </c>
      <c r="C280" s="145" t="s">
        <v>37</v>
      </c>
      <c r="D280" s="145" t="s">
        <v>811</v>
      </c>
      <c r="E280" s="145" t="str">
        <f>CONCATENATE(SUM('Раздел 3'!M31:M31),"&lt;=",SUM('Раздел 3'!D31:D31))</f>
        <v>0&lt;=0</v>
      </c>
    </row>
    <row r="281" spans="1:5" ht="12.75">
      <c r="A281" s="144">
        <f>IF((SUM('Раздел 3'!M32:M32)&lt;=SUM('Раздел 3'!D32:D32)),"","Неверно!")</f>
      </c>
      <c r="B281" s="154" t="s">
        <v>19</v>
      </c>
      <c r="C281" s="145" t="s">
        <v>38</v>
      </c>
      <c r="D281" s="145" t="s">
        <v>811</v>
      </c>
      <c r="E281" s="145" t="str">
        <f>CONCATENATE(SUM('Раздел 3'!M32:M32),"&lt;=",SUM('Раздел 3'!D32:D32))</f>
        <v>0&lt;=0</v>
      </c>
    </row>
    <row r="282" spans="1:5" ht="12.75">
      <c r="A282" s="144">
        <f>IF((SUM('Раздел 3'!M33:M33)&lt;=SUM('Раздел 3'!D33:D33)),"","Неверно!")</f>
      </c>
      <c r="B282" s="154" t="s">
        <v>19</v>
      </c>
      <c r="C282" s="145" t="s">
        <v>39</v>
      </c>
      <c r="D282" s="145" t="s">
        <v>811</v>
      </c>
      <c r="E282" s="145" t="str">
        <f>CONCATENATE(SUM('Раздел 3'!M33:M33),"&lt;=",SUM('Раздел 3'!D33:D33))</f>
        <v>0&lt;=0</v>
      </c>
    </row>
    <row r="283" spans="1:5" ht="12.75">
      <c r="A283" s="144">
        <f>IF((SUM('Раздел 3'!M34:M34)&lt;=SUM('Раздел 3'!D34:D34)),"","Неверно!")</f>
      </c>
      <c r="B283" s="154" t="s">
        <v>19</v>
      </c>
      <c r="C283" s="145" t="s">
        <v>40</v>
      </c>
      <c r="D283" s="145" t="s">
        <v>811</v>
      </c>
      <c r="E283" s="145" t="str">
        <f>CONCATENATE(SUM('Раздел 3'!M34:M34),"&lt;=",SUM('Раздел 3'!D34:D34))</f>
        <v>0&lt;=0</v>
      </c>
    </row>
    <row r="284" spans="1:5" ht="12.75">
      <c r="A284" s="144">
        <f>IF((SUM('Раздел 3'!M35:M35)&lt;=SUM('Раздел 3'!D35:D35)),"","Неверно!")</f>
      </c>
      <c r="B284" s="154" t="s">
        <v>19</v>
      </c>
      <c r="C284" s="145" t="s">
        <v>41</v>
      </c>
      <c r="D284" s="145" t="s">
        <v>811</v>
      </c>
      <c r="E284" s="145" t="str">
        <f>CONCATENATE(SUM('Раздел 3'!M35:M35),"&lt;=",SUM('Раздел 3'!D35:D35))</f>
        <v>0&lt;=0</v>
      </c>
    </row>
    <row r="285" spans="1:5" ht="12.75">
      <c r="A285" s="144">
        <f>IF((SUM('Раздел 3'!M9:M9)&lt;=SUM('Раздел 3'!D9:D9)),"","Неверно!")</f>
      </c>
      <c r="B285" s="154" t="s">
        <v>19</v>
      </c>
      <c r="C285" s="145" t="s">
        <v>42</v>
      </c>
      <c r="D285" s="145" t="s">
        <v>811</v>
      </c>
      <c r="E285" s="145" t="str">
        <f>CONCATENATE(SUM('Раздел 3'!M9:M9),"&lt;=",SUM('Раздел 3'!D9:D9))</f>
        <v>0&lt;=0</v>
      </c>
    </row>
    <row r="286" spans="1:5" ht="12.75">
      <c r="A286" s="144">
        <f>IF((SUM('Раздел 3'!M36:M36)&lt;=SUM('Раздел 3'!D36:D36)),"","Неверно!")</f>
      </c>
      <c r="B286" s="154" t="s">
        <v>19</v>
      </c>
      <c r="C286" s="145" t="s">
        <v>43</v>
      </c>
      <c r="D286" s="145" t="s">
        <v>811</v>
      </c>
      <c r="E286" s="145" t="str">
        <f>CONCATENATE(SUM('Раздел 3'!M36:M36),"&lt;=",SUM('Раздел 3'!D36:D36))</f>
        <v>0&lt;=0</v>
      </c>
    </row>
    <row r="287" spans="1:5" ht="12.75">
      <c r="A287" s="144">
        <f>IF((SUM('Раздел 3'!M37:M37)&lt;=SUM('Раздел 3'!D37:D37)),"","Неверно!")</f>
      </c>
      <c r="B287" s="154" t="s">
        <v>19</v>
      </c>
      <c r="C287" s="145" t="s">
        <v>44</v>
      </c>
      <c r="D287" s="145" t="s">
        <v>811</v>
      </c>
      <c r="E287" s="145" t="str">
        <f>CONCATENATE(SUM('Раздел 3'!M37:M37),"&lt;=",SUM('Раздел 3'!D37:D37))</f>
        <v>0&lt;=0</v>
      </c>
    </row>
    <row r="288" spans="1:5" ht="12.75">
      <c r="A288" s="144">
        <f>IF((SUM('Раздел 3'!M38:M38)&lt;=SUM('Раздел 3'!D38:D38)),"","Неверно!")</f>
      </c>
      <c r="B288" s="154" t="s">
        <v>19</v>
      </c>
      <c r="C288" s="145" t="s">
        <v>45</v>
      </c>
      <c r="D288" s="145" t="s">
        <v>811</v>
      </c>
      <c r="E288" s="145" t="str">
        <f>CONCATENATE(SUM('Раздел 3'!M38:M38),"&lt;=",SUM('Раздел 3'!D38:D38))</f>
        <v>0&lt;=0</v>
      </c>
    </row>
    <row r="289" spans="1:5" ht="12.75">
      <c r="A289" s="144">
        <f>IF((SUM('Раздел 3'!M39:M39)&lt;=SUM('Раздел 3'!D39:D39)),"","Неверно!")</f>
      </c>
      <c r="B289" s="154" t="s">
        <v>19</v>
      </c>
      <c r="C289" s="145" t="s">
        <v>46</v>
      </c>
      <c r="D289" s="145" t="s">
        <v>811</v>
      </c>
      <c r="E289" s="145" t="str">
        <f>CONCATENATE(SUM('Раздел 3'!M39:M39),"&lt;=",SUM('Раздел 3'!D39:D39))</f>
        <v>0&lt;=0</v>
      </c>
    </row>
    <row r="290" spans="1:5" ht="12.75">
      <c r="A290" s="144">
        <f>IF((SUM('Раздел 3'!M40:M40)&lt;=SUM('Раздел 3'!D40:D40)),"","Неверно!")</f>
      </c>
      <c r="B290" s="154" t="s">
        <v>19</v>
      </c>
      <c r="C290" s="145" t="s">
        <v>47</v>
      </c>
      <c r="D290" s="145" t="s">
        <v>811</v>
      </c>
      <c r="E290" s="145" t="str">
        <f>CONCATENATE(SUM('Раздел 3'!M40:M40),"&lt;=",SUM('Раздел 3'!D40:D40))</f>
        <v>0&lt;=0</v>
      </c>
    </row>
    <row r="291" spans="1:5" ht="12.75">
      <c r="A291" s="144">
        <f>IF((SUM('Раздел 3'!M41:M41)&lt;=SUM('Раздел 3'!D41:D41)),"","Неверно!")</f>
      </c>
      <c r="B291" s="154" t="s">
        <v>19</v>
      </c>
      <c r="C291" s="145" t="s">
        <v>48</v>
      </c>
      <c r="D291" s="145" t="s">
        <v>811</v>
      </c>
      <c r="E291" s="145" t="str">
        <f>CONCATENATE(SUM('Раздел 3'!M41:M41),"&lt;=",SUM('Раздел 3'!D41:D41))</f>
        <v>0&lt;=0</v>
      </c>
    </row>
    <row r="292" spans="1:5" ht="12.75">
      <c r="A292" s="144">
        <f>IF((SUM('Раздел 3'!M42:M42)&lt;=SUM('Раздел 3'!D42:D42)),"","Неверно!")</f>
      </c>
      <c r="B292" s="154" t="s">
        <v>19</v>
      </c>
      <c r="C292" s="145" t="s">
        <v>49</v>
      </c>
      <c r="D292" s="145" t="s">
        <v>811</v>
      </c>
      <c r="E292" s="145" t="str">
        <f>CONCATENATE(SUM('Раздел 3'!M42:M42),"&lt;=",SUM('Раздел 3'!D42:D42))</f>
        <v>0&lt;=0</v>
      </c>
    </row>
    <row r="293" spans="1:5" ht="12.75">
      <c r="A293" s="144">
        <f>IF((SUM('Раздел 3'!M43:M43)&lt;=SUM('Раздел 3'!D43:D43)),"","Неверно!")</f>
      </c>
      <c r="B293" s="154" t="s">
        <v>19</v>
      </c>
      <c r="C293" s="145" t="s">
        <v>50</v>
      </c>
      <c r="D293" s="145" t="s">
        <v>811</v>
      </c>
      <c r="E293" s="145" t="str">
        <f>CONCATENATE(SUM('Раздел 3'!M43:M43),"&lt;=",SUM('Раздел 3'!D43:D43))</f>
        <v>0&lt;=0</v>
      </c>
    </row>
    <row r="294" spans="1:5" ht="12.75">
      <c r="A294" s="144">
        <f>IF((SUM('Раздел 3'!M44:M44)&lt;=SUM('Раздел 3'!D44:D44)),"","Неверно!")</f>
      </c>
      <c r="B294" s="154" t="s">
        <v>19</v>
      </c>
      <c r="C294" s="145" t="s">
        <v>51</v>
      </c>
      <c r="D294" s="145" t="s">
        <v>811</v>
      </c>
      <c r="E294" s="145" t="str">
        <f>CONCATENATE(SUM('Раздел 3'!M44:M44),"&lt;=",SUM('Раздел 3'!D44:D44))</f>
        <v>0&lt;=0</v>
      </c>
    </row>
    <row r="295" spans="1:5" ht="12.75">
      <c r="A295" s="144">
        <f>IF((SUM('Раздел 3'!M45:M45)&lt;=SUM('Раздел 3'!D45:D45)),"","Неверно!")</f>
      </c>
      <c r="B295" s="154" t="s">
        <v>19</v>
      </c>
      <c r="C295" s="145" t="s">
        <v>52</v>
      </c>
      <c r="D295" s="145" t="s">
        <v>811</v>
      </c>
      <c r="E295" s="145" t="str">
        <f>CONCATENATE(SUM('Раздел 3'!M45:M45),"&lt;=",SUM('Раздел 3'!D45:D45))</f>
        <v>0&lt;=0</v>
      </c>
    </row>
    <row r="296" spans="1:5" ht="12.75">
      <c r="A296" s="144">
        <f>IF((SUM('Раздел 3'!M10:M10)&lt;=SUM('Раздел 3'!D10:D10)),"","Неверно!")</f>
      </c>
      <c r="B296" s="154" t="s">
        <v>19</v>
      </c>
      <c r="C296" s="145" t="s">
        <v>53</v>
      </c>
      <c r="D296" s="145" t="s">
        <v>811</v>
      </c>
      <c r="E296" s="145" t="str">
        <f>CONCATENATE(SUM('Раздел 3'!M10:M10),"&lt;=",SUM('Раздел 3'!D10:D10))</f>
        <v>0&lt;=0</v>
      </c>
    </row>
    <row r="297" spans="1:5" ht="12.75">
      <c r="A297" s="144">
        <f>IF((SUM('Раздел 3'!M46:M46)&lt;=SUM('Раздел 3'!D46:D46)),"","Неверно!")</f>
      </c>
      <c r="B297" s="154" t="s">
        <v>19</v>
      </c>
      <c r="C297" s="145" t="s">
        <v>54</v>
      </c>
      <c r="D297" s="145" t="s">
        <v>811</v>
      </c>
      <c r="E297" s="145" t="str">
        <f>CONCATENATE(SUM('Раздел 3'!M46:M46),"&lt;=",SUM('Раздел 3'!D46:D46))</f>
        <v>0&lt;=0</v>
      </c>
    </row>
    <row r="298" spans="1:5" ht="12.75">
      <c r="A298" s="144">
        <f>IF((SUM('Раздел 3'!M47:M47)&lt;=SUM('Раздел 3'!D47:D47)),"","Неверно!")</f>
      </c>
      <c r="B298" s="154" t="s">
        <v>19</v>
      </c>
      <c r="C298" s="145" t="s">
        <v>55</v>
      </c>
      <c r="D298" s="145" t="s">
        <v>811</v>
      </c>
      <c r="E298" s="145" t="str">
        <f>CONCATENATE(SUM('Раздел 3'!M47:M47),"&lt;=",SUM('Раздел 3'!D47:D47))</f>
        <v>0&lt;=0</v>
      </c>
    </row>
    <row r="299" spans="1:5" ht="12.75">
      <c r="A299" s="144">
        <f>IF((SUM('Раздел 3'!M48:M48)&lt;=SUM('Раздел 3'!D48:D48)),"","Неверно!")</f>
      </c>
      <c r="B299" s="154" t="s">
        <v>19</v>
      </c>
      <c r="C299" s="145" t="s">
        <v>56</v>
      </c>
      <c r="D299" s="145" t="s">
        <v>811</v>
      </c>
      <c r="E299" s="145" t="str">
        <f>CONCATENATE(SUM('Раздел 3'!M48:M48),"&lt;=",SUM('Раздел 3'!D48:D48))</f>
        <v>0&lt;=0</v>
      </c>
    </row>
    <row r="300" spans="1:5" ht="12.75">
      <c r="A300" s="144">
        <f>IF((SUM('Раздел 3'!M49:M49)&lt;=SUM('Раздел 3'!D49:D49)),"","Неверно!")</f>
      </c>
      <c r="B300" s="154" t="s">
        <v>19</v>
      </c>
      <c r="C300" s="145" t="s">
        <v>57</v>
      </c>
      <c r="D300" s="145" t="s">
        <v>811</v>
      </c>
      <c r="E300" s="145" t="str">
        <f>CONCATENATE(SUM('Раздел 3'!M49:M49),"&lt;=",SUM('Раздел 3'!D49:D49))</f>
        <v>0&lt;=0</v>
      </c>
    </row>
    <row r="301" spans="1:5" ht="12.75">
      <c r="A301" s="144">
        <f>IF((SUM('Раздел 3'!M50:M50)&lt;=SUM('Раздел 3'!D50:D50)),"","Неверно!")</f>
      </c>
      <c r="B301" s="154" t="s">
        <v>19</v>
      </c>
      <c r="C301" s="145" t="s">
        <v>58</v>
      </c>
      <c r="D301" s="145" t="s">
        <v>811</v>
      </c>
      <c r="E301" s="145" t="str">
        <f>CONCATENATE(SUM('Раздел 3'!M50:M50),"&lt;=",SUM('Раздел 3'!D50:D50))</f>
        <v>0&lt;=0</v>
      </c>
    </row>
    <row r="302" spans="1:5" ht="12.75">
      <c r="A302" s="144">
        <f>IF((SUM('Раздел 3'!M51:M51)&lt;=SUM('Раздел 3'!D51:D51)),"","Неверно!")</f>
      </c>
      <c r="B302" s="154" t="s">
        <v>19</v>
      </c>
      <c r="C302" s="145" t="s">
        <v>59</v>
      </c>
      <c r="D302" s="145" t="s">
        <v>811</v>
      </c>
      <c r="E302" s="145" t="str">
        <f>CONCATENATE(SUM('Раздел 3'!M51:M51),"&lt;=",SUM('Раздел 3'!D51:D51))</f>
        <v>0&lt;=0</v>
      </c>
    </row>
    <row r="303" spans="1:5" ht="12.75">
      <c r="A303" s="144">
        <f>IF((SUM('Раздел 3'!M52:M52)&lt;=SUM('Раздел 3'!D52:D52)),"","Неверно!")</f>
      </c>
      <c r="B303" s="154" t="s">
        <v>19</v>
      </c>
      <c r="C303" s="145" t="s">
        <v>60</v>
      </c>
      <c r="D303" s="145" t="s">
        <v>811</v>
      </c>
      <c r="E303" s="145" t="str">
        <f>CONCATENATE(SUM('Раздел 3'!M52:M52),"&lt;=",SUM('Раздел 3'!D52:D52))</f>
        <v>0&lt;=0</v>
      </c>
    </row>
    <row r="304" spans="1:5" ht="12.75">
      <c r="A304" s="144">
        <f>IF((SUM('Раздел 3'!M53:M53)&lt;=SUM('Раздел 3'!D53:D53)),"","Неверно!")</f>
      </c>
      <c r="B304" s="154" t="s">
        <v>19</v>
      </c>
      <c r="C304" s="145" t="s">
        <v>61</v>
      </c>
      <c r="D304" s="145" t="s">
        <v>811</v>
      </c>
      <c r="E304" s="145" t="str">
        <f>CONCATENATE(SUM('Раздел 3'!M53:M53),"&lt;=",SUM('Раздел 3'!D53:D53))</f>
        <v>0&lt;=0</v>
      </c>
    </row>
    <row r="305" spans="1:5" ht="12.75">
      <c r="A305" s="144">
        <f>IF((SUM('Раздел 3'!M54:M54)&lt;=SUM('Раздел 3'!D54:D54)),"","Неверно!")</f>
      </c>
      <c r="B305" s="154" t="s">
        <v>19</v>
      </c>
      <c r="C305" s="145" t="s">
        <v>62</v>
      </c>
      <c r="D305" s="145" t="s">
        <v>811</v>
      </c>
      <c r="E305" s="145" t="str">
        <f>CONCATENATE(SUM('Раздел 3'!M54:M54),"&lt;=",SUM('Раздел 3'!D54:D54))</f>
        <v>0&lt;=0</v>
      </c>
    </row>
    <row r="306" spans="1:5" ht="12.75">
      <c r="A306" s="144">
        <f>IF((SUM('Раздел 3'!M55:M55)&lt;=SUM('Раздел 3'!D55:D55)),"","Неверно!")</f>
      </c>
      <c r="B306" s="154" t="s">
        <v>19</v>
      </c>
      <c r="C306" s="145" t="s">
        <v>63</v>
      </c>
      <c r="D306" s="145" t="s">
        <v>811</v>
      </c>
      <c r="E306" s="145" t="str">
        <f>CONCATENATE(SUM('Раздел 3'!M55:M55),"&lt;=",SUM('Раздел 3'!D55:D55))</f>
        <v>0&lt;=0</v>
      </c>
    </row>
    <row r="307" spans="1:5" ht="12.75">
      <c r="A307" s="144">
        <f>IF((SUM('Раздел 3'!M11:M11)&lt;=SUM('Раздел 3'!D11:D11)),"","Неверно!")</f>
      </c>
      <c r="B307" s="154" t="s">
        <v>19</v>
      </c>
      <c r="C307" s="145" t="s">
        <v>64</v>
      </c>
      <c r="D307" s="145" t="s">
        <v>811</v>
      </c>
      <c r="E307" s="145" t="str">
        <f>CONCATENATE(SUM('Раздел 3'!M11:M11),"&lt;=",SUM('Раздел 3'!D11:D11))</f>
        <v>0&lt;=0</v>
      </c>
    </row>
    <row r="308" spans="1:5" ht="12.75">
      <c r="A308" s="144">
        <f>IF((SUM('Раздел 3'!M56:M56)&lt;=SUM('Раздел 3'!D56:D56)),"","Неверно!")</f>
      </c>
      <c r="B308" s="154" t="s">
        <v>19</v>
      </c>
      <c r="C308" s="145" t="s">
        <v>65</v>
      </c>
      <c r="D308" s="145" t="s">
        <v>811</v>
      </c>
      <c r="E308" s="145" t="str">
        <f>CONCATENATE(SUM('Раздел 3'!M56:M56),"&lt;=",SUM('Раздел 3'!D56:D56))</f>
        <v>0&lt;=0</v>
      </c>
    </row>
    <row r="309" spans="1:5" ht="12.75">
      <c r="A309" s="144">
        <f>IF((SUM('Раздел 3'!M57:M57)&lt;=SUM('Раздел 3'!D57:D57)),"","Неверно!")</f>
      </c>
      <c r="B309" s="154" t="s">
        <v>19</v>
      </c>
      <c r="C309" s="145" t="s">
        <v>66</v>
      </c>
      <c r="D309" s="145" t="s">
        <v>811</v>
      </c>
      <c r="E309" s="145" t="str">
        <f>CONCATENATE(SUM('Раздел 3'!M57:M57),"&lt;=",SUM('Раздел 3'!D57:D57))</f>
        <v>0&lt;=0</v>
      </c>
    </row>
    <row r="310" spans="1:5" ht="12.75">
      <c r="A310" s="144">
        <f>IF((SUM('Раздел 3'!M58:M58)&lt;=SUM('Раздел 3'!D58:D58)),"","Неверно!")</f>
      </c>
      <c r="B310" s="154" t="s">
        <v>19</v>
      </c>
      <c r="C310" s="145" t="s">
        <v>67</v>
      </c>
      <c r="D310" s="145" t="s">
        <v>811</v>
      </c>
      <c r="E310" s="145" t="str">
        <f>CONCATENATE(SUM('Раздел 3'!M58:M58),"&lt;=",SUM('Раздел 3'!D58:D58))</f>
        <v>0&lt;=0</v>
      </c>
    </row>
    <row r="311" spans="1:5" ht="12.75">
      <c r="A311" s="144">
        <f>IF((SUM('Раздел 3'!M59:M59)&lt;=SUM('Раздел 3'!D59:D59)),"","Неверно!")</f>
      </c>
      <c r="B311" s="154" t="s">
        <v>19</v>
      </c>
      <c r="C311" s="145" t="s">
        <v>68</v>
      </c>
      <c r="D311" s="145" t="s">
        <v>811</v>
      </c>
      <c r="E311" s="145" t="str">
        <f>CONCATENATE(SUM('Раздел 3'!M59:M59),"&lt;=",SUM('Раздел 3'!D59:D59))</f>
        <v>0&lt;=0</v>
      </c>
    </row>
    <row r="312" spans="1:5" ht="12.75">
      <c r="A312" s="144">
        <f>IF((SUM('Раздел 3'!M60:M60)&lt;=SUM('Раздел 3'!D60:D60)),"","Неверно!")</f>
      </c>
      <c r="B312" s="154" t="s">
        <v>19</v>
      </c>
      <c r="C312" s="145" t="s">
        <v>69</v>
      </c>
      <c r="D312" s="145" t="s">
        <v>811</v>
      </c>
      <c r="E312" s="145" t="str">
        <f>CONCATENATE(SUM('Раздел 3'!M60:M60),"&lt;=",SUM('Раздел 3'!D60:D60))</f>
        <v>0&lt;=0</v>
      </c>
    </row>
    <row r="313" spans="1:5" ht="12.75">
      <c r="A313" s="144">
        <f>IF((SUM('Раздел 3'!M61:M61)&lt;=SUM('Раздел 3'!D61:D61)),"","Неверно!")</f>
      </c>
      <c r="B313" s="154" t="s">
        <v>19</v>
      </c>
      <c r="C313" s="145" t="s">
        <v>70</v>
      </c>
      <c r="D313" s="145" t="s">
        <v>811</v>
      </c>
      <c r="E313" s="145" t="str">
        <f>CONCATENATE(SUM('Раздел 3'!M61:M61),"&lt;=",SUM('Раздел 3'!D61:D61))</f>
        <v>0&lt;=0</v>
      </c>
    </row>
    <row r="314" spans="1:5" ht="12.75">
      <c r="A314" s="144">
        <f>IF((SUM('Раздел 3'!M62:M62)&lt;=SUM('Раздел 3'!D62:D62)),"","Неверно!")</f>
      </c>
      <c r="B314" s="154" t="s">
        <v>19</v>
      </c>
      <c r="C314" s="145" t="s">
        <v>71</v>
      </c>
      <c r="D314" s="145" t="s">
        <v>811</v>
      </c>
      <c r="E314" s="145" t="str">
        <f>CONCATENATE(SUM('Раздел 3'!M62:M62),"&lt;=",SUM('Раздел 3'!D62:D62))</f>
        <v>0&lt;=0</v>
      </c>
    </row>
    <row r="315" spans="1:5" ht="12.75">
      <c r="A315" s="144">
        <f>IF((SUM('Раздел 3'!M63:M63)&lt;=SUM('Раздел 3'!D63:D63)),"","Неверно!")</f>
      </c>
      <c r="B315" s="154" t="s">
        <v>19</v>
      </c>
      <c r="C315" s="145" t="s">
        <v>72</v>
      </c>
      <c r="D315" s="145" t="s">
        <v>811</v>
      </c>
      <c r="E315" s="145" t="str">
        <f>CONCATENATE(SUM('Раздел 3'!M63:M63),"&lt;=",SUM('Раздел 3'!D63:D63))</f>
        <v>0&lt;=1</v>
      </c>
    </row>
    <row r="316" spans="1:5" ht="12.75">
      <c r="A316" s="144">
        <f>IF((SUM('Раздел 3'!M64:M64)&lt;=SUM('Раздел 3'!D64:D64)),"","Неверно!")</f>
      </c>
      <c r="B316" s="154" t="s">
        <v>19</v>
      </c>
      <c r="C316" s="145" t="s">
        <v>73</v>
      </c>
      <c r="D316" s="145" t="s">
        <v>811</v>
      </c>
      <c r="E316" s="145" t="str">
        <f>CONCATENATE(SUM('Раздел 3'!M64:M64),"&lt;=",SUM('Раздел 3'!D64:D64))</f>
        <v>0&lt;=1</v>
      </c>
    </row>
    <row r="317" spans="1:5" ht="12.75">
      <c r="A317" s="144">
        <f>IF((SUM('Раздел 3'!M12:M12)&lt;=SUM('Раздел 3'!D12:D12)),"","Неверно!")</f>
      </c>
      <c r="B317" s="154" t="s">
        <v>19</v>
      </c>
      <c r="C317" s="145" t="s">
        <v>74</v>
      </c>
      <c r="D317" s="145" t="s">
        <v>811</v>
      </c>
      <c r="E317" s="145" t="str">
        <f>CONCATENATE(SUM('Раздел 3'!M12:M12),"&lt;=",SUM('Раздел 3'!D12:D12))</f>
        <v>0&lt;=0</v>
      </c>
    </row>
    <row r="318" spans="1:5" ht="12.75">
      <c r="A318" s="144">
        <f>IF((SUM('Раздел 3'!M13:M13)&lt;=SUM('Раздел 3'!D13:D13)),"","Неверно!")</f>
      </c>
      <c r="B318" s="154" t="s">
        <v>19</v>
      </c>
      <c r="C318" s="145" t="s">
        <v>75</v>
      </c>
      <c r="D318" s="145" t="s">
        <v>811</v>
      </c>
      <c r="E318" s="145" t="str">
        <f>CONCATENATE(SUM('Раздел 3'!M13:M13),"&lt;=",SUM('Раздел 3'!D13:D13))</f>
        <v>0&lt;=0</v>
      </c>
    </row>
    <row r="319" spans="1:5" ht="12.75">
      <c r="A319" s="144">
        <f>IF((SUM('Раздел 3'!M14:M14)&lt;=SUM('Раздел 3'!D14:D14)),"","Неверно!")</f>
      </c>
      <c r="B319" s="154" t="s">
        <v>19</v>
      </c>
      <c r="C319" s="145" t="s">
        <v>76</v>
      </c>
      <c r="D319" s="145" t="s">
        <v>811</v>
      </c>
      <c r="E319" s="145" t="str">
        <f>CONCATENATE(SUM('Раздел 3'!M14:M14),"&lt;=",SUM('Раздел 3'!D14:D14))</f>
        <v>0&lt;=0</v>
      </c>
    </row>
    <row r="320" spans="1:5" ht="12.75">
      <c r="A320" s="144">
        <f>IF((SUM('Раздел 3'!M15:M15)&lt;=SUM('Раздел 3'!D15:D15)),"","Неверно!")</f>
      </c>
      <c r="B320" s="154" t="s">
        <v>19</v>
      </c>
      <c r="C320" s="145" t="s">
        <v>77</v>
      </c>
      <c r="D320" s="145" t="s">
        <v>811</v>
      </c>
      <c r="E320" s="145" t="str">
        <f>CONCATENATE(SUM('Раздел 3'!M15:M15),"&lt;=",SUM('Раздел 3'!D15:D15))</f>
        <v>0&lt;=0</v>
      </c>
    </row>
    <row r="321" spans="1:5" ht="25.5">
      <c r="A321" s="144">
        <f>IF((SUM('Раздел 3'!C23:C25)&gt;=SUM('Раздел 3'!C22:C22)),"","Неверно!")</f>
      </c>
      <c r="B321" s="154" t="s">
        <v>78</v>
      </c>
      <c r="C321" s="145" t="s">
        <v>79</v>
      </c>
      <c r="D321" s="145" t="s">
        <v>815</v>
      </c>
      <c r="E321" s="145" t="str">
        <f>CONCATENATE(SUM('Раздел 3'!C23:C25),"&gt;=",SUM('Раздел 3'!C22:C22))</f>
        <v>0&gt;=0</v>
      </c>
    </row>
    <row r="322" spans="1:5" ht="25.5">
      <c r="A322" s="144">
        <f>IF((SUM('Раздел 3'!L23:L25)&gt;=SUM('Раздел 3'!L22:L22)),"","Неверно!")</f>
      </c>
      <c r="B322" s="154" t="s">
        <v>78</v>
      </c>
      <c r="C322" s="145" t="s">
        <v>80</v>
      </c>
      <c r="D322" s="145" t="s">
        <v>815</v>
      </c>
      <c r="E322" s="145" t="str">
        <f>CONCATENATE(SUM('Раздел 3'!L23:L25),"&gt;=",SUM('Раздел 3'!L22:L22))</f>
        <v>0&gt;=0</v>
      </c>
    </row>
    <row r="323" spans="1:5" ht="25.5">
      <c r="A323" s="144">
        <f>IF((SUM('Раздел 3'!M23:M25)&gt;=SUM('Раздел 3'!M22:M22)),"","Неверно!")</f>
      </c>
      <c r="B323" s="154" t="s">
        <v>78</v>
      </c>
      <c r="C323" s="145" t="s">
        <v>81</v>
      </c>
      <c r="D323" s="145" t="s">
        <v>815</v>
      </c>
      <c r="E323" s="145" t="str">
        <f>CONCATENATE(SUM('Раздел 3'!M23:M25),"&gt;=",SUM('Раздел 3'!M22:M22))</f>
        <v>0&gt;=0</v>
      </c>
    </row>
    <row r="324" spans="1:5" ht="25.5">
      <c r="A324" s="144">
        <f>IF((SUM('Раздел 3'!D23:D25)&gt;=SUM('Раздел 3'!D22:D22)),"","Неверно!")</f>
      </c>
      <c r="B324" s="154" t="s">
        <v>78</v>
      </c>
      <c r="C324" s="145" t="s">
        <v>82</v>
      </c>
      <c r="D324" s="145" t="s">
        <v>815</v>
      </c>
      <c r="E324" s="145" t="str">
        <f>CONCATENATE(SUM('Раздел 3'!D23:D25),"&gt;=",SUM('Раздел 3'!D22:D22))</f>
        <v>0&gt;=0</v>
      </c>
    </row>
    <row r="325" spans="1:5" ht="25.5">
      <c r="A325" s="144">
        <f>IF((SUM('Раздел 3'!E23:E25)&gt;=SUM('Раздел 3'!E22:E22)),"","Неверно!")</f>
      </c>
      <c r="B325" s="154" t="s">
        <v>78</v>
      </c>
      <c r="C325" s="145" t="s">
        <v>83</v>
      </c>
      <c r="D325" s="145" t="s">
        <v>815</v>
      </c>
      <c r="E325" s="145" t="str">
        <f>CONCATENATE(SUM('Раздел 3'!E23:E25),"&gt;=",SUM('Раздел 3'!E22:E22))</f>
        <v>0&gt;=0</v>
      </c>
    </row>
    <row r="326" spans="1:5" ht="25.5">
      <c r="A326" s="144">
        <f>IF((SUM('Раздел 3'!F23:F25)&gt;=SUM('Раздел 3'!F22:F22)),"","Неверно!")</f>
      </c>
      <c r="B326" s="154" t="s">
        <v>78</v>
      </c>
      <c r="C326" s="145" t="s">
        <v>84</v>
      </c>
      <c r="D326" s="145" t="s">
        <v>815</v>
      </c>
      <c r="E326" s="145" t="str">
        <f>CONCATENATE(SUM('Раздел 3'!F23:F25),"&gt;=",SUM('Раздел 3'!F22:F22))</f>
        <v>0&gt;=0</v>
      </c>
    </row>
    <row r="327" spans="1:5" ht="25.5">
      <c r="A327" s="144">
        <f>IF((SUM('Раздел 3'!G23:G25)&gt;=SUM('Раздел 3'!G22:G22)),"","Неверно!")</f>
      </c>
      <c r="B327" s="154" t="s">
        <v>78</v>
      </c>
      <c r="C327" s="145" t="s">
        <v>85</v>
      </c>
      <c r="D327" s="145" t="s">
        <v>815</v>
      </c>
      <c r="E327" s="145" t="str">
        <f>CONCATENATE(SUM('Раздел 3'!G23:G25),"&gt;=",SUM('Раздел 3'!G22:G22))</f>
        <v>0&gt;=0</v>
      </c>
    </row>
    <row r="328" spans="1:5" ht="25.5">
      <c r="A328" s="144">
        <f>IF((SUM('Раздел 3'!H23:H25)&gt;=SUM('Раздел 3'!H22:H22)),"","Неверно!")</f>
      </c>
      <c r="B328" s="154" t="s">
        <v>78</v>
      </c>
      <c r="C328" s="145" t="s">
        <v>86</v>
      </c>
      <c r="D328" s="145" t="s">
        <v>815</v>
      </c>
      <c r="E328" s="145" t="str">
        <f>CONCATENATE(SUM('Раздел 3'!H23:H25),"&gt;=",SUM('Раздел 3'!H22:H22))</f>
        <v>0&gt;=0</v>
      </c>
    </row>
    <row r="329" spans="1:5" ht="25.5">
      <c r="A329" s="144">
        <f>IF((SUM('Раздел 3'!I23:I25)&gt;=SUM('Раздел 3'!I22:I22)),"","Неверно!")</f>
      </c>
      <c r="B329" s="154" t="s">
        <v>78</v>
      </c>
      <c r="C329" s="145" t="s">
        <v>87</v>
      </c>
      <c r="D329" s="145" t="s">
        <v>815</v>
      </c>
      <c r="E329" s="145" t="str">
        <f>CONCATENATE(SUM('Раздел 3'!I23:I25),"&gt;=",SUM('Раздел 3'!I22:I22))</f>
        <v>0&gt;=0</v>
      </c>
    </row>
    <row r="330" spans="1:5" ht="25.5">
      <c r="A330" s="144">
        <f>IF((SUM('Раздел 3'!J23:J25)&gt;=SUM('Раздел 3'!J22:J22)),"","Неверно!")</f>
      </c>
      <c r="B330" s="154" t="s">
        <v>78</v>
      </c>
      <c r="C330" s="145" t="s">
        <v>88</v>
      </c>
      <c r="D330" s="145" t="s">
        <v>815</v>
      </c>
      <c r="E330" s="145" t="str">
        <f>CONCATENATE(SUM('Раздел 3'!J23:J25),"&gt;=",SUM('Раздел 3'!J22:J22))</f>
        <v>0&gt;=0</v>
      </c>
    </row>
    <row r="331" spans="1:5" ht="25.5">
      <c r="A331" s="144">
        <f>IF((SUM('Раздел 3'!K23:K25)&gt;=SUM('Раздел 3'!K22:K22)),"","Неверно!")</f>
      </c>
      <c r="B331" s="154" t="s">
        <v>78</v>
      </c>
      <c r="C331" s="145" t="s">
        <v>89</v>
      </c>
      <c r="D331" s="145" t="s">
        <v>815</v>
      </c>
      <c r="E331" s="145" t="str">
        <f>CONCATENATE(SUM('Раздел 3'!K23:K25),"&gt;=",SUM('Раздел 3'!K22:K22))</f>
        <v>0&gt;=0</v>
      </c>
    </row>
    <row r="332" spans="1:5" ht="12.75">
      <c r="A332" s="144">
        <f>IF((SUM('Раздел 2'!C48:C48)&lt;=SUM('Раздел 2'!C45:C45)),"","Неверно!")</f>
      </c>
      <c r="B332" s="154" t="s">
        <v>90</v>
      </c>
      <c r="C332" s="145" t="s">
        <v>91</v>
      </c>
      <c r="D332" s="145" t="s">
        <v>808</v>
      </c>
      <c r="E332" s="145" t="str">
        <f>CONCATENATE(SUM('Раздел 2'!C48:C48),"&lt;=",SUM('Раздел 2'!C45:C45))</f>
        <v>0&lt;=3</v>
      </c>
    </row>
    <row r="333" spans="1:5" ht="12.75">
      <c r="A333" s="144">
        <f>IF((SUM('Раздел 2'!L48:L48)&lt;=SUM('Раздел 2'!L45:L45)),"","Неверно!")</f>
      </c>
      <c r="B333" s="154" t="s">
        <v>90</v>
      </c>
      <c r="C333" s="145" t="s">
        <v>92</v>
      </c>
      <c r="D333" s="145" t="s">
        <v>808</v>
      </c>
      <c r="E333" s="145" t="str">
        <f>CONCATENATE(SUM('Раздел 2'!L48:L48),"&lt;=",SUM('Раздел 2'!L45:L45))</f>
        <v>0&lt;=0</v>
      </c>
    </row>
    <row r="334" spans="1:5" ht="12.75">
      <c r="A334" s="144">
        <f>IF((SUM('Раздел 2'!M48:M48)&lt;=SUM('Раздел 2'!M45:M45)),"","Неверно!")</f>
      </c>
      <c r="B334" s="154" t="s">
        <v>90</v>
      </c>
      <c r="C334" s="145" t="s">
        <v>93</v>
      </c>
      <c r="D334" s="145" t="s">
        <v>808</v>
      </c>
      <c r="E334" s="145" t="str">
        <f>CONCATENATE(SUM('Раздел 2'!M48:M48),"&lt;=",SUM('Раздел 2'!M45:M45))</f>
        <v>0&lt;=2</v>
      </c>
    </row>
    <row r="335" spans="1:5" ht="12.75">
      <c r="A335" s="144">
        <f>IF((SUM('Раздел 2'!N48:N48)&lt;=SUM('Раздел 2'!N45:N45)),"","Неверно!")</f>
      </c>
      <c r="B335" s="154" t="s">
        <v>90</v>
      </c>
      <c r="C335" s="145" t="s">
        <v>94</v>
      </c>
      <c r="D335" s="145" t="s">
        <v>808</v>
      </c>
      <c r="E335" s="145" t="str">
        <f>CONCATENATE(SUM('Раздел 2'!N48:N48),"&lt;=",SUM('Раздел 2'!N45:N45))</f>
        <v>0&lt;=1</v>
      </c>
    </row>
    <row r="336" spans="1:5" ht="12.75">
      <c r="A336" s="144">
        <f>IF((SUM('Раздел 2'!O48:O48)&lt;=SUM('Раздел 2'!O45:O45)),"","Неверно!")</f>
      </c>
      <c r="B336" s="154" t="s">
        <v>90</v>
      </c>
      <c r="C336" s="145" t="s">
        <v>95</v>
      </c>
      <c r="D336" s="145" t="s">
        <v>808</v>
      </c>
      <c r="E336" s="145" t="str">
        <f>CONCATENATE(SUM('Раздел 2'!O48:O48),"&lt;=",SUM('Раздел 2'!O45:O45))</f>
        <v>0&lt;=0</v>
      </c>
    </row>
    <row r="337" spans="1:5" ht="12.75">
      <c r="A337" s="144">
        <f>IF((SUM('Раздел 2'!P48:P48)&lt;=SUM('Раздел 2'!P45:P45)),"","Неверно!")</f>
      </c>
      <c r="B337" s="154" t="s">
        <v>90</v>
      </c>
      <c r="C337" s="145" t="s">
        <v>96</v>
      </c>
      <c r="D337" s="145" t="s">
        <v>808</v>
      </c>
      <c r="E337" s="145" t="str">
        <f>CONCATENATE(SUM('Раздел 2'!P48:P48),"&lt;=",SUM('Раздел 2'!P45:P45))</f>
        <v>0&lt;=0</v>
      </c>
    </row>
    <row r="338" spans="1:5" ht="12.75">
      <c r="A338" s="144">
        <f>IF((SUM('Раздел 2'!Q48:Q48)&lt;=SUM('Раздел 2'!Q45:Q45)),"","Неверно!")</f>
      </c>
      <c r="B338" s="154" t="s">
        <v>90</v>
      </c>
      <c r="C338" s="145" t="s">
        <v>97</v>
      </c>
      <c r="D338" s="145" t="s">
        <v>808</v>
      </c>
      <c r="E338" s="145" t="str">
        <f>CONCATENATE(SUM('Раздел 2'!Q48:Q48),"&lt;=",SUM('Раздел 2'!Q45:Q45))</f>
        <v>0&lt;=0</v>
      </c>
    </row>
    <row r="339" spans="1:5" ht="12.75">
      <c r="A339" s="144">
        <f>IF((SUM('Раздел 2'!R48:R48)&lt;=SUM('Раздел 2'!R45:R45)),"","Неверно!")</f>
      </c>
      <c r="B339" s="154" t="s">
        <v>90</v>
      </c>
      <c r="C339" s="145" t="s">
        <v>98</v>
      </c>
      <c r="D339" s="145" t="s">
        <v>808</v>
      </c>
      <c r="E339" s="145" t="str">
        <f>CONCATENATE(SUM('Раздел 2'!R48:R48),"&lt;=",SUM('Раздел 2'!R45:R45))</f>
        <v>0&lt;=0</v>
      </c>
    </row>
    <row r="340" spans="1:5" ht="12.75">
      <c r="A340" s="144">
        <f>IF((SUM('Раздел 2'!S48:S48)&lt;=SUM('Раздел 2'!S45:S45)),"","Неверно!")</f>
      </c>
      <c r="B340" s="154" t="s">
        <v>90</v>
      </c>
      <c r="C340" s="145" t="s">
        <v>99</v>
      </c>
      <c r="D340" s="145" t="s">
        <v>808</v>
      </c>
      <c r="E340" s="145" t="str">
        <f>CONCATENATE(SUM('Раздел 2'!S48:S48),"&lt;=",SUM('Раздел 2'!S45:S45))</f>
        <v>0&lt;=0</v>
      </c>
    </row>
    <row r="341" spans="1:5" ht="12.75">
      <c r="A341" s="144">
        <f>IF((SUM('Раздел 2'!T48:T48)&lt;=SUM('Раздел 2'!T45:T45)),"","Неверно!")</f>
      </c>
      <c r="B341" s="154" t="s">
        <v>90</v>
      </c>
      <c r="C341" s="145" t="s">
        <v>100</v>
      </c>
      <c r="D341" s="145" t="s">
        <v>808</v>
      </c>
      <c r="E341" s="145" t="str">
        <f>CONCATENATE(SUM('Раздел 2'!T48:T48),"&lt;=",SUM('Раздел 2'!T45:T45))</f>
        <v>0&lt;=0</v>
      </c>
    </row>
    <row r="342" spans="1:5" ht="12.75">
      <c r="A342" s="144">
        <f>IF((SUM('Раздел 2'!U48:U48)&lt;=SUM('Раздел 2'!U45:U45)),"","Неверно!")</f>
      </c>
      <c r="B342" s="154" t="s">
        <v>90</v>
      </c>
      <c r="C342" s="145" t="s">
        <v>101</v>
      </c>
      <c r="D342" s="145" t="s">
        <v>808</v>
      </c>
      <c r="E342" s="145" t="str">
        <f>CONCATENATE(SUM('Раздел 2'!U48:U48),"&lt;=",SUM('Раздел 2'!U45:U45))</f>
        <v>0&lt;=0</v>
      </c>
    </row>
    <row r="343" spans="1:5" ht="12.75">
      <c r="A343" s="144">
        <f>IF((SUM('Раздел 2'!D48:D48)&lt;=SUM('Раздел 2'!D45:D45)),"","Неверно!")</f>
      </c>
      <c r="B343" s="154" t="s">
        <v>90</v>
      </c>
      <c r="C343" s="145" t="s">
        <v>102</v>
      </c>
      <c r="D343" s="145" t="s">
        <v>808</v>
      </c>
      <c r="E343" s="145" t="str">
        <f>CONCATENATE(SUM('Раздел 2'!D48:D48),"&lt;=",SUM('Раздел 2'!D45:D45))</f>
        <v>0&lt;=0</v>
      </c>
    </row>
    <row r="344" spans="1:5" ht="12.75">
      <c r="A344" s="144">
        <f>IF((SUM('Раздел 2'!V48:V48)&lt;=SUM('Раздел 2'!V45:V45)),"","Неверно!")</f>
      </c>
      <c r="B344" s="154" t="s">
        <v>90</v>
      </c>
      <c r="C344" s="145" t="s">
        <v>103</v>
      </c>
      <c r="D344" s="145" t="s">
        <v>808</v>
      </c>
      <c r="E344" s="145" t="str">
        <f>CONCATENATE(SUM('Раздел 2'!V48:V48),"&lt;=",SUM('Раздел 2'!V45:V45))</f>
        <v>0&lt;=0</v>
      </c>
    </row>
    <row r="345" spans="1:5" ht="12.75">
      <c r="A345" s="144">
        <f>IF((SUM('Раздел 2'!W48:W48)&lt;=SUM('Раздел 2'!W45:W45)),"","Неверно!")</f>
      </c>
      <c r="B345" s="154" t="s">
        <v>90</v>
      </c>
      <c r="C345" s="145" t="s">
        <v>104</v>
      </c>
      <c r="D345" s="145" t="s">
        <v>808</v>
      </c>
      <c r="E345" s="145" t="str">
        <f>CONCATENATE(SUM('Раздел 2'!W48:W48),"&lt;=",SUM('Раздел 2'!W45:W45))</f>
        <v>0&lt;=0</v>
      </c>
    </row>
    <row r="346" spans="1:5" ht="12.75">
      <c r="A346" s="144">
        <f>IF((SUM('Раздел 2'!X48:X48)&lt;=SUM('Раздел 2'!X45:X45)),"","Неверно!")</f>
      </c>
      <c r="B346" s="154" t="s">
        <v>90</v>
      </c>
      <c r="C346" s="145" t="s">
        <v>105</v>
      </c>
      <c r="D346" s="145" t="s">
        <v>808</v>
      </c>
      <c r="E346" s="145" t="str">
        <f>CONCATENATE(SUM('Раздел 2'!X48:X48),"&lt;=",SUM('Раздел 2'!X45:X45))</f>
        <v>0&lt;=0</v>
      </c>
    </row>
    <row r="347" spans="1:5" ht="12.75">
      <c r="A347" s="144">
        <f>IF((SUM('Раздел 2'!Y48:Y48)&lt;=SUM('Раздел 2'!Y45:Y45)),"","Неверно!")</f>
      </c>
      <c r="B347" s="154" t="s">
        <v>90</v>
      </c>
      <c r="C347" s="145" t="s">
        <v>106</v>
      </c>
      <c r="D347" s="145" t="s">
        <v>808</v>
      </c>
      <c r="E347" s="145" t="str">
        <f>CONCATENATE(SUM('Раздел 2'!Y48:Y48),"&lt;=",SUM('Раздел 2'!Y45:Y45))</f>
        <v>0&lt;=0</v>
      </c>
    </row>
    <row r="348" spans="1:5" ht="12.75">
      <c r="A348" s="144">
        <f>IF((SUM('Раздел 2'!Z48:Z48)&lt;=SUM('Раздел 2'!Z45:Z45)),"","Неверно!")</f>
      </c>
      <c r="B348" s="154" t="s">
        <v>90</v>
      </c>
      <c r="C348" s="145" t="s">
        <v>107</v>
      </c>
      <c r="D348" s="145" t="s">
        <v>808</v>
      </c>
      <c r="E348" s="145" t="str">
        <f>CONCATENATE(SUM('Раздел 2'!Z48:Z48),"&lt;=",SUM('Раздел 2'!Z45:Z45))</f>
        <v>0&lt;=0</v>
      </c>
    </row>
    <row r="349" spans="1:5" ht="12.75">
      <c r="A349" s="144">
        <f>IF((SUM('Раздел 2'!AA48:AA48)&lt;=SUM('Раздел 2'!AA45:AA45)),"","Неверно!")</f>
      </c>
      <c r="B349" s="154" t="s">
        <v>90</v>
      </c>
      <c r="C349" s="145" t="s">
        <v>108</v>
      </c>
      <c r="D349" s="145" t="s">
        <v>808</v>
      </c>
      <c r="E349" s="145" t="str">
        <f>CONCATENATE(SUM('Раздел 2'!AA48:AA48),"&lt;=",SUM('Раздел 2'!AA45:AA45))</f>
        <v>0&lt;=0</v>
      </c>
    </row>
    <row r="350" spans="1:5" ht="12.75">
      <c r="A350" s="144">
        <f>IF((SUM('Раздел 2'!AB48:AB48)&lt;=SUM('Раздел 2'!AB45:AB45)),"","Неверно!")</f>
      </c>
      <c r="B350" s="154" t="s">
        <v>90</v>
      </c>
      <c r="C350" s="145" t="s">
        <v>109</v>
      </c>
      <c r="D350" s="145" t="s">
        <v>808</v>
      </c>
      <c r="E350" s="145" t="str">
        <f>CONCATENATE(SUM('Раздел 2'!AB48:AB48),"&lt;=",SUM('Раздел 2'!AB45:AB45))</f>
        <v>0&lt;=0</v>
      </c>
    </row>
    <row r="351" spans="1:5" ht="12.75">
      <c r="A351" s="144">
        <f>IF((SUM('Раздел 2'!AC48:AC48)&lt;=SUM('Раздел 2'!AC45:AC45)),"","Неверно!")</f>
      </c>
      <c r="B351" s="154" t="s">
        <v>90</v>
      </c>
      <c r="C351" s="145" t="s">
        <v>110</v>
      </c>
      <c r="D351" s="145" t="s">
        <v>808</v>
      </c>
      <c r="E351" s="145" t="str">
        <f>CONCATENATE(SUM('Раздел 2'!AC48:AC48),"&lt;=",SUM('Раздел 2'!AC45:AC45))</f>
        <v>0&lt;=0</v>
      </c>
    </row>
    <row r="352" spans="1:5" ht="12.75">
      <c r="A352" s="144">
        <f>IF((SUM('Раздел 2'!AD48:AD48)&lt;=SUM('Раздел 2'!AD45:AD45)),"","Неверно!")</f>
      </c>
      <c r="B352" s="154" t="s">
        <v>90</v>
      </c>
      <c r="C352" s="145" t="s">
        <v>111</v>
      </c>
      <c r="D352" s="145" t="s">
        <v>808</v>
      </c>
      <c r="E352" s="145" t="str">
        <f>CONCATENATE(SUM('Раздел 2'!AD48:AD48),"&lt;=",SUM('Раздел 2'!AD45:AD45))</f>
        <v>0&lt;=0</v>
      </c>
    </row>
    <row r="353" spans="1:5" ht="12.75">
      <c r="A353" s="144">
        <f>IF((SUM('Раздел 2'!AE48:AE48)&lt;=SUM('Раздел 2'!AE45:AE45)),"","Неверно!")</f>
      </c>
      <c r="B353" s="154" t="s">
        <v>90</v>
      </c>
      <c r="C353" s="145" t="s">
        <v>112</v>
      </c>
      <c r="D353" s="145" t="s">
        <v>808</v>
      </c>
      <c r="E353" s="145" t="str">
        <f>CONCATENATE(SUM('Раздел 2'!AE48:AE48),"&lt;=",SUM('Раздел 2'!AE45:AE45))</f>
        <v>0&lt;=0</v>
      </c>
    </row>
    <row r="354" spans="1:5" ht="12.75">
      <c r="A354" s="144">
        <f>IF((SUM('Раздел 2'!E48:E48)&lt;=SUM('Раздел 2'!E45:E45)),"","Неверно!")</f>
      </c>
      <c r="B354" s="154" t="s">
        <v>90</v>
      </c>
      <c r="C354" s="145" t="s">
        <v>113</v>
      </c>
      <c r="D354" s="145" t="s">
        <v>808</v>
      </c>
      <c r="E354" s="145" t="str">
        <f>CONCATENATE(SUM('Раздел 2'!E48:E48),"&lt;=",SUM('Раздел 2'!E45:E45))</f>
        <v>0&lt;=1</v>
      </c>
    </row>
    <row r="355" spans="1:5" ht="12.75">
      <c r="A355" s="144">
        <f>IF((SUM('Раздел 2'!AF48:AF48)&lt;=SUM('Раздел 2'!AF45:AF45)),"","Неверно!")</f>
      </c>
      <c r="B355" s="154" t="s">
        <v>90</v>
      </c>
      <c r="C355" s="145" t="s">
        <v>114</v>
      </c>
      <c r="D355" s="145" t="s">
        <v>808</v>
      </c>
      <c r="E355" s="145" t="str">
        <f>CONCATENATE(SUM('Раздел 2'!AF48:AF48),"&lt;=",SUM('Раздел 2'!AF45:AF45))</f>
        <v>0&lt;=0</v>
      </c>
    </row>
    <row r="356" spans="1:5" ht="12.75">
      <c r="A356" s="144">
        <f>IF((SUM('Раздел 2'!AG48:AG48)&lt;=SUM('Раздел 2'!AG45:AG45)),"","Неверно!")</f>
      </c>
      <c r="B356" s="154" t="s">
        <v>90</v>
      </c>
      <c r="C356" s="145" t="s">
        <v>115</v>
      </c>
      <c r="D356" s="145" t="s">
        <v>808</v>
      </c>
      <c r="E356" s="145" t="str">
        <f>CONCATENATE(SUM('Раздел 2'!AG48:AG48),"&lt;=",SUM('Раздел 2'!AG45:AG45))</f>
        <v>0&lt;=0</v>
      </c>
    </row>
    <row r="357" spans="1:5" ht="12.75">
      <c r="A357" s="144">
        <f>IF((SUM('Раздел 2'!AH48:AH48)&lt;=SUM('Раздел 2'!AH45:AH45)),"","Неверно!")</f>
      </c>
      <c r="B357" s="154" t="s">
        <v>90</v>
      </c>
      <c r="C357" s="145" t="s">
        <v>116</v>
      </c>
      <c r="D357" s="145" t="s">
        <v>808</v>
      </c>
      <c r="E357" s="145" t="str">
        <f>CONCATENATE(SUM('Раздел 2'!AH48:AH48),"&lt;=",SUM('Раздел 2'!AH45:AH45))</f>
        <v>0&lt;=0</v>
      </c>
    </row>
    <row r="358" spans="1:5" ht="12.75">
      <c r="A358" s="144">
        <f>IF((SUM('Раздел 2'!AI48:AI48)&lt;=SUM('Раздел 2'!AI45:AI45)),"","Неверно!")</f>
      </c>
      <c r="B358" s="154" t="s">
        <v>90</v>
      </c>
      <c r="C358" s="145" t="s">
        <v>117</v>
      </c>
      <c r="D358" s="145" t="s">
        <v>808</v>
      </c>
      <c r="E358" s="145" t="str">
        <f>CONCATENATE(SUM('Раздел 2'!AI48:AI48),"&lt;=",SUM('Раздел 2'!AI45:AI45))</f>
        <v>0&lt;=0</v>
      </c>
    </row>
    <row r="359" spans="1:5" ht="12.75">
      <c r="A359" s="144">
        <f>IF((SUM('Раздел 2'!AJ48:AJ48)&lt;=SUM('Раздел 2'!AJ45:AJ45)),"","Неверно!")</f>
      </c>
      <c r="B359" s="154" t="s">
        <v>90</v>
      </c>
      <c r="C359" s="145" t="s">
        <v>118</v>
      </c>
      <c r="D359" s="145" t="s">
        <v>808</v>
      </c>
      <c r="E359" s="145" t="str">
        <f>CONCATENATE(SUM('Раздел 2'!AJ48:AJ48),"&lt;=",SUM('Раздел 2'!AJ45:AJ45))</f>
        <v>0&lt;=0</v>
      </c>
    </row>
    <row r="360" spans="1:5" ht="12.75">
      <c r="A360" s="144">
        <f>IF((SUM('Раздел 2'!AK48:AK48)&lt;=SUM('Раздел 2'!AK45:AK45)),"","Неверно!")</f>
      </c>
      <c r="B360" s="154" t="s">
        <v>90</v>
      </c>
      <c r="C360" s="145" t="s">
        <v>119</v>
      </c>
      <c r="D360" s="145" t="s">
        <v>808</v>
      </c>
      <c r="E360" s="145" t="str">
        <f>CONCATENATE(SUM('Раздел 2'!AK48:AK48),"&lt;=",SUM('Раздел 2'!AK45:AK45))</f>
        <v>0&lt;=0</v>
      </c>
    </row>
    <row r="361" spans="1:5" ht="12.75">
      <c r="A361" s="144">
        <f>IF((SUM('Раздел 2'!AL48:AL48)&lt;=SUM('Раздел 2'!AL45:AL45)),"","Неверно!")</f>
      </c>
      <c r="B361" s="154" t="s">
        <v>90</v>
      </c>
      <c r="C361" s="145" t="s">
        <v>120</v>
      </c>
      <c r="D361" s="145" t="s">
        <v>808</v>
      </c>
      <c r="E361" s="145" t="str">
        <f>CONCATENATE(SUM('Раздел 2'!AL48:AL48),"&lt;=",SUM('Раздел 2'!AL45:AL45))</f>
        <v>0&lt;=0</v>
      </c>
    </row>
    <row r="362" spans="1:5" ht="12.75">
      <c r="A362" s="144">
        <f>IF((SUM('Раздел 2'!AM48:AM48)&lt;=SUM('Раздел 2'!AM45:AM45)),"","Неверно!")</f>
      </c>
      <c r="B362" s="154" t="s">
        <v>90</v>
      </c>
      <c r="C362" s="145" t="s">
        <v>121</v>
      </c>
      <c r="D362" s="145" t="s">
        <v>808</v>
      </c>
      <c r="E362" s="145" t="str">
        <f>CONCATENATE(SUM('Раздел 2'!AM48:AM48),"&lt;=",SUM('Раздел 2'!AM45:AM45))</f>
        <v>0&lt;=2</v>
      </c>
    </row>
    <row r="363" spans="1:5" ht="12.75">
      <c r="A363" s="144">
        <f>IF((SUM('Раздел 2'!AN48:AN48)&lt;=SUM('Раздел 2'!AN45:AN45)),"","Неверно!")</f>
      </c>
      <c r="B363" s="154" t="s">
        <v>90</v>
      </c>
      <c r="C363" s="145" t="s">
        <v>122</v>
      </c>
      <c r="D363" s="145" t="s">
        <v>808</v>
      </c>
      <c r="E363" s="145" t="str">
        <f>CONCATENATE(SUM('Раздел 2'!AN48:AN48),"&lt;=",SUM('Раздел 2'!AN45:AN45))</f>
        <v>0&lt;=0</v>
      </c>
    </row>
    <row r="364" spans="1:5" ht="12.75">
      <c r="A364" s="144">
        <f>IF((SUM('Раздел 2'!F48:F48)&lt;=SUM('Раздел 2'!F45:F45)),"","Неверно!")</f>
      </c>
      <c r="B364" s="154" t="s">
        <v>90</v>
      </c>
      <c r="C364" s="145" t="s">
        <v>123</v>
      </c>
      <c r="D364" s="145" t="s">
        <v>808</v>
      </c>
      <c r="E364" s="145" t="str">
        <f>CONCATENATE(SUM('Раздел 2'!F48:F48),"&lt;=",SUM('Раздел 2'!F45:F45))</f>
        <v>0&lt;=0</v>
      </c>
    </row>
    <row r="365" spans="1:5" ht="12.75">
      <c r="A365" s="144">
        <f>IF((SUM('Раздел 2'!G48:G48)&lt;=SUM('Раздел 2'!G45:G45)),"","Неверно!")</f>
      </c>
      <c r="B365" s="154" t="s">
        <v>90</v>
      </c>
      <c r="C365" s="145" t="s">
        <v>124</v>
      </c>
      <c r="D365" s="145" t="s">
        <v>808</v>
      </c>
      <c r="E365" s="145" t="str">
        <f>CONCATENATE(SUM('Раздел 2'!G48:G48),"&lt;=",SUM('Раздел 2'!G45:G45))</f>
        <v>0&lt;=3</v>
      </c>
    </row>
    <row r="366" spans="1:5" ht="12.75">
      <c r="A366" s="144">
        <f>IF((SUM('Раздел 2'!H48:H48)&lt;=SUM('Раздел 2'!H45:H45)),"","Неверно!")</f>
      </c>
      <c r="B366" s="154" t="s">
        <v>90</v>
      </c>
      <c r="C366" s="145" t="s">
        <v>125</v>
      </c>
      <c r="D366" s="145" t="s">
        <v>808</v>
      </c>
      <c r="E366" s="145" t="str">
        <f>CONCATENATE(SUM('Раздел 2'!H48:H48),"&lt;=",SUM('Раздел 2'!H45:H45))</f>
        <v>0&lt;=0</v>
      </c>
    </row>
    <row r="367" spans="1:5" ht="12.75">
      <c r="A367" s="144">
        <f>IF((SUM('Раздел 2'!I48:I48)&lt;=SUM('Раздел 2'!I45:I45)),"","Неверно!")</f>
      </c>
      <c r="B367" s="154" t="s">
        <v>90</v>
      </c>
      <c r="C367" s="145" t="s">
        <v>126</v>
      </c>
      <c r="D367" s="145" t="s">
        <v>808</v>
      </c>
      <c r="E367" s="145" t="str">
        <f>CONCATENATE(SUM('Раздел 2'!I48:I48),"&lt;=",SUM('Раздел 2'!I45:I45))</f>
        <v>0&lt;=0</v>
      </c>
    </row>
    <row r="368" spans="1:5" ht="12.75">
      <c r="A368" s="144">
        <f>IF((SUM('Раздел 2'!J48:J48)&lt;=SUM('Раздел 2'!J45:J45)),"","Неверно!")</f>
      </c>
      <c r="B368" s="154" t="s">
        <v>90</v>
      </c>
      <c r="C368" s="145" t="s">
        <v>127</v>
      </c>
      <c r="D368" s="145" t="s">
        <v>808</v>
      </c>
      <c r="E368" s="145" t="str">
        <f>CONCATENATE(SUM('Раздел 2'!J48:J48),"&lt;=",SUM('Раздел 2'!J45:J45))</f>
        <v>0&lt;=0</v>
      </c>
    </row>
    <row r="369" spans="1:5" ht="12.75">
      <c r="A369" s="144">
        <f>IF((SUM('Раздел 2'!K48:K48)&lt;=SUM('Раздел 2'!K45:K45)),"","Неверно!")</f>
      </c>
      <c r="B369" s="154" t="s">
        <v>90</v>
      </c>
      <c r="C369" s="145" t="s">
        <v>128</v>
      </c>
      <c r="D369" s="145" t="s">
        <v>808</v>
      </c>
      <c r="E369" s="145" t="str">
        <f>CONCATENATE(SUM('Раздел 2'!K48:K48),"&lt;=",SUM('Раздел 2'!K45:K45))</f>
        <v>0&lt;=0</v>
      </c>
    </row>
    <row r="370" spans="1:5" ht="38.25">
      <c r="A370" s="144">
        <f>IF(((SUM('Раздел 3'!C8:C21)&gt;0)*(SUM('Раздел 3'!C7:C7)&gt;0))+((SUM('Раздел 3'!C8:C21)=0)*(SUM('Раздел 3'!C7:C7)=0)),"","Неверно!")</f>
      </c>
      <c r="B370" s="154" t="s">
        <v>129</v>
      </c>
      <c r="C370" s="145" t="s">
        <v>130</v>
      </c>
      <c r="D370" s="145" t="s">
        <v>817</v>
      </c>
      <c r="E370" s="145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</row>
    <row r="371" spans="1:5" ht="38.25">
      <c r="A371" s="144">
        <f>IF(((SUM('Раздел 3'!L8:L21)&gt;0)*(SUM('Раздел 3'!L7:L7)&gt;0))+((SUM('Раздел 3'!L8:L21)=0)*(SUM('Раздел 3'!L7:L7)=0)),"","Неверно!")</f>
      </c>
      <c r="B371" s="154" t="s">
        <v>129</v>
      </c>
      <c r="C371" s="145" t="s">
        <v>131</v>
      </c>
      <c r="D371" s="145" t="s">
        <v>817</v>
      </c>
      <c r="E371" s="145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</row>
    <row r="372" spans="1:5" ht="38.25">
      <c r="A372" s="144">
        <f>IF(((SUM('Раздел 3'!M8:M21)&gt;0)*(SUM('Раздел 3'!M7:M7)&gt;0))+((SUM('Раздел 3'!M8:M21)=0)*(SUM('Раздел 3'!M7:M7)=0)),"","Неверно!")</f>
      </c>
      <c r="B372" s="154" t="s">
        <v>129</v>
      </c>
      <c r="C372" s="145" t="s">
        <v>132</v>
      </c>
      <c r="D372" s="145" t="s">
        <v>817</v>
      </c>
      <c r="E372" s="145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</row>
    <row r="373" spans="1:5" ht="38.25">
      <c r="A373" s="144">
        <f>IF(((SUM('Раздел 3'!D8:D21)&gt;0)*(SUM('Раздел 3'!D7:D7)&gt;0))+((SUM('Раздел 3'!D8:D21)=0)*(SUM('Раздел 3'!D7:D7)=0)),"","Неверно!")</f>
      </c>
      <c r="B373" s="154" t="s">
        <v>129</v>
      </c>
      <c r="C373" s="145" t="s">
        <v>133</v>
      </c>
      <c r="D373" s="145" t="s">
        <v>817</v>
      </c>
      <c r="E373" s="145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</row>
    <row r="374" spans="1:5" ht="38.25">
      <c r="A374" s="144">
        <f>IF(((SUM('Раздел 3'!E8:E21)&gt;0)*(SUM('Раздел 3'!E7:E7)&gt;0))+((SUM('Раздел 3'!E8:E21)=0)*(SUM('Раздел 3'!E7:E7)=0)),"","Неверно!")</f>
      </c>
      <c r="B374" s="154" t="s">
        <v>129</v>
      </c>
      <c r="C374" s="145" t="s">
        <v>134</v>
      </c>
      <c r="D374" s="145" t="s">
        <v>817</v>
      </c>
      <c r="E374" s="145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</row>
    <row r="375" spans="1:5" ht="38.25">
      <c r="A375" s="144">
        <f>IF(((SUM('Раздел 3'!F8:F21)&gt;0)*(SUM('Раздел 3'!F7:F7)&gt;0))+((SUM('Раздел 3'!F8:F21)=0)*(SUM('Раздел 3'!F7:F7)=0)),"","Неверно!")</f>
      </c>
      <c r="B375" s="154" t="s">
        <v>129</v>
      </c>
      <c r="C375" s="145" t="s">
        <v>135</v>
      </c>
      <c r="D375" s="145" t="s">
        <v>817</v>
      </c>
      <c r="E375" s="145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</row>
    <row r="376" spans="1:5" ht="38.25">
      <c r="A376" s="144">
        <f>IF(((SUM('Раздел 3'!G8:G21)&gt;0)*(SUM('Раздел 3'!G7:G7)&gt;0))+((SUM('Раздел 3'!G8:G21)=0)*(SUM('Раздел 3'!G7:G7)=0)),"","Неверно!")</f>
      </c>
      <c r="B376" s="154" t="s">
        <v>129</v>
      </c>
      <c r="C376" s="145" t="s">
        <v>136</v>
      </c>
      <c r="D376" s="145" t="s">
        <v>817</v>
      </c>
      <c r="E376" s="145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</row>
    <row r="377" spans="1:5" ht="38.25">
      <c r="A377" s="144">
        <f>IF(((SUM('Раздел 3'!H8:H21)&gt;0)*(SUM('Раздел 3'!H7:H7)&gt;0))+((SUM('Раздел 3'!H8:H21)=0)*(SUM('Раздел 3'!H7:H7)=0)),"","Неверно!")</f>
      </c>
      <c r="B377" s="154" t="s">
        <v>129</v>
      </c>
      <c r="C377" s="145" t="s">
        <v>137</v>
      </c>
      <c r="D377" s="145" t="s">
        <v>817</v>
      </c>
      <c r="E377" s="145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</row>
    <row r="378" spans="1:5" ht="38.25">
      <c r="A378" s="144">
        <f>IF(((SUM('Раздел 3'!I8:I21)&gt;0)*(SUM('Раздел 3'!I7:I7)&gt;0))+((SUM('Раздел 3'!I8:I21)=0)*(SUM('Раздел 3'!I7:I7)=0)),"","Неверно!")</f>
      </c>
      <c r="B378" s="154" t="s">
        <v>129</v>
      </c>
      <c r="C378" s="145" t="s">
        <v>138</v>
      </c>
      <c r="D378" s="145" t="s">
        <v>817</v>
      </c>
      <c r="E378" s="145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</row>
    <row r="379" spans="1:5" ht="38.25">
      <c r="A379" s="144">
        <f>IF(((SUM('Раздел 3'!J8:J21)&gt;0)*(SUM('Раздел 3'!J7:J7)&gt;0))+((SUM('Раздел 3'!J8:J21)=0)*(SUM('Раздел 3'!J7:J7)=0)),"","Неверно!")</f>
      </c>
      <c r="B379" s="154" t="s">
        <v>129</v>
      </c>
      <c r="C379" s="145" t="s">
        <v>139</v>
      </c>
      <c r="D379" s="145" t="s">
        <v>817</v>
      </c>
      <c r="E379" s="145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</row>
    <row r="380" spans="1:5" ht="38.25">
      <c r="A380" s="144">
        <f>IF(((SUM('Раздел 3'!K8:K21)&gt;0)*(SUM('Раздел 3'!K7:K7)&gt;0))+((SUM('Раздел 3'!K8:K21)=0)*(SUM('Раздел 3'!K7:K7)=0)),"","Неверно!")</f>
      </c>
      <c r="B380" s="154" t="s">
        <v>129</v>
      </c>
      <c r="C380" s="145" t="s">
        <v>140</v>
      </c>
      <c r="D380" s="145" t="s">
        <v>817</v>
      </c>
      <c r="E380" s="145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</row>
    <row r="381" spans="1:5" ht="25.5">
      <c r="A381" s="144">
        <f>IF((SUM('Раздел 3'!C37:C40)&gt;=SUM('Раздел 3'!C36:C36)),"","Неверно!")</f>
      </c>
      <c r="B381" s="154" t="s">
        <v>141</v>
      </c>
      <c r="C381" s="145" t="s">
        <v>142</v>
      </c>
      <c r="D381" s="145" t="s">
        <v>836</v>
      </c>
      <c r="E381" s="145" t="str">
        <f>CONCATENATE(SUM('Раздел 3'!C37:C40),"&gt;=",SUM('Раздел 3'!C36:C36))</f>
        <v>0&gt;=0</v>
      </c>
    </row>
    <row r="382" spans="1:5" ht="25.5">
      <c r="A382" s="144">
        <f>IF((SUM('Раздел 3'!L37:L40)&gt;=SUM('Раздел 3'!L36:L36)),"","Неверно!")</f>
      </c>
      <c r="B382" s="154" t="s">
        <v>141</v>
      </c>
      <c r="C382" s="145" t="s">
        <v>143</v>
      </c>
      <c r="D382" s="145" t="s">
        <v>836</v>
      </c>
      <c r="E382" s="145" t="str">
        <f>CONCATENATE(SUM('Раздел 3'!L37:L40),"&gt;=",SUM('Раздел 3'!L36:L36))</f>
        <v>0&gt;=0</v>
      </c>
    </row>
    <row r="383" spans="1:5" ht="25.5">
      <c r="A383" s="144">
        <f>IF((SUM('Раздел 3'!M37:M40)&gt;=SUM('Раздел 3'!M36:M36)),"","Неверно!")</f>
      </c>
      <c r="B383" s="154" t="s">
        <v>141</v>
      </c>
      <c r="C383" s="145" t="s">
        <v>144</v>
      </c>
      <c r="D383" s="145" t="s">
        <v>836</v>
      </c>
      <c r="E383" s="145" t="str">
        <f>CONCATENATE(SUM('Раздел 3'!M37:M40),"&gt;=",SUM('Раздел 3'!M36:M36))</f>
        <v>0&gt;=0</v>
      </c>
    </row>
    <row r="384" spans="1:5" ht="25.5">
      <c r="A384" s="144">
        <f>IF((SUM('Раздел 3'!D37:D40)&gt;=SUM('Раздел 3'!D36:D36)),"","Неверно!")</f>
      </c>
      <c r="B384" s="154" t="s">
        <v>141</v>
      </c>
      <c r="C384" s="145" t="s">
        <v>145</v>
      </c>
      <c r="D384" s="145" t="s">
        <v>836</v>
      </c>
      <c r="E384" s="145" t="str">
        <f>CONCATENATE(SUM('Раздел 3'!D37:D40),"&gt;=",SUM('Раздел 3'!D36:D36))</f>
        <v>0&gt;=0</v>
      </c>
    </row>
    <row r="385" spans="1:5" ht="25.5">
      <c r="A385" s="144">
        <f>IF((SUM('Раздел 3'!E37:E40)&gt;=SUM('Раздел 3'!E36:E36)),"","Неверно!")</f>
      </c>
      <c r="B385" s="154" t="s">
        <v>141</v>
      </c>
      <c r="C385" s="145" t="s">
        <v>146</v>
      </c>
      <c r="D385" s="145" t="s">
        <v>836</v>
      </c>
      <c r="E385" s="145" t="str">
        <f>CONCATENATE(SUM('Раздел 3'!E37:E40),"&gt;=",SUM('Раздел 3'!E36:E36))</f>
        <v>0&gt;=0</v>
      </c>
    </row>
    <row r="386" spans="1:5" ht="25.5">
      <c r="A386" s="144">
        <f>IF((SUM('Раздел 3'!F37:F40)&gt;=SUM('Раздел 3'!F36:F36)),"","Неверно!")</f>
      </c>
      <c r="B386" s="154" t="s">
        <v>141</v>
      </c>
      <c r="C386" s="145" t="s">
        <v>147</v>
      </c>
      <c r="D386" s="145" t="s">
        <v>836</v>
      </c>
      <c r="E386" s="145" t="str">
        <f>CONCATENATE(SUM('Раздел 3'!F37:F40),"&gt;=",SUM('Раздел 3'!F36:F36))</f>
        <v>0&gt;=0</v>
      </c>
    </row>
    <row r="387" spans="1:5" ht="25.5">
      <c r="A387" s="144">
        <f>IF((SUM('Раздел 3'!G37:G40)&gt;=SUM('Раздел 3'!G36:G36)),"","Неверно!")</f>
      </c>
      <c r="B387" s="154" t="s">
        <v>141</v>
      </c>
      <c r="C387" s="145" t="s">
        <v>148</v>
      </c>
      <c r="D387" s="145" t="s">
        <v>836</v>
      </c>
      <c r="E387" s="145" t="str">
        <f>CONCATENATE(SUM('Раздел 3'!G37:G40),"&gt;=",SUM('Раздел 3'!G36:G36))</f>
        <v>0&gt;=0</v>
      </c>
    </row>
    <row r="388" spans="1:5" ht="25.5">
      <c r="A388" s="144">
        <f>IF((SUM('Раздел 3'!H37:H40)&gt;=SUM('Раздел 3'!H36:H36)),"","Неверно!")</f>
      </c>
      <c r="B388" s="154" t="s">
        <v>141</v>
      </c>
      <c r="C388" s="145" t="s">
        <v>149</v>
      </c>
      <c r="D388" s="145" t="s">
        <v>836</v>
      </c>
      <c r="E388" s="145" t="str">
        <f>CONCATENATE(SUM('Раздел 3'!H37:H40),"&gt;=",SUM('Раздел 3'!H36:H36))</f>
        <v>0&gt;=0</v>
      </c>
    </row>
    <row r="389" spans="1:5" ht="25.5">
      <c r="A389" s="144">
        <f>IF((SUM('Раздел 3'!I37:I40)&gt;=SUM('Раздел 3'!I36:I36)),"","Неверно!")</f>
      </c>
      <c r="B389" s="154" t="s">
        <v>141</v>
      </c>
      <c r="C389" s="145" t="s">
        <v>150</v>
      </c>
      <c r="D389" s="145" t="s">
        <v>836</v>
      </c>
      <c r="E389" s="145" t="str">
        <f>CONCATENATE(SUM('Раздел 3'!I37:I40),"&gt;=",SUM('Раздел 3'!I36:I36))</f>
        <v>0&gt;=0</v>
      </c>
    </row>
    <row r="390" spans="1:5" ht="25.5">
      <c r="A390" s="144">
        <f>IF((SUM('Раздел 3'!J37:J40)&gt;=SUM('Раздел 3'!J36:J36)),"","Неверно!")</f>
      </c>
      <c r="B390" s="154" t="s">
        <v>141</v>
      </c>
      <c r="C390" s="145" t="s">
        <v>151</v>
      </c>
      <c r="D390" s="145" t="s">
        <v>836</v>
      </c>
      <c r="E390" s="145" t="str">
        <f>CONCATENATE(SUM('Раздел 3'!J37:J40),"&gt;=",SUM('Раздел 3'!J36:J36))</f>
        <v>0&gt;=0</v>
      </c>
    </row>
    <row r="391" spans="1:5" ht="25.5">
      <c r="A391" s="144">
        <f>IF((SUM('Раздел 3'!K37:K40)&gt;=SUM('Раздел 3'!K36:K36)),"","Неверно!")</f>
      </c>
      <c r="B391" s="154" t="s">
        <v>141</v>
      </c>
      <c r="C391" s="145" t="s">
        <v>152</v>
      </c>
      <c r="D391" s="145" t="s">
        <v>836</v>
      </c>
      <c r="E391" s="145" t="str">
        <f>CONCATENATE(SUM('Раздел 3'!K37:K40),"&gt;=",SUM('Раздел 3'!K36:K36))</f>
        <v>0&gt;=0</v>
      </c>
    </row>
    <row r="392" spans="1:5" ht="25.5">
      <c r="A392" s="144">
        <f>IF((SUM('Раздел 2'!N23:N23)=0),"","Неверно!")</f>
      </c>
      <c r="B392" s="154" t="s">
        <v>153</v>
      </c>
      <c r="C392" s="145" t="s">
        <v>154</v>
      </c>
      <c r="D392" s="145" t="s">
        <v>831</v>
      </c>
      <c r="E392" s="145" t="str">
        <f>CONCATENATE(SUM('Раздел 2'!N23:N23),"=",0)</f>
        <v>0=0</v>
      </c>
    </row>
    <row r="393" spans="1:5" ht="25.5">
      <c r="A393" s="144">
        <f>IF((SUM('Раздел 2'!N24:N24)=0),"","Неверно!")</f>
      </c>
      <c r="B393" s="154" t="s">
        <v>153</v>
      </c>
      <c r="C393" s="145" t="s">
        <v>155</v>
      </c>
      <c r="D393" s="145" t="s">
        <v>831</v>
      </c>
      <c r="E393" s="145" t="str">
        <f>CONCATENATE(SUM('Раздел 2'!N24:N24),"=",0)</f>
        <v>0=0</v>
      </c>
    </row>
    <row r="394" spans="1:5" ht="25.5">
      <c r="A394" s="144">
        <f>IF((SUM('Раздел 2'!N25:N25)=0),"","Неверно!")</f>
      </c>
      <c r="B394" s="154" t="s">
        <v>153</v>
      </c>
      <c r="C394" s="145" t="s">
        <v>156</v>
      </c>
      <c r="D394" s="145" t="s">
        <v>831</v>
      </c>
      <c r="E394" s="145" t="str">
        <f>CONCATENATE(SUM('Раздел 2'!N25:N25),"=",0)</f>
        <v>0=0</v>
      </c>
    </row>
    <row r="395" spans="1:5" ht="25.5">
      <c r="A395" s="144">
        <f>IF((SUM('Раздел 2'!F31:F37)=0),"","Неверно!")</f>
      </c>
      <c r="B395" s="154" t="s">
        <v>157</v>
      </c>
      <c r="C395" s="145" t="s">
        <v>158</v>
      </c>
      <c r="D395" s="145" t="s">
        <v>807</v>
      </c>
      <c r="E395" s="145" t="str">
        <f>CONCATENATE(SUM('Раздел 2'!F31:F37),"=",0)</f>
        <v>0=0</v>
      </c>
    </row>
    <row r="396" spans="1:5" ht="25.5">
      <c r="A396" s="144">
        <f>IF((SUM('Раздел 2'!R9:R49)=0),"","Неверно!")</f>
      </c>
      <c r="B396" s="154" t="s">
        <v>159</v>
      </c>
      <c r="C396" s="145" t="s">
        <v>160</v>
      </c>
      <c r="D396" s="145" t="s">
        <v>840</v>
      </c>
      <c r="E396" s="145" t="str">
        <f>CONCATENATE(SUM('Раздел 2'!R9:R49),"=",0)</f>
        <v>0=0</v>
      </c>
    </row>
    <row r="397" spans="1:5" ht="25.5">
      <c r="A397" s="144">
        <f>IF((SUM('Раздел 2'!N40:N40)=0),"","Неверно!")</f>
      </c>
      <c r="B397" s="154" t="s">
        <v>161</v>
      </c>
      <c r="C397" s="145" t="s">
        <v>162</v>
      </c>
      <c r="D397" s="145" t="s">
        <v>830</v>
      </c>
      <c r="E397" s="145" t="str">
        <f>CONCATENATE(SUM('Раздел 2'!N40:N40),"=",0)</f>
        <v>0=0</v>
      </c>
    </row>
    <row r="398" spans="1:5" ht="25.5">
      <c r="A398" s="144">
        <f>IF((SUM('Раздел 2'!N41:N41)=0),"","Неверно!")</f>
      </c>
      <c r="B398" s="154" t="s">
        <v>161</v>
      </c>
      <c r="C398" s="145" t="s">
        <v>163</v>
      </c>
      <c r="D398" s="145" t="s">
        <v>830</v>
      </c>
      <c r="E398" s="145" t="str">
        <f>CONCATENATE(SUM('Раздел 2'!N41:N41),"=",0)</f>
        <v>0=0</v>
      </c>
    </row>
    <row r="399" spans="1:5" ht="25.5">
      <c r="A399" s="144">
        <f>IF((SUM('Раздел 2'!N42:N42)=0),"","Неверно!")</f>
      </c>
      <c r="B399" s="154" t="s">
        <v>161</v>
      </c>
      <c r="C399" s="145" t="s">
        <v>164</v>
      </c>
      <c r="D399" s="145" t="s">
        <v>830</v>
      </c>
      <c r="E399" s="145" t="str">
        <f>CONCATENATE(SUM('Раздел 2'!N42:N42),"=",0)</f>
        <v>0=0</v>
      </c>
    </row>
    <row r="400" spans="1:5" ht="25.5">
      <c r="A400" s="144">
        <f>IF((SUM('Раздел 2'!N43:N43)=0),"","Неверно!")</f>
      </c>
      <c r="B400" s="154" t="s">
        <v>161</v>
      </c>
      <c r="C400" s="145" t="s">
        <v>165</v>
      </c>
      <c r="D400" s="145" t="s">
        <v>830</v>
      </c>
      <c r="E400" s="145" t="str">
        <f>CONCATENATE(SUM('Раздел 2'!N43:N43),"=",0)</f>
        <v>0=0</v>
      </c>
    </row>
    <row r="401" spans="1:5" ht="38.25">
      <c r="A401" s="144">
        <f>IF(((SUM('Раздел 1'!C24:C26)&gt;0)*(SUM('Раздел 1'!C23:C23)&gt;0))+((SUM('Раздел 1'!C24:C26)=0)*(SUM('Раздел 1'!C23:C23)=0)),"","Неверно!")</f>
      </c>
      <c r="B401" s="154" t="s">
        <v>166</v>
      </c>
      <c r="C401" s="145" t="s">
        <v>167</v>
      </c>
      <c r="D401" s="145" t="s">
        <v>833</v>
      </c>
      <c r="E401" s="145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</row>
    <row r="402" spans="1:5" ht="38.25">
      <c r="A402" s="144">
        <f>IF(((SUM('Раздел 1'!L24:L26)&gt;0)*(SUM('Раздел 1'!L23:L23)&gt;0))+((SUM('Раздел 1'!L24:L26)=0)*(SUM('Раздел 1'!L23:L23)=0)),"","Неверно!")</f>
      </c>
      <c r="B402" s="154" t="s">
        <v>166</v>
      </c>
      <c r="C402" s="145" t="s">
        <v>168</v>
      </c>
      <c r="D402" s="145" t="s">
        <v>833</v>
      </c>
      <c r="E402" s="145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</row>
    <row r="403" spans="1:5" ht="38.25">
      <c r="A403" s="144">
        <f>IF(((SUM('Раздел 1'!M24:M26)&gt;0)*(SUM('Раздел 1'!M23:M23)&gt;0))+((SUM('Раздел 1'!M24:M26)=0)*(SUM('Раздел 1'!M23:M23)=0)),"","Неверно!")</f>
      </c>
      <c r="B403" s="154" t="s">
        <v>166</v>
      </c>
      <c r="C403" s="145" t="s">
        <v>169</v>
      </c>
      <c r="D403" s="145" t="s">
        <v>833</v>
      </c>
      <c r="E403" s="145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</row>
    <row r="404" spans="1:5" ht="38.25">
      <c r="A404" s="144">
        <f>IF(((SUM('Раздел 1'!N24:N26)&gt;0)*(SUM('Раздел 1'!N23:N23)&gt;0))+((SUM('Раздел 1'!N24:N26)=0)*(SUM('Раздел 1'!N23:N23)=0)),"","Неверно!")</f>
      </c>
      <c r="B404" s="154" t="s">
        <v>166</v>
      </c>
      <c r="C404" s="145" t="s">
        <v>170</v>
      </c>
      <c r="D404" s="145" t="s">
        <v>833</v>
      </c>
      <c r="E404" s="145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</row>
    <row r="405" spans="1:5" ht="38.25">
      <c r="A405" s="144">
        <f>IF(((SUM('Раздел 1'!O24:O26)&gt;0)*(SUM('Раздел 1'!O23:O23)&gt;0))+((SUM('Раздел 1'!O24:O26)=0)*(SUM('Раздел 1'!O23:O23)=0)),"","Неверно!")</f>
      </c>
      <c r="B405" s="154" t="s">
        <v>166</v>
      </c>
      <c r="C405" s="145" t="s">
        <v>171</v>
      </c>
      <c r="D405" s="145" t="s">
        <v>833</v>
      </c>
      <c r="E405" s="145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</row>
    <row r="406" spans="1:5" ht="38.25">
      <c r="A406" s="144">
        <f>IF(((SUM('Раздел 1'!P24:P26)&gt;0)*(SUM('Раздел 1'!P23:P23)&gt;0))+((SUM('Раздел 1'!P24:P26)=0)*(SUM('Раздел 1'!P23:P23)=0)),"","Неверно!")</f>
      </c>
      <c r="B406" s="154" t="s">
        <v>166</v>
      </c>
      <c r="C406" s="145" t="s">
        <v>172</v>
      </c>
      <c r="D406" s="145" t="s">
        <v>833</v>
      </c>
      <c r="E406" s="145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</row>
    <row r="407" spans="1:5" ht="38.25">
      <c r="A407" s="144">
        <f>IF(((SUM('Раздел 1'!D24:D26)&gt;0)*(SUM('Раздел 1'!D23:D23)&gt;0))+((SUM('Раздел 1'!D24:D26)=0)*(SUM('Раздел 1'!D23:D23)=0)),"","Неверно!")</f>
      </c>
      <c r="B407" s="154" t="s">
        <v>166</v>
      </c>
      <c r="C407" s="145" t="s">
        <v>173</v>
      </c>
      <c r="D407" s="145" t="s">
        <v>833</v>
      </c>
      <c r="E407" s="145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</row>
    <row r="408" spans="1:5" ht="38.25">
      <c r="A408" s="144">
        <f>IF(((SUM('Раздел 1'!E24:E26)&gt;0)*(SUM('Раздел 1'!E23:E23)&gt;0))+((SUM('Раздел 1'!E24:E26)=0)*(SUM('Раздел 1'!E23:E23)=0)),"","Неверно!")</f>
      </c>
      <c r="B408" s="154" t="s">
        <v>166</v>
      </c>
      <c r="C408" s="145" t="s">
        <v>174</v>
      </c>
      <c r="D408" s="145" t="s">
        <v>833</v>
      </c>
      <c r="E408" s="145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</row>
    <row r="409" spans="1:5" ht="38.25">
      <c r="A409" s="144">
        <f>IF(((SUM('Раздел 1'!F24:F26)&gt;0)*(SUM('Раздел 1'!F23:F23)&gt;0))+((SUM('Раздел 1'!F24:F26)=0)*(SUM('Раздел 1'!F23:F23)=0)),"","Неверно!")</f>
      </c>
      <c r="B409" s="154" t="s">
        <v>166</v>
      </c>
      <c r="C409" s="145" t="s">
        <v>175</v>
      </c>
      <c r="D409" s="145" t="s">
        <v>833</v>
      </c>
      <c r="E409" s="145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</row>
    <row r="410" spans="1:5" ht="38.25">
      <c r="A410" s="144">
        <f>IF(((SUM('Раздел 1'!G24:G26)&gt;0)*(SUM('Раздел 1'!G23:G23)&gt;0))+((SUM('Раздел 1'!G24:G26)=0)*(SUM('Раздел 1'!G23:G23)=0)),"","Неверно!")</f>
      </c>
      <c r="B410" s="154" t="s">
        <v>166</v>
      </c>
      <c r="C410" s="145" t="s">
        <v>176</v>
      </c>
      <c r="D410" s="145" t="s">
        <v>833</v>
      </c>
      <c r="E410" s="145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</row>
    <row r="411" spans="1:5" ht="38.25">
      <c r="A411" s="144">
        <f>IF(((SUM('Раздел 1'!H24:H26)&gt;0)*(SUM('Раздел 1'!H23:H23)&gt;0))+((SUM('Раздел 1'!H24:H26)=0)*(SUM('Раздел 1'!H23:H23)=0)),"","Неверно!")</f>
      </c>
      <c r="B411" s="154" t="s">
        <v>166</v>
      </c>
      <c r="C411" s="145" t="s">
        <v>177</v>
      </c>
      <c r="D411" s="145" t="s">
        <v>833</v>
      </c>
      <c r="E411" s="145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</row>
    <row r="412" spans="1:5" ht="38.25">
      <c r="A412" s="144">
        <f>IF(((SUM('Раздел 1'!I24:I26)&gt;0)*(SUM('Раздел 1'!I23:I23)&gt;0))+((SUM('Раздел 1'!I24:I26)=0)*(SUM('Раздел 1'!I23:I23)=0)),"","Неверно!")</f>
      </c>
      <c r="B412" s="154" t="s">
        <v>166</v>
      </c>
      <c r="C412" s="145" t="s">
        <v>178</v>
      </c>
      <c r="D412" s="145" t="s">
        <v>833</v>
      </c>
      <c r="E412" s="145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</row>
    <row r="413" spans="1:5" ht="38.25">
      <c r="A413" s="144">
        <f>IF(((SUM('Раздел 1'!J24:J26)&gt;0)*(SUM('Раздел 1'!J23:J23)&gt;0))+((SUM('Раздел 1'!J24:J26)=0)*(SUM('Раздел 1'!J23:J23)=0)),"","Неверно!")</f>
      </c>
      <c r="B413" s="154" t="s">
        <v>166</v>
      </c>
      <c r="C413" s="145" t="s">
        <v>179</v>
      </c>
      <c r="D413" s="145" t="s">
        <v>833</v>
      </c>
      <c r="E413" s="145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</row>
    <row r="414" spans="1:5" ht="38.25">
      <c r="A414" s="144">
        <f>IF(((SUM('Раздел 1'!K24:K26)&gt;0)*(SUM('Раздел 1'!K23:K23)&gt;0))+((SUM('Раздел 1'!K24:K26)=0)*(SUM('Раздел 1'!K23:K23)=0)),"","Неверно!")</f>
      </c>
      <c r="B414" s="154" t="s">
        <v>166</v>
      </c>
      <c r="C414" s="145" t="s">
        <v>180</v>
      </c>
      <c r="D414" s="145" t="s">
        <v>833</v>
      </c>
      <c r="E414" s="145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</row>
    <row r="415" spans="1:5" ht="12.75">
      <c r="A415" s="144">
        <f>IF((SUM('Раздел 2'!N33:N33)=0),"","Неверно!")</f>
      </c>
      <c r="B415" s="154" t="s">
        <v>181</v>
      </c>
      <c r="C415" s="145" t="s">
        <v>182</v>
      </c>
      <c r="D415" s="145" t="s">
        <v>826</v>
      </c>
      <c r="E415" s="145" t="str">
        <f>CONCATENATE(SUM('Раздел 2'!N33:N33),"=",0)</f>
        <v>0=0</v>
      </c>
    </row>
    <row r="416" spans="1:5" ht="12.75">
      <c r="A416" s="144">
        <f>IF((SUM('Раздел 2'!O33:O33)=0),"","Неверно!")</f>
      </c>
      <c r="B416" s="154" t="s">
        <v>181</v>
      </c>
      <c r="C416" s="145" t="s">
        <v>183</v>
      </c>
      <c r="D416" s="145" t="s">
        <v>826</v>
      </c>
      <c r="E416" s="145" t="str">
        <f>CONCATENATE(SUM('Раздел 2'!O33:O33),"=",0)</f>
        <v>0=0</v>
      </c>
    </row>
    <row r="417" spans="1:5" ht="12.75">
      <c r="A417" s="144">
        <f>IF((SUM('Раздел 2'!N34:N34)=0),"","Неверно!")</f>
      </c>
      <c r="B417" s="154" t="s">
        <v>181</v>
      </c>
      <c r="C417" s="145" t="s">
        <v>184</v>
      </c>
      <c r="D417" s="145" t="s">
        <v>826</v>
      </c>
      <c r="E417" s="145" t="str">
        <f>CONCATENATE(SUM('Раздел 2'!N34:N34),"=",0)</f>
        <v>0=0</v>
      </c>
    </row>
    <row r="418" spans="1:5" ht="12.75">
      <c r="A418" s="144">
        <f>IF((SUM('Раздел 2'!O34:O34)=0),"","Неверно!")</f>
      </c>
      <c r="B418" s="154" t="s">
        <v>181</v>
      </c>
      <c r="C418" s="145" t="s">
        <v>185</v>
      </c>
      <c r="D418" s="145" t="s">
        <v>826</v>
      </c>
      <c r="E418" s="145" t="str">
        <f>CONCATENATE(SUM('Раздел 2'!O34:O34),"=",0)</f>
        <v>0=0</v>
      </c>
    </row>
    <row r="419" spans="1:5" ht="25.5">
      <c r="A419" s="144">
        <f>IF((SUM('Раздел 2'!F13:F13)=0),"","Неверно!")</f>
      </c>
      <c r="B419" s="154" t="s">
        <v>186</v>
      </c>
      <c r="C419" s="145" t="s">
        <v>187</v>
      </c>
      <c r="D419" s="145" t="s">
        <v>824</v>
      </c>
      <c r="E419" s="145" t="str">
        <f>CONCATENATE(SUM('Раздел 2'!F13:F13),"=",0)</f>
        <v>0=0</v>
      </c>
    </row>
    <row r="420" spans="1:5" ht="25.5">
      <c r="A420" s="144">
        <f>IF((SUM('Раздел 2'!F10:F10)=0),"","Неверно!")</f>
      </c>
      <c r="B420" s="154" t="s">
        <v>188</v>
      </c>
      <c r="C420" s="145" t="s">
        <v>189</v>
      </c>
      <c r="D420" s="145" t="s">
        <v>822</v>
      </c>
      <c r="E420" s="145" t="str">
        <f>CONCATENATE(SUM('Раздел 2'!F10:F10),"=",0)</f>
        <v>0=0</v>
      </c>
    </row>
    <row r="421" spans="1:5" ht="25.5">
      <c r="A421" s="144">
        <f>IF((SUM('Раздел 2'!F18:F18)=0),"","Неверно!")</f>
      </c>
      <c r="B421" s="154" t="s">
        <v>190</v>
      </c>
      <c r="C421" s="145" t="s">
        <v>191</v>
      </c>
      <c r="D421" s="145" t="s">
        <v>823</v>
      </c>
      <c r="E421" s="145" t="str">
        <f>CONCATENATE(SUM('Раздел 2'!F18:F18),"=",0)</f>
        <v>0=0</v>
      </c>
    </row>
    <row r="422" spans="1:5" ht="25.5">
      <c r="A422" s="144">
        <f>IF((SUM('Раздел 2'!F15:F15)=0),"","Неверно!")</f>
      </c>
      <c r="B422" s="154" t="s">
        <v>190</v>
      </c>
      <c r="C422" s="145" t="s">
        <v>192</v>
      </c>
      <c r="D422" s="145" t="s">
        <v>823</v>
      </c>
      <c r="E422" s="145" t="str">
        <f>CONCATENATE(SUM('Раздел 2'!F15:F15),"=",0)</f>
        <v>0=0</v>
      </c>
    </row>
    <row r="423" spans="1:5" ht="25.5">
      <c r="A423" s="144">
        <f>IF((SUM('Раздел 2'!F16:F16)=0),"","Неверно!")</f>
      </c>
      <c r="B423" s="154" t="s">
        <v>190</v>
      </c>
      <c r="C423" s="145" t="s">
        <v>193</v>
      </c>
      <c r="D423" s="145" t="s">
        <v>823</v>
      </c>
      <c r="E423" s="145" t="str">
        <f>CONCATENATE(SUM('Раздел 2'!F16:F16),"=",0)</f>
        <v>0=0</v>
      </c>
    </row>
    <row r="424" spans="1:5" ht="25.5">
      <c r="A424" s="144">
        <f>IF((SUM('Раздел 2'!F17:F17)=0),"","Неверно!")</f>
      </c>
      <c r="B424" s="154" t="s">
        <v>190</v>
      </c>
      <c r="C424" s="145" t="s">
        <v>194</v>
      </c>
      <c r="D424" s="145" t="s">
        <v>823</v>
      </c>
      <c r="E424" s="145" t="str">
        <f>CONCATENATE(SUM('Раздел 2'!F17:F17),"=",0)</f>
        <v>0=0</v>
      </c>
    </row>
    <row r="425" spans="1:5" ht="25.5">
      <c r="A425" s="144">
        <f>IF((SUM('Раздел 2'!S9:S49)=0),"","Неверно!")</f>
      </c>
      <c r="B425" s="154" t="s">
        <v>195</v>
      </c>
      <c r="C425" s="145" t="s">
        <v>196</v>
      </c>
      <c r="D425" s="145" t="s">
        <v>809</v>
      </c>
      <c r="E425" s="145" t="str">
        <f>CONCATENATE(SUM('Раздел 2'!S9:S49),"=",0)</f>
        <v>0=0</v>
      </c>
    </row>
    <row r="426" spans="1:5" ht="12.75">
      <c r="A426" s="144">
        <f>IF((SUM('Раздел 2'!O36:O36)=0),"","Неверно!")</f>
      </c>
      <c r="B426" s="154" t="s">
        <v>197</v>
      </c>
      <c r="C426" s="145" t="s">
        <v>198</v>
      </c>
      <c r="D426" s="145" t="s">
        <v>821</v>
      </c>
      <c r="E426" s="145" t="str">
        <f>CONCATENATE(SUM('Раздел 2'!O36:O36),"=",0)</f>
        <v>0=0</v>
      </c>
    </row>
    <row r="427" spans="1:5" ht="25.5">
      <c r="A427" s="144">
        <f>IF((SUM('Раздел 2'!F20:F21)=0),"","Неверно!")</f>
      </c>
      <c r="B427" s="154" t="s">
        <v>199</v>
      </c>
      <c r="C427" s="145" t="s">
        <v>200</v>
      </c>
      <c r="D427" s="145" t="s">
        <v>804</v>
      </c>
      <c r="E427" s="145" t="str">
        <f>CONCATENATE(SUM('Раздел 2'!F20:F21),"=",0)</f>
        <v>0=0</v>
      </c>
    </row>
    <row r="428" spans="1:5" ht="12.75">
      <c r="A428" s="144">
        <f>IF((SUM('Раздел 2'!O42:O42)=0),"","Неверно!")</f>
      </c>
      <c r="B428" s="154" t="s">
        <v>201</v>
      </c>
      <c r="C428" s="145" t="s">
        <v>202</v>
      </c>
      <c r="D428" s="145" t="s">
        <v>814</v>
      </c>
      <c r="E428" s="145" t="str">
        <f>CONCATENATE(SUM('Раздел 2'!O42:O42),"=",0)</f>
        <v>0=0</v>
      </c>
    </row>
    <row r="429" spans="1:5" ht="25.5">
      <c r="A429" s="144">
        <f>IF((SUM('Раздел 2'!N31:N31)=0),"","Неверно!")</f>
      </c>
      <c r="B429" s="154" t="s">
        <v>203</v>
      </c>
      <c r="C429" s="145" t="s">
        <v>204</v>
      </c>
      <c r="D429" s="145" t="s">
        <v>801</v>
      </c>
      <c r="E429" s="145" t="str">
        <f>CONCATENATE(SUM('Раздел 2'!N31:N31),"=",0)</f>
        <v>0=0</v>
      </c>
    </row>
    <row r="430" spans="1:5" ht="12.75">
      <c r="A430" s="144">
        <f>IF((SUM('Раздел 2'!E9:E9)&lt;=SUM('Раздел 2'!C9:C9)),"","Неверно!")</f>
      </c>
      <c r="B430" s="154" t="s">
        <v>205</v>
      </c>
      <c r="C430" s="145" t="s">
        <v>206</v>
      </c>
      <c r="D430" s="145" t="s">
        <v>803</v>
      </c>
      <c r="E430" s="145" t="str">
        <f>CONCATENATE(SUM('Раздел 2'!E9:E9),"&lt;=",SUM('Раздел 2'!C9:C9))</f>
        <v>1&lt;=3</v>
      </c>
    </row>
    <row r="431" spans="1:5" ht="12.75">
      <c r="A431" s="144">
        <f>IF((SUM('Раздел 2'!E18:E18)&lt;=SUM('Раздел 2'!C18:C18)),"","Неверно!")</f>
      </c>
      <c r="B431" s="154" t="s">
        <v>205</v>
      </c>
      <c r="C431" s="145" t="s">
        <v>207</v>
      </c>
      <c r="D431" s="145" t="s">
        <v>803</v>
      </c>
      <c r="E431" s="145" t="str">
        <f>CONCATENATE(SUM('Раздел 2'!E18:E18),"&lt;=",SUM('Раздел 2'!C18:C18))</f>
        <v>0&lt;=0</v>
      </c>
    </row>
    <row r="432" spans="1:5" ht="12.75">
      <c r="A432" s="144">
        <f>IF((SUM('Раздел 2'!E19:E19)&lt;=SUM('Раздел 2'!C19:C19)),"","Неверно!")</f>
      </c>
      <c r="B432" s="154" t="s">
        <v>205</v>
      </c>
      <c r="C432" s="145" t="s">
        <v>208</v>
      </c>
      <c r="D432" s="145" t="s">
        <v>803</v>
      </c>
      <c r="E432" s="145" t="str">
        <f>CONCATENATE(SUM('Раздел 2'!E19:E19),"&lt;=",SUM('Раздел 2'!C19:C19))</f>
        <v>0&lt;=0</v>
      </c>
    </row>
    <row r="433" spans="1:5" ht="12.75">
      <c r="A433" s="144">
        <f>IF((SUM('Раздел 2'!E20:E20)&lt;=SUM('Раздел 2'!C20:C20)),"","Неверно!")</f>
      </c>
      <c r="B433" s="154" t="s">
        <v>205</v>
      </c>
      <c r="C433" s="145" t="s">
        <v>209</v>
      </c>
      <c r="D433" s="145" t="s">
        <v>803</v>
      </c>
      <c r="E433" s="145" t="str">
        <f>CONCATENATE(SUM('Раздел 2'!E20:E20),"&lt;=",SUM('Раздел 2'!C20:C20))</f>
        <v>0&lt;=0</v>
      </c>
    </row>
    <row r="434" spans="1:5" ht="12.75">
      <c r="A434" s="144">
        <f>IF((SUM('Раздел 2'!E21:E21)&lt;=SUM('Раздел 2'!C21:C21)),"","Неверно!")</f>
      </c>
      <c r="B434" s="154" t="s">
        <v>205</v>
      </c>
      <c r="C434" s="145" t="s">
        <v>210</v>
      </c>
      <c r="D434" s="145" t="s">
        <v>803</v>
      </c>
      <c r="E434" s="145" t="str">
        <f>CONCATENATE(SUM('Раздел 2'!E21:E21),"&lt;=",SUM('Раздел 2'!C21:C21))</f>
        <v>0&lt;=0</v>
      </c>
    </row>
    <row r="435" spans="1:5" ht="12.75">
      <c r="A435" s="144">
        <f>IF((SUM('Раздел 2'!E22:E22)&lt;=SUM('Раздел 2'!C22:C22)),"","Неверно!")</f>
      </c>
      <c r="B435" s="154" t="s">
        <v>205</v>
      </c>
      <c r="C435" s="145" t="s">
        <v>211</v>
      </c>
      <c r="D435" s="145" t="s">
        <v>803</v>
      </c>
      <c r="E435" s="145" t="str">
        <f>CONCATENATE(SUM('Раздел 2'!E22:E22),"&lt;=",SUM('Раздел 2'!C22:C22))</f>
        <v>0&lt;=0</v>
      </c>
    </row>
    <row r="436" spans="1:5" ht="12.75">
      <c r="A436" s="144">
        <f>IF((SUM('Раздел 2'!E23:E23)&lt;=SUM('Раздел 2'!C23:C23)),"","Неверно!")</f>
      </c>
      <c r="B436" s="154" t="s">
        <v>205</v>
      </c>
      <c r="C436" s="145" t="s">
        <v>212</v>
      </c>
      <c r="D436" s="145" t="s">
        <v>803</v>
      </c>
      <c r="E436" s="145" t="str">
        <f>CONCATENATE(SUM('Раздел 2'!E23:E23),"&lt;=",SUM('Раздел 2'!C23:C23))</f>
        <v>0&lt;=0</v>
      </c>
    </row>
    <row r="437" spans="1:5" ht="12.75">
      <c r="A437" s="144">
        <f>IF((SUM('Раздел 2'!E24:E24)&lt;=SUM('Раздел 2'!C24:C24)),"","Неверно!")</f>
      </c>
      <c r="B437" s="154" t="s">
        <v>205</v>
      </c>
      <c r="C437" s="145" t="s">
        <v>213</v>
      </c>
      <c r="D437" s="145" t="s">
        <v>803</v>
      </c>
      <c r="E437" s="145" t="str">
        <f>CONCATENATE(SUM('Раздел 2'!E24:E24),"&lt;=",SUM('Раздел 2'!C24:C24))</f>
        <v>0&lt;=0</v>
      </c>
    </row>
    <row r="438" spans="1:5" ht="12.75">
      <c r="A438" s="144">
        <f>IF((SUM('Раздел 2'!E25:E25)&lt;=SUM('Раздел 2'!C25:C25)),"","Неверно!")</f>
      </c>
      <c r="B438" s="154" t="s">
        <v>205</v>
      </c>
      <c r="C438" s="145" t="s">
        <v>214</v>
      </c>
      <c r="D438" s="145" t="s">
        <v>803</v>
      </c>
      <c r="E438" s="145" t="str">
        <f>CONCATENATE(SUM('Раздел 2'!E25:E25),"&lt;=",SUM('Раздел 2'!C25:C25))</f>
        <v>0&lt;=0</v>
      </c>
    </row>
    <row r="439" spans="1:5" ht="12.75">
      <c r="A439" s="144">
        <f>IF((SUM('Раздел 2'!E26:E26)&lt;=SUM('Раздел 2'!C26:C26)),"","Неверно!")</f>
      </c>
      <c r="B439" s="154" t="s">
        <v>205</v>
      </c>
      <c r="C439" s="145" t="s">
        <v>215</v>
      </c>
      <c r="D439" s="145" t="s">
        <v>803</v>
      </c>
      <c r="E439" s="145" t="str">
        <f>CONCATENATE(SUM('Раздел 2'!E26:E26),"&lt;=",SUM('Раздел 2'!C26:C26))</f>
        <v>0&lt;=0</v>
      </c>
    </row>
    <row r="440" spans="1:5" ht="12.75">
      <c r="A440" s="144">
        <f>IF((SUM('Раздел 2'!E27:E27)&lt;=SUM('Раздел 2'!C27:C27)),"","Неверно!")</f>
      </c>
      <c r="B440" s="154" t="s">
        <v>205</v>
      </c>
      <c r="C440" s="145" t="s">
        <v>216</v>
      </c>
      <c r="D440" s="145" t="s">
        <v>803</v>
      </c>
      <c r="E440" s="145" t="str">
        <f>CONCATENATE(SUM('Раздел 2'!E27:E27),"&lt;=",SUM('Раздел 2'!C27:C27))</f>
        <v>0&lt;=0</v>
      </c>
    </row>
    <row r="441" spans="1:5" ht="12.75">
      <c r="A441" s="144">
        <f>IF((SUM('Раздел 2'!E10:E10)&lt;=SUM('Раздел 2'!C10:C10)),"","Неверно!")</f>
      </c>
      <c r="B441" s="154" t="s">
        <v>205</v>
      </c>
      <c r="C441" s="145" t="s">
        <v>217</v>
      </c>
      <c r="D441" s="145" t="s">
        <v>803</v>
      </c>
      <c r="E441" s="145" t="str">
        <f>CONCATENATE(SUM('Раздел 2'!E10:E10),"&lt;=",SUM('Раздел 2'!C10:C10))</f>
        <v>0&lt;=0</v>
      </c>
    </row>
    <row r="442" spans="1:5" ht="12.75">
      <c r="A442" s="144">
        <f>IF((SUM('Раздел 2'!E28:E28)&lt;=SUM('Раздел 2'!C28:C28)),"","Неверно!")</f>
      </c>
      <c r="B442" s="154" t="s">
        <v>205</v>
      </c>
      <c r="C442" s="145" t="s">
        <v>218</v>
      </c>
      <c r="D442" s="145" t="s">
        <v>803</v>
      </c>
      <c r="E442" s="145" t="str">
        <f>CONCATENATE(SUM('Раздел 2'!E28:E28),"&lt;=",SUM('Раздел 2'!C28:C28))</f>
        <v>0&lt;=0</v>
      </c>
    </row>
    <row r="443" spans="1:5" ht="12.75">
      <c r="A443" s="144">
        <f>IF((SUM('Раздел 2'!E29:E29)&lt;=SUM('Раздел 2'!C29:C29)),"","Неверно!")</f>
      </c>
      <c r="B443" s="154" t="s">
        <v>205</v>
      </c>
      <c r="C443" s="145" t="s">
        <v>219</v>
      </c>
      <c r="D443" s="145" t="s">
        <v>803</v>
      </c>
      <c r="E443" s="145" t="str">
        <f>CONCATENATE(SUM('Раздел 2'!E29:E29),"&lt;=",SUM('Раздел 2'!C29:C29))</f>
        <v>0&lt;=0</v>
      </c>
    </row>
    <row r="444" spans="1:5" ht="12.75">
      <c r="A444" s="144">
        <f>IF((SUM('Раздел 2'!E30:E30)&lt;=SUM('Раздел 2'!C30:C30)),"","Неверно!")</f>
      </c>
      <c r="B444" s="154" t="s">
        <v>205</v>
      </c>
      <c r="C444" s="145" t="s">
        <v>220</v>
      </c>
      <c r="D444" s="145" t="s">
        <v>803</v>
      </c>
      <c r="E444" s="145" t="str">
        <f>CONCATENATE(SUM('Раздел 2'!E30:E30),"&lt;=",SUM('Раздел 2'!C30:C30))</f>
        <v>0&lt;=0</v>
      </c>
    </row>
    <row r="445" spans="1:5" ht="12.75">
      <c r="A445" s="144">
        <f>IF((SUM('Раздел 2'!E31:E31)&lt;=SUM('Раздел 2'!C31:C31)),"","Неверно!")</f>
      </c>
      <c r="B445" s="154" t="s">
        <v>205</v>
      </c>
      <c r="C445" s="145" t="s">
        <v>221</v>
      </c>
      <c r="D445" s="145" t="s">
        <v>803</v>
      </c>
      <c r="E445" s="145" t="str">
        <f>CONCATENATE(SUM('Раздел 2'!E31:E31),"&lt;=",SUM('Раздел 2'!C31:C31))</f>
        <v>0&lt;=0</v>
      </c>
    </row>
    <row r="446" spans="1:5" ht="12.75">
      <c r="A446" s="144">
        <f>IF((SUM('Раздел 2'!E32:E32)&lt;=SUM('Раздел 2'!C32:C32)),"","Неверно!")</f>
      </c>
      <c r="B446" s="154" t="s">
        <v>205</v>
      </c>
      <c r="C446" s="145" t="s">
        <v>222</v>
      </c>
      <c r="D446" s="145" t="s">
        <v>803</v>
      </c>
      <c r="E446" s="145" t="str">
        <f>CONCATENATE(SUM('Раздел 2'!E32:E32),"&lt;=",SUM('Раздел 2'!C32:C32))</f>
        <v>0&lt;=0</v>
      </c>
    </row>
    <row r="447" spans="1:5" ht="12.75">
      <c r="A447" s="144">
        <f>IF((SUM('Раздел 2'!E33:E33)&lt;=SUM('Раздел 2'!C33:C33)),"","Неверно!")</f>
      </c>
      <c r="B447" s="154" t="s">
        <v>205</v>
      </c>
      <c r="C447" s="145" t="s">
        <v>223</v>
      </c>
      <c r="D447" s="145" t="s">
        <v>803</v>
      </c>
      <c r="E447" s="145" t="str">
        <f>CONCATENATE(SUM('Раздел 2'!E33:E33),"&lt;=",SUM('Раздел 2'!C33:C33))</f>
        <v>0&lt;=0</v>
      </c>
    </row>
    <row r="448" spans="1:5" ht="12.75">
      <c r="A448" s="144">
        <f>IF((SUM('Раздел 2'!E34:E34)&lt;=SUM('Раздел 2'!C34:C34)),"","Неверно!")</f>
      </c>
      <c r="B448" s="154" t="s">
        <v>205</v>
      </c>
      <c r="C448" s="145" t="s">
        <v>224</v>
      </c>
      <c r="D448" s="145" t="s">
        <v>803</v>
      </c>
      <c r="E448" s="145" t="str">
        <f>CONCATENATE(SUM('Раздел 2'!E34:E34),"&lt;=",SUM('Раздел 2'!C34:C34))</f>
        <v>0&lt;=0</v>
      </c>
    </row>
    <row r="449" spans="1:5" ht="12.75">
      <c r="A449" s="144">
        <f>IF((SUM('Раздел 2'!E35:E35)&lt;=SUM('Раздел 2'!C35:C35)),"","Неверно!")</f>
      </c>
      <c r="B449" s="154" t="s">
        <v>205</v>
      </c>
      <c r="C449" s="145" t="s">
        <v>225</v>
      </c>
      <c r="D449" s="145" t="s">
        <v>803</v>
      </c>
      <c r="E449" s="145" t="str">
        <f>CONCATENATE(SUM('Раздел 2'!E35:E35),"&lt;=",SUM('Раздел 2'!C35:C35))</f>
        <v>0&lt;=0</v>
      </c>
    </row>
    <row r="450" spans="1:5" ht="12.75">
      <c r="A450" s="144">
        <f>IF((SUM('Раздел 2'!E36:E36)&lt;=SUM('Раздел 2'!C36:C36)),"","Неверно!")</f>
      </c>
      <c r="B450" s="154" t="s">
        <v>205</v>
      </c>
      <c r="C450" s="145" t="s">
        <v>226</v>
      </c>
      <c r="D450" s="145" t="s">
        <v>803</v>
      </c>
      <c r="E450" s="145" t="str">
        <f>CONCATENATE(SUM('Раздел 2'!E36:E36),"&lt;=",SUM('Раздел 2'!C36:C36))</f>
        <v>0&lt;=0</v>
      </c>
    </row>
    <row r="451" spans="1:5" ht="12.75">
      <c r="A451" s="144">
        <f>IF((SUM('Раздел 2'!E37:E37)&lt;=SUM('Раздел 2'!C37:C37)),"","Неверно!")</f>
      </c>
      <c r="B451" s="154" t="s">
        <v>205</v>
      </c>
      <c r="C451" s="145" t="s">
        <v>227</v>
      </c>
      <c r="D451" s="145" t="s">
        <v>803</v>
      </c>
      <c r="E451" s="145" t="str">
        <f>CONCATENATE(SUM('Раздел 2'!E37:E37),"&lt;=",SUM('Раздел 2'!C37:C37))</f>
        <v>0&lt;=0</v>
      </c>
    </row>
    <row r="452" spans="1:5" ht="12.75">
      <c r="A452" s="144">
        <f>IF((SUM('Раздел 2'!E11:E11)&lt;=SUM('Раздел 2'!C11:C11)),"","Неверно!")</f>
      </c>
      <c r="B452" s="154" t="s">
        <v>205</v>
      </c>
      <c r="C452" s="145" t="s">
        <v>228</v>
      </c>
      <c r="D452" s="145" t="s">
        <v>803</v>
      </c>
      <c r="E452" s="145" t="str">
        <f>CONCATENATE(SUM('Раздел 2'!E11:E11),"&lt;=",SUM('Раздел 2'!C11:C11))</f>
        <v>0&lt;=0</v>
      </c>
    </row>
    <row r="453" spans="1:5" ht="12.75">
      <c r="A453" s="144">
        <f>IF((SUM('Раздел 2'!E38:E38)&lt;=SUM('Раздел 2'!C38:C38)),"","Неверно!")</f>
      </c>
      <c r="B453" s="154" t="s">
        <v>205</v>
      </c>
      <c r="C453" s="145" t="s">
        <v>229</v>
      </c>
      <c r="D453" s="145" t="s">
        <v>803</v>
      </c>
      <c r="E453" s="145" t="str">
        <f>CONCATENATE(SUM('Раздел 2'!E38:E38),"&lt;=",SUM('Раздел 2'!C38:C38))</f>
        <v>0&lt;=0</v>
      </c>
    </row>
    <row r="454" spans="1:5" ht="12.75">
      <c r="A454" s="144">
        <f>IF((SUM('Раздел 2'!E39:E39)&lt;=SUM('Раздел 2'!C39:C39)),"","Неверно!")</f>
      </c>
      <c r="B454" s="154" t="s">
        <v>205</v>
      </c>
      <c r="C454" s="145" t="s">
        <v>230</v>
      </c>
      <c r="D454" s="145" t="s">
        <v>803</v>
      </c>
      <c r="E454" s="145" t="str">
        <f>CONCATENATE(SUM('Раздел 2'!E39:E39),"&lt;=",SUM('Раздел 2'!C39:C39))</f>
        <v>0&lt;=0</v>
      </c>
    </row>
    <row r="455" spans="1:5" ht="12.75">
      <c r="A455" s="144">
        <f>IF((SUM('Раздел 2'!E40:E40)&lt;=SUM('Раздел 2'!C40:C40)),"","Неверно!")</f>
      </c>
      <c r="B455" s="154" t="s">
        <v>205</v>
      </c>
      <c r="C455" s="145" t="s">
        <v>231</v>
      </c>
      <c r="D455" s="145" t="s">
        <v>803</v>
      </c>
      <c r="E455" s="145" t="str">
        <f>CONCATENATE(SUM('Раздел 2'!E40:E40),"&lt;=",SUM('Раздел 2'!C40:C40))</f>
        <v>0&lt;=0</v>
      </c>
    </row>
    <row r="456" spans="1:5" ht="12.75">
      <c r="A456" s="144">
        <f>IF((SUM('Раздел 2'!E41:E41)&lt;=SUM('Раздел 2'!C41:C41)),"","Неверно!")</f>
      </c>
      <c r="B456" s="154" t="s">
        <v>205</v>
      </c>
      <c r="C456" s="145" t="s">
        <v>232</v>
      </c>
      <c r="D456" s="145" t="s">
        <v>803</v>
      </c>
      <c r="E456" s="145" t="str">
        <f>CONCATENATE(SUM('Раздел 2'!E41:E41),"&lt;=",SUM('Раздел 2'!C41:C41))</f>
        <v>0&lt;=0</v>
      </c>
    </row>
    <row r="457" spans="1:5" ht="12.75">
      <c r="A457" s="144">
        <f>IF((SUM('Раздел 2'!E42:E42)&lt;=SUM('Раздел 2'!C42:C42)),"","Неверно!")</f>
      </c>
      <c r="B457" s="154" t="s">
        <v>205</v>
      </c>
      <c r="C457" s="145" t="s">
        <v>233</v>
      </c>
      <c r="D457" s="145" t="s">
        <v>803</v>
      </c>
      <c r="E457" s="145" t="str">
        <f>CONCATENATE(SUM('Раздел 2'!E42:E42),"&lt;=",SUM('Раздел 2'!C42:C42))</f>
        <v>0&lt;=0</v>
      </c>
    </row>
    <row r="458" spans="1:5" ht="12.75">
      <c r="A458" s="144">
        <f>IF((SUM('Раздел 2'!E43:E43)&lt;=SUM('Раздел 2'!C43:C43)),"","Неверно!")</f>
      </c>
      <c r="B458" s="154" t="s">
        <v>205</v>
      </c>
      <c r="C458" s="145" t="s">
        <v>234</v>
      </c>
      <c r="D458" s="145" t="s">
        <v>803</v>
      </c>
      <c r="E458" s="145" t="str">
        <f>CONCATENATE(SUM('Раздел 2'!E43:E43),"&lt;=",SUM('Раздел 2'!C43:C43))</f>
        <v>0&lt;=0</v>
      </c>
    </row>
    <row r="459" spans="1:5" ht="12.75">
      <c r="A459" s="144">
        <f>IF((SUM('Раздел 2'!E44:E44)&lt;=SUM('Раздел 2'!C44:C44)),"","Неверно!")</f>
      </c>
      <c r="B459" s="154" t="s">
        <v>205</v>
      </c>
      <c r="C459" s="145" t="s">
        <v>235</v>
      </c>
      <c r="D459" s="145" t="s">
        <v>803</v>
      </c>
      <c r="E459" s="145" t="str">
        <f>CONCATENATE(SUM('Раздел 2'!E44:E44),"&lt;=",SUM('Раздел 2'!C44:C44))</f>
        <v>0&lt;=0</v>
      </c>
    </row>
    <row r="460" spans="1:5" ht="12.75">
      <c r="A460" s="144">
        <f>IF((SUM('Раздел 2'!E45:E45)&lt;=SUM('Раздел 2'!C45:C45)),"","Неверно!")</f>
      </c>
      <c r="B460" s="154" t="s">
        <v>205</v>
      </c>
      <c r="C460" s="145" t="s">
        <v>236</v>
      </c>
      <c r="D460" s="145" t="s">
        <v>803</v>
      </c>
      <c r="E460" s="145" t="str">
        <f>CONCATENATE(SUM('Раздел 2'!E45:E45),"&lt;=",SUM('Раздел 2'!C45:C45))</f>
        <v>1&lt;=3</v>
      </c>
    </row>
    <row r="461" spans="1:5" ht="12.75">
      <c r="A461" s="144">
        <f>IF((SUM('Раздел 2'!E46:E46)&lt;=SUM('Раздел 2'!C46:C46)),"","Неверно!")</f>
      </c>
      <c r="B461" s="154" t="s">
        <v>205</v>
      </c>
      <c r="C461" s="145" t="s">
        <v>237</v>
      </c>
      <c r="D461" s="145" t="s">
        <v>803</v>
      </c>
      <c r="E461" s="145" t="str">
        <f>CONCATENATE(SUM('Раздел 2'!E46:E46),"&lt;=",SUM('Раздел 2'!C46:C46))</f>
        <v>1&lt;=1</v>
      </c>
    </row>
    <row r="462" spans="1:5" ht="12.75">
      <c r="A462" s="144">
        <f>IF((SUM('Раздел 2'!E47:E47)&lt;=SUM('Раздел 2'!C47:C47)),"","Неверно!")</f>
      </c>
      <c r="B462" s="154" t="s">
        <v>205</v>
      </c>
      <c r="C462" s="145" t="s">
        <v>238</v>
      </c>
      <c r="D462" s="145" t="s">
        <v>803</v>
      </c>
      <c r="E462" s="145" t="str">
        <f>CONCATENATE(SUM('Раздел 2'!E47:E47),"&lt;=",SUM('Раздел 2'!C47:C47))</f>
        <v>1&lt;=1</v>
      </c>
    </row>
    <row r="463" spans="1:5" ht="12.75">
      <c r="A463" s="144">
        <f>IF((SUM('Раздел 2'!E12:E12)&lt;=SUM('Раздел 2'!C12:C12)),"","Неверно!")</f>
      </c>
      <c r="B463" s="154" t="s">
        <v>205</v>
      </c>
      <c r="C463" s="145" t="s">
        <v>239</v>
      </c>
      <c r="D463" s="145" t="s">
        <v>803</v>
      </c>
      <c r="E463" s="145" t="str">
        <f>CONCATENATE(SUM('Раздел 2'!E12:E12),"&lt;=",SUM('Раздел 2'!C12:C12))</f>
        <v>0&lt;=0</v>
      </c>
    </row>
    <row r="464" spans="1:5" ht="12.75">
      <c r="A464" s="144">
        <f>IF((SUM('Раздел 2'!E48:E48)&lt;=SUM('Раздел 2'!C48:C48)),"","Неверно!")</f>
      </c>
      <c r="B464" s="154" t="s">
        <v>205</v>
      </c>
      <c r="C464" s="145" t="s">
        <v>240</v>
      </c>
      <c r="D464" s="145" t="s">
        <v>803</v>
      </c>
      <c r="E464" s="145" t="str">
        <f>CONCATENATE(SUM('Раздел 2'!E48:E48),"&lt;=",SUM('Раздел 2'!C48:C48))</f>
        <v>0&lt;=0</v>
      </c>
    </row>
    <row r="465" spans="1:5" ht="12.75">
      <c r="A465" s="144">
        <f>IF((SUM('Раздел 2'!E49:E49)&lt;=SUM('Раздел 2'!C49:C49)),"","Неверно!")</f>
      </c>
      <c r="B465" s="154" t="s">
        <v>205</v>
      </c>
      <c r="C465" s="145" t="s">
        <v>241</v>
      </c>
      <c r="D465" s="145" t="s">
        <v>803</v>
      </c>
      <c r="E465" s="145" t="str">
        <f>CONCATENATE(SUM('Раздел 2'!E49:E49),"&lt;=",SUM('Раздел 2'!C49:C49))</f>
        <v>0&lt;=0</v>
      </c>
    </row>
    <row r="466" spans="1:5" ht="12.75">
      <c r="A466" s="144">
        <f>IF((SUM('Раздел 2'!E13:E13)&lt;=SUM('Раздел 2'!C13:C13)),"","Неверно!")</f>
      </c>
      <c r="B466" s="154" t="s">
        <v>205</v>
      </c>
      <c r="C466" s="145" t="s">
        <v>242</v>
      </c>
      <c r="D466" s="145" t="s">
        <v>803</v>
      </c>
      <c r="E466" s="145" t="str">
        <f>CONCATENATE(SUM('Раздел 2'!E13:E13),"&lt;=",SUM('Раздел 2'!C13:C13))</f>
        <v>0&lt;=0</v>
      </c>
    </row>
    <row r="467" spans="1:5" ht="12.75">
      <c r="A467" s="144">
        <f>IF((SUM('Раздел 2'!E14:E14)&lt;=SUM('Раздел 2'!C14:C14)),"","Неверно!")</f>
      </c>
      <c r="B467" s="154" t="s">
        <v>205</v>
      </c>
      <c r="C467" s="145" t="s">
        <v>243</v>
      </c>
      <c r="D467" s="145" t="s">
        <v>803</v>
      </c>
      <c r="E467" s="145" t="str">
        <f>CONCATENATE(SUM('Раздел 2'!E14:E14),"&lt;=",SUM('Раздел 2'!C14:C14))</f>
        <v>0&lt;=0</v>
      </c>
    </row>
    <row r="468" spans="1:5" ht="12.75">
      <c r="A468" s="144">
        <f>IF((SUM('Раздел 2'!E15:E15)&lt;=SUM('Раздел 2'!C15:C15)),"","Неверно!")</f>
      </c>
      <c r="B468" s="154" t="s">
        <v>205</v>
      </c>
      <c r="C468" s="145" t="s">
        <v>244</v>
      </c>
      <c r="D468" s="145" t="s">
        <v>803</v>
      </c>
      <c r="E468" s="145" t="str">
        <f>CONCATENATE(SUM('Раздел 2'!E15:E15),"&lt;=",SUM('Раздел 2'!C15:C15))</f>
        <v>0&lt;=0</v>
      </c>
    </row>
    <row r="469" spans="1:5" ht="12.75">
      <c r="A469" s="144">
        <f>IF((SUM('Раздел 2'!E16:E16)&lt;=SUM('Раздел 2'!C16:C16)),"","Неверно!")</f>
      </c>
      <c r="B469" s="154" t="s">
        <v>205</v>
      </c>
      <c r="C469" s="145" t="s">
        <v>245</v>
      </c>
      <c r="D469" s="145" t="s">
        <v>803</v>
      </c>
      <c r="E469" s="145" t="str">
        <f>CONCATENATE(SUM('Раздел 2'!E16:E16),"&lt;=",SUM('Раздел 2'!C16:C16))</f>
        <v>0&lt;=0</v>
      </c>
    </row>
    <row r="470" spans="1:5" ht="12.75">
      <c r="A470" s="144">
        <f>IF((SUM('Раздел 2'!E17:E17)&lt;=SUM('Раздел 2'!C17:C17)),"","Неверно!")</f>
      </c>
      <c r="B470" s="154" t="s">
        <v>205</v>
      </c>
      <c r="C470" s="145" t="s">
        <v>246</v>
      </c>
      <c r="D470" s="145" t="s">
        <v>803</v>
      </c>
      <c r="E470" s="145" t="str">
        <f>CONCATENATE(SUM('Раздел 2'!E17:E17),"&lt;=",SUM('Раздел 2'!C17:C17))</f>
        <v>0&lt;=0</v>
      </c>
    </row>
    <row r="471" spans="1:5" ht="25.5">
      <c r="A471" s="144">
        <f>IF((SUM('Раздел 1'!C9:C22)&gt;=SUM('Раздел 1'!C8:C8)),"","Неверно!")</f>
      </c>
      <c r="B471" s="154" t="s">
        <v>247</v>
      </c>
      <c r="C471" s="145" t="s">
        <v>248</v>
      </c>
      <c r="D471" s="145" t="s">
        <v>828</v>
      </c>
      <c r="E471" s="145" t="str">
        <f>CONCATENATE(SUM('Раздел 1'!C9:C22),"&gt;=",SUM('Раздел 1'!C8:C8))</f>
        <v>5&gt;=3</v>
      </c>
    </row>
    <row r="472" spans="1:5" ht="25.5">
      <c r="A472" s="144">
        <f>IF((SUM('Раздел 1'!L9:L22)&gt;=SUM('Раздел 1'!L8:L8)),"","Неверно!")</f>
      </c>
      <c r="B472" s="154" t="s">
        <v>247</v>
      </c>
      <c r="C472" s="145" t="s">
        <v>249</v>
      </c>
      <c r="D472" s="145" t="s">
        <v>828</v>
      </c>
      <c r="E472" s="145" t="str">
        <f>CONCATENATE(SUM('Раздел 1'!L9:L22),"&gt;=",SUM('Раздел 1'!L8:L8))</f>
        <v>0&gt;=0</v>
      </c>
    </row>
    <row r="473" spans="1:5" ht="25.5">
      <c r="A473" s="144">
        <f>IF((SUM('Раздел 1'!M9:M22)&gt;=SUM('Раздел 1'!M8:M8)),"","Неверно!")</f>
      </c>
      <c r="B473" s="154" t="s">
        <v>247</v>
      </c>
      <c r="C473" s="145" t="s">
        <v>250</v>
      </c>
      <c r="D473" s="145" t="s">
        <v>828</v>
      </c>
      <c r="E473" s="145" t="str">
        <f>CONCATENATE(SUM('Раздел 1'!M9:M22),"&gt;=",SUM('Раздел 1'!M8:M8))</f>
        <v>0&gt;=0</v>
      </c>
    </row>
    <row r="474" spans="1:5" ht="25.5">
      <c r="A474" s="144">
        <f>IF((SUM('Раздел 1'!N9:N22)&gt;=SUM('Раздел 1'!N8:N8)),"","Неверно!")</f>
      </c>
      <c r="B474" s="154" t="s">
        <v>247</v>
      </c>
      <c r="C474" s="145" t="s">
        <v>251</v>
      </c>
      <c r="D474" s="145" t="s">
        <v>828</v>
      </c>
      <c r="E474" s="145" t="str">
        <f>CONCATENATE(SUM('Раздел 1'!N9:N22),"&gt;=",SUM('Раздел 1'!N8:N8))</f>
        <v>0&gt;=0</v>
      </c>
    </row>
    <row r="475" spans="1:5" ht="25.5">
      <c r="A475" s="144">
        <f>IF((SUM('Раздел 1'!O9:O22)&gt;=SUM('Раздел 1'!O8:O8)),"","Неверно!")</f>
      </c>
      <c r="B475" s="154" t="s">
        <v>247</v>
      </c>
      <c r="C475" s="145" t="s">
        <v>252</v>
      </c>
      <c r="D475" s="145" t="s">
        <v>828</v>
      </c>
      <c r="E475" s="145" t="str">
        <f>CONCATENATE(SUM('Раздел 1'!O9:O22),"&gt;=",SUM('Раздел 1'!O8:O8))</f>
        <v>0&gt;=0</v>
      </c>
    </row>
    <row r="476" spans="1:5" ht="25.5">
      <c r="A476" s="144">
        <f>IF((SUM('Раздел 1'!P9:P22)&gt;=SUM('Раздел 1'!P8:P8)),"","Неверно!")</f>
      </c>
      <c r="B476" s="154" t="s">
        <v>247</v>
      </c>
      <c r="C476" s="145" t="s">
        <v>253</v>
      </c>
      <c r="D476" s="145" t="s">
        <v>828</v>
      </c>
      <c r="E476" s="145" t="str">
        <f>CONCATENATE(SUM('Раздел 1'!P9:P22),"&gt;=",SUM('Раздел 1'!P8:P8))</f>
        <v>0&gt;=0</v>
      </c>
    </row>
    <row r="477" spans="1:5" ht="25.5">
      <c r="A477" s="144">
        <f>IF((SUM('Раздел 1'!D9:D22)&gt;=SUM('Раздел 1'!D8:D8)),"","Неверно!")</f>
      </c>
      <c r="B477" s="154" t="s">
        <v>247</v>
      </c>
      <c r="C477" s="145" t="s">
        <v>254</v>
      </c>
      <c r="D477" s="145" t="s">
        <v>828</v>
      </c>
      <c r="E477" s="145" t="str">
        <f>CONCATENATE(SUM('Раздел 1'!D9:D22),"&gt;=",SUM('Раздел 1'!D8:D8))</f>
        <v>0&gt;=0</v>
      </c>
    </row>
    <row r="478" spans="1:5" ht="25.5">
      <c r="A478" s="144">
        <f>IF((SUM('Раздел 1'!E9:E22)&gt;=SUM('Раздел 1'!E8:E8)),"","Неверно!")</f>
      </c>
      <c r="B478" s="154" t="s">
        <v>247</v>
      </c>
      <c r="C478" s="145" t="s">
        <v>255</v>
      </c>
      <c r="D478" s="145" t="s">
        <v>828</v>
      </c>
      <c r="E478" s="145" t="str">
        <f>CONCATENATE(SUM('Раздел 1'!E9:E22),"&gt;=",SUM('Раздел 1'!E8:E8))</f>
        <v>0&gt;=0</v>
      </c>
    </row>
    <row r="479" spans="1:5" ht="25.5">
      <c r="A479" s="144">
        <f>IF((SUM('Раздел 1'!F9:F22)&gt;=SUM('Раздел 1'!F8:F8)),"","Неверно!")</f>
      </c>
      <c r="B479" s="154" t="s">
        <v>247</v>
      </c>
      <c r="C479" s="145" t="s">
        <v>256</v>
      </c>
      <c r="D479" s="145" t="s">
        <v>828</v>
      </c>
      <c r="E479" s="145" t="str">
        <f>CONCATENATE(SUM('Раздел 1'!F9:F22),"&gt;=",SUM('Раздел 1'!F8:F8))</f>
        <v>0&gt;=0</v>
      </c>
    </row>
    <row r="480" spans="1:5" ht="25.5">
      <c r="A480" s="144">
        <f>IF((SUM('Раздел 1'!G9:G22)&gt;=SUM('Раздел 1'!G8:G8)),"","Неверно!")</f>
      </c>
      <c r="B480" s="154" t="s">
        <v>247</v>
      </c>
      <c r="C480" s="145" t="s">
        <v>257</v>
      </c>
      <c r="D480" s="145" t="s">
        <v>828</v>
      </c>
      <c r="E480" s="145" t="str">
        <f>CONCATENATE(SUM('Раздел 1'!G9:G22),"&gt;=",SUM('Раздел 1'!G8:G8))</f>
        <v>5&gt;=3</v>
      </c>
    </row>
    <row r="481" spans="1:5" ht="25.5">
      <c r="A481" s="144">
        <f>IF((SUM('Раздел 1'!H9:H22)&gt;=SUM('Раздел 1'!H8:H8)),"","Неверно!")</f>
      </c>
      <c r="B481" s="154" t="s">
        <v>247</v>
      </c>
      <c r="C481" s="145" t="s">
        <v>258</v>
      </c>
      <c r="D481" s="145" t="s">
        <v>828</v>
      </c>
      <c r="E481" s="145" t="str">
        <f>CONCATENATE(SUM('Раздел 1'!H9:H22),"&gt;=",SUM('Раздел 1'!H8:H8))</f>
        <v>0&gt;=0</v>
      </c>
    </row>
    <row r="482" spans="1:5" ht="25.5">
      <c r="A482" s="144">
        <f>IF((SUM('Раздел 1'!I9:I22)&gt;=SUM('Раздел 1'!I8:I8)),"","Неверно!")</f>
      </c>
      <c r="B482" s="154" t="s">
        <v>247</v>
      </c>
      <c r="C482" s="145" t="s">
        <v>259</v>
      </c>
      <c r="D482" s="145" t="s">
        <v>828</v>
      </c>
      <c r="E482" s="145" t="str">
        <f>CONCATENATE(SUM('Раздел 1'!I9:I22),"&gt;=",SUM('Раздел 1'!I8:I8))</f>
        <v>0&gt;=0</v>
      </c>
    </row>
    <row r="483" spans="1:5" ht="25.5">
      <c r="A483" s="144">
        <f>IF((SUM('Раздел 1'!J9:J22)&gt;=SUM('Раздел 1'!J8:J8)),"","Неверно!")</f>
      </c>
      <c r="B483" s="154" t="s">
        <v>247</v>
      </c>
      <c r="C483" s="145" t="s">
        <v>260</v>
      </c>
      <c r="D483" s="145" t="s">
        <v>828</v>
      </c>
      <c r="E483" s="145" t="str">
        <f>CONCATENATE(SUM('Раздел 1'!J9:J22),"&gt;=",SUM('Раздел 1'!J8:J8))</f>
        <v>0&gt;=0</v>
      </c>
    </row>
    <row r="484" spans="1:5" ht="25.5">
      <c r="A484" s="144">
        <f>IF((SUM('Раздел 1'!K9:K22)&gt;=SUM('Раздел 1'!K8:K8)),"","Неверно!")</f>
      </c>
      <c r="B484" s="154" t="s">
        <v>247</v>
      </c>
      <c r="C484" s="145" t="s">
        <v>261</v>
      </c>
      <c r="D484" s="145" t="s">
        <v>828</v>
      </c>
      <c r="E484" s="145" t="str">
        <f>CONCATENATE(SUM('Раздел 1'!K9:K22),"&gt;=",SUM('Раздел 1'!K8:K8))</f>
        <v>0&gt;=0</v>
      </c>
    </row>
    <row r="485" spans="1:5" ht="25.5">
      <c r="A485" s="144">
        <f>IF((SUM('Раздел 2'!F39:F43)=0),"","Неверно!")</f>
      </c>
      <c r="B485" s="154" t="s">
        <v>262</v>
      </c>
      <c r="C485" s="145" t="s">
        <v>263</v>
      </c>
      <c r="D485" s="145" t="s">
        <v>806</v>
      </c>
      <c r="E485" s="145" t="str">
        <f>CONCATENATE(SUM('Раздел 2'!F39:F43),"=",0)</f>
        <v>0=0</v>
      </c>
    </row>
    <row r="486" spans="1:5" ht="12.75">
      <c r="A486" s="144">
        <f>IF((SUM('Раздел 2'!D9:D9)&lt;=SUM('Раздел 2'!C9:C9)),"","Неверно!")</f>
      </c>
      <c r="B486" s="154" t="s">
        <v>264</v>
      </c>
      <c r="C486" s="145" t="s">
        <v>265</v>
      </c>
      <c r="D486" s="145" t="s">
        <v>812</v>
      </c>
      <c r="E486" s="145" t="str">
        <f>CONCATENATE(SUM('Раздел 2'!D9:D9),"&lt;=",SUM('Раздел 2'!C9:C9))</f>
        <v>0&lt;=3</v>
      </c>
    </row>
    <row r="487" spans="1:5" ht="12.75">
      <c r="A487" s="144">
        <f>IF((SUM('Раздел 2'!D18:D18)&lt;=SUM('Раздел 2'!C18:C18)),"","Неверно!")</f>
      </c>
      <c r="B487" s="154" t="s">
        <v>264</v>
      </c>
      <c r="C487" s="145" t="s">
        <v>266</v>
      </c>
      <c r="D487" s="145" t="s">
        <v>812</v>
      </c>
      <c r="E487" s="145" t="str">
        <f>CONCATENATE(SUM('Раздел 2'!D18:D18),"&lt;=",SUM('Раздел 2'!C18:C18))</f>
        <v>0&lt;=0</v>
      </c>
    </row>
    <row r="488" spans="1:5" ht="12.75">
      <c r="A488" s="144">
        <f>IF((SUM('Раздел 2'!D19:D19)&lt;=SUM('Раздел 2'!C19:C19)),"","Неверно!")</f>
      </c>
      <c r="B488" s="154" t="s">
        <v>264</v>
      </c>
      <c r="C488" s="145" t="s">
        <v>267</v>
      </c>
      <c r="D488" s="145" t="s">
        <v>812</v>
      </c>
      <c r="E488" s="145" t="str">
        <f>CONCATENATE(SUM('Раздел 2'!D19:D19),"&lt;=",SUM('Раздел 2'!C19:C19))</f>
        <v>0&lt;=0</v>
      </c>
    </row>
    <row r="489" spans="1:5" ht="12.75">
      <c r="A489" s="144">
        <f>IF((SUM('Раздел 2'!D20:D20)&lt;=SUM('Раздел 2'!C20:C20)),"","Неверно!")</f>
      </c>
      <c r="B489" s="154" t="s">
        <v>264</v>
      </c>
      <c r="C489" s="145" t="s">
        <v>268</v>
      </c>
      <c r="D489" s="145" t="s">
        <v>812</v>
      </c>
      <c r="E489" s="145" t="str">
        <f>CONCATENATE(SUM('Раздел 2'!D20:D20),"&lt;=",SUM('Раздел 2'!C20:C20))</f>
        <v>0&lt;=0</v>
      </c>
    </row>
    <row r="490" spans="1:5" ht="12.75">
      <c r="A490" s="144">
        <f>IF((SUM('Раздел 2'!D21:D21)&lt;=SUM('Раздел 2'!C21:C21)),"","Неверно!")</f>
      </c>
      <c r="B490" s="154" t="s">
        <v>264</v>
      </c>
      <c r="C490" s="145" t="s">
        <v>269</v>
      </c>
      <c r="D490" s="145" t="s">
        <v>812</v>
      </c>
      <c r="E490" s="145" t="str">
        <f>CONCATENATE(SUM('Раздел 2'!D21:D21),"&lt;=",SUM('Раздел 2'!C21:C21))</f>
        <v>0&lt;=0</v>
      </c>
    </row>
    <row r="491" spans="1:5" ht="12.75">
      <c r="A491" s="144">
        <f>IF((SUM('Раздел 2'!D22:D22)&lt;=SUM('Раздел 2'!C22:C22)),"","Неверно!")</f>
      </c>
      <c r="B491" s="154" t="s">
        <v>264</v>
      </c>
      <c r="C491" s="145" t="s">
        <v>270</v>
      </c>
      <c r="D491" s="145" t="s">
        <v>812</v>
      </c>
      <c r="E491" s="145" t="str">
        <f>CONCATENATE(SUM('Раздел 2'!D22:D22),"&lt;=",SUM('Раздел 2'!C22:C22))</f>
        <v>0&lt;=0</v>
      </c>
    </row>
    <row r="492" spans="1:5" ht="12.75">
      <c r="A492" s="144">
        <f>IF((SUM('Раздел 2'!D23:D23)&lt;=SUM('Раздел 2'!C23:C23)),"","Неверно!")</f>
      </c>
      <c r="B492" s="154" t="s">
        <v>264</v>
      </c>
      <c r="C492" s="145" t="s">
        <v>271</v>
      </c>
      <c r="D492" s="145" t="s">
        <v>812</v>
      </c>
      <c r="E492" s="145" t="str">
        <f>CONCATENATE(SUM('Раздел 2'!D23:D23),"&lt;=",SUM('Раздел 2'!C23:C23))</f>
        <v>0&lt;=0</v>
      </c>
    </row>
    <row r="493" spans="1:5" ht="12.75">
      <c r="A493" s="144">
        <f>IF((SUM('Раздел 2'!D24:D24)&lt;=SUM('Раздел 2'!C24:C24)),"","Неверно!")</f>
      </c>
      <c r="B493" s="154" t="s">
        <v>264</v>
      </c>
      <c r="C493" s="145" t="s">
        <v>272</v>
      </c>
      <c r="D493" s="145" t="s">
        <v>812</v>
      </c>
      <c r="E493" s="145" t="str">
        <f>CONCATENATE(SUM('Раздел 2'!D24:D24),"&lt;=",SUM('Раздел 2'!C24:C24))</f>
        <v>0&lt;=0</v>
      </c>
    </row>
    <row r="494" spans="1:5" ht="12.75">
      <c r="A494" s="144">
        <f>IF((SUM('Раздел 2'!D25:D25)&lt;=SUM('Раздел 2'!C25:C25)),"","Неверно!")</f>
      </c>
      <c r="B494" s="154" t="s">
        <v>264</v>
      </c>
      <c r="C494" s="145" t="s">
        <v>273</v>
      </c>
      <c r="D494" s="145" t="s">
        <v>812</v>
      </c>
      <c r="E494" s="145" t="str">
        <f>CONCATENATE(SUM('Раздел 2'!D25:D25),"&lt;=",SUM('Раздел 2'!C25:C25))</f>
        <v>0&lt;=0</v>
      </c>
    </row>
    <row r="495" spans="1:5" ht="12.75">
      <c r="A495" s="144">
        <f>IF((SUM('Раздел 2'!D26:D26)&lt;=SUM('Раздел 2'!C26:C26)),"","Неверно!")</f>
      </c>
      <c r="B495" s="154" t="s">
        <v>264</v>
      </c>
      <c r="C495" s="145" t="s">
        <v>274</v>
      </c>
      <c r="D495" s="145" t="s">
        <v>812</v>
      </c>
      <c r="E495" s="145" t="str">
        <f>CONCATENATE(SUM('Раздел 2'!D26:D26),"&lt;=",SUM('Раздел 2'!C26:C26))</f>
        <v>0&lt;=0</v>
      </c>
    </row>
    <row r="496" spans="1:5" ht="12.75">
      <c r="A496" s="144">
        <f>IF((SUM('Раздел 2'!D27:D27)&lt;=SUM('Раздел 2'!C27:C27)),"","Неверно!")</f>
      </c>
      <c r="B496" s="154" t="s">
        <v>264</v>
      </c>
      <c r="C496" s="145" t="s">
        <v>275</v>
      </c>
      <c r="D496" s="145" t="s">
        <v>812</v>
      </c>
      <c r="E496" s="145" t="str">
        <f>CONCATENATE(SUM('Раздел 2'!D27:D27),"&lt;=",SUM('Раздел 2'!C27:C27))</f>
        <v>0&lt;=0</v>
      </c>
    </row>
    <row r="497" spans="1:5" ht="12.75">
      <c r="A497" s="144">
        <f>IF((SUM('Раздел 2'!D10:D10)&lt;=SUM('Раздел 2'!C10:C10)),"","Неверно!")</f>
      </c>
      <c r="B497" s="154" t="s">
        <v>264</v>
      </c>
      <c r="C497" s="145" t="s">
        <v>276</v>
      </c>
      <c r="D497" s="145" t="s">
        <v>812</v>
      </c>
      <c r="E497" s="145" t="str">
        <f>CONCATENATE(SUM('Раздел 2'!D10:D10),"&lt;=",SUM('Раздел 2'!C10:C10))</f>
        <v>0&lt;=0</v>
      </c>
    </row>
    <row r="498" spans="1:5" ht="12.75">
      <c r="A498" s="144">
        <f>IF((SUM('Раздел 2'!D28:D28)&lt;=SUM('Раздел 2'!C28:C28)),"","Неверно!")</f>
      </c>
      <c r="B498" s="154" t="s">
        <v>264</v>
      </c>
      <c r="C498" s="145" t="s">
        <v>277</v>
      </c>
      <c r="D498" s="145" t="s">
        <v>812</v>
      </c>
      <c r="E498" s="145" t="str">
        <f>CONCATENATE(SUM('Раздел 2'!D28:D28),"&lt;=",SUM('Раздел 2'!C28:C28))</f>
        <v>0&lt;=0</v>
      </c>
    </row>
    <row r="499" spans="1:5" ht="12.75">
      <c r="A499" s="144">
        <f>IF((SUM('Раздел 2'!D29:D29)&lt;=SUM('Раздел 2'!C29:C29)),"","Неверно!")</f>
      </c>
      <c r="B499" s="154" t="s">
        <v>264</v>
      </c>
      <c r="C499" s="145" t="s">
        <v>278</v>
      </c>
      <c r="D499" s="145" t="s">
        <v>812</v>
      </c>
      <c r="E499" s="145" t="str">
        <f>CONCATENATE(SUM('Раздел 2'!D29:D29),"&lt;=",SUM('Раздел 2'!C29:C29))</f>
        <v>0&lt;=0</v>
      </c>
    </row>
    <row r="500" spans="1:5" ht="12.75">
      <c r="A500" s="144">
        <f>IF((SUM('Раздел 2'!D30:D30)&lt;=SUM('Раздел 2'!C30:C30)),"","Неверно!")</f>
      </c>
      <c r="B500" s="154" t="s">
        <v>264</v>
      </c>
      <c r="C500" s="145" t="s">
        <v>279</v>
      </c>
      <c r="D500" s="145" t="s">
        <v>812</v>
      </c>
      <c r="E500" s="145" t="str">
        <f>CONCATENATE(SUM('Раздел 2'!D30:D30),"&lt;=",SUM('Раздел 2'!C30:C30))</f>
        <v>0&lt;=0</v>
      </c>
    </row>
    <row r="501" spans="1:5" ht="12.75">
      <c r="A501" s="144">
        <f>IF((SUM('Раздел 2'!D31:D31)&lt;=SUM('Раздел 2'!C31:C31)),"","Неверно!")</f>
      </c>
      <c r="B501" s="154" t="s">
        <v>264</v>
      </c>
      <c r="C501" s="145" t="s">
        <v>280</v>
      </c>
      <c r="D501" s="145" t="s">
        <v>812</v>
      </c>
      <c r="E501" s="145" t="str">
        <f>CONCATENATE(SUM('Раздел 2'!D31:D31),"&lt;=",SUM('Раздел 2'!C31:C31))</f>
        <v>0&lt;=0</v>
      </c>
    </row>
    <row r="502" spans="1:5" ht="12.75">
      <c r="A502" s="144">
        <f>IF((SUM('Раздел 2'!D32:D32)&lt;=SUM('Раздел 2'!C32:C32)),"","Неверно!")</f>
      </c>
      <c r="B502" s="154" t="s">
        <v>264</v>
      </c>
      <c r="C502" s="145" t="s">
        <v>281</v>
      </c>
      <c r="D502" s="145" t="s">
        <v>812</v>
      </c>
      <c r="E502" s="145" t="str">
        <f>CONCATENATE(SUM('Раздел 2'!D32:D32),"&lt;=",SUM('Раздел 2'!C32:C32))</f>
        <v>0&lt;=0</v>
      </c>
    </row>
    <row r="503" spans="1:5" ht="12.75">
      <c r="A503" s="144">
        <f>IF((SUM('Раздел 2'!D33:D33)&lt;=SUM('Раздел 2'!C33:C33)),"","Неверно!")</f>
      </c>
      <c r="B503" s="154" t="s">
        <v>264</v>
      </c>
      <c r="C503" s="145" t="s">
        <v>282</v>
      </c>
      <c r="D503" s="145" t="s">
        <v>812</v>
      </c>
      <c r="E503" s="145" t="str">
        <f>CONCATENATE(SUM('Раздел 2'!D33:D33),"&lt;=",SUM('Раздел 2'!C33:C33))</f>
        <v>0&lt;=0</v>
      </c>
    </row>
    <row r="504" spans="1:5" ht="12.75">
      <c r="A504" s="144">
        <f>IF((SUM('Раздел 2'!D34:D34)&lt;=SUM('Раздел 2'!C34:C34)),"","Неверно!")</f>
      </c>
      <c r="B504" s="154" t="s">
        <v>264</v>
      </c>
      <c r="C504" s="145" t="s">
        <v>283</v>
      </c>
      <c r="D504" s="145" t="s">
        <v>812</v>
      </c>
      <c r="E504" s="145" t="str">
        <f>CONCATENATE(SUM('Раздел 2'!D34:D34),"&lt;=",SUM('Раздел 2'!C34:C34))</f>
        <v>0&lt;=0</v>
      </c>
    </row>
    <row r="505" spans="1:5" ht="12.75">
      <c r="A505" s="144">
        <f>IF((SUM('Раздел 2'!D35:D35)&lt;=SUM('Раздел 2'!C35:C35)),"","Неверно!")</f>
      </c>
      <c r="B505" s="154" t="s">
        <v>264</v>
      </c>
      <c r="C505" s="145" t="s">
        <v>284</v>
      </c>
      <c r="D505" s="145" t="s">
        <v>812</v>
      </c>
      <c r="E505" s="145" t="str">
        <f>CONCATENATE(SUM('Раздел 2'!D35:D35),"&lt;=",SUM('Раздел 2'!C35:C35))</f>
        <v>0&lt;=0</v>
      </c>
    </row>
    <row r="506" spans="1:5" ht="12.75">
      <c r="A506" s="144">
        <f>IF((SUM('Раздел 2'!D36:D36)&lt;=SUM('Раздел 2'!C36:C36)),"","Неверно!")</f>
      </c>
      <c r="B506" s="154" t="s">
        <v>264</v>
      </c>
      <c r="C506" s="145" t="s">
        <v>285</v>
      </c>
      <c r="D506" s="145" t="s">
        <v>812</v>
      </c>
      <c r="E506" s="145" t="str">
        <f>CONCATENATE(SUM('Раздел 2'!D36:D36),"&lt;=",SUM('Раздел 2'!C36:C36))</f>
        <v>0&lt;=0</v>
      </c>
    </row>
    <row r="507" spans="1:5" ht="12.75">
      <c r="A507" s="144">
        <f>IF((SUM('Раздел 2'!D37:D37)&lt;=SUM('Раздел 2'!C37:C37)),"","Неверно!")</f>
      </c>
      <c r="B507" s="154" t="s">
        <v>264</v>
      </c>
      <c r="C507" s="145" t="s">
        <v>286</v>
      </c>
      <c r="D507" s="145" t="s">
        <v>812</v>
      </c>
      <c r="E507" s="145" t="str">
        <f>CONCATENATE(SUM('Раздел 2'!D37:D37),"&lt;=",SUM('Раздел 2'!C37:C37))</f>
        <v>0&lt;=0</v>
      </c>
    </row>
    <row r="508" spans="1:5" ht="12.75">
      <c r="A508" s="144">
        <f>IF((SUM('Раздел 2'!D11:D11)&lt;=SUM('Раздел 2'!C11:C11)),"","Неверно!")</f>
      </c>
      <c r="B508" s="154" t="s">
        <v>264</v>
      </c>
      <c r="C508" s="145" t="s">
        <v>287</v>
      </c>
      <c r="D508" s="145" t="s">
        <v>812</v>
      </c>
      <c r="E508" s="145" t="str">
        <f>CONCATENATE(SUM('Раздел 2'!D11:D11),"&lt;=",SUM('Раздел 2'!C11:C11))</f>
        <v>0&lt;=0</v>
      </c>
    </row>
    <row r="509" spans="1:5" ht="12.75">
      <c r="A509" s="144">
        <f>IF((SUM('Раздел 2'!D38:D38)&lt;=SUM('Раздел 2'!C38:C38)),"","Неверно!")</f>
      </c>
      <c r="B509" s="154" t="s">
        <v>264</v>
      </c>
      <c r="C509" s="145" t="s">
        <v>288</v>
      </c>
      <c r="D509" s="145" t="s">
        <v>812</v>
      </c>
      <c r="E509" s="145" t="str">
        <f>CONCATENATE(SUM('Раздел 2'!D38:D38),"&lt;=",SUM('Раздел 2'!C38:C38))</f>
        <v>0&lt;=0</v>
      </c>
    </row>
    <row r="510" spans="1:5" ht="12.75">
      <c r="A510" s="144">
        <f>IF((SUM('Раздел 2'!D39:D39)&lt;=SUM('Раздел 2'!C39:C39)),"","Неверно!")</f>
      </c>
      <c r="B510" s="154" t="s">
        <v>264</v>
      </c>
      <c r="C510" s="145" t="s">
        <v>289</v>
      </c>
      <c r="D510" s="145" t="s">
        <v>812</v>
      </c>
      <c r="E510" s="145" t="str">
        <f>CONCATENATE(SUM('Раздел 2'!D39:D39),"&lt;=",SUM('Раздел 2'!C39:C39))</f>
        <v>0&lt;=0</v>
      </c>
    </row>
    <row r="511" spans="1:5" ht="12.75">
      <c r="A511" s="144">
        <f>IF((SUM('Раздел 2'!D40:D40)&lt;=SUM('Раздел 2'!C40:C40)),"","Неверно!")</f>
      </c>
      <c r="B511" s="154" t="s">
        <v>264</v>
      </c>
      <c r="C511" s="145" t="s">
        <v>290</v>
      </c>
      <c r="D511" s="145" t="s">
        <v>812</v>
      </c>
      <c r="E511" s="145" t="str">
        <f>CONCATENATE(SUM('Раздел 2'!D40:D40),"&lt;=",SUM('Раздел 2'!C40:C40))</f>
        <v>0&lt;=0</v>
      </c>
    </row>
    <row r="512" spans="1:5" ht="12.75">
      <c r="A512" s="144">
        <f>IF((SUM('Раздел 2'!D41:D41)&lt;=SUM('Раздел 2'!C41:C41)),"","Неверно!")</f>
      </c>
      <c r="B512" s="154" t="s">
        <v>264</v>
      </c>
      <c r="C512" s="145" t="s">
        <v>291</v>
      </c>
      <c r="D512" s="145" t="s">
        <v>812</v>
      </c>
      <c r="E512" s="145" t="str">
        <f>CONCATENATE(SUM('Раздел 2'!D41:D41),"&lt;=",SUM('Раздел 2'!C41:C41))</f>
        <v>0&lt;=0</v>
      </c>
    </row>
    <row r="513" spans="1:5" ht="12.75">
      <c r="A513" s="144">
        <f>IF((SUM('Раздел 2'!D42:D42)&lt;=SUM('Раздел 2'!C42:C42)),"","Неверно!")</f>
      </c>
      <c r="B513" s="154" t="s">
        <v>264</v>
      </c>
      <c r="C513" s="145" t="s">
        <v>292</v>
      </c>
      <c r="D513" s="145" t="s">
        <v>812</v>
      </c>
      <c r="E513" s="145" t="str">
        <f>CONCATENATE(SUM('Раздел 2'!D42:D42),"&lt;=",SUM('Раздел 2'!C42:C42))</f>
        <v>0&lt;=0</v>
      </c>
    </row>
    <row r="514" spans="1:5" ht="12.75">
      <c r="A514" s="144">
        <f>IF((SUM('Раздел 2'!D43:D43)&lt;=SUM('Раздел 2'!C43:C43)),"","Неверно!")</f>
      </c>
      <c r="B514" s="154" t="s">
        <v>264</v>
      </c>
      <c r="C514" s="145" t="s">
        <v>293</v>
      </c>
      <c r="D514" s="145" t="s">
        <v>812</v>
      </c>
      <c r="E514" s="145" t="str">
        <f>CONCATENATE(SUM('Раздел 2'!D43:D43),"&lt;=",SUM('Раздел 2'!C43:C43))</f>
        <v>0&lt;=0</v>
      </c>
    </row>
    <row r="515" spans="1:5" ht="12.75">
      <c r="A515" s="144">
        <f>IF((SUM('Раздел 2'!D44:D44)&lt;=SUM('Раздел 2'!C44:C44)),"","Неверно!")</f>
      </c>
      <c r="B515" s="154" t="s">
        <v>264</v>
      </c>
      <c r="C515" s="145" t="s">
        <v>294</v>
      </c>
      <c r="D515" s="145" t="s">
        <v>812</v>
      </c>
      <c r="E515" s="145" t="str">
        <f>CONCATENATE(SUM('Раздел 2'!D44:D44),"&lt;=",SUM('Раздел 2'!C44:C44))</f>
        <v>0&lt;=0</v>
      </c>
    </row>
    <row r="516" spans="1:5" ht="12.75">
      <c r="A516" s="144">
        <f>IF((SUM('Раздел 2'!D45:D45)&lt;=SUM('Раздел 2'!C45:C45)),"","Неверно!")</f>
      </c>
      <c r="B516" s="154" t="s">
        <v>264</v>
      </c>
      <c r="C516" s="145" t="s">
        <v>295</v>
      </c>
      <c r="D516" s="145" t="s">
        <v>812</v>
      </c>
      <c r="E516" s="145" t="str">
        <f>CONCATENATE(SUM('Раздел 2'!D45:D45),"&lt;=",SUM('Раздел 2'!C45:C45))</f>
        <v>0&lt;=3</v>
      </c>
    </row>
    <row r="517" spans="1:5" ht="12.75">
      <c r="A517" s="144">
        <f>IF((SUM('Раздел 2'!D46:D46)&lt;=SUM('Раздел 2'!C46:C46)),"","Неверно!")</f>
      </c>
      <c r="B517" s="154" t="s">
        <v>264</v>
      </c>
      <c r="C517" s="145" t="s">
        <v>296</v>
      </c>
      <c r="D517" s="145" t="s">
        <v>812</v>
      </c>
      <c r="E517" s="145" t="str">
        <f>CONCATENATE(SUM('Раздел 2'!D46:D46),"&lt;=",SUM('Раздел 2'!C46:C46))</f>
        <v>0&lt;=1</v>
      </c>
    </row>
    <row r="518" spans="1:5" ht="12.75">
      <c r="A518" s="144">
        <f>IF((SUM('Раздел 2'!D47:D47)&lt;=SUM('Раздел 2'!C47:C47)),"","Неверно!")</f>
      </c>
      <c r="B518" s="154" t="s">
        <v>264</v>
      </c>
      <c r="C518" s="145" t="s">
        <v>297</v>
      </c>
      <c r="D518" s="145" t="s">
        <v>812</v>
      </c>
      <c r="E518" s="145" t="str">
        <f>CONCATENATE(SUM('Раздел 2'!D47:D47),"&lt;=",SUM('Раздел 2'!C47:C47))</f>
        <v>0&lt;=1</v>
      </c>
    </row>
    <row r="519" spans="1:5" ht="12.75">
      <c r="A519" s="144">
        <f>IF((SUM('Раздел 2'!D12:D12)&lt;=SUM('Раздел 2'!C12:C12)),"","Неверно!")</f>
      </c>
      <c r="B519" s="154" t="s">
        <v>264</v>
      </c>
      <c r="C519" s="145" t="s">
        <v>298</v>
      </c>
      <c r="D519" s="145" t="s">
        <v>812</v>
      </c>
      <c r="E519" s="145" t="str">
        <f>CONCATENATE(SUM('Раздел 2'!D12:D12),"&lt;=",SUM('Раздел 2'!C12:C12))</f>
        <v>0&lt;=0</v>
      </c>
    </row>
    <row r="520" spans="1:5" ht="12.75">
      <c r="A520" s="144">
        <f>IF((SUM('Раздел 2'!D48:D48)&lt;=SUM('Раздел 2'!C48:C48)),"","Неверно!")</f>
      </c>
      <c r="B520" s="154" t="s">
        <v>264</v>
      </c>
      <c r="C520" s="145" t="s">
        <v>299</v>
      </c>
      <c r="D520" s="145" t="s">
        <v>812</v>
      </c>
      <c r="E520" s="145" t="str">
        <f>CONCATENATE(SUM('Раздел 2'!D48:D48),"&lt;=",SUM('Раздел 2'!C48:C48))</f>
        <v>0&lt;=0</v>
      </c>
    </row>
    <row r="521" spans="1:5" ht="12.75">
      <c r="A521" s="144">
        <f>IF((SUM('Раздел 2'!D49:D49)&lt;=SUM('Раздел 2'!C49:C49)),"","Неверно!")</f>
      </c>
      <c r="B521" s="154" t="s">
        <v>264</v>
      </c>
      <c r="C521" s="145" t="s">
        <v>300</v>
      </c>
      <c r="D521" s="145" t="s">
        <v>812</v>
      </c>
      <c r="E521" s="145" t="str">
        <f>CONCATENATE(SUM('Раздел 2'!D49:D49),"&lt;=",SUM('Раздел 2'!C49:C49))</f>
        <v>0&lt;=0</v>
      </c>
    </row>
    <row r="522" spans="1:5" ht="12.75">
      <c r="A522" s="144">
        <f>IF((SUM('Раздел 2'!D13:D13)&lt;=SUM('Раздел 2'!C13:C13)),"","Неверно!")</f>
      </c>
      <c r="B522" s="154" t="s">
        <v>264</v>
      </c>
      <c r="C522" s="145" t="s">
        <v>301</v>
      </c>
      <c r="D522" s="145" t="s">
        <v>812</v>
      </c>
      <c r="E522" s="145" t="str">
        <f>CONCATENATE(SUM('Раздел 2'!D13:D13),"&lt;=",SUM('Раздел 2'!C13:C13))</f>
        <v>0&lt;=0</v>
      </c>
    </row>
    <row r="523" spans="1:5" ht="12.75">
      <c r="A523" s="144">
        <f>IF((SUM('Раздел 2'!D14:D14)&lt;=SUM('Раздел 2'!C14:C14)),"","Неверно!")</f>
      </c>
      <c r="B523" s="154" t="s">
        <v>264</v>
      </c>
      <c r="C523" s="145" t="s">
        <v>302</v>
      </c>
      <c r="D523" s="145" t="s">
        <v>812</v>
      </c>
      <c r="E523" s="145" t="str">
        <f>CONCATENATE(SUM('Раздел 2'!D14:D14),"&lt;=",SUM('Раздел 2'!C14:C14))</f>
        <v>0&lt;=0</v>
      </c>
    </row>
    <row r="524" spans="1:5" ht="12.75">
      <c r="A524" s="144">
        <f>IF((SUM('Раздел 2'!D15:D15)&lt;=SUM('Раздел 2'!C15:C15)),"","Неверно!")</f>
      </c>
      <c r="B524" s="154" t="s">
        <v>264</v>
      </c>
      <c r="C524" s="145" t="s">
        <v>303</v>
      </c>
      <c r="D524" s="145" t="s">
        <v>812</v>
      </c>
      <c r="E524" s="145" t="str">
        <f>CONCATENATE(SUM('Раздел 2'!D15:D15),"&lt;=",SUM('Раздел 2'!C15:C15))</f>
        <v>0&lt;=0</v>
      </c>
    </row>
    <row r="525" spans="1:5" ht="12.75">
      <c r="A525" s="144">
        <f>IF((SUM('Раздел 2'!D16:D16)&lt;=SUM('Раздел 2'!C16:C16)),"","Неверно!")</f>
      </c>
      <c r="B525" s="154" t="s">
        <v>264</v>
      </c>
      <c r="C525" s="145" t="s">
        <v>304</v>
      </c>
      <c r="D525" s="145" t="s">
        <v>812</v>
      </c>
      <c r="E525" s="145" t="str">
        <f>CONCATENATE(SUM('Раздел 2'!D16:D16),"&lt;=",SUM('Раздел 2'!C16:C16))</f>
        <v>0&lt;=0</v>
      </c>
    </row>
    <row r="526" spans="1:5" ht="12.75">
      <c r="A526" s="144">
        <f>IF((SUM('Раздел 2'!D17:D17)&lt;=SUM('Раздел 2'!C17:C17)),"","Неверно!")</f>
      </c>
      <c r="B526" s="154" t="s">
        <v>264</v>
      </c>
      <c r="C526" s="145" t="s">
        <v>305</v>
      </c>
      <c r="D526" s="145" t="s">
        <v>812</v>
      </c>
      <c r="E526" s="145" t="str">
        <f>CONCATENATE(SUM('Раздел 2'!D17:D17),"&lt;=",SUM('Раздел 2'!C17:C17))</f>
        <v>0&lt;=0</v>
      </c>
    </row>
    <row r="527" spans="1:5" ht="25.5">
      <c r="A527" s="144">
        <f>IF((SUM('Раздел 1'!C24:C26)&gt;=SUM('Раздел 1'!C23:C23)),"","Неверно!")</f>
      </c>
      <c r="B527" s="154" t="s">
        <v>306</v>
      </c>
      <c r="C527" s="145" t="s">
        <v>307</v>
      </c>
      <c r="D527" s="145" t="s">
        <v>829</v>
      </c>
      <c r="E527" s="145" t="str">
        <f>CONCATENATE(SUM('Раздел 1'!C24:C26),"&gt;=",SUM('Раздел 1'!C23:C23))</f>
        <v>0&gt;=0</v>
      </c>
    </row>
    <row r="528" spans="1:5" ht="25.5">
      <c r="A528" s="144">
        <f>IF((SUM('Раздел 1'!L24:L26)&gt;=SUM('Раздел 1'!L23:L23)),"","Неверно!")</f>
      </c>
      <c r="B528" s="154" t="s">
        <v>306</v>
      </c>
      <c r="C528" s="145" t="s">
        <v>308</v>
      </c>
      <c r="D528" s="145" t="s">
        <v>829</v>
      </c>
      <c r="E528" s="145" t="str">
        <f>CONCATENATE(SUM('Раздел 1'!L24:L26),"&gt;=",SUM('Раздел 1'!L23:L23))</f>
        <v>0&gt;=0</v>
      </c>
    </row>
    <row r="529" spans="1:5" ht="25.5">
      <c r="A529" s="144">
        <f>IF((SUM('Раздел 1'!M24:M26)&gt;=SUM('Раздел 1'!M23:M23)),"","Неверно!")</f>
      </c>
      <c r="B529" s="154" t="s">
        <v>306</v>
      </c>
      <c r="C529" s="145" t="s">
        <v>309</v>
      </c>
      <c r="D529" s="145" t="s">
        <v>829</v>
      </c>
      <c r="E529" s="145" t="str">
        <f>CONCATENATE(SUM('Раздел 1'!M24:M26),"&gt;=",SUM('Раздел 1'!M23:M23))</f>
        <v>0&gt;=0</v>
      </c>
    </row>
    <row r="530" spans="1:5" ht="25.5">
      <c r="A530" s="144">
        <f>IF((SUM('Раздел 1'!N24:N26)&gt;=SUM('Раздел 1'!N23:N23)),"","Неверно!")</f>
      </c>
      <c r="B530" s="154" t="s">
        <v>306</v>
      </c>
      <c r="C530" s="145" t="s">
        <v>310</v>
      </c>
      <c r="D530" s="145" t="s">
        <v>829</v>
      </c>
      <c r="E530" s="145" t="str">
        <f>CONCATENATE(SUM('Раздел 1'!N24:N26),"&gt;=",SUM('Раздел 1'!N23:N23))</f>
        <v>0&gt;=0</v>
      </c>
    </row>
    <row r="531" spans="1:5" ht="25.5">
      <c r="A531" s="144">
        <f>IF((SUM('Раздел 1'!O24:O26)&gt;=SUM('Раздел 1'!O23:O23)),"","Неверно!")</f>
      </c>
      <c r="B531" s="154" t="s">
        <v>306</v>
      </c>
      <c r="C531" s="145" t="s">
        <v>311</v>
      </c>
      <c r="D531" s="145" t="s">
        <v>829</v>
      </c>
      <c r="E531" s="145" t="str">
        <f>CONCATENATE(SUM('Раздел 1'!O24:O26),"&gt;=",SUM('Раздел 1'!O23:O23))</f>
        <v>0&gt;=0</v>
      </c>
    </row>
    <row r="532" spans="1:5" ht="25.5">
      <c r="A532" s="144">
        <f>IF((SUM('Раздел 1'!P24:P26)&gt;=SUM('Раздел 1'!P23:P23)),"","Неверно!")</f>
      </c>
      <c r="B532" s="154" t="s">
        <v>306</v>
      </c>
      <c r="C532" s="145" t="s">
        <v>312</v>
      </c>
      <c r="D532" s="145" t="s">
        <v>829</v>
      </c>
      <c r="E532" s="145" t="str">
        <f>CONCATENATE(SUM('Раздел 1'!P24:P26),"&gt;=",SUM('Раздел 1'!P23:P23))</f>
        <v>0&gt;=0</v>
      </c>
    </row>
    <row r="533" spans="1:5" ht="25.5">
      <c r="A533" s="144">
        <f>IF((SUM('Раздел 1'!D24:D26)&gt;=SUM('Раздел 1'!D23:D23)),"","Неверно!")</f>
      </c>
      <c r="B533" s="154" t="s">
        <v>306</v>
      </c>
      <c r="C533" s="145" t="s">
        <v>313</v>
      </c>
      <c r="D533" s="145" t="s">
        <v>829</v>
      </c>
      <c r="E533" s="145" t="str">
        <f>CONCATENATE(SUM('Раздел 1'!D24:D26),"&gt;=",SUM('Раздел 1'!D23:D23))</f>
        <v>0&gt;=0</v>
      </c>
    </row>
    <row r="534" spans="1:5" ht="25.5">
      <c r="A534" s="144">
        <f>IF((SUM('Раздел 1'!E24:E26)&gt;=SUM('Раздел 1'!E23:E23)),"","Неверно!")</f>
      </c>
      <c r="B534" s="154" t="s">
        <v>306</v>
      </c>
      <c r="C534" s="145" t="s">
        <v>314</v>
      </c>
      <c r="D534" s="145" t="s">
        <v>829</v>
      </c>
      <c r="E534" s="145" t="str">
        <f>CONCATENATE(SUM('Раздел 1'!E24:E26),"&gt;=",SUM('Раздел 1'!E23:E23))</f>
        <v>0&gt;=0</v>
      </c>
    </row>
    <row r="535" spans="1:5" ht="25.5">
      <c r="A535" s="144">
        <f>IF((SUM('Раздел 1'!F24:F26)&gt;=SUM('Раздел 1'!F23:F23)),"","Неверно!")</f>
      </c>
      <c r="B535" s="154" t="s">
        <v>306</v>
      </c>
      <c r="C535" s="145" t="s">
        <v>315</v>
      </c>
      <c r="D535" s="145" t="s">
        <v>829</v>
      </c>
      <c r="E535" s="145" t="str">
        <f>CONCATENATE(SUM('Раздел 1'!F24:F26),"&gt;=",SUM('Раздел 1'!F23:F23))</f>
        <v>0&gt;=0</v>
      </c>
    </row>
    <row r="536" spans="1:5" ht="25.5">
      <c r="A536" s="144">
        <f>IF((SUM('Раздел 1'!G24:G26)&gt;=SUM('Раздел 1'!G23:G23)),"","Неверно!")</f>
      </c>
      <c r="B536" s="154" t="s">
        <v>306</v>
      </c>
      <c r="C536" s="145" t="s">
        <v>316</v>
      </c>
      <c r="D536" s="145" t="s">
        <v>829</v>
      </c>
      <c r="E536" s="145" t="str">
        <f>CONCATENATE(SUM('Раздел 1'!G24:G26),"&gt;=",SUM('Раздел 1'!G23:G23))</f>
        <v>0&gt;=0</v>
      </c>
    </row>
    <row r="537" spans="1:5" ht="25.5">
      <c r="A537" s="144">
        <f>IF((SUM('Раздел 1'!H24:H26)&gt;=SUM('Раздел 1'!H23:H23)),"","Неверно!")</f>
      </c>
      <c r="B537" s="154" t="s">
        <v>306</v>
      </c>
      <c r="C537" s="145" t="s">
        <v>317</v>
      </c>
      <c r="D537" s="145" t="s">
        <v>829</v>
      </c>
      <c r="E537" s="145" t="str">
        <f>CONCATENATE(SUM('Раздел 1'!H24:H26),"&gt;=",SUM('Раздел 1'!H23:H23))</f>
        <v>0&gt;=0</v>
      </c>
    </row>
    <row r="538" spans="1:5" ht="25.5">
      <c r="A538" s="144">
        <f>IF((SUM('Раздел 1'!I24:I26)&gt;=SUM('Раздел 1'!I23:I23)),"","Неверно!")</f>
      </c>
      <c r="B538" s="154" t="s">
        <v>306</v>
      </c>
      <c r="C538" s="145" t="s">
        <v>318</v>
      </c>
      <c r="D538" s="145" t="s">
        <v>829</v>
      </c>
      <c r="E538" s="145" t="str">
        <f>CONCATENATE(SUM('Раздел 1'!I24:I26),"&gt;=",SUM('Раздел 1'!I23:I23))</f>
        <v>0&gt;=0</v>
      </c>
    </row>
    <row r="539" spans="1:5" ht="25.5">
      <c r="A539" s="144">
        <f>IF((SUM('Раздел 1'!J24:J26)&gt;=SUM('Раздел 1'!J23:J23)),"","Неверно!")</f>
      </c>
      <c r="B539" s="154" t="s">
        <v>306</v>
      </c>
      <c r="C539" s="145" t="s">
        <v>319</v>
      </c>
      <c r="D539" s="145" t="s">
        <v>829</v>
      </c>
      <c r="E539" s="145" t="str">
        <f>CONCATENATE(SUM('Раздел 1'!J24:J26),"&gt;=",SUM('Раздел 1'!J23:J23))</f>
        <v>0&gt;=0</v>
      </c>
    </row>
    <row r="540" spans="1:5" ht="25.5">
      <c r="A540" s="144">
        <f>IF((SUM('Раздел 1'!K24:K26)&gt;=SUM('Раздел 1'!K23:K23)),"","Неверно!")</f>
      </c>
      <c r="B540" s="154" t="s">
        <v>306</v>
      </c>
      <c r="C540" s="145" t="s">
        <v>320</v>
      </c>
      <c r="D540" s="145" t="s">
        <v>829</v>
      </c>
      <c r="E540" s="145" t="str">
        <f>CONCATENATE(SUM('Раздел 1'!K24:K26),"&gt;=",SUM('Раздел 1'!K23:K23))</f>
        <v>0&gt;=0</v>
      </c>
    </row>
    <row r="541" spans="1:5" ht="25.5">
      <c r="A541" s="144">
        <f>IF((SUM('Раздел 1'!C38:C41)&gt;=SUM('Раздел 1'!C37:C37)),"","Неверно!")</f>
      </c>
      <c r="B541" s="154" t="s">
        <v>321</v>
      </c>
      <c r="C541" s="145" t="s">
        <v>322</v>
      </c>
      <c r="D541" s="145" t="s">
        <v>835</v>
      </c>
      <c r="E541" s="145" t="str">
        <f>CONCATENATE(SUM('Раздел 1'!C38:C41),"&gt;=",SUM('Раздел 1'!C37:C37))</f>
        <v>0&gt;=0</v>
      </c>
    </row>
    <row r="542" spans="1:5" ht="25.5">
      <c r="A542" s="144">
        <f>IF((SUM('Раздел 1'!L38:L41)&gt;=SUM('Раздел 1'!L37:L37)),"","Неверно!")</f>
      </c>
      <c r="B542" s="154" t="s">
        <v>321</v>
      </c>
      <c r="C542" s="145" t="s">
        <v>323</v>
      </c>
      <c r="D542" s="145" t="s">
        <v>835</v>
      </c>
      <c r="E542" s="145" t="str">
        <f>CONCATENATE(SUM('Раздел 1'!L38:L41),"&gt;=",SUM('Раздел 1'!L37:L37))</f>
        <v>0&gt;=0</v>
      </c>
    </row>
    <row r="543" spans="1:5" ht="25.5">
      <c r="A543" s="144">
        <f>IF((SUM('Раздел 1'!M38:M41)&gt;=SUM('Раздел 1'!M37:M37)),"","Неверно!")</f>
      </c>
      <c r="B543" s="154" t="s">
        <v>321</v>
      </c>
      <c r="C543" s="145" t="s">
        <v>324</v>
      </c>
      <c r="D543" s="145" t="s">
        <v>835</v>
      </c>
      <c r="E543" s="145" t="str">
        <f>CONCATENATE(SUM('Раздел 1'!M38:M41),"&gt;=",SUM('Раздел 1'!M37:M37))</f>
        <v>0&gt;=0</v>
      </c>
    </row>
    <row r="544" spans="1:5" ht="25.5">
      <c r="A544" s="144">
        <f>IF((SUM('Раздел 1'!N38:N41)&gt;=SUM('Раздел 1'!N37:N37)),"","Неверно!")</f>
      </c>
      <c r="B544" s="154" t="s">
        <v>321</v>
      </c>
      <c r="C544" s="145" t="s">
        <v>325</v>
      </c>
      <c r="D544" s="145" t="s">
        <v>835</v>
      </c>
      <c r="E544" s="145" t="str">
        <f>CONCATENATE(SUM('Раздел 1'!N38:N41),"&gt;=",SUM('Раздел 1'!N37:N37))</f>
        <v>0&gt;=0</v>
      </c>
    </row>
    <row r="545" spans="1:5" ht="25.5">
      <c r="A545" s="144">
        <f>IF((SUM('Раздел 1'!O38:O41)&gt;=SUM('Раздел 1'!O37:O37)),"","Неверно!")</f>
      </c>
      <c r="B545" s="154" t="s">
        <v>321</v>
      </c>
      <c r="C545" s="145" t="s">
        <v>326</v>
      </c>
      <c r="D545" s="145" t="s">
        <v>835</v>
      </c>
      <c r="E545" s="145" t="str">
        <f>CONCATENATE(SUM('Раздел 1'!O38:O41),"&gt;=",SUM('Раздел 1'!O37:O37))</f>
        <v>0&gt;=0</v>
      </c>
    </row>
    <row r="546" spans="1:5" ht="25.5">
      <c r="A546" s="144">
        <f>IF((SUM('Раздел 1'!P38:P41)&gt;=SUM('Раздел 1'!P37:P37)),"","Неверно!")</f>
      </c>
      <c r="B546" s="154" t="s">
        <v>321</v>
      </c>
      <c r="C546" s="145" t="s">
        <v>327</v>
      </c>
      <c r="D546" s="145" t="s">
        <v>835</v>
      </c>
      <c r="E546" s="145" t="str">
        <f>CONCATENATE(SUM('Раздел 1'!P38:P41),"&gt;=",SUM('Раздел 1'!P37:P37))</f>
        <v>0&gt;=0</v>
      </c>
    </row>
    <row r="547" spans="1:5" ht="25.5">
      <c r="A547" s="144">
        <f>IF((SUM('Раздел 1'!D38:D41)&gt;=SUM('Раздел 1'!D37:D37)),"","Неверно!")</f>
      </c>
      <c r="B547" s="154" t="s">
        <v>321</v>
      </c>
      <c r="C547" s="145" t="s">
        <v>328</v>
      </c>
      <c r="D547" s="145" t="s">
        <v>835</v>
      </c>
      <c r="E547" s="145" t="str">
        <f>CONCATENATE(SUM('Раздел 1'!D38:D41),"&gt;=",SUM('Раздел 1'!D37:D37))</f>
        <v>0&gt;=0</v>
      </c>
    </row>
    <row r="548" spans="1:5" ht="25.5">
      <c r="A548" s="144">
        <f>IF((SUM('Раздел 1'!E38:E41)&gt;=SUM('Раздел 1'!E37:E37)),"","Неверно!")</f>
      </c>
      <c r="B548" s="154" t="s">
        <v>321</v>
      </c>
      <c r="C548" s="145" t="s">
        <v>329</v>
      </c>
      <c r="D548" s="145" t="s">
        <v>835</v>
      </c>
      <c r="E548" s="145" t="str">
        <f>CONCATENATE(SUM('Раздел 1'!E38:E41),"&gt;=",SUM('Раздел 1'!E37:E37))</f>
        <v>0&gt;=0</v>
      </c>
    </row>
    <row r="549" spans="1:5" ht="25.5">
      <c r="A549" s="144">
        <f>IF((SUM('Раздел 1'!F38:F41)&gt;=SUM('Раздел 1'!F37:F37)),"","Неверно!")</f>
      </c>
      <c r="B549" s="154" t="s">
        <v>321</v>
      </c>
      <c r="C549" s="145" t="s">
        <v>330</v>
      </c>
      <c r="D549" s="145" t="s">
        <v>835</v>
      </c>
      <c r="E549" s="145" t="str">
        <f>CONCATENATE(SUM('Раздел 1'!F38:F41),"&gt;=",SUM('Раздел 1'!F37:F37))</f>
        <v>0&gt;=0</v>
      </c>
    </row>
    <row r="550" spans="1:5" ht="25.5">
      <c r="A550" s="144">
        <f>IF((SUM('Раздел 1'!G38:G41)&gt;=SUM('Раздел 1'!G37:G37)),"","Неверно!")</f>
      </c>
      <c r="B550" s="154" t="s">
        <v>321</v>
      </c>
      <c r="C550" s="145" t="s">
        <v>331</v>
      </c>
      <c r="D550" s="145" t="s">
        <v>835</v>
      </c>
      <c r="E550" s="145" t="str">
        <f>CONCATENATE(SUM('Раздел 1'!G38:G41),"&gt;=",SUM('Раздел 1'!G37:G37))</f>
        <v>0&gt;=0</v>
      </c>
    </row>
    <row r="551" spans="1:5" ht="25.5">
      <c r="A551" s="144">
        <f>IF((SUM('Раздел 1'!H38:H41)&gt;=SUM('Раздел 1'!H37:H37)),"","Неверно!")</f>
      </c>
      <c r="B551" s="154" t="s">
        <v>321</v>
      </c>
      <c r="C551" s="145" t="s">
        <v>332</v>
      </c>
      <c r="D551" s="145" t="s">
        <v>835</v>
      </c>
      <c r="E551" s="145" t="str">
        <f>CONCATENATE(SUM('Раздел 1'!H38:H41),"&gt;=",SUM('Раздел 1'!H37:H37))</f>
        <v>0&gt;=0</v>
      </c>
    </row>
    <row r="552" spans="1:5" ht="25.5">
      <c r="A552" s="144">
        <f>IF((SUM('Раздел 1'!I38:I41)&gt;=SUM('Раздел 1'!I37:I37)),"","Неверно!")</f>
      </c>
      <c r="B552" s="154" t="s">
        <v>321</v>
      </c>
      <c r="C552" s="145" t="s">
        <v>333</v>
      </c>
      <c r="D552" s="145" t="s">
        <v>835</v>
      </c>
      <c r="E552" s="145" t="str">
        <f>CONCATENATE(SUM('Раздел 1'!I38:I41),"&gt;=",SUM('Раздел 1'!I37:I37))</f>
        <v>0&gt;=0</v>
      </c>
    </row>
    <row r="553" spans="1:5" ht="25.5">
      <c r="A553" s="144">
        <f>IF((SUM('Раздел 1'!J38:J41)&gt;=SUM('Раздел 1'!J37:J37)),"","Неверно!")</f>
      </c>
      <c r="B553" s="154" t="s">
        <v>321</v>
      </c>
      <c r="C553" s="145" t="s">
        <v>334</v>
      </c>
      <c r="D553" s="145" t="s">
        <v>835</v>
      </c>
      <c r="E553" s="145" t="str">
        <f>CONCATENATE(SUM('Раздел 1'!J38:J41),"&gt;=",SUM('Раздел 1'!J37:J37))</f>
        <v>0&gt;=0</v>
      </c>
    </row>
    <row r="554" spans="1:5" ht="25.5">
      <c r="A554" s="144">
        <f>IF((SUM('Раздел 1'!K38:K41)&gt;=SUM('Раздел 1'!K37:K37)),"","Неверно!")</f>
      </c>
      <c r="B554" s="154" t="s">
        <v>321</v>
      </c>
      <c r="C554" s="145" t="s">
        <v>335</v>
      </c>
      <c r="D554" s="145" t="s">
        <v>835</v>
      </c>
      <c r="E554" s="145" t="str">
        <f>CONCATENATE(SUM('Раздел 1'!K38:K41),"&gt;=",SUM('Раздел 1'!K37:K37))</f>
        <v>0&gt;=0</v>
      </c>
    </row>
    <row r="555" spans="1:5" ht="12.75">
      <c r="A555" s="144">
        <f>IF((SUM('Раздел 2'!O9:O9)&lt;=SUM('Раздел 2'!G9:G9)),"","Неверно!")</f>
      </c>
      <c r="B555" s="154" t="s">
        <v>336</v>
      </c>
      <c r="C555" s="145" t="s">
        <v>337</v>
      </c>
      <c r="D555" s="145" t="s">
        <v>800</v>
      </c>
      <c r="E555" s="145" t="str">
        <f>CONCATENATE(SUM('Раздел 2'!O9:O9),"&lt;=",SUM('Раздел 2'!G9:G9))</f>
        <v>0&lt;=3</v>
      </c>
    </row>
    <row r="556" spans="1:5" ht="12.75">
      <c r="A556" s="144">
        <f>IF((SUM('Раздел 2'!O18:O18)&lt;=SUM('Раздел 2'!G18:G18)),"","Неверно!")</f>
      </c>
      <c r="B556" s="154" t="s">
        <v>336</v>
      </c>
      <c r="C556" s="145" t="s">
        <v>338</v>
      </c>
      <c r="D556" s="145" t="s">
        <v>800</v>
      </c>
      <c r="E556" s="145" t="str">
        <f>CONCATENATE(SUM('Раздел 2'!O18:O18),"&lt;=",SUM('Раздел 2'!G18:G18))</f>
        <v>0&lt;=0</v>
      </c>
    </row>
    <row r="557" spans="1:5" ht="12.75">
      <c r="A557" s="144">
        <f>IF((SUM('Раздел 2'!O19:O19)&lt;=SUM('Раздел 2'!G19:G19)),"","Неверно!")</f>
      </c>
      <c r="B557" s="154" t="s">
        <v>336</v>
      </c>
      <c r="C557" s="145" t="s">
        <v>339</v>
      </c>
      <c r="D557" s="145" t="s">
        <v>800</v>
      </c>
      <c r="E557" s="145" t="str">
        <f>CONCATENATE(SUM('Раздел 2'!O19:O19),"&lt;=",SUM('Раздел 2'!G19:G19))</f>
        <v>0&lt;=0</v>
      </c>
    </row>
    <row r="558" spans="1:5" ht="12.75">
      <c r="A558" s="144">
        <f>IF((SUM('Раздел 2'!O20:O20)&lt;=SUM('Раздел 2'!G20:G20)),"","Неверно!")</f>
      </c>
      <c r="B558" s="154" t="s">
        <v>336</v>
      </c>
      <c r="C558" s="145" t="s">
        <v>340</v>
      </c>
      <c r="D558" s="145" t="s">
        <v>800</v>
      </c>
      <c r="E558" s="145" t="str">
        <f>CONCATENATE(SUM('Раздел 2'!O20:O20),"&lt;=",SUM('Раздел 2'!G20:G20))</f>
        <v>0&lt;=0</v>
      </c>
    </row>
    <row r="559" spans="1:5" ht="12.75">
      <c r="A559" s="144">
        <f>IF((SUM('Раздел 2'!O21:O21)&lt;=SUM('Раздел 2'!G21:G21)),"","Неверно!")</f>
      </c>
      <c r="B559" s="154" t="s">
        <v>336</v>
      </c>
      <c r="C559" s="145" t="s">
        <v>341</v>
      </c>
      <c r="D559" s="145" t="s">
        <v>800</v>
      </c>
      <c r="E559" s="145" t="str">
        <f>CONCATENATE(SUM('Раздел 2'!O21:O21),"&lt;=",SUM('Раздел 2'!G21:G21))</f>
        <v>0&lt;=0</v>
      </c>
    </row>
    <row r="560" spans="1:5" ht="12.75">
      <c r="A560" s="144">
        <f>IF((SUM('Раздел 2'!O22:O22)&lt;=SUM('Раздел 2'!G22:G22)),"","Неверно!")</f>
      </c>
      <c r="B560" s="154" t="s">
        <v>336</v>
      </c>
      <c r="C560" s="145" t="s">
        <v>342</v>
      </c>
      <c r="D560" s="145" t="s">
        <v>800</v>
      </c>
      <c r="E560" s="145" t="str">
        <f>CONCATENATE(SUM('Раздел 2'!O22:O22),"&lt;=",SUM('Раздел 2'!G22:G22))</f>
        <v>0&lt;=0</v>
      </c>
    </row>
    <row r="561" spans="1:5" ht="12.75">
      <c r="A561" s="144">
        <f>IF((SUM('Раздел 2'!O23:O23)&lt;=SUM('Раздел 2'!G23:G23)),"","Неверно!")</f>
      </c>
      <c r="B561" s="154" t="s">
        <v>336</v>
      </c>
      <c r="C561" s="145" t="s">
        <v>343</v>
      </c>
      <c r="D561" s="145" t="s">
        <v>800</v>
      </c>
      <c r="E561" s="145" t="str">
        <f>CONCATENATE(SUM('Раздел 2'!O23:O23),"&lt;=",SUM('Раздел 2'!G23:G23))</f>
        <v>0&lt;=0</v>
      </c>
    </row>
    <row r="562" spans="1:5" ht="12.75">
      <c r="A562" s="144">
        <f>IF((SUM('Раздел 2'!O24:O24)&lt;=SUM('Раздел 2'!G24:G24)),"","Неверно!")</f>
      </c>
      <c r="B562" s="154" t="s">
        <v>336</v>
      </c>
      <c r="C562" s="145" t="s">
        <v>344</v>
      </c>
      <c r="D562" s="145" t="s">
        <v>800</v>
      </c>
      <c r="E562" s="145" t="str">
        <f>CONCATENATE(SUM('Раздел 2'!O24:O24),"&lt;=",SUM('Раздел 2'!G24:G24))</f>
        <v>0&lt;=0</v>
      </c>
    </row>
    <row r="563" spans="1:5" ht="12.75">
      <c r="A563" s="144">
        <f>IF((SUM('Раздел 2'!O25:O25)&lt;=SUM('Раздел 2'!G25:G25)),"","Неверно!")</f>
      </c>
      <c r="B563" s="154" t="s">
        <v>336</v>
      </c>
      <c r="C563" s="145" t="s">
        <v>345</v>
      </c>
      <c r="D563" s="145" t="s">
        <v>800</v>
      </c>
      <c r="E563" s="145" t="str">
        <f>CONCATENATE(SUM('Раздел 2'!O25:O25),"&lt;=",SUM('Раздел 2'!G25:G25))</f>
        <v>0&lt;=0</v>
      </c>
    </row>
    <row r="564" spans="1:5" ht="12.75">
      <c r="A564" s="144">
        <f>IF((SUM('Раздел 2'!O26:O26)&lt;=SUM('Раздел 2'!G26:G26)),"","Неверно!")</f>
      </c>
      <c r="B564" s="154" t="s">
        <v>336</v>
      </c>
      <c r="C564" s="145" t="s">
        <v>346</v>
      </c>
      <c r="D564" s="145" t="s">
        <v>800</v>
      </c>
      <c r="E564" s="145" t="str">
        <f>CONCATENATE(SUM('Раздел 2'!O26:O26),"&lt;=",SUM('Раздел 2'!G26:G26))</f>
        <v>0&lt;=0</v>
      </c>
    </row>
    <row r="565" spans="1:5" ht="12.75">
      <c r="A565" s="144">
        <f>IF((SUM('Раздел 2'!O27:O27)&lt;=SUM('Раздел 2'!G27:G27)),"","Неверно!")</f>
      </c>
      <c r="B565" s="154" t="s">
        <v>336</v>
      </c>
      <c r="C565" s="145" t="s">
        <v>347</v>
      </c>
      <c r="D565" s="145" t="s">
        <v>800</v>
      </c>
      <c r="E565" s="145" t="str">
        <f>CONCATENATE(SUM('Раздел 2'!O27:O27),"&lt;=",SUM('Раздел 2'!G27:G27))</f>
        <v>0&lt;=0</v>
      </c>
    </row>
    <row r="566" spans="1:5" ht="12.75">
      <c r="A566" s="144">
        <f>IF((SUM('Раздел 2'!O10:O10)&lt;=SUM('Раздел 2'!G10:G10)),"","Неверно!")</f>
      </c>
      <c r="B566" s="154" t="s">
        <v>336</v>
      </c>
      <c r="C566" s="145" t="s">
        <v>348</v>
      </c>
      <c r="D566" s="145" t="s">
        <v>800</v>
      </c>
      <c r="E566" s="145" t="str">
        <f>CONCATENATE(SUM('Раздел 2'!O10:O10),"&lt;=",SUM('Раздел 2'!G10:G10))</f>
        <v>0&lt;=0</v>
      </c>
    </row>
    <row r="567" spans="1:5" ht="12.75">
      <c r="A567" s="144">
        <f>IF((SUM('Раздел 2'!O28:O28)&lt;=SUM('Раздел 2'!G28:G28)),"","Неверно!")</f>
      </c>
      <c r="B567" s="154" t="s">
        <v>336</v>
      </c>
      <c r="C567" s="145" t="s">
        <v>349</v>
      </c>
      <c r="D567" s="145" t="s">
        <v>800</v>
      </c>
      <c r="E567" s="145" t="str">
        <f>CONCATENATE(SUM('Раздел 2'!O28:O28),"&lt;=",SUM('Раздел 2'!G28:G28))</f>
        <v>0&lt;=0</v>
      </c>
    </row>
    <row r="568" spans="1:5" ht="12.75">
      <c r="A568" s="144">
        <f>IF((SUM('Раздел 2'!O29:O29)&lt;=SUM('Раздел 2'!G29:G29)),"","Неверно!")</f>
      </c>
      <c r="B568" s="154" t="s">
        <v>336</v>
      </c>
      <c r="C568" s="145" t="s">
        <v>350</v>
      </c>
      <c r="D568" s="145" t="s">
        <v>800</v>
      </c>
      <c r="E568" s="145" t="str">
        <f>CONCATENATE(SUM('Раздел 2'!O29:O29),"&lt;=",SUM('Раздел 2'!G29:G29))</f>
        <v>0&lt;=0</v>
      </c>
    </row>
    <row r="569" spans="1:5" ht="12.75">
      <c r="A569" s="144">
        <f>IF((SUM('Раздел 2'!O30:O30)&lt;=SUM('Раздел 2'!G30:G30)),"","Неверно!")</f>
      </c>
      <c r="B569" s="154" t="s">
        <v>336</v>
      </c>
      <c r="C569" s="145" t="s">
        <v>351</v>
      </c>
      <c r="D569" s="145" t="s">
        <v>800</v>
      </c>
      <c r="E569" s="145" t="str">
        <f>CONCATENATE(SUM('Раздел 2'!O30:O30),"&lt;=",SUM('Раздел 2'!G30:G30))</f>
        <v>0&lt;=0</v>
      </c>
    </row>
    <row r="570" spans="1:5" ht="12.75">
      <c r="A570" s="144">
        <f>IF((SUM('Раздел 2'!O31:O31)&lt;=SUM('Раздел 2'!G31:G31)),"","Неверно!")</f>
      </c>
      <c r="B570" s="154" t="s">
        <v>336</v>
      </c>
      <c r="C570" s="145" t="s">
        <v>352</v>
      </c>
      <c r="D570" s="145" t="s">
        <v>800</v>
      </c>
      <c r="E570" s="145" t="str">
        <f>CONCATENATE(SUM('Раздел 2'!O31:O31),"&lt;=",SUM('Раздел 2'!G31:G31))</f>
        <v>0&lt;=0</v>
      </c>
    </row>
    <row r="571" spans="1:5" ht="12.75">
      <c r="A571" s="144">
        <f>IF((SUM('Раздел 2'!O32:O32)&lt;=SUM('Раздел 2'!G32:G32)),"","Неверно!")</f>
      </c>
      <c r="B571" s="154" t="s">
        <v>336</v>
      </c>
      <c r="C571" s="145" t="s">
        <v>353</v>
      </c>
      <c r="D571" s="145" t="s">
        <v>800</v>
      </c>
      <c r="E571" s="145" t="str">
        <f>CONCATENATE(SUM('Раздел 2'!O32:O32),"&lt;=",SUM('Раздел 2'!G32:G32))</f>
        <v>0&lt;=0</v>
      </c>
    </row>
    <row r="572" spans="1:5" ht="12.75">
      <c r="A572" s="144">
        <f>IF((SUM('Раздел 2'!O33:O33)&lt;=SUM('Раздел 2'!G33:G33)),"","Неверно!")</f>
      </c>
      <c r="B572" s="154" t="s">
        <v>336</v>
      </c>
      <c r="C572" s="145" t="s">
        <v>354</v>
      </c>
      <c r="D572" s="145" t="s">
        <v>800</v>
      </c>
      <c r="E572" s="145" t="str">
        <f>CONCATENATE(SUM('Раздел 2'!O33:O33),"&lt;=",SUM('Раздел 2'!G33:G33))</f>
        <v>0&lt;=0</v>
      </c>
    </row>
    <row r="573" spans="1:5" ht="12.75">
      <c r="A573" s="144">
        <f>IF((SUM('Раздел 2'!O34:O34)&lt;=SUM('Раздел 2'!G34:G34)),"","Неверно!")</f>
      </c>
      <c r="B573" s="154" t="s">
        <v>336</v>
      </c>
      <c r="C573" s="145" t="s">
        <v>355</v>
      </c>
      <c r="D573" s="145" t="s">
        <v>800</v>
      </c>
      <c r="E573" s="145" t="str">
        <f>CONCATENATE(SUM('Раздел 2'!O34:O34),"&lt;=",SUM('Раздел 2'!G34:G34))</f>
        <v>0&lt;=0</v>
      </c>
    </row>
    <row r="574" spans="1:5" ht="12.75">
      <c r="A574" s="144">
        <f>IF((SUM('Раздел 2'!O35:O35)&lt;=SUM('Раздел 2'!G35:G35)),"","Неверно!")</f>
      </c>
      <c r="B574" s="154" t="s">
        <v>336</v>
      </c>
      <c r="C574" s="145" t="s">
        <v>356</v>
      </c>
      <c r="D574" s="145" t="s">
        <v>800</v>
      </c>
      <c r="E574" s="145" t="str">
        <f>CONCATENATE(SUM('Раздел 2'!O35:O35),"&lt;=",SUM('Раздел 2'!G35:G35))</f>
        <v>0&lt;=0</v>
      </c>
    </row>
    <row r="575" spans="1:5" ht="12.75">
      <c r="A575" s="144">
        <f>IF((SUM('Раздел 2'!O36:O36)&lt;=SUM('Раздел 2'!G36:G36)),"","Неверно!")</f>
      </c>
      <c r="B575" s="154" t="s">
        <v>336</v>
      </c>
      <c r="C575" s="145" t="s">
        <v>357</v>
      </c>
      <c r="D575" s="145" t="s">
        <v>800</v>
      </c>
      <c r="E575" s="145" t="str">
        <f>CONCATENATE(SUM('Раздел 2'!O36:O36),"&lt;=",SUM('Раздел 2'!G36:G36))</f>
        <v>0&lt;=0</v>
      </c>
    </row>
    <row r="576" spans="1:5" ht="12.75">
      <c r="A576" s="144">
        <f>IF((SUM('Раздел 2'!O37:O37)&lt;=SUM('Раздел 2'!G37:G37)),"","Неверно!")</f>
      </c>
      <c r="B576" s="154" t="s">
        <v>336</v>
      </c>
      <c r="C576" s="145" t="s">
        <v>358</v>
      </c>
      <c r="D576" s="145" t="s">
        <v>800</v>
      </c>
      <c r="E576" s="145" t="str">
        <f>CONCATENATE(SUM('Раздел 2'!O37:O37),"&lt;=",SUM('Раздел 2'!G37:G37))</f>
        <v>0&lt;=0</v>
      </c>
    </row>
    <row r="577" spans="1:5" ht="12.75">
      <c r="A577" s="144">
        <f>IF((SUM('Раздел 2'!O11:O11)&lt;=SUM('Раздел 2'!G11:G11)),"","Неверно!")</f>
      </c>
      <c r="B577" s="154" t="s">
        <v>336</v>
      </c>
      <c r="C577" s="145" t="s">
        <v>359</v>
      </c>
      <c r="D577" s="145" t="s">
        <v>800</v>
      </c>
      <c r="E577" s="145" t="str">
        <f>CONCATENATE(SUM('Раздел 2'!O11:O11),"&lt;=",SUM('Раздел 2'!G11:G11))</f>
        <v>0&lt;=0</v>
      </c>
    </row>
    <row r="578" spans="1:5" ht="12.75">
      <c r="A578" s="144">
        <f>IF((SUM('Раздел 2'!O38:O38)&lt;=SUM('Раздел 2'!G38:G38)),"","Неверно!")</f>
      </c>
      <c r="B578" s="154" t="s">
        <v>336</v>
      </c>
      <c r="C578" s="145" t="s">
        <v>360</v>
      </c>
      <c r="D578" s="145" t="s">
        <v>800</v>
      </c>
      <c r="E578" s="145" t="str">
        <f>CONCATENATE(SUM('Раздел 2'!O38:O38),"&lt;=",SUM('Раздел 2'!G38:G38))</f>
        <v>0&lt;=0</v>
      </c>
    </row>
    <row r="579" spans="1:5" ht="12.75">
      <c r="A579" s="144">
        <f>IF((SUM('Раздел 2'!O39:O39)&lt;=SUM('Раздел 2'!G39:G39)),"","Неверно!")</f>
      </c>
      <c r="B579" s="154" t="s">
        <v>336</v>
      </c>
      <c r="C579" s="145" t="s">
        <v>361</v>
      </c>
      <c r="D579" s="145" t="s">
        <v>800</v>
      </c>
      <c r="E579" s="145" t="str">
        <f>CONCATENATE(SUM('Раздел 2'!O39:O39),"&lt;=",SUM('Раздел 2'!G39:G39))</f>
        <v>0&lt;=0</v>
      </c>
    </row>
    <row r="580" spans="1:5" ht="12.75">
      <c r="A580" s="144">
        <f>IF((SUM('Раздел 2'!O40:O40)&lt;=SUM('Раздел 2'!G40:G40)),"","Неверно!")</f>
      </c>
      <c r="B580" s="154" t="s">
        <v>336</v>
      </c>
      <c r="C580" s="145" t="s">
        <v>362</v>
      </c>
      <c r="D580" s="145" t="s">
        <v>800</v>
      </c>
      <c r="E580" s="145" t="str">
        <f>CONCATENATE(SUM('Раздел 2'!O40:O40),"&lt;=",SUM('Раздел 2'!G40:G40))</f>
        <v>0&lt;=0</v>
      </c>
    </row>
    <row r="581" spans="1:5" ht="12.75">
      <c r="A581" s="144">
        <f>IF((SUM('Раздел 2'!O41:O41)&lt;=SUM('Раздел 2'!G41:G41)),"","Неверно!")</f>
      </c>
      <c r="B581" s="154" t="s">
        <v>336</v>
      </c>
      <c r="C581" s="145" t="s">
        <v>363</v>
      </c>
      <c r="D581" s="145" t="s">
        <v>800</v>
      </c>
      <c r="E581" s="145" t="str">
        <f>CONCATENATE(SUM('Раздел 2'!O41:O41),"&lt;=",SUM('Раздел 2'!G41:G41))</f>
        <v>0&lt;=0</v>
      </c>
    </row>
    <row r="582" spans="1:5" ht="12.75">
      <c r="A582" s="144">
        <f>IF((SUM('Раздел 2'!O42:O42)&lt;=SUM('Раздел 2'!G42:G42)),"","Неверно!")</f>
      </c>
      <c r="B582" s="154" t="s">
        <v>336</v>
      </c>
      <c r="C582" s="145" t="s">
        <v>364</v>
      </c>
      <c r="D582" s="145" t="s">
        <v>800</v>
      </c>
      <c r="E582" s="145" t="str">
        <f>CONCATENATE(SUM('Раздел 2'!O42:O42),"&lt;=",SUM('Раздел 2'!G42:G42))</f>
        <v>0&lt;=0</v>
      </c>
    </row>
    <row r="583" spans="1:5" ht="12.75">
      <c r="A583" s="144">
        <f>IF((SUM('Раздел 2'!O43:O43)&lt;=SUM('Раздел 2'!G43:G43)),"","Неверно!")</f>
      </c>
      <c r="B583" s="154" t="s">
        <v>336</v>
      </c>
      <c r="C583" s="145" t="s">
        <v>365</v>
      </c>
      <c r="D583" s="145" t="s">
        <v>800</v>
      </c>
      <c r="E583" s="145" t="str">
        <f>CONCATENATE(SUM('Раздел 2'!O43:O43),"&lt;=",SUM('Раздел 2'!G43:G43))</f>
        <v>0&lt;=0</v>
      </c>
    </row>
    <row r="584" spans="1:5" ht="12.75">
      <c r="A584" s="144">
        <f>IF((SUM('Раздел 2'!O44:O44)&lt;=SUM('Раздел 2'!G44:G44)),"","Неверно!")</f>
      </c>
      <c r="B584" s="154" t="s">
        <v>336</v>
      </c>
      <c r="C584" s="145" t="s">
        <v>366</v>
      </c>
      <c r="D584" s="145" t="s">
        <v>800</v>
      </c>
      <c r="E584" s="145" t="str">
        <f>CONCATENATE(SUM('Раздел 2'!O44:O44),"&lt;=",SUM('Раздел 2'!G44:G44))</f>
        <v>0&lt;=0</v>
      </c>
    </row>
    <row r="585" spans="1:5" ht="12.75">
      <c r="A585" s="144">
        <f>IF((SUM('Раздел 2'!O45:O45)&lt;=SUM('Раздел 2'!G45:G45)),"","Неверно!")</f>
      </c>
      <c r="B585" s="154" t="s">
        <v>336</v>
      </c>
      <c r="C585" s="145" t="s">
        <v>367</v>
      </c>
      <c r="D585" s="145" t="s">
        <v>800</v>
      </c>
      <c r="E585" s="145" t="str">
        <f>CONCATENATE(SUM('Раздел 2'!O45:O45),"&lt;=",SUM('Раздел 2'!G45:G45))</f>
        <v>0&lt;=3</v>
      </c>
    </row>
    <row r="586" spans="1:5" ht="12.75">
      <c r="A586" s="144">
        <f>IF((SUM('Раздел 2'!O46:O46)&lt;=SUM('Раздел 2'!G46:G46)),"","Неверно!")</f>
      </c>
      <c r="B586" s="154" t="s">
        <v>336</v>
      </c>
      <c r="C586" s="145" t="s">
        <v>368</v>
      </c>
      <c r="D586" s="145" t="s">
        <v>800</v>
      </c>
      <c r="E586" s="145" t="str">
        <f>CONCATENATE(SUM('Раздел 2'!O46:O46),"&lt;=",SUM('Раздел 2'!G46:G46))</f>
        <v>0&lt;=1</v>
      </c>
    </row>
    <row r="587" spans="1:5" ht="12.75">
      <c r="A587" s="144">
        <f>IF((SUM('Раздел 2'!O47:O47)&lt;=SUM('Раздел 2'!G47:G47)),"","Неверно!")</f>
      </c>
      <c r="B587" s="154" t="s">
        <v>336</v>
      </c>
      <c r="C587" s="145" t="s">
        <v>369</v>
      </c>
      <c r="D587" s="145" t="s">
        <v>800</v>
      </c>
      <c r="E587" s="145" t="str">
        <f>CONCATENATE(SUM('Раздел 2'!O47:O47),"&lt;=",SUM('Раздел 2'!G47:G47))</f>
        <v>0&lt;=1</v>
      </c>
    </row>
    <row r="588" spans="1:5" ht="12.75">
      <c r="A588" s="144">
        <f>IF((SUM('Раздел 2'!O12:O12)&lt;=SUM('Раздел 2'!G12:G12)),"","Неверно!")</f>
      </c>
      <c r="B588" s="154" t="s">
        <v>336</v>
      </c>
      <c r="C588" s="145" t="s">
        <v>370</v>
      </c>
      <c r="D588" s="145" t="s">
        <v>800</v>
      </c>
      <c r="E588" s="145" t="str">
        <f>CONCATENATE(SUM('Раздел 2'!O12:O12),"&lt;=",SUM('Раздел 2'!G12:G12))</f>
        <v>0&lt;=0</v>
      </c>
    </row>
    <row r="589" spans="1:5" ht="12.75">
      <c r="A589" s="144">
        <f>IF((SUM('Раздел 2'!O48:O48)&lt;=SUM('Раздел 2'!G48:G48)),"","Неверно!")</f>
      </c>
      <c r="B589" s="154" t="s">
        <v>336</v>
      </c>
      <c r="C589" s="145" t="s">
        <v>371</v>
      </c>
      <c r="D589" s="145" t="s">
        <v>800</v>
      </c>
      <c r="E589" s="145" t="str">
        <f>CONCATENATE(SUM('Раздел 2'!O48:O48),"&lt;=",SUM('Раздел 2'!G48:G48))</f>
        <v>0&lt;=0</v>
      </c>
    </row>
    <row r="590" spans="1:5" ht="12.75">
      <c r="A590" s="144">
        <f>IF((SUM('Раздел 2'!O49:O49)&lt;=SUM('Раздел 2'!G49:G49)),"","Неверно!")</f>
      </c>
      <c r="B590" s="154" t="s">
        <v>336</v>
      </c>
      <c r="C590" s="145" t="s">
        <v>372</v>
      </c>
      <c r="D590" s="145" t="s">
        <v>800</v>
      </c>
      <c r="E590" s="145" t="str">
        <f>CONCATENATE(SUM('Раздел 2'!O49:O49),"&lt;=",SUM('Раздел 2'!G49:G49))</f>
        <v>0&lt;=0</v>
      </c>
    </row>
    <row r="591" spans="1:5" ht="12.75">
      <c r="A591" s="144">
        <f>IF((SUM('Раздел 2'!O13:O13)&lt;=SUM('Раздел 2'!G13:G13)),"","Неверно!")</f>
      </c>
      <c r="B591" s="154" t="s">
        <v>336</v>
      </c>
      <c r="C591" s="145" t="s">
        <v>373</v>
      </c>
      <c r="D591" s="145" t="s">
        <v>800</v>
      </c>
      <c r="E591" s="145" t="str">
        <f>CONCATENATE(SUM('Раздел 2'!O13:O13),"&lt;=",SUM('Раздел 2'!G13:G13))</f>
        <v>0&lt;=0</v>
      </c>
    </row>
    <row r="592" spans="1:5" ht="12.75">
      <c r="A592" s="144">
        <f>IF((SUM('Раздел 2'!O14:O14)&lt;=SUM('Раздел 2'!G14:G14)),"","Неверно!")</f>
      </c>
      <c r="B592" s="154" t="s">
        <v>336</v>
      </c>
      <c r="C592" s="145" t="s">
        <v>374</v>
      </c>
      <c r="D592" s="145" t="s">
        <v>800</v>
      </c>
      <c r="E592" s="145" t="str">
        <f>CONCATENATE(SUM('Раздел 2'!O14:O14),"&lt;=",SUM('Раздел 2'!G14:G14))</f>
        <v>0&lt;=0</v>
      </c>
    </row>
    <row r="593" spans="1:5" ht="12.75">
      <c r="A593" s="144">
        <f>IF((SUM('Раздел 2'!O15:O15)&lt;=SUM('Раздел 2'!G15:G15)),"","Неверно!")</f>
      </c>
      <c r="B593" s="154" t="s">
        <v>336</v>
      </c>
      <c r="C593" s="145" t="s">
        <v>375</v>
      </c>
      <c r="D593" s="145" t="s">
        <v>800</v>
      </c>
      <c r="E593" s="145" t="str">
        <f>CONCATENATE(SUM('Раздел 2'!O15:O15),"&lt;=",SUM('Раздел 2'!G15:G15))</f>
        <v>0&lt;=0</v>
      </c>
    </row>
    <row r="594" spans="1:5" ht="12.75">
      <c r="A594" s="144">
        <f>IF((SUM('Раздел 2'!O16:O16)&lt;=SUM('Раздел 2'!G16:G16)),"","Неверно!")</f>
      </c>
      <c r="B594" s="154" t="s">
        <v>336</v>
      </c>
      <c r="C594" s="145" t="s">
        <v>376</v>
      </c>
      <c r="D594" s="145" t="s">
        <v>800</v>
      </c>
      <c r="E594" s="145" t="str">
        <f>CONCATENATE(SUM('Раздел 2'!O16:O16),"&lt;=",SUM('Раздел 2'!G16:G16))</f>
        <v>0&lt;=0</v>
      </c>
    </row>
    <row r="595" spans="1:5" ht="12.75">
      <c r="A595" s="144">
        <f>IF((SUM('Раздел 2'!O17:O17)&lt;=SUM('Раздел 2'!G17:G17)),"","Неверно!")</f>
      </c>
      <c r="B595" s="154" t="s">
        <v>336</v>
      </c>
      <c r="C595" s="145" t="s">
        <v>377</v>
      </c>
      <c r="D595" s="145" t="s">
        <v>800</v>
      </c>
      <c r="E595" s="145" t="str">
        <f>CONCATENATE(SUM('Раздел 2'!O17:O17),"&lt;=",SUM('Раздел 2'!G17:G17))</f>
        <v>0&lt;=0</v>
      </c>
    </row>
    <row r="596" spans="1:5" ht="38.25">
      <c r="A596" s="144">
        <f>IF(((SUM('Раздел 1'!C9:C22)&gt;0)*(SUM('Раздел 1'!C8:C8)&gt;0))+((SUM('Раздел 1'!C9:C22)=0)*(SUM('Раздел 1'!C8:C8)=0)),"","Неверно!")</f>
      </c>
      <c r="B596" s="154" t="s">
        <v>378</v>
      </c>
      <c r="C596" s="145" t="s">
        <v>379</v>
      </c>
      <c r="D596" s="145" t="s">
        <v>832</v>
      </c>
      <c r="E596" s="145" t="str">
        <f>CONCATENATE("(",SUM('Раздел 1'!C9:C22),"&gt;",0," И ",SUM('Раздел 1'!C8:C8),"&gt;",0,")"," ИЛИ ","(",SUM('Раздел 1'!C9:C22),"=",0," И ",SUM('Раздел 1'!C8:C8),"=",0,")")</f>
        <v>(5&gt;0 И 3&gt;0) ИЛИ (5=0 И 3=0)</v>
      </c>
    </row>
    <row r="597" spans="1:5" ht="38.25">
      <c r="A597" s="144">
        <f>IF(((SUM('Раздел 1'!L9:L22)&gt;0)*(SUM('Раздел 1'!L8:L8)&gt;0))+((SUM('Раздел 1'!L9:L22)=0)*(SUM('Раздел 1'!L8:L8)=0)),"","Неверно!")</f>
      </c>
      <c r="B597" s="154" t="s">
        <v>378</v>
      </c>
      <c r="C597" s="145" t="s">
        <v>380</v>
      </c>
      <c r="D597" s="145" t="s">
        <v>832</v>
      </c>
      <c r="E597" s="145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</row>
    <row r="598" spans="1:5" ht="38.25">
      <c r="A598" s="144">
        <f>IF(((SUM('Раздел 1'!M9:M22)&gt;0)*(SUM('Раздел 1'!M8:M8)&gt;0))+((SUM('Раздел 1'!M9:M22)=0)*(SUM('Раздел 1'!M8:M8)=0)),"","Неверно!")</f>
      </c>
      <c r="B598" s="154" t="s">
        <v>378</v>
      </c>
      <c r="C598" s="145" t="s">
        <v>381</v>
      </c>
      <c r="D598" s="145" t="s">
        <v>832</v>
      </c>
      <c r="E598" s="145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</row>
    <row r="599" spans="1:5" ht="38.25">
      <c r="A599" s="144">
        <f>IF(((SUM('Раздел 1'!N9:N22)&gt;0)*(SUM('Раздел 1'!N8:N8)&gt;0))+((SUM('Раздел 1'!N9:N22)=0)*(SUM('Раздел 1'!N8:N8)=0)),"","Неверно!")</f>
      </c>
      <c r="B599" s="154" t="s">
        <v>378</v>
      </c>
      <c r="C599" s="145" t="s">
        <v>382</v>
      </c>
      <c r="D599" s="145" t="s">
        <v>832</v>
      </c>
      <c r="E599" s="145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</row>
    <row r="600" spans="1:5" ht="38.25">
      <c r="A600" s="144">
        <f>IF(((SUM('Раздел 1'!O9:O22)&gt;0)*(SUM('Раздел 1'!O8:O8)&gt;0))+((SUM('Раздел 1'!O9:O22)=0)*(SUM('Раздел 1'!O8:O8)=0)),"","Неверно!")</f>
      </c>
      <c r="B600" s="154" t="s">
        <v>378</v>
      </c>
      <c r="C600" s="145" t="s">
        <v>383</v>
      </c>
      <c r="D600" s="145" t="s">
        <v>832</v>
      </c>
      <c r="E600" s="145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</row>
    <row r="601" spans="1:5" ht="38.25">
      <c r="A601" s="144">
        <f>IF(((SUM('Раздел 1'!P9:P22)&gt;0)*(SUM('Раздел 1'!P8:P8)&gt;0))+((SUM('Раздел 1'!P9:P22)=0)*(SUM('Раздел 1'!P8:P8)=0)),"","Неверно!")</f>
      </c>
      <c r="B601" s="154" t="s">
        <v>378</v>
      </c>
      <c r="C601" s="145" t="s">
        <v>384</v>
      </c>
      <c r="D601" s="145" t="s">
        <v>832</v>
      </c>
      <c r="E601" s="145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</row>
    <row r="602" spans="1:5" ht="38.25">
      <c r="A602" s="144">
        <f>IF(((SUM('Раздел 1'!D9:D22)&gt;0)*(SUM('Раздел 1'!D8:D8)&gt;0))+((SUM('Раздел 1'!D9:D22)=0)*(SUM('Раздел 1'!D8:D8)=0)),"","Неверно!")</f>
      </c>
      <c r="B602" s="154" t="s">
        <v>378</v>
      </c>
      <c r="C602" s="145" t="s">
        <v>385</v>
      </c>
      <c r="D602" s="145" t="s">
        <v>832</v>
      </c>
      <c r="E602" s="145" t="str">
        <f>CONCATENATE("(",SUM('Раздел 1'!D9:D22),"&gt;",0," И ",SUM('Раздел 1'!D8:D8),"&gt;",0,")"," ИЛИ ","(",SUM('Раздел 1'!D9:D22),"=",0," И ",SUM('Раздел 1'!D8:D8),"=",0,")")</f>
        <v>(0&gt;0 И 0&gt;0) ИЛИ (0=0 И 0=0)</v>
      </c>
    </row>
    <row r="603" spans="1:5" ht="38.25">
      <c r="A603" s="144">
        <f>IF(((SUM('Раздел 1'!E9:E22)&gt;0)*(SUM('Раздел 1'!E8:E8)&gt;0))+((SUM('Раздел 1'!E9:E22)=0)*(SUM('Раздел 1'!E8:E8)=0)),"","Неверно!")</f>
      </c>
      <c r="B603" s="154" t="s">
        <v>378</v>
      </c>
      <c r="C603" s="145" t="s">
        <v>386</v>
      </c>
      <c r="D603" s="145" t="s">
        <v>832</v>
      </c>
      <c r="E603" s="145" t="str">
        <f>CONCATENATE("(",SUM('Раздел 1'!E9:E22),"&gt;",0," И ",SUM('Раздел 1'!E8:E8),"&gt;",0,")"," ИЛИ ","(",SUM('Раздел 1'!E9:E22),"=",0," И ",SUM('Раздел 1'!E8:E8),"=",0,")")</f>
        <v>(0&gt;0 И 0&gt;0) ИЛИ (0=0 И 0=0)</v>
      </c>
    </row>
    <row r="604" spans="1:5" ht="38.25">
      <c r="A604" s="144">
        <f>IF(((SUM('Раздел 1'!F9:F22)&gt;0)*(SUM('Раздел 1'!F8:F8)&gt;0))+((SUM('Раздел 1'!F9:F22)=0)*(SUM('Раздел 1'!F8:F8)=0)),"","Неверно!")</f>
      </c>
      <c r="B604" s="154" t="s">
        <v>378</v>
      </c>
      <c r="C604" s="145" t="s">
        <v>387</v>
      </c>
      <c r="D604" s="145" t="s">
        <v>832</v>
      </c>
      <c r="E604" s="145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</row>
    <row r="605" spans="1:5" ht="38.25">
      <c r="A605" s="144">
        <f>IF(((SUM('Раздел 1'!G9:G22)&gt;0)*(SUM('Раздел 1'!G8:G8)&gt;0))+((SUM('Раздел 1'!G9:G22)=0)*(SUM('Раздел 1'!G8:G8)=0)),"","Неверно!")</f>
      </c>
      <c r="B605" s="154" t="s">
        <v>378</v>
      </c>
      <c r="C605" s="145" t="s">
        <v>388</v>
      </c>
      <c r="D605" s="145" t="s">
        <v>832</v>
      </c>
      <c r="E605" s="145" t="str">
        <f>CONCATENATE("(",SUM('Раздел 1'!G9:G22),"&gt;",0," И ",SUM('Раздел 1'!G8:G8),"&gt;",0,")"," ИЛИ ","(",SUM('Раздел 1'!G9:G22),"=",0," И ",SUM('Раздел 1'!G8:G8),"=",0,")")</f>
        <v>(5&gt;0 И 3&gt;0) ИЛИ (5=0 И 3=0)</v>
      </c>
    </row>
    <row r="606" spans="1:5" ht="38.25">
      <c r="A606" s="144">
        <f>IF(((SUM('Раздел 1'!H9:H22)&gt;0)*(SUM('Раздел 1'!H8:H8)&gt;0))+((SUM('Раздел 1'!H9:H22)=0)*(SUM('Раздел 1'!H8:H8)=0)),"","Неверно!")</f>
      </c>
      <c r="B606" s="154" t="s">
        <v>378</v>
      </c>
      <c r="C606" s="145" t="s">
        <v>389</v>
      </c>
      <c r="D606" s="145" t="s">
        <v>832</v>
      </c>
      <c r="E606" s="145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</row>
    <row r="607" spans="1:5" ht="38.25">
      <c r="A607" s="144">
        <f>IF(((SUM('Раздел 1'!I9:I22)&gt;0)*(SUM('Раздел 1'!I8:I8)&gt;0))+((SUM('Раздел 1'!I9:I22)=0)*(SUM('Раздел 1'!I8:I8)=0)),"","Неверно!")</f>
      </c>
      <c r="B607" s="154" t="s">
        <v>378</v>
      </c>
      <c r="C607" s="145" t="s">
        <v>390</v>
      </c>
      <c r="D607" s="145" t="s">
        <v>832</v>
      </c>
      <c r="E607" s="145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</row>
    <row r="608" spans="1:5" ht="38.25">
      <c r="A608" s="144">
        <f>IF(((SUM('Раздел 1'!J9:J22)&gt;0)*(SUM('Раздел 1'!J8:J8)&gt;0))+((SUM('Раздел 1'!J9:J22)=0)*(SUM('Раздел 1'!J8:J8)=0)),"","Неверно!")</f>
      </c>
      <c r="B608" s="154" t="s">
        <v>378</v>
      </c>
      <c r="C608" s="145" t="s">
        <v>391</v>
      </c>
      <c r="D608" s="145" t="s">
        <v>832</v>
      </c>
      <c r="E608" s="145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</row>
    <row r="609" spans="1:5" ht="38.25">
      <c r="A609" s="144">
        <f>IF(((SUM('Раздел 1'!K9:K22)&gt;0)*(SUM('Раздел 1'!K8:K8)&gt;0))+((SUM('Раздел 1'!K9:K22)=0)*(SUM('Раздел 1'!K8:K8)=0)),"","Неверно!")</f>
      </c>
      <c r="B609" s="154" t="s">
        <v>378</v>
      </c>
      <c r="C609" s="145" t="s">
        <v>392</v>
      </c>
      <c r="D609" s="145" t="s">
        <v>832</v>
      </c>
      <c r="E609" s="145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</row>
    <row r="610" spans="1:5" ht="25.5">
      <c r="A610" s="144">
        <f>IF((SUM('Раздел 2'!C9:C9)=SUM('Раздел 2'!F9:G9)+SUM('Раздел 2'!P9:Z9)+SUM('Раздел 2'!AG9:AI9)),"","Неверно!")</f>
      </c>
      <c r="B610" s="154" t="s">
        <v>393</v>
      </c>
      <c r="C610" s="145" t="s">
        <v>394</v>
      </c>
      <c r="D610" s="145" t="s">
        <v>395</v>
      </c>
      <c r="E610" s="145" t="str">
        <f>CONCATENATE(SUM('Раздел 2'!C9:C9),"=",SUM('Раздел 2'!F9:G9),"+",SUM('Раздел 2'!P9:Z9),"+",SUM('Раздел 2'!AG9:AI9))</f>
        <v>3=3+0+0</v>
      </c>
    </row>
    <row r="611" spans="1:5" ht="25.5">
      <c r="A611" s="144">
        <f>IF((SUM('Раздел 2'!C18:C18)=SUM('Раздел 2'!F18:G18)+SUM('Раздел 2'!P18:Z18)+SUM('Раздел 2'!AG18:AI18)),"","Неверно!")</f>
      </c>
      <c r="B611" s="154" t="s">
        <v>393</v>
      </c>
      <c r="C611" s="145" t="s">
        <v>396</v>
      </c>
      <c r="D611" s="145" t="s">
        <v>395</v>
      </c>
      <c r="E611" s="145" t="str">
        <f>CONCATENATE(SUM('Раздел 2'!C18:C18),"=",SUM('Раздел 2'!F18:G18),"+",SUM('Раздел 2'!P18:Z18),"+",SUM('Раздел 2'!AG18:AI18))</f>
        <v>0=0+0+0</v>
      </c>
    </row>
    <row r="612" spans="1:5" ht="25.5">
      <c r="A612" s="144">
        <f>IF((SUM('Раздел 2'!C19:C19)=SUM('Раздел 2'!F19:G19)+SUM('Раздел 2'!P19:Z19)+SUM('Раздел 2'!AG19:AI19)),"","Неверно!")</f>
      </c>
      <c r="B612" s="154" t="s">
        <v>393</v>
      </c>
      <c r="C612" s="145" t="s">
        <v>397</v>
      </c>
      <c r="D612" s="145" t="s">
        <v>395</v>
      </c>
      <c r="E612" s="145" t="str">
        <f>CONCATENATE(SUM('Раздел 2'!C19:C19),"=",SUM('Раздел 2'!F19:G19),"+",SUM('Раздел 2'!P19:Z19),"+",SUM('Раздел 2'!AG19:AI19))</f>
        <v>0=0+0+0</v>
      </c>
    </row>
    <row r="613" spans="1:5" ht="25.5">
      <c r="A613" s="144">
        <f>IF((SUM('Раздел 2'!C20:C20)=SUM('Раздел 2'!F20:G20)+SUM('Раздел 2'!P20:Z20)+SUM('Раздел 2'!AG20:AI20)),"","Неверно!")</f>
      </c>
      <c r="B613" s="154" t="s">
        <v>393</v>
      </c>
      <c r="C613" s="145" t="s">
        <v>398</v>
      </c>
      <c r="D613" s="145" t="s">
        <v>395</v>
      </c>
      <c r="E613" s="145" t="str">
        <f>CONCATENATE(SUM('Раздел 2'!C20:C20),"=",SUM('Раздел 2'!F20:G20),"+",SUM('Раздел 2'!P20:Z20),"+",SUM('Раздел 2'!AG20:AI20))</f>
        <v>0=0+0+0</v>
      </c>
    </row>
    <row r="614" spans="1:5" ht="25.5">
      <c r="A614" s="144">
        <f>IF((SUM('Раздел 2'!C21:C21)=SUM('Раздел 2'!F21:G21)+SUM('Раздел 2'!P21:Z21)+SUM('Раздел 2'!AG21:AI21)),"","Неверно!")</f>
      </c>
      <c r="B614" s="154" t="s">
        <v>393</v>
      </c>
      <c r="C614" s="145" t="s">
        <v>399</v>
      </c>
      <c r="D614" s="145" t="s">
        <v>395</v>
      </c>
      <c r="E614" s="145" t="str">
        <f>CONCATENATE(SUM('Раздел 2'!C21:C21),"=",SUM('Раздел 2'!F21:G21),"+",SUM('Раздел 2'!P21:Z21),"+",SUM('Раздел 2'!AG21:AI21))</f>
        <v>0=0+0+0</v>
      </c>
    </row>
    <row r="615" spans="1:5" ht="25.5">
      <c r="A615" s="144">
        <f>IF((SUM('Раздел 2'!C22:C22)=SUM('Раздел 2'!F22:G22)+SUM('Раздел 2'!P22:Z22)+SUM('Раздел 2'!AG22:AI22)),"","Неверно!")</f>
      </c>
      <c r="B615" s="154" t="s">
        <v>393</v>
      </c>
      <c r="C615" s="145" t="s">
        <v>400</v>
      </c>
      <c r="D615" s="145" t="s">
        <v>395</v>
      </c>
      <c r="E615" s="145" t="str">
        <f>CONCATENATE(SUM('Раздел 2'!C22:C22),"=",SUM('Раздел 2'!F22:G22),"+",SUM('Раздел 2'!P22:Z22),"+",SUM('Раздел 2'!AG22:AI22))</f>
        <v>0=0+0+0</v>
      </c>
    </row>
    <row r="616" spans="1:5" ht="25.5">
      <c r="A616" s="144">
        <f>IF((SUM('Раздел 2'!C23:C23)=SUM('Раздел 2'!F23:G23)+SUM('Раздел 2'!P23:Z23)+SUM('Раздел 2'!AG23:AI23)),"","Неверно!")</f>
      </c>
      <c r="B616" s="154" t="s">
        <v>393</v>
      </c>
      <c r="C616" s="145" t="s">
        <v>401</v>
      </c>
      <c r="D616" s="145" t="s">
        <v>395</v>
      </c>
      <c r="E616" s="145" t="str">
        <f>CONCATENATE(SUM('Раздел 2'!C23:C23),"=",SUM('Раздел 2'!F23:G23),"+",SUM('Раздел 2'!P23:Z23),"+",SUM('Раздел 2'!AG23:AI23))</f>
        <v>0=0+0+0</v>
      </c>
    </row>
    <row r="617" spans="1:5" ht="25.5">
      <c r="A617" s="144">
        <f>IF((SUM('Раздел 2'!C24:C24)=SUM('Раздел 2'!F24:G24)+SUM('Раздел 2'!P24:Z24)+SUM('Раздел 2'!AG24:AI24)),"","Неверно!")</f>
      </c>
      <c r="B617" s="154" t="s">
        <v>393</v>
      </c>
      <c r="C617" s="145" t="s">
        <v>402</v>
      </c>
      <c r="D617" s="145" t="s">
        <v>395</v>
      </c>
      <c r="E617" s="145" t="str">
        <f>CONCATENATE(SUM('Раздел 2'!C24:C24),"=",SUM('Раздел 2'!F24:G24),"+",SUM('Раздел 2'!P24:Z24),"+",SUM('Раздел 2'!AG24:AI24))</f>
        <v>0=0+0+0</v>
      </c>
    </row>
    <row r="618" spans="1:5" ht="25.5">
      <c r="A618" s="144">
        <f>IF((SUM('Раздел 2'!C25:C25)=SUM('Раздел 2'!F25:G25)+SUM('Раздел 2'!P25:Z25)+SUM('Раздел 2'!AG25:AI25)),"","Неверно!")</f>
      </c>
      <c r="B618" s="154" t="s">
        <v>393</v>
      </c>
      <c r="C618" s="145" t="s">
        <v>403</v>
      </c>
      <c r="D618" s="145" t="s">
        <v>395</v>
      </c>
      <c r="E618" s="145" t="str">
        <f>CONCATENATE(SUM('Раздел 2'!C25:C25),"=",SUM('Раздел 2'!F25:G25),"+",SUM('Раздел 2'!P25:Z25),"+",SUM('Раздел 2'!AG25:AI25))</f>
        <v>0=0+0+0</v>
      </c>
    </row>
    <row r="619" spans="1:5" ht="25.5">
      <c r="A619" s="144">
        <f>IF((SUM('Раздел 2'!C26:C26)=SUM('Раздел 2'!F26:G26)+SUM('Раздел 2'!P26:Z26)+SUM('Раздел 2'!AG26:AI26)),"","Неверно!")</f>
      </c>
      <c r="B619" s="154" t="s">
        <v>393</v>
      </c>
      <c r="C619" s="145" t="s">
        <v>404</v>
      </c>
      <c r="D619" s="145" t="s">
        <v>395</v>
      </c>
      <c r="E619" s="145" t="str">
        <f>CONCATENATE(SUM('Раздел 2'!C26:C26),"=",SUM('Раздел 2'!F26:G26),"+",SUM('Раздел 2'!P26:Z26),"+",SUM('Раздел 2'!AG26:AI26))</f>
        <v>0=0+0+0</v>
      </c>
    </row>
    <row r="620" spans="1:5" ht="25.5">
      <c r="A620" s="144">
        <f>IF((SUM('Раздел 2'!C27:C27)=SUM('Раздел 2'!F27:G27)+SUM('Раздел 2'!P27:Z27)+SUM('Раздел 2'!AG27:AI27)),"","Неверно!")</f>
      </c>
      <c r="B620" s="154" t="s">
        <v>393</v>
      </c>
      <c r="C620" s="145" t="s">
        <v>405</v>
      </c>
      <c r="D620" s="145" t="s">
        <v>395</v>
      </c>
      <c r="E620" s="145" t="str">
        <f>CONCATENATE(SUM('Раздел 2'!C27:C27),"=",SUM('Раздел 2'!F27:G27),"+",SUM('Раздел 2'!P27:Z27),"+",SUM('Раздел 2'!AG27:AI27))</f>
        <v>0=0+0+0</v>
      </c>
    </row>
    <row r="621" spans="1:5" ht="25.5">
      <c r="A621" s="144">
        <f>IF((SUM('Раздел 2'!C10:C10)=SUM('Раздел 2'!F10:G10)+SUM('Раздел 2'!P10:Z10)+SUM('Раздел 2'!AG10:AI10)),"","Неверно!")</f>
      </c>
      <c r="B621" s="154" t="s">
        <v>393</v>
      </c>
      <c r="C621" s="145" t="s">
        <v>406</v>
      </c>
      <c r="D621" s="145" t="s">
        <v>395</v>
      </c>
      <c r="E621" s="145" t="str">
        <f>CONCATENATE(SUM('Раздел 2'!C10:C10),"=",SUM('Раздел 2'!F10:G10),"+",SUM('Раздел 2'!P10:Z10),"+",SUM('Раздел 2'!AG10:AI10))</f>
        <v>0=0+0+0</v>
      </c>
    </row>
    <row r="622" spans="1:5" ht="25.5">
      <c r="A622" s="144">
        <f>IF((SUM('Раздел 2'!C28:C28)=SUM('Раздел 2'!F28:G28)+SUM('Раздел 2'!P28:Z28)+SUM('Раздел 2'!AG28:AI28)),"","Неверно!")</f>
      </c>
      <c r="B622" s="154" t="s">
        <v>393</v>
      </c>
      <c r="C622" s="145" t="s">
        <v>407</v>
      </c>
      <c r="D622" s="145" t="s">
        <v>395</v>
      </c>
      <c r="E622" s="145" t="str">
        <f>CONCATENATE(SUM('Раздел 2'!C28:C28),"=",SUM('Раздел 2'!F28:G28),"+",SUM('Раздел 2'!P28:Z28),"+",SUM('Раздел 2'!AG28:AI28))</f>
        <v>0=0+0+0</v>
      </c>
    </row>
    <row r="623" spans="1:5" ht="25.5">
      <c r="A623" s="144">
        <f>IF((SUM('Раздел 2'!C29:C29)=SUM('Раздел 2'!F29:G29)+SUM('Раздел 2'!P29:Z29)+SUM('Раздел 2'!AG29:AI29)),"","Неверно!")</f>
      </c>
      <c r="B623" s="154" t="s">
        <v>393</v>
      </c>
      <c r="C623" s="145" t="s">
        <v>408</v>
      </c>
      <c r="D623" s="145" t="s">
        <v>395</v>
      </c>
      <c r="E623" s="145" t="str">
        <f>CONCATENATE(SUM('Раздел 2'!C29:C29),"=",SUM('Раздел 2'!F29:G29),"+",SUM('Раздел 2'!P29:Z29),"+",SUM('Раздел 2'!AG29:AI29))</f>
        <v>0=0+0+0</v>
      </c>
    </row>
    <row r="624" spans="1:5" ht="25.5">
      <c r="A624" s="144">
        <f>IF((SUM('Раздел 2'!C30:C30)=SUM('Раздел 2'!F30:G30)+SUM('Раздел 2'!P30:Z30)+SUM('Раздел 2'!AG30:AI30)),"","Неверно!")</f>
      </c>
      <c r="B624" s="154" t="s">
        <v>393</v>
      </c>
      <c r="C624" s="145" t="s">
        <v>409</v>
      </c>
      <c r="D624" s="145" t="s">
        <v>395</v>
      </c>
      <c r="E624" s="145" t="str">
        <f>CONCATENATE(SUM('Раздел 2'!C30:C30),"=",SUM('Раздел 2'!F30:G30),"+",SUM('Раздел 2'!P30:Z30),"+",SUM('Раздел 2'!AG30:AI30))</f>
        <v>0=0+0+0</v>
      </c>
    </row>
    <row r="625" spans="1:5" ht="25.5">
      <c r="A625" s="144">
        <f>IF((SUM('Раздел 2'!C31:C31)=SUM('Раздел 2'!F31:G31)+SUM('Раздел 2'!P31:Z31)+SUM('Раздел 2'!AG31:AI31)),"","Неверно!")</f>
      </c>
      <c r="B625" s="154" t="s">
        <v>393</v>
      </c>
      <c r="C625" s="145" t="s">
        <v>410</v>
      </c>
      <c r="D625" s="145" t="s">
        <v>395</v>
      </c>
      <c r="E625" s="145" t="str">
        <f>CONCATENATE(SUM('Раздел 2'!C31:C31),"=",SUM('Раздел 2'!F31:G31),"+",SUM('Раздел 2'!P31:Z31),"+",SUM('Раздел 2'!AG31:AI31))</f>
        <v>0=0+0+0</v>
      </c>
    </row>
    <row r="626" spans="1:5" ht="25.5">
      <c r="A626" s="144">
        <f>IF((SUM('Раздел 2'!C32:C32)=SUM('Раздел 2'!F32:G32)+SUM('Раздел 2'!P32:Z32)+SUM('Раздел 2'!AG32:AI32)),"","Неверно!")</f>
      </c>
      <c r="B626" s="154" t="s">
        <v>393</v>
      </c>
      <c r="C626" s="145" t="s">
        <v>411</v>
      </c>
      <c r="D626" s="145" t="s">
        <v>395</v>
      </c>
      <c r="E626" s="145" t="str">
        <f>CONCATENATE(SUM('Раздел 2'!C32:C32),"=",SUM('Раздел 2'!F32:G32),"+",SUM('Раздел 2'!P32:Z32),"+",SUM('Раздел 2'!AG32:AI32))</f>
        <v>0=0+0+0</v>
      </c>
    </row>
    <row r="627" spans="1:5" ht="25.5">
      <c r="A627" s="144">
        <f>IF((SUM('Раздел 2'!C33:C33)=SUM('Раздел 2'!F33:G33)+SUM('Раздел 2'!P33:Z33)+SUM('Раздел 2'!AG33:AI33)),"","Неверно!")</f>
      </c>
      <c r="B627" s="154" t="s">
        <v>393</v>
      </c>
      <c r="C627" s="145" t="s">
        <v>412</v>
      </c>
      <c r="D627" s="145" t="s">
        <v>395</v>
      </c>
      <c r="E627" s="145" t="str">
        <f>CONCATENATE(SUM('Раздел 2'!C33:C33),"=",SUM('Раздел 2'!F33:G33),"+",SUM('Раздел 2'!P33:Z33),"+",SUM('Раздел 2'!AG33:AI33))</f>
        <v>0=0+0+0</v>
      </c>
    </row>
    <row r="628" spans="1:5" ht="25.5">
      <c r="A628" s="144">
        <f>IF((SUM('Раздел 2'!C34:C34)=SUM('Раздел 2'!F34:G34)+SUM('Раздел 2'!P34:Z34)+SUM('Раздел 2'!AG34:AI34)),"","Неверно!")</f>
      </c>
      <c r="B628" s="154" t="s">
        <v>393</v>
      </c>
      <c r="C628" s="145" t="s">
        <v>413</v>
      </c>
      <c r="D628" s="145" t="s">
        <v>395</v>
      </c>
      <c r="E628" s="145" t="str">
        <f>CONCATENATE(SUM('Раздел 2'!C34:C34),"=",SUM('Раздел 2'!F34:G34),"+",SUM('Раздел 2'!P34:Z34),"+",SUM('Раздел 2'!AG34:AI34))</f>
        <v>0=0+0+0</v>
      </c>
    </row>
    <row r="629" spans="1:5" ht="25.5">
      <c r="A629" s="144">
        <f>IF((SUM('Раздел 2'!C35:C35)=SUM('Раздел 2'!F35:G35)+SUM('Раздел 2'!P35:Z35)+SUM('Раздел 2'!AG35:AI35)),"","Неверно!")</f>
      </c>
      <c r="B629" s="154" t="s">
        <v>393</v>
      </c>
      <c r="C629" s="145" t="s">
        <v>414</v>
      </c>
      <c r="D629" s="145" t="s">
        <v>395</v>
      </c>
      <c r="E629" s="145" t="str">
        <f>CONCATENATE(SUM('Раздел 2'!C35:C35),"=",SUM('Раздел 2'!F35:G35),"+",SUM('Раздел 2'!P35:Z35),"+",SUM('Раздел 2'!AG35:AI35))</f>
        <v>0=0+0+0</v>
      </c>
    </row>
    <row r="630" spans="1:5" ht="25.5">
      <c r="A630" s="144">
        <f>IF((SUM('Раздел 2'!C36:C36)=SUM('Раздел 2'!F36:G36)+SUM('Раздел 2'!P36:Z36)+SUM('Раздел 2'!AG36:AI36)),"","Неверно!")</f>
      </c>
      <c r="B630" s="154" t="s">
        <v>393</v>
      </c>
      <c r="C630" s="145" t="s">
        <v>415</v>
      </c>
      <c r="D630" s="145" t="s">
        <v>395</v>
      </c>
      <c r="E630" s="145" t="str">
        <f>CONCATENATE(SUM('Раздел 2'!C36:C36),"=",SUM('Раздел 2'!F36:G36),"+",SUM('Раздел 2'!P36:Z36),"+",SUM('Раздел 2'!AG36:AI36))</f>
        <v>0=0+0+0</v>
      </c>
    </row>
    <row r="631" spans="1:5" ht="25.5">
      <c r="A631" s="144">
        <f>IF((SUM('Раздел 2'!C37:C37)=SUM('Раздел 2'!F37:G37)+SUM('Раздел 2'!P37:Z37)+SUM('Раздел 2'!AG37:AI37)),"","Неверно!")</f>
      </c>
      <c r="B631" s="154" t="s">
        <v>393</v>
      </c>
      <c r="C631" s="145" t="s">
        <v>416</v>
      </c>
      <c r="D631" s="145" t="s">
        <v>395</v>
      </c>
      <c r="E631" s="145" t="str">
        <f>CONCATENATE(SUM('Раздел 2'!C37:C37),"=",SUM('Раздел 2'!F37:G37),"+",SUM('Раздел 2'!P37:Z37),"+",SUM('Раздел 2'!AG37:AI37))</f>
        <v>0=0+0+0</v>
      </c>
    </row>
    <row r="632" spans="1:5" ht="25.5">
      <c r="A632" s="144">
        <f>IF((SUM('Раздел 2'!C11:C11)=SUM('Раздел 2'!F11:G11)+SUM('Раздел 2'!P11:Z11)+SUM('Раздел 2'!AG11:AI11)),"","Неверно!")</f>
      </c>
      <c r="B632" s="154" t="s">
        <v>393</v>
      </c>
      <c r="C632" s="145" t="s">
        <v>417</v>
      </c>
      <c r="D632" s="145" t="s">
        <v>395</v>
      </c>
      <c r="E632" s="145" t="str">
        <f>CONCATENATE(SUM('Раздел 2'!C11:C11),"=",SUM('Раздел 2'!F11:G11),"+",SUM('Раздел 2'!P11:Z11),"+",SUM('Раздел 2'!AG11:AI11))</f>
        <v>0=0+0+0</v>
      </c>
    </row>
    <row r="633" spans="1:5" ht="25.5">
      <c r="A633" s="144">
        <f>IF((SUM('Раздел 2'!C38:C38)=SUM('Раздел 2'!F38:G38)+SUM('Раздел 2'!P38:Z38)+SUM('Раздел 2'!AG38:AI38)),"","Неверно!")</f>
      </c>
      <c r="B633" s="154" t="s">
        <v>393</v>
      </c>
      <c r="C633" s="145" t="s">
        <v>418</v>
      </c>
      <c r="D633" s="145" t="s">
        <v>395</v>
      </c>
      <c r="E633" s="145" t="str">
        <f>CONCATENATE(SUM('Раздел 2'!C38:C38),"=",SUM('Раздел 2'!F38:G38),"+",SUM('Раздел 2'!P38:Z38),"+",SUM('Раздел 2'!AG38:AI38))</f>
        <v>0=0+0+0</v>
      </c>
    </row>
    <row r="634" spans="1:5" ht="25.5">
      <c r="A634" s="144">
        <f>IF((SUM('Раздел 2'!C39:C39)=SUM('Раздел 2'!F39:G39)+SUM('Раздел 2'!P39:Z39)+SUM('Раздел 2'!AG39:AI39)),"","Неверно!")</f>
      </c>
      <c r="B634" s="154" t="s">
        <v>393</v>
      </c>
      <c r="C634" s="145" t="s">
        <v>419</v>
      </c>
      <c r="D634" s="145" t="s">
        <v>395</v>
      </c>
      <c r="E634" s="145" t="str">
        <f>CONCATENATE(SUM('Раздел 2'!C39:C39),"=",SUM('Раздел 2'!F39:G39),"+",SUM('Раздел 2'!P39:Z39),"+",SUM('Раздел 2'!AG39:AI39))</f>
        <v>0=0+0+0</v>
      </c>
    </row>
    <row r="635" spans="1:5" ht="25.5">
      <c r="A635" s="144">
        <f>IF((SUM('Раздел 2'!C40:C40)=SUM('Раздел 2'!F40:G40)+SUM('Раздел 2'!P40:Z40)+SUM('Раздел 2'!AG40:AI40)),"","Неверно!")</f>
      </c>
      <c r="B635" s="154" t="s">
        <v>393</v>
      </c>
      <c r="C635" s="145" t="s">
        <v>420</v>
      </c>
      <c r="D635" s="145" t="s">
        <v>395</v>
      </c>
      <c r="E635" s="145" t="str">
        <f>CONCATENATE(SUM('Раздел 2'!C40:C40),"=",SUM('Раздел 2'!F40:G40),"+",SUM('Раздел 2'!P40:Z40),"+",SUM('Раздел 2'!AG40:AI40))</f>
        <v>0=0+0+0</v>
      </c>
    </row>
    <row r="636" spans="1:5" ht="25.5">
      <c r="A636" s="144">
        <f>IF((SUM('Раздел 2'!C41:C41)=SUM('Раздел 2'!F41:G41)+SUM('Раздел 2'!P41:Z41)+SUM('Раздел 2'!AG41:AI41)),"","Неверно!")</f>
      </c>
      <c r="B636" s="154" t="s">
        <v>393</v>
      </c>
      <c r="C636" s="145" t="s">
        <v>421</v>
      </c>
      <c r="D636" s="145" t="s">
        <v>395</v>
      </c>
      <c r="E636" s="145" t="str">
        <f>CONCATENATE(SUM('Раздел 2'!C41:C41),"=",SUM('Раздел 2'!F41:G41),"+",SUM('Раздел 2'!P41:Z41),"+",SUM('Раздел 2'!AG41:AI41))</f>
        <v>0=0+0+0</v>
      </c>
    </row>
    <row r="637" spans="1:5" ht="25.5">
      <c r="A637" s="144">
        <f>IF((SUM('Раздел 2'!C42:C42)=SUM('Раздел 2'!F42:G42)+SUM('Раздел 2'!P42:Z42)+SUM('Раздел 2'!AG42:AI42)),"","Неверно!")</f>
      </c>
      <c r="B637" s="154" t="s">
        <v>393</v>
      </c>
      <c r="C637" s="145" t="s">
        <v>422</v>
      </c>
      <c r="D637" s="145" t="s">
        <v>395</v>
      </c>
      <c r="E637" s="145" t="str">
        <f>CONCATENATE(SUM('Раздел 2'!C42:C42),"=",SUM('Раздел 2'!F42:G42),"+",SUM('Раздел 2'!P42:Z42),"+",SUM('Раздел 2'!AG42:AI42))</f>
        <v>0=0+0+0</v>
      </c>
    </row>
    <row r="638" spans="1:5" ht="25.5">
      <c r="A638" s="144">
        <f>IF((SUM('Раздел 2'!C43:C43)=SUM('Раздел 2'!F43:G43)+SUM('Раздел 2'!P43:Z43)+SUM('Раздел 2'!AG43:AI43)),"","Неверно!")</f>
      </c>
      <c r="B638" s="154" t="s">
        <v>393</v>
      </c>
      <c r="C638" s="145" t="s">
        <v>423</v>
      </c>
      <c r="D638" s="145" t="s">
        <v>395</v>
      </c>
      <c r="E638" s="145" t="str">
        <f>CONCATENATE(SUM('Раздел 2'!C43:C43),"=",SUM('Раздел 2'!F43:G43),"+",SUM('Раздел 2'!P43:Z43),"+",SUM('Раздел 2'!AG43:AI43))</f>
        <v>0=0+0+0</v>
      </c>
    </row>
    <row r="639" spans="1:5" ht="25.5">
      <c r="A639" s="144">
        <f>IF((SUM('Раздел 2'!C44:C44)=SUM('Раздел 2'!F44:G44)+SUM('Раздел 2'!P44:Z44)+SUM('Раздел 2'!AG44:AI44)),"","Неверно!")</f>
      </c>
      <c r="B639" s="154" t="s">
        <v>393</v>
      </c>
      <c r="C639" s="145" t="s">
        <v>424</v>
      </c>
      <c r="D639" s="145" t="s">
        <v>395</v>
      </c>
      <c r="E639" s="145" t="str">
        <f>CONCATENATE(SUM('Раздел 2'!C44:C44),"=",SUM('Раздел 2'!F44:G44),"+",SUM('Раздел 2'!P44:Z44),"+",SUM('Раздел 2'!AG44:AI44))</f>
        <v>0=0+0+0</v>
      </c>
    </row>
    <row r="640" spans="1:5" ht="25.5">
      <c r="A640" s="144">
        <f>IF((SUM('Раздел 2'!C45:C45)=SUM('Раздел 2'!F45:G45)+SUM('Раздел 2'!P45:Z45)+SUM('Раздел 2'!AG45:AI45)),"","Неверно!")</f>
      </c>
      <c r="B640" s="154" t="s">
        <v>393</v>
      </c>
      <c r="C640" s="145" t="s">
        <v>425</v>
      </c>
      <c r="D640" s="145" t="s">
        <v>395</v>
      </c>
      <c r="E640" s="145" t="str">
        <f>CONCATENATE(SUM('Раздел 2'!C45:C45),"=",SUM('Раздел 2'!F45:G45),"+",SUM('Раздел 2'!P45:Z45),"+",SUM('Раздел 2'!AG45:AI45))</f>
        <v>3=3+0+0</v>
      </c>
    </row>
    <row r="641" spans="1:5" ht="25.5">
      <c r="A641" s="144">
        <f>IF((SUM('Раздел 2'!C46:C46)=SUM('Раздел 2'!F46:G46)+SUM('Раздел 2'!P46:Z46)+SUM('Раздел 2'!AG46:AI46)),"","Неверно!")</f>
      </c>
      <c r="B641" s="154" t="s">
        <v>393</v>
      </c>
      <c r="C641" s="145" t="s">
        <v>426</v>
      </c>
      <c r="D641" s="145" t="s">
        <v>395</v>
      </c>
      <c r="E641" s="145" t="str">
        <f>CONCATENATE(SUM('Раздел 2'!C46:C46),"=",SUM('Раздел 2'!F46:G46),"+",SUM('Раздел 2'!P46:Z46),"+",SUM('Раздел 2'!AG46:AI46))</f>
        <v>1=1+0+0</v>
      </c>
    </row>
    <row r="642" spans="1:5" ht="25.5">
      <c r="A642" s="144">
        <f>IF((SUM('Раздел 2'!C47:C47)=SUM('Раздел 2'!F47:G47)+SUM('Раздел 2'!P47:Z47)+SUM('Раздел 2'!AG47:AI47)),"","Неверно!")</f>
      </c>
      <c r="B642" s="154" t="s">
        <v>393</v>
      </c>
      <c r="C642" s="145" t="s">
        <v>427</v>
      </c>
      <c r="D642" s="145" t="s">
        <v>395</v>
      </c>
      <c r="E642" s="145" t="str">
        <f>CONCATENATE(SUM('Раздел 2'!C47:C47),"=",SUM('Раздел 2'!F47:G47),"+",SUM('Раздел 2'!P47:Z47),"+",SUM('Раздел 2'!AG47:AI47))</f>
        <v>1=1+0+0</v>
      </c>
    </row>
    <row r="643" spans="1:5" ht="25.5">
      <c r="A643" s="144">
        <f>IF((SUM('Раздел 2'!C12:C12)=SUM('Раздел 2'!F12:G12)+SUM('Раздел 2'!P12:Z12)+SUM('Раздел 2'!AG12:AI12)),"","Неверно!")</f>
      </c>
      <c r="B643" s="154" t="s">
        <v>393</v>
      </c>
      <c r="C643" s="145" t="s">
        <v>428</v>
      </c>
      <c r="D643" s="145" t="s">
        <v>395</v>
      </c>
      <c r="E643" s="145" t="str">
        <f>CONCATENATE(SUM('Раздел 2'!C12:C12),"=",SUM('Раздел 2'!F12:G12),"+",SUM('Раздел 2'!P12:Z12),"+",SUM('Раздел 2'!AG12:AI12))</f>
        <v>0=0+0+0</v>
      </c>
    </row>
    <row r="644" spans="1:5" ht="25.5">
      <c r="A644" s="144">
        <f>IF((SUM('Раздел 2'!C48:C48)=SUM('Раздел 2'!F48:G48)+SUM('Раздел 2'!P48:Z48)+SUM('Раздел 2'!AG48:AI48)),"","Неверно!")</f>
      </c>
      <c r="B644" s="154" t="s">
        <v>393</v>
      </c>
      <c r="C644" s="145" t="s">
        <v>429</v>
      </c>
      <c r="D644" s="145" t="s">
        <v>395</v>
      </c>
      <c r="E644" s="145" t="str">
        <f>CONCATENATE(SUM('Раздел 2'!C48:C48),"=",SUM('Раздел 2'!F48:G48),"+",SUM('Раздел 2'!P48:Z48),"+",SUM('Раздел 2'!AG48:AI48))</f>
        <v>0=0+0+0</v>
      </c>
    </row>
    <row r="645" spans="1:5" ht="25.5">
      <c r="A645" s="144">
        <f>IF((SUM('Раздел 2'!C49:C49)=SUM('Раздел 2'!F49:G49)+SUM('Раздел 2'!P49:Z49)+SUM('Раздел 2'!AG49:AI49)),"","Неверно!")</f>
      </c>
      <c r="B645" s="154" t="s">
        <v>393</v>
      </c>
      <c r="C645" s="145" t="s">
        <v>430</v>
      </c>
      <c r="D645" s="145" t="s">
        <v>395</v>
      </c>
      <c r="E645" s="145" t="str">
        <f>CONCATENATE(SUM('Раздел 2'!C49:C49),"=",SUM('Раздел 2'!F49:G49),"+",SUM('Раздел 2'!P49:Z49),"+",SUM('Раздел 2'!AG49:AI49))</f>
        <v>0=0+0+0</v>
      </c>
    </row>
    <row r="646" spans="1:5" ht="25.5">
      <c r="A646" s="144">
        <f>IF((SUM('Раздел 2'!C13:C13)=SUM('Раздел 2'!F13:G13)+SUM('Раздел 2'!P13:Z13)+SUM('Раздел 2'!AG13:AI13)),"","Неверно!")</f>
      </c>
      <c r="B646" s="154" t="s">
        <v>393</v>
      </c>
      <c r="C646" s="145" t="s">
        <v>431</v>
      </c>
      <c r="D646" s="145" t="s">
        <v>395</v>
      </c>
      <c r="E646" s="145" t="str">
        <f>CONCATENATE(SUM('Раздел 2'!C13:C13),"=",SUM('Раздел 2'!F13:G13),"+",SUM('Раздел 2'!P13:Z13),"+",SUM('Раздел 2'!AG13:AI13))</f>
        <v>0=0+0+0</v>
      </c>
    </row>
    <row r="647" spans="1:5" ht="25.5">
      <c r="A647" s="144">
        <f>IF((SUM('Раздел 2'!C14:C14)=SUM('Раздел 2'!F14:G14)+SUM('Раздел 2'!P14:Z14)+SUM('Раздел 2'!AG14:AI14)),"","Неверно!")</f>
      </c>
      <c r="B647" s="154" t="s">
        <v>393</v>
      </c>
      <c r="C647" s="145" t="s">
        <v>432</v>
      </c>
      <c r="D647" s="145" t="s">
        <v>395</v>
      </c>
      <c r="E647" s="145" t="str">
        <f>CONCATENATE(SUM('Раздел 2'!C14:C14),"=",SUM('Раздел 2'!F14:G14),"+",SUM('Раздел 2'!P14:Z14),"+",SUM('Раздел 2'!AG14:AI14))</f>
        <v>0=0+0+0</v>
      </c>
    </row>
    <row r="648" spans="1:5" ht="25.5">
      <c r="A648" s="144">
        <f>IF((SUM('Раздел 2'!C15:C15)=SUM('Раздел 2'!F15:G15)+SUM('Раздел 2'!P15:Z15)+SUM('Раздел 2'!AG15:AI15)),"","Неверно!")</f>
      </c>
      <c r="B648" s="154" t="s">
        <v>393</v>
      </c>
      <c r="C648" s="145" t="s">
        <v>433</v>
      </c>
      <c r="D648" s="145" t="s">
        <v>395</v>
      </c>
      <c r="E648" s="145" t="str">
        <f>CONCATENATE(SUM('Раздел 2'!C15:C15),"=",SUM('Раздел 2'!F15:G15),"+",SUM('Раздел 2'!P15:Z15),"+",SUM('Раздел 2'!AG15:AI15))</f>
        <v>0=0+0+0</v>
      </c>
    </row>
    <row r="649" spans="1:5" ht="25.5">
      <c r="A649" s="144">
        <f>IF((SUM('Раздел 2'!C16:C16)=SUM('Раздел 2'!F16:G16)+SUM('Раздел 2'!P16:Z16)+SUM('Раздел 2'!AG16:AI16)),"","Неверно!")</f>
      </c>
      <c r="B649" s="154" t="s">
        <v>393</v>
      </c>
      <c r="C649" s="145" t="s">
        <v>434</v>
      </c>
      <c r="D649" s="145" t="s">
        <v>395</v>
      </c>
      <c r="E649" s="145" t="str">
        <f>CONCATENATE(SUM('Раздел 2'!C16:C16),"=",SUM('Раздел 2'!F16:G16),"+",SUM('Раздел 2'!P16:Z16),"+",SUM('Раздел 2'!AG16:AI16))</f>
        <v>0=0+0+0</v>
      </c>
    </row>
    <row r="650" spans="1:5" ht="25.5">
      <c r="A650" s="144">
        <f>IF((SUM('Раздел 2'!C17:C17)=SUM('Раздел 2'!F17:G17)+SUM('Раздел 2'!P17:Z17)+SUM('Раздел 2'!AG17:AI17)),"","Неверно!")</f>
      </c>
      <c r="B650" s="154" t="s">
        <v>393</v>
      </c>
      <c r="C650" s="145" t="s">
        <v>435</v>
      </c>
      <c r="D650" s="145" t="s">
        <v>395</v>
      </c>
      <c r="E650" s="145" t="str">
        <f>CONCATENATE(SUM('Раздел 2'!C17:C17),"=",SUM('Раздел 2'!F17:G17),"+",SUM('Раздел 2'!P17:Z17),"+",SUM('Раздел 2'!AG17:AI17))</f>
        <v>0=0+0+0</v>
      </c>
    </row>
    <row r="651" spans="1:5" ht="38.25">
      <c r="A651" s="144">
        <f>IF(((SUM('Раздел 1'!C38:C41)&gt;0)*(SUM('Раздел 1'!C37:C37)&gt;0))+((SUM('Раздел 1'!C38:C41)=0)*(SUM('Раздел 1'!C37:C37)=0)),"","Неверно!")</f>
      </c>
      <c r="B651" s="154" t="s">
        <v>436</v>
      </c>
      <c r="C651" s="145" t="s">
        <v>437</v>
      </c>
      <c r="D651" s="145" t="s">
        <v>837</v>
      </c>
      <c r="E651" s="145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</row>
    <row r="652" spans="1:5" ht="38.25">
      <c r="A652" s="144">
        <f>IF(((SUM('Раздел 1'!L38:L41)&gt;0)*(SUM('Раздел 1'!L37:L37)&gt;0))+((SUM('Раздел 1'!L38:L41)=0)*(SUM('Раздел 1'!L37:L37)=0)),"","Неверно!")</f>
      </c>
      <c r="B652" s="154" t="s">
        <v>436</v>
      </c>
      <c r="C652" s="145" t="s">
        <v>438</v>
      </c>
      <c r="D652" s="145" t="s">
        <v>837</v>
      </c>
      <c r="E652" s="145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</row>
    <row r="653" spans="1:5" ht="38.25">
      <c r="A653" s="144">
        <f>IF(((SUM('Раздел 1'!M38:M41)&gt;0)*(SUM('Раздел 1'!M37:M37)&gt;0))+((SUM('Раздел 1'!M38:M41)=0)*(SUM('Раздел 1'!M37:M37)=0)),"","Неверно!")</f>
      </c>
      <c r="B653" s="154" t="s">
        <v>436</v>
      </c>
      <c r="C653" s="145" t="s">
        <v>439</v>
      </c>
      <c r="D653" s="145" t="s">
        <v>837</v>
      </c>
      <c r="E653" s="145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</row>
    <row r="654" spans="1:5" ht="38.25">
      <c r="A654" s="144">
        <f>IF(((SUM('Раздел 1'!N38:N41)&gt;0)*(SUM('Раздел 1'!N37:N37)&gt;0))+((SUM('Раздел 1'!N38:N41)=0)*(SUM('Раздел 1'!N37:N37)=0)),"","Неверно!")</f>
      </c>
      <c r="B654" s="154" t="s">
        <v>436</v>
      </c>
      <c r="C654" s="145" t="s">
        <v>440</v>
      </c>
      <c r="D654" s="145" t="s">
        <v>837</v>
      </c>
      <c r="E654" s="145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</row>
    <row r="655" spans="1:5" ht="38.25">
      <c r="A655" s="144">
        <f>IF(((SUM('Раздел 1'!O38:O41)&gt;0)*(SUM('Раздел 1'!O37:O37)&gt;0))+((SUM('Раздел 1'!O38:O41)=0)*(SUM('Раздел 1'!O37:O37)=0)),"","Неверно!")</f>
      </c>
      <c r="B655" s="154" t="s">
        <v>436</v>
      </c>
      <c r="C655" s="145" t="s">
        <v>441</v>
      </c>
      <c r="D655" s="145" t="s">
        <v>837</v>
      </c>
      <c r="E655" s="145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</row>
    <row r="656" spans="1:5" ht="38.25">
      <c r="A656" s="144">
        <f>IF(((SUM('Раздел 1'!P38:P41)&gt;0)*(SUM('Раздел 1'!P37:P37)&gt;0))+((SUM('Раздел 1'!P38:P41)=0)*(SUM('Раздел 1'!P37:P37)=0)),"","Неверно!")</f>
      </c>
      <c r="B656" s="154" t="s">
        <v>436</v>
      </c>
      <c r="C656" s="145" t="s">
        <v>442</v>
      </c>
      <c r="D656" s="145" t="s">
        <v>837</v>
      </c>
      <c r="E656" s="145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</row>
    <row r="657" spans="1:5" ht="38.25">
      <c r="A657" s="144">
        <f>IF(((SUM('Раздел 1'!D38:D41)&gt;0)*(SUM('Раздел 1'!D37:D37)&gt;0))+((SUM('Раздел 1'!D38:D41)=0)*(SUM('Раздел 1'!D37:D37)=0)),"","Неверно!")</f>
      </c>
      <c r="B657" s="154" t="s">
        <v>436</v>
      </c>
      <c r="C657" s="145" t="s">
        <v>443</v>
      </c>
      <c r="D657" s="145" t="s">
        <v>837</v>
      </c>
      <c r="E657" s="145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</row>
    <row r="658" spans="1:5" ht="38.25">
      <c r="A658" s="144">
        <f>IF(((SUM('Раздел 1'!E38:E41)&gt;0)*(SUM('Раздел 1'!E37:E37)&gt;0))+((SUM('Раздел 1'!E38:E41)=0)*(SUM('Раздел 1'!E37:E37)=0)),"","Неверно!")</f>
      </c>
      <c r="B658" s="154" t="s">
        <v>436</v>
      </c>
      <c r="C658" s="145" t="s">
        <v>444</v>
      </c>
      <c r="D658" s="145" t="s">
        <v>837</v>
      </c>
      <c r="E658" s="145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</row>
    <row r="659" spans="1:5" ht="38.25">
      <c r="A659" s="144">
        <f>IF(((SUM('Раздел 1'!F38:F41)&gt;0)*(SUM('Раздел 1'!F37:F37)&gt;0))+((SUM('Раздел 1'!F38:F41)=0)*(SUM('Раздел 1'!F37:F37)=0)),"","Неверно!")</f>
      </c>
      <c r="B659" s="154" t="s">
        <v>436</v>
      </c>
      <c r="C659" s="145" t="s">
        <v>445</v>
      </c>
      <c r="D659" s="145" t="s">
        <v>837</v>
      </c>
      <c r="E659" s="145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</row>
    <row r="660" spans="1:5" ht="38.25">
      <c r="A660" s="144">
        <f>IF(((SUM('Раздел 1'!G38:G41)&gt;0)*(SUM('Раздел 1'!G37:G37)&gt;0))+((SUM('Раздел 1'!G38:G41)=0)*(SUM('Раздел 1'!G37:G37)=0)),"","Неверно!")</f>
      </c>
      <c r="B660" s="154" t="s">
        <v>436</v>
      </c>
      <c r="C660" s="145" t="s">
        <v>446</v>
      </c>
      <c r="D660" s="145" t="s">
        <v>837</v>
      </c>
      <c r="E660" s="145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</row>
    <row r="661" spans="1:5" ht="38.25">
      <c r="A661" s="144">
        <f>IF(((SUM('Раздел 1'!H38:H41)&gt;0)*(SUM('Раздел 1'!H37:H37)&gt;0))+((SUM('Раздел 1'!H38:H41)=0)*(SUM('Раздел 1'!H37:H37)=0)),"","Неверно!")</f>
      </c>
      <c r="B661" s="154" t="s">
        <v>436</v>
      </c>
      <c r="C661" s="145" t="s">
        <v>447</v>
      </c>
      <c r="D661" s="145" t="s">
        <v>837</v>
      </c>
      <c r="E661" s="145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</row>
    <row r="662" spans="1:5" ht="38.25">
      <c r="A662" s="144">
        <f>IF(((SUM('Раздел 1'!I38:I41)&gt;0)*(SUM('Раздел 1'!I37:I37)&gt;0))+((SUM('Раздел 1'!I38:I41)=0)*(SUM('Раздел 1'!I37:I37)=0)),"","Неверно!")</f>
      </c>
      <c r="B662" s="154" t="s">
        <v>436</v>
      </c>
      <c r="C662" s="145" t="s">
        <v>448</v>
      </c>
      <c r="D662" s="145" t="s">
        <v>837</v>
      </c>
      <c r="E662" s="145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</row>
    <row r="663" spans="1:5" ht="38.25">
      <c r="A663" s="144">
        <f>IF(((SUM('Раздел 1'!J38:J41)&gt;0)*(SUM('Раздел 1'!J37:J37)&gt;0))+((SUM('Раздел 1'!J38:J41)=0)*(SUM('Раздел 1'!J37:J37)=0)),"","Неверно!")</f>
      </c>
      <c r="B663" s="154" t="s">
        <v>436</v>
      </c>
      <c r="C663" s="145" t="s">
        <v>449</v>
      </c>
      <c r="D663" s="145" t="s">
        <v>837</v>
      </c>
      <c r="E663" s="145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</row>
    <row r="664" spans="1:5" ht="38.25">
      <c r="A664" s="144">
        <f>IF(((SUM('Раздел 1'!K38:K41)&gt;0)*(SUM('Раздел 1'!K37:K37)&gt;0))+((SUM('Раздел 1'!K38:K41)=0)*(SUM('Раздел 1'!K37:K37)=0)),"","Неверно!")</f>
      </c>
      <c r="B664" s="154" t="s">
        <v>436</v>
      </c>
      <c r="C664" s="145" t="s">
        <v>450</v>
      </c>
      <c r="D664" s="145" t="s">
        <v>837</v>
      </c>
      <c r="E664" s="145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</row>
    <row r="665" spans="1:5" ht="38.25">
      <c r="A665" s="144">
        <f>IF((SUM('Раздел 1'!C65:C65)&lt;=SUM('Раздел 1'!C8:C8)+SUM('Раздел 1'!C23:C23)+SUM('Раздел 1'!C27:C37)+SUM('Раздел 1'!C42:C64)),"","Неверно!")</f>
      </c>
      <c r="B665" s="154" t="s">
        <v>451</v>
      </c>
      <c r="C665" s="145" t="s">
        <v>452</v>
      </c>
      <c r="D665" s="145" t="s">
        <v>838</v>
      </c>
      <c r="E665" s="145" t="str">
        <f>CONCATENATE(SUM('Раздел 1'!C65:C65),"&lt;=",SUM('Раздел 1'!C8:C8),"+",SUM('Раздел 1'!C23:C23),"+",SUM('Раздел 1'!C27:C37),"+",SUM('Раздел 1'!C42:C64))</f>
        <v>3&lt;=3+0+0+0</v>
      </c>
    </row>
    <row r="666" spans="1:5" ht="38.25">
      <c r="A666" s="144">
        <f>IF((SUM('Раздел 1'!L65:L65)&lt;=SUM('Раздел 1'!L8:L8)+SUM('Раздел 1'!L23:L23)+SUM('Раздел 1'!L27:L37)+SUM('Раздел 1'!L42:L64)),"","Неверно!")</f>
      </c>
      <c r="B666" s="154" t="s">
        <v>451</v>
      </c>
      <c r="C666" s="145" t="s">
        <v>453</v>
      </c>
      <c r="D666" s="145" t="s">
        <v>838</v>
      </c>
      <c r="E666" s="145" t="str">
        <f>CONCATENATE(SUM('Раздел 1'!L65:L65),"&lt;=",SUM('Раздел 1'!L8:L8),"+",SUM('Раздел 1'!L23:L23),"+",SUM('Раздел 1'!L27:L37),"+",SUM('Раздел 1'!L42:L64))</f>
        <v>0&lt;=0+0+0+0</v>
      </c>
    </row>
    <row r="667" spans="1:5" ht="38.25">
      <c r="A667" s="144">
        <f>IF((SUM('Раздел 1'!M65:M65)&lt;=SUM('Раздел 1'!M8:M8)+SUM('Раздел 1'!M23:M23)+SUM('Раздел 1'!M27:M37)+SUM('Раздел 1'!M42:M64)),"","Неверно!")</f>
      </c>
      <c r="B667" s="154" t="s">
        <v>451</v>
      </c>
      <c r="C667" s="145" t="s">
        <v>454</v>
      </c>
      <c r="D667" s="145" t="s">
        <v>838</v>
      </c>
      <c r="E667" s="145" t="str">
        <f>CONCATENATE(SUM('Раздел 1'!M65:M65),"&lt;=",SUM('Раздел 1'!M8:M8),"+",SUM('Раздел 1'!M23:M23),"+",SUM('Раздел 1'!M27:M37),"+",SUM('Раздел 1'!M42:M64))</f>
        <v>0&lt;=0+0+0+0</v>
      </c>
    </row>
    <row r="668" spans="1:5" ht="38.25">
      <c r="A668" s="144">
        <f>IF((SUM('Раздел 1'!N65:N65)&lt;=SUM('Раздел 1'!N8:N8)+SUM('Раздел 1'!N23:N23)+SUM('Раздел 1'!N27:N37)+SUM('Раздел 1'!N42:N64)),"","Неверно!")</f>
      </c>
      <c r="B668" s="154" t="s">
        <v>451</v>
      </c>
      <c r="C668" s="145" t="s">
        <v>455</v>
      </c>
      <c r="D668" s="145" t="s">
        <v>838</v>
      </c>
      <c r="E668" s="145" t="str">
        <f>CONCATENATE(SUM('Раздел 1'!N65:N65),"&lt;=",SUM('Раздел 1'!N8:N8),"+",SUM('Раздел 1'!N23:N23),"+",SUM('Раздел 1'!N27:N37),"+",SUM('Раздел 1'!N42:N64))</f>
        <v>0&lt;=0+0+0+0</v>
      </c>
    </row>
    <row r="669" spans="1:5" ht="38.25">
      <c r="A669" s="144">
        <f>IF((SUM('Раздел 1'!O65:O65)&lt;=SUM('Раздел 1'!O8:O8)+SUM('Раздел 1'!O23:O23)+SUM('Раздел 1'!O27:O37)+SUM('Раздел 1'!O42:O64)),"","Неверно!")</f>
      </c>
      <c r="B669" s="154" t="s">
        <v>451</v>
      </c>
      <c r="C669" s="145" t="s">
        <v>456</v>
      </c>
      <c r="D669" s="145" t="s">
        <v>838</v>
      </c>
      <c r="E669" s="145" t="str">
        <f>CONCATENATE(SUM('Раздел 1'!O65:O65),"&lt;=",SUM('Раздел 1'!O8:O8),"+",SUM('Раздел 1'!O23:O23),"+",SUM('Раздел 1'!O27:O37),"+",SUM('Раздел 1'!O42:O64))</f>
        <v>0&lt;=0+0+0+0</v>
      </c>
    </row>
    <row r="670" spans="1:5" ht="38.25">
      <c r="A670" s="144">
        <f>IF((SUM('Раздел 1'!P65:P65)&lt;=SUM('Раздел 1'!P8:P8)+SUM('Раздел 1'!P23:P23)+SUM('Раздел 1'!P27:P37)+SUM('Раздел 1'!P42:P64)),"","Неверно!")</f>
      </c>
      <c r="B670" s="154" t="s">
        <v>451</v>
      </c>
      <c r="C670" s="145" t="s">
        <v>457</v>
      </c>
      <c r="D670" s="145" t="s">
        <v>838</v>
      </c>
      <c r="E670" s="145" t="str">
        <f>CONCATENATE(SUM('Раздел 1'!P65:P65),"&lt;=",SUM('Раздел 1'!P8:P8),"+",SUM('Раздел 1'!P23:P23),"+",SUM('Раздел 1'!P27:P37),"+",SUM('Раздел 1'!P42:P64))</f>
        <v>0&lt;=0+0+0+0</v>
      </c>
    </row>
    <row r="671" spans="1:5" ht="38.25">
      <c r="A671" s="144">
        <f>IF((SUM('Раздел 1'!D65:D65)&lt;=SUM('Раздел 1'!D8:D8)+SUM('Раздел 1'!D23:D23)+SUM('Раздел 1'!D27:D37)+SUM('Раздел 1'!D42:D64)),"","Неверно!")</f>
      </c>
      <c r="B671" s="154" t="s">
        <v>451</v>
      </c>
      <c r="C671" s="145" t="s">
        <v>458</v>
      </c>
      <c r="D671" s="145" t="s">
        <v>838</v>
      </c>
      <c r="E671" s="145" t="str">
        <f>CONCATENATE(SUM('Раздел 1'!D65:D65),"&lt;=",SUM('Раздел 1'!D8:D8),"+",SUM('Раздел 1'!D23:D23),"+",SUM('Раздел 1'!D27:D37),"+",SUM('Раздел 1'!D42:D64))</f>
        <v>1&lt;=0+0+0+1</v>
      </c>
    </row>
    <row r="672" spans="1:5" ht="38.25">
      <c r="A672" s="144">
        <f>IF((SUM('Раздел 1'!E65:E65)&lt;=SUM('Раздел 1'!E8:E8)+SUM('Раздел 1'!E23:E23)+SUM('Раздел 1'!E27:E37)+SUM('Раздел 1'!E42:E64)),"","Неверно!")</f>
      </c>
      <c r="B672" s="154" t="s">
        <v>451</v>
      </c>
      <c r="C672" s="145" t="s">
        <v>459</v>
      </c>
      <c r="D672" s="145" t="s">
        <v>838</v>
      </c>
      <c r="E672" s="145" t="str">
        <f>CONCATENATE(SUM('Раздел 1'!E65:E65),"&lt;=",SUM('Раздел 1'!E8:E8),"+",SUM('Раздел 1'!E23:E23),"+",SUM('Раздел 1'!E27:E37),"+",SUM('Раздел 1'!E42:E64))</f>
        <v>0&lt;=0+0+0+0</v>
      </c>
    </row>
    <row r="673" spans="1:5" ht="38.25">
      <c r="A673" s="144">
        <f>IF((SUM('Раздел 1'!F65:F65)&lt;=SUM('Раздел 1'!F8:F8)+SUM('Раздел 1'!F23:F23)+SUM('Раздел 1'!F27:F37)+SUM('Раздел 1'!F42:F64)),"","Неверно!")</f>
      </c>
      <c r="B673" s="154" t="s">
        <v>451</v>
      </c>
      <c r="C673" s="145" t="s">
        <v>460</v>
      </c>
      <c r="D673" s="145" t="s">
        <v>838</v>
      </c>
      <c r="E673" s="145" t="str">
        <f>CONCATENATE(SUM('Раздел 1'!F65:F65),"&lt;=",SUM('Раздел 1'!F8:F8),"+",SUM('Раздел 1'!F23:F23),"+",SUM('Раздел 1'!F27:F37),"+",SUM('Раздел 1'!F42:F64))</f>
        <v>0&lt;=0+0+0+0</v>
      </c>
    </row>
    <row r="674" spans="1:5" ht="38.25">
      <c r="A674" s="144">
        <f>IF((SUM('Раздел 1'!G65:G65)&lt;=SUM('Раздел 1'!G8:G8)+SUM('Раздел 1'!G23:G23)+SUM('Раздел 1'!G27:G37)+SUM('Раздел 1'!G42:G64)),"","Неверно!")</f>
      </c>
      <c r="B674" s="154" t="s">
        <v>451</v>
      </c>
      <c r="C674" s="145" t="s">
        <v>461</v>
      </c>
      <c r="D674" s="145" t="s">
        <v>838</v>
      </c>
      <c r="E674" s="145" t="str">
        <f>CONCATENATE(SUM('Раздел 1'!G65:G65),"&lt;=",SUM('Раздел 1'!G8:G8),"+",SUM('Раздел 1'!G23:G23),"+",SUM('Раздел 1'!G27:G37),"+",SUM('Раздел 1'!G42:G64))</f>
        <v>3&lt;=3+0+0+0</v>
      </c>
    </row>
    <row r="675" spans="1:5" ht="38.25">
      <c r="A675" s="144">
        <f>IF((SUM('Раздел 1'!H65:H65)&lt;=SUM('Раздел 1'!H8:H8)+SUM('Раздел 1'!H23:H23)+SUM('Раздел 1'!H27:H37)+SUM('Раздел 1'!H42:H64)),"","Неверно!")</f>
      </c>
      <c r="B675" s="154" t="s">
        <v>451</v>
      </c>
      <c r="C675" s="145" t="s">
        <v>462</v>
      </c>
      <c r="D675" s="145" t="s">
        <v>838</v>
      </c>
      <c r="E675" s="145" t="str">
        <f>CONCATENATE(SUM('Раздел 1'!H65:H65),"&lt;=",SUM('Раздел 1'!H8:H8),"+",SUM('Раздел 1'!H23:H23),"+",SUM('Раздел 1'!H27:H37),"+",SUM('Раздел 1'!H42:H64))</f>
        <v>1&lt;=0+0+0+1</v>
      </c>
    </row>
    <row r="676" spans="1:5" ht="38.25">
      <c r="A676" s="144">
        <f>IF((SUM('Раздел 1'!I65:I65)&lt;=SUM('Раздел 1'!I8:I8)+SUM('Раздел 1'!I23:I23)+SUM('Раздел 1'!I27:I37)+SUM('Раздел 1'!I42:I64)),"","Неверно!")</f>
      </c>
      <c r="B676" s="154" t="s">
        <v>451</v>
      </c>
      <c r="C676" s="145" t="s">
        <v>463</v>
      </c>
      <c r="D676" s="145" t="s">
        <v>838</v>
      </c>
      <c r="E676" s="145" t="str">
        <f>CONCATENATE(SUM('Раздел 1'!I65:I65),"&lt;=",SUM('Раздел 1'!I8:I8),"+",SUM('Раздел 1'!I23:I23),"+",SUM('Раздел 1'!I27:I37),"+",SUM('Раздел 1'!I42:I64))</f>
        <v>0&lt;=0+0+0+0</v>
      </c>
    </row>
    <row r="677" spans="1:5" ht="38.25">
      <c r="A677" s="144">
        <f>IF((SUM('Раздел 1'!J65:J65)&lt;=SUM('Раздел 1'!J8:J8)+SUM('Раздел 1'!J23:J23)+SUM('Раздел 1'!J27:J37)+SUM('Раздел 1'!J42:J64)),"","Неверно!")</f>
      </c>
      <c r="B677" s="154" t="s">
        <v>451</v>
      </c>
      <c r="C677" s="145" t="s">
        <v>464</v>
      </c>
      <c r="D677" s="145" t="s">
        <v>838</v>
      </c>
      <c r="E677" s="145" t="str">
        <f>CONCATENATE(SUM('Раздел 1'!J65:J65),"&lt;=",SUM('Раздел 1'!J8:J8),"+",SUM('Раздел 1'!J23:J23),"+",SUM('Раздел 1'!J27:J37),"+",SUM('Раздел 1'!J42:J64))</f>
        <v>0&lt;=0+0+0+0</v>
      </c>
    </row>
    <row r="678" spans="1:5" ht="38.25">
      <c r="A678" s="144">
        <f>IF((SUM('Раздел 1'!K65:K65)&lt;=SUM('Раздел 1'!K8:K8)+SUM('Раздел 1'!K23:K23)+SUM('Раздел 1'!K27:K37)+SUM('Раздел 1'!K42:K64)),"","Неверно!")</f>
      </c>
      <c r="B678" s="154" t="s">
        <v>451</v>
      </c>
      <c r="C678" s="145" t="s">
        <v>465</v>
      </c>
      <c r="D678" s="145" t="s">
        <v>838</v>
      </c>
      <c r="E678" s="145" t="str">
        <f>CONCATENATE(SUM('Раздел 1'!K65:K65),"&lt;=",SUM('Раздел 1'!K8:K8),"+",SUM('Раздел 1'!K23:K23),"+",SUM('Раздел 1'!K27:K37),"+",SUM('Раздел 1'!K42:K64))</f>
        <v>0&lt;=0+0+0+0</v>
      </c>
    </row>
    <row r="679" spans="1:5" ht="25.5">
      <c r="A679" s="144">
        <f>IF((SUM('Раздел 2'!N16:N16)=0),"","Неверно!")</f>
      </c>
      <c r="B679" s="154" t="s">
        <v>466</v>
      </c>
      <c r="C679" s="145" t="s">
        <v>467</v>
      </c>
      <c r="D679" s="145" t="s">
        <v>802</v>
      </c>
      <c r="E679" s="145" t="str">
        <f>CONCATENATE(SUM('Раздел 2'!N16:N16),"=",0)</f>
        <v>0=0</v>
      </c>
    </row>
    <row r="680" spans="1:5" ht="25.5">
      <c r="A680" s="144">
        <f>IF((SUM('Раздел 2'!N17:N17)=0),"","Неверно!")</f>
      </c>
      <c r="B680" s="154" t="s">
        <v>466</v>
      </c>
      <c r="C680" s="145" t="s">
        <v>468</v>
      </c>
      <c r="D680" s="145" t="s">
        <v>802</v>
      </c>
      <c r="E680" s="145" t="str">
        <f>CONCATENATE(SUM('Раздел 2'!N17:N17),"=",0)</f>
        <v>0=0</v>
      </c>
    </row>
    <row r="681" spans="1:5" ht="25.5">
      <c r="A681" s="144">
        <f>IF((SUM('Раздел 2'!N20:N20)=0),"","Неверно!")</f>
      </c>
      <c r="B681" s="154" t="s">
        <v>469</v>
      </c>
      <c r="C681" s="145" t="s">
        <v>470</v>
      </c>
      <c r="D681" s="145" t="s">
        <v>805</v>
      </c>
      <c r="E681" s="145" t="str">
        <f>CONCATENATE(SUM('Раздел 2'!N20:N20),"=",0)</f>
        <v>0=0</v>
      </c>
    </row>
    <row r="682" spans="1:5" ht="12.75">
      <c r="A682" s="144">
        <f>IF((SUM('Раздел 1'!C22:C22)=0),"","Неверно!")</f>
      </c>
      <c r="B682" s="154" t="s">
        <v>529</v>
      </c>
      <c r="C682" s="145" t="s">
        <v>530</v>
      </c>
      <c r="D682" s="145" t="s">
        <v>531</v>
      </c>
      <c r="E682" s="145" t="str">
        <f>CONCATENATE(SUM('Раздел 1'!C22:C22),"=",0)</f>
        <v>0=0</v>
      </c>
    </row>
    <row r="683" spans="1:5" ht="12.75">
      <c r="A683" s="144">
        <f>IF((SUM('Раздел 1'!L22:L22)=0),"","Неверно!")</f>
      </c>
      <c r="B683" s="154" t="s">
        <v>529</v>
      </c>
      <c r="C683" s="145" t="s">
        <v>532</v>
      </c>
      <c r="D683" s="145" t="s">
        <v>531</v>
      </c>
      <c r="E683" s="145" t="str">
        <f>CONCATENATE(SUM('Раздел 1'!L22:L22),"=",0)</f>
        <v>0=0</v>
      </c>
    </row>
    <row r="684" spans="1:5" ht="12.75">
      <c r="A684" s="144">
        <f>IF((SUM('Раздел 1'!M22:M22)=0),"","Неверно!")</f>
      </c>
      <c r="B684" s="154" t="s">
        <v>529</v>
      </c>
      <c r="C684" s="145" t="s">
        <v>533</v>
      </c>
      <c r="D684" s="145" t="s">
        <v>531</v>
      </c>
      <c r="E684" s="145" t="str">
        <f>CONCATENATE(SUM('Раздел 1'!M22:M22),"=",0)</f>
        <v>0=0</v>
      </c>
    </row>
    <row r="685" spans="1:5" ht="12.75">
      <c r="A685" s="144">
        <f>IF((SUM('Раздел 1'!N22:N22)=0),"","Неверно!")</f>
      </c>
      <c r="B685" s="154" t="s">
        <v>529</v>
      </c>
      <c r="C685" s="145" t="s">
        <v>534</v>
      </c>
      <c r="D685" s="145" t="s">
        <v>531</v>
      </c>
      <c r="E685" s="145" t="str">
        <f>CONCATENATE(SUM('Раздел 1'!N22:N22),"=",0)</f>
        <v>0=0</v>
      </c>
    </row>
    <row r="686" spans="1:5" ht="12.75">
      <c r="A686" s="144">
        <f>IF((SUM('Раздел 1'!O22:O22)=0),"","Неверно!")</f>
      </c>
      <c r="B686" s="154" t="s">
        <v>529</v>
      </c>
      <c r="C686" s="145" t="s">
        <v>535</v>
      </c>
      <c r="D686" s="145" t="s">
        <v>531</v>
      </c>
      <c r="E686" s="145" t="str">
        <f>CONCATENATE(SUM('Раздел 1'!O22:O22),"=",0)</f>
        <v>0=0</v>
      </c>
    </row>
    <row r="687" spans="1:5" ht="12.75">
      <c r="A687" s="144">
        <f>IF((SUM('Раздел 1'!P22:P22)=0),"","Неверно!")</f>
      </c>
      <c r="B687" s="154" t="s">
        <v>529</v>
      </c>
      <c r="C687" s="145" t="s">
        <v>536</v>
      </c>
      <c r="D687" s="145" t="s">
        <v>531</v>
      </c>
      <c r="E687" s="145" t="str">
        <f>CONCATENATE(SUM('Раздел 1'!P22:P22),"=",0)</f>
        <v>0=0</v>
      </c>
    </row>
    <row r="688" spans="1:5" ht="12.75">
      <c r="A688" s="144">
        <f>IF((SUM('Раздел 1'!D22:D22)=0),"","Неверно!")</f>
      </c>
      <c r="B688" s="154" t="s">
        <v>529</v>
      </c>
      <c r="C688" s="145" t="s">
        <v>537</v>
      </c>
      <c r="D688" s="145" t="s">
        <v>531</v>
      </c>
      <c r="E688" s="145" t="str">
        <f>CONCATENATE(SUM('Раздел 1'!D22:D22),"=",0)</f>
        <v>0=0</v>
      </c>
    </row>
    <row r="689" spans="1:5" ht="12.75">
      <c r="A689" s="144">
        <f>IF((SUM('Раздел 1'!E22:E22)=0),"","Неверно!")</f>
      </c>
      <c r="B689" s="154" t="s">
        <v>529</v>
      </c>
      <c r="C689" s="145" t="s">
        <v>538</v>
      </c>
      <c r="D689" s="145" t="s">
        <v>531</v>
      </c>
      <c r="E689" s="145" t="str">
        <f>CONCATENATE(SUM('Раздел 1'!E22:E22),"=",0)</f>
        <v>0=0</v>
      </c>
    </row>
    <row r="690" spans="1:5" ht="12.75">
      <c r="A690" s="144">
        <f>IF((SUM('Раздел 1'!F22:F22)=0),"","Неверно!")</f>
      </c>
      <c r="B690" s="154" t="s">
        <v>529</v>
      </c>
      <c r="C690" s="145" t="s">
        <v>539</v>
      </c>
      <c r="D690" s="145" t="s">
        <v>531</v>
      </c>
      <c r="E690" s="145" t="str">
        <f>CONCATENATE(SUM('Раздел 1'!F22:F22),"=",0)</f>
        <v>0=0</v>
      </c>
    </row>
    <row r="691" spans="1:5" ht="12.75">
      <c r="A691" s="144">
        <f>IF((SUM('Раздел 1'!G22:G22)=0),"","Неверно!")</f>
      </c>
      <c r="B691" s="154" t="s">
        <v>529</v>
      </c>
      <c r="C691" s="145" t="s">
        <v>540</v>
      </c>
      <c r="D691" s="145" t="s">
        <v>531</v>
      </c>
      <c r="E691" s="145" t="str">
        <f>CONCATENATE(SUM('Раздел 1'!G22:G22),"=",0)</f>
        <v>0=0</v>
      </c>
    </row>
    <row r="692" spans="1:5" ht="12.75">
      <c r="A692" s="144">
        <f>IF((SUM('Раздел 1'!H22:H22)=0),"","Неверно!")</f>
      </c>
      <c r="B692" s="154" t="s">
        <v>529</v>
      </c>
      <c r="C692" s="145" t="s">
        <v>541</v>
      </c>
      <c r="D692" s="145" t="s">
        <v>531</v>
      </c>
      <c r="E692" s="145" t="str">
        <f>CONCATENATE(SUM('Раздел 1'!H22:H22),"=",0)</f>
        <v>0=0</v>
      </c>
    </row>
    <row r="693" spans="1:5" ht="12.75">
      <c r="A693" s="144">
        <f>IF((SUM('Раздел 1'!I22:I22)=0),"","Неверно!")</f>
      </c>
      <c r="B693" s="154" t="s">
        <v>529</v>
      </c>
      <c r="C693" s="145" t="s">
        <v>542</v>
      </c>
      <c r="D693" s="145" t="s">
        <v>531</v>
      </c>
      <c r="E693" s="145" t="str">
        <f>CONCATENATE(SUM('Раздел 1'!I22:I22),"=",0)</f>
        <v>0=0</v>
      </c>
    </row>
    <row r="694" spans="1:5" ht="12.75">
      <c r="A694" s="144">
        <f>IF((SUM('Раздел 1'!J22:J22)=0),"","Неверно!")</f>
      </c>
      <c r="B694" s="154" t="s">
        <v>529</v>
      </c>
      <c r="C694" s="145" t="s">
        <v>543</v>
      </c>
      <c r="D694" s="145" t="s">
        <v>531</v>
      </c>
      <c r="E694" s="145" t="str">
        <f>CONCATENATE(SUM('Раздел 1'!J22:J22),"=",0)</f>
        <v>0=0</v>
      </c>
    </row>
    <row r="695" spans="1:5" ht="12.75">
      <c r="A695" s="144">
        <f>IF((SUM('Раздел 1'!K22:K22)=0),"","Неверно!")</f>
      </c>
      <c r="B695" s="154" t="s">
        <v>529</v>
      </c>
      <c r="C695" s="145" t="s">
        <v>544</v>
      </c>
      <c r="D695" s="145" t="s">
        <v>531</v>
      </c>
      <c r="E695" s="145" t="str">
        <f>CONCATENATE(SUM('Раздел 1'!K22:K22),"=",0)</f>
        <v>0=0</v>
      </c>
    </row>
    <row r="696" spans="1:5" ht="12.75">
      <c r="A696" s="144">
        <f>IF((SUM('Раздел 1'!C25:C25)=0),"","Неверно!")</f>
      </c>
      <c r="B696" s="154" t="s">
        <v>545</v>
      </c>
      <c r="C696" s="145" t="s">
        <v>546</v>
      </c>
      <c r="D696" s="145" t="s">
        <v>531</v>
      </c>
      <c r="E696" s="145" t="str">
        <f>CONCATENATE(SUM('Раздел 1'!C25:C25),"=",0)</f>
        <v>0=0</v>
      </c>
    </row>
    <row r="697" spans="1:5" ht="12.75">
      <c r="A697" s="144">
        <f>IF((SUM('Раздел 1'!L25:L25)=0),"","Неверно!")</f>
      </c>
      <c r="B697" s="154" t="s">
        <v>545</v>
      </c>
      <c r="C697" s="145" t="s">
        <v>547</v>
      </c>
      <c r="D697" s="145" t="s">
        <v>531</v>
      </c>
      <c r="E697" s="145" t="str">
        <f>CONCATENATE(SUM('Раздел 1'!L25:L25),"=",0)</f>
        <v>0=0</v>
      </c>
    </row>
    <row r="698" spans="1:5" ht="12.75">
      <c r="A698" s="144">
        <f>IF((SUM('Раздел 1'!M25:M25)=0),"","Неверно!")</f>
      </c>
      <c r="B698" s="154" t="s">
        <v>545</v>
      </c>
      <c r="C698" s="145" t="s">
        <v>548</v>
      </c>
      <c r="D698" s="145" t="s">
        <v>531</v>
      </c>
      <c r="E698" s="145" t="str">
        <f>CONCATENATE(SUM('Раздел 1'!M25:M25),"=",0)</f>
        <v>0=0</v>
      </c>
    </row>
    <row r="699" spans="1:5" ht="12.75">
      <c r="A699" s="144">
        <f>IF((SUM('Раздел 1'!N25:N25)=0),"","Неверно!")</f>
      </c>
      <c r="B699" s="154" t="s">
        <v>545</v>
      </c>
      <c r="C699" s="145" t="s">
        <v>549</v>
      </c>
      <c r="D699" s="145" t="s">
        <v>531</v>
      </c>
      <c r="E699" s="145" t="str">
        <f>CONCATENATE(SUM('Раздел 1'!N25:N25),"=",0)</f>
        <v>0=0</v>
      </c>
    </row>
    <row r="700" spans="1:5" ht="12.75">
      <c r="A700" s="144">
        <f>IF((SUM('Раздел 1'!O25:O25)=0),"","Неверно!")</f>
      </c>
      <c r="B700" s="154" t="s">
        <v>545</v>
      </c>
      <c r="C700" s="145" t="s">
        <v>550</v>
      </c>
      <c r="D700" s="145" t="s">
        <v>531</v>
      </c>
      <c r="E700" s="145" t="str">
        <f>CONCATENATE(SUM('Раздел 1'!O25:O25),"=",0)</f>
        <v>0=0</v>
      </c>
    </row>
    <row r="701" spans="1:5" ht="12.75">
      <c r="A701" s="144">
        <f>IF((SUM('Раздел 1'!P25:P25)=0),"","Неверно!")</f>
      </c>
      <c r="B701" s="154" t="s">
        <v>545</v>
      </c>
      <c r="C701" s="145" t="s">
        <v>551</v>
      </c>
      <c r="D701" s="145" t="s">
        <v>531</v>
      </c>
      <c r="E701" s="145" t="str">
        <f>CONCATENATE(SUM('Раздел 1'!P25:P25),"=",0)</f>
        <v>0=0</v>
      </c>
    </row>
    <row r="702" spans="1:5" ht="12.75">
      <c r="A702" s="144">
        <f>IF((SUM('Раздел 1'!D25:D25)=0),"","Неверно!")</f>
      </c>
      <c r="B702" s="154" t="s">
        <v>545</v>
      </c>
      <c r="C702" s="145" t="s">
        <v>552</v>
      </c>
      <c r="D702" s="145" t="s">
        <v>531</v>
      </c>
      <c r="E702" s="145" t="str">
        <f>CONCATENATE(SUM('Раздел 1'!D25:D25),"=",0)</f>
        <v>0=0</v>
      </c>
    </row>
    <row r="703" spans="1:5" ht="12.75">
      <c r="A703" s="144">
        <f>IF((SUM('Раздел 1'!E25:E25)=0),"","Неверно!")</f>
      </c>
      <c r="B703" s="154" t="s">
        <v>545</v>
      </c>
      <c r="C703" s="145" t="s">
        <v>553</v>
      </c>
      <c r="D703" s="145" t="s">
        <v>531</v>
      </c>
      <c r="E703" s="145" t="str">
        <f>CONCATENATE(SUM('Раздел 1'!E25:E25),"=",0)</f>
        <v>0=0</v>
      </c>
    </row>
    <row r="704" spans="1:5" ht="12.75">
      <c r="A704" s="144">
        <f>IF((SUM('Раздел 1'!F25:F25)=0),"","Неверно!")</f>
      </c>
      <c r="B704" s="154" t="s">
        <v>545</v>
      </c>
      <c r="C704" s="145" t="s">
        <v>554</v>
      </c>
      <c r="D704" s="145" t="s">
        <v>531</v>
      </c>
      <c r="E704" s="145" t="str">
        <f>CONCATENATE(SUM('Раздел 1'!F25:F25),"=",0)</f>
        <v>0=0</v>
      </c>
    </row>
    <row r="705" spans="1:5" ht="12.75">
      <c r="A705" s="144">
        <f>IF((SUM('Раздел 1'!G25:G25)=0),"","Неверно!")</f>
      </c>
      <c r="B705" s="154" t="s">
        <v>545</v>
      </c>
      <c r="C705" s="145" t="s">
        <v>555</v>
      </c>
      <c r="D705" s="145" t="s">
        <v>531</v>
      </c>
      <c r="E705" s="145" t="str">
        <f>CONCATENATE(SUM('Раздел 1'!G25:G25),"=",0)</f>
        <v>0=0</v>
      </c>
    </row>
    <row r="706" spans="1:5" ht="12.75">
      <c r="A706" s="144">
        <f>IF((SUM('Раздел 1'!H25:H25)=0),"","Неверно!")</f>
      </c>
      <c r="B706" s="154" t="s">
        <v>545</v>
      </c>
      <c r="C706" s="145" t="s">
        <v>556</v>
      </c>
      <c r="D706" s="145" t="s">
        <v>531</v>
      </c>
      <c r="E706" s="145" t="str">
        <f>CONCATENATE(SUM('Раздел 1'!H25:H25),"=",0)</f>
        <v>0=0</v>
      </c>
    </row>
    <row r="707" spans="1:5" ht="12.75">
      <c r="A707" s="144">
        <f>IF((SUM('Раздел 1'!I25:I25)=0),"","Неверно!")</f>
      </c>
      <c r="B707" s="154" t="s">
        <v>545</v>
      </c>
      <c r="C707" s="145" t="s">
        <v>557</v>
      </c>
      <c r="D707" s="145" t="s">
        <v>531</v>
      </c>
      <c r="E707" s="145" t="str">
        <f>CONCATENATE(SUM('Раздел 1'!I25:I25),"=",0)</f>
        <v>0=0</v>
      </c>
    </row>
    <row r="708" spans="1:5" ht="12.75">
      <c r="A708" s="144">
        <f>IF((SUM('Раздел 1'!J25:J25)=0),"","Неверно!")</f>
      </c>
      <c r="B708" s="154" t="s">
        <v>545</v>
      </c>
      <c r="C708" s="145" t="s">
        <v>558</v>
      </c>
      <c r="D708" s="145" t="s">
        <v>531</v>
      </c>
      <c r="E708" s="145" t="str">
        <f>CONCATENATE(SUM('Раздел 1'!J25:J25),"=",0)</f>
        <v>0=0</v>
      </c>
    </row>
    <row r="709" spans="1:5" ht="12.75">
      <c r="A709" s="144">
        <f>IF((SUM('Раздел 1'!K25:K25)=0),"","Неверно!")</f>
      </c>
      <c r="B709" s="154" t="s">
        <v>545</v>
      </c>
      <c r="C709" s="145" t="s">
        <v>559</v>
      </c>
      <c r="D709" s="145" t="s">
        <v>531</v>
      </c>
      <c r="E709" s="145" t="str">
        <f>CONCATENATE(SUM('Раздел 1'!K25:K25),"=",0)</f>
        <v>0=0</v>
      </c>
    </row>
  </sheetData>
  <sheetProtection password="EC45" sheet="1"/>
  <autoFilter ref="A1:A1787"/>
  <printOptions/>
  <pageMargins left="0.75" right="0.17" top="0.48" bottom="1" header="0.5" footer="0.5"/>
  <pageSetup fitToHeight="25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28125" style="79" customWidth="1"/>
    <col min="2" max="2" width="14.00390625" style="79" customWidth="1"/>
    <col min="3" max="3" width="38.140625" style="79" customWidth="1"/>
    <col min="4" max="4" width="49.140625" style="79" customWidth="1"/>
    <col min="5" max="5" width="17.57421875" style="79" customWidth="1"/>
    <col min="6" max="6" width="34.7109375" style="96" customWidth="1"/>
    <col min="7" max="7" width="36.7109375" style="146" customWidth="1"/>
    <col min="8" max="16384" width="9.140625" style="147" customWidth="1"/>
  </cols>
  <sheetData>
    <row r="1" spans="1:6" ht="30" customHeight="1" thickBot="1">
      <c r="A1" s="143" t="s">
        <v>620</v>
      </c>
      <c r="B1" s="143" t="s">
        <v>621</v>
      </c>
      <c r="C1" s="143" t="s">
        <v>622</v>
      </c>
      <c r="D1" s="143" t="s">
        <v>623</v>
      </c>
      <c r="E1" s="143" t="s">
        <v>841</v>
      </c>
      <c r="F1" s="143" t="s">
        <v>792</v>
      </c>
    </row>
    <row r="2" spans="1:7" ht="25.5">
      <c r="A2" s="148">
        <f>IF((SUM('Раздел 2'!C9:C44)=SUM('Раздел 2'!C45:C45)),"","Неверно!")</f>
      </c>
      <c r="B2" s="154" t="s">
        <v>842</v>
      </c>
      <c r="C2" s="145" t="s">
        <v>843</v>
      </c>
      <c r="D2" s="145" t="s">
        <v>796</v>
      </c>
      <c r="E2" s="145" t="str">
        <f>CONCATENATE(SUM('Раздел 2'!C9:C44),"=",SUM('Раздел 2'!C45:C45))</f>
        <v>3=3</v>
      </c>
      <c r="F2" s="176"/>
      <c r="G2" s="14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48">
        <f>IF((SUM('Раздел 2'!L9:L44)=SUM('Раздел 2'!L45:L45)),"","Неверно!")</f>
      </c>
      <c r="B3" s="154" t="s">
        <v>842</v>
      </c>
      <c r="C3" s="145" t="s">
        <v>844</v>
      </c>
      <c r="D3" s="145" t="s">
        <v>796</v>
      </c>
      <c r="E3" s="145" t="str">
        <f>CONCATENATE(SUM('Раздел 2'!L9:L44),"=",SUM('Раздел 2'!L45:L45))</f>
        <v>0=0</v>
      </c>
      <c r="F3" s="176"/>
      <c r="G3" s="14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48">
        <f>IF((SUM('Раздел 2'!M9:M44)=SUM('Раздел 2'!M45:M45)),"","Неверно!")</f>
      </c>
      <c r="B4" s="154" t="s">
        <v>842</v>
      </c>
      <c r="C4" s="145" t="s">
        <v>845</v>
      </c>
      <c r="D4" s="145" t="s">
        <v>796</v>
      </c>
      <c r="E4" s="145" t="str">
        <f>CONCATENATE(SUM('Раздел 2'!M9:M44),"=",SUM('Раздел 2'!M45:M45))</f>
        <v>2=2</v>
      </c>
      <c r="F4" s="176"/>
      <c r="G4" s="14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48">
        <f>IF((SUM('Раздел 2'!N9:N44)=SUM('Раздел 2'!N45:N45)),"","Неверно!")</f>
      </c>
      <c r="B5" s="154" t="s">
        <v>842</v>
      </c>
      <c r="C5" s="145" t="s">
        <v>846</v>
      </c>
      <c r="D5" s="145" t="s">
        <v>796</v>
      </c>
      <c r="E5" s="145" t="str">
        <f>CONCATENATE(SUM('Раздел 2'!N9:N44),"=",SUM('Раздел 2'!N45:N45))</f>
        <v>1=1</v>
      </c>
      <c r="F5" s="176"/>
      <c r="G5" s="14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48">
        <f>IF((SUM('Раздел 2'!O9:O44)=SUM('Раздел 2'!O45:O45)),"","Неверно!")</f>
      </c>
      <c r="B6" s="154" t="s">
        <v>842</v>
      </c>
      <c r="C6" s="145" t="s">
        <v>847</v>
      </c>
      <c r="D6" s="145" t="s">
        <v>796</v>
      </c>
      <c r="E6" s="145" t="str">
        <f>CONCATENATE(SUM('Раздел 2'!O9:O44),"=",SUM('Раздел 2'!O45:O45))</f>
        <v>0=0</v>
      </c>
      <c r="F6" s="176"/>
      <c r="G6" s="14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48">
        <f>IF((SUM('Раздел 2'!P9:P44)=SUM('Раздел 2'!P45:P45)),"","Неверно!")</f>
      </c>
      <c r="B7" s="154" t="s">
        <v>842</v>
      </c>
      <c r="C7" s="145" t="s">
        <v>848</v>
      </c>
      <c r="D7" s="145" t="s">
        <v>796</v>
      </c>
      <c r="E7" s="145" t="str">
        <f>CONCATENATE(SUM('Раздел 2'!P9:P44),"=",SUM('Раздел 2'!P45:P45))</f>
        <v>0=0</v>
      </c>
      <c r="F7" s="176"/>
      <c r="G7" s="14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48">
        <f>IF((SUM('Раздел 2'!Q9:Q44)=SUM('Раздел 2'!Q45:Q45)),"","Неверно!")</f>
      </c>
      <c r="B8" s="154" t="s">
        <v>842</v>
      </c>
      <c r="C8" s="145" t="s">
        <v>849</v>
      </c>
      <c r="D8" s="145" t="s">
        <v>796</v>
      </c>
      <c r="E8" s="145" t="str">
        <f>CONCATENATE(SUM('Раздел 2'!Q9:Q44),"=",SUM('Раздел 2'!Q45:Q45))</f>
        <v>0=0</v>
      </c>
      <c r="F8" s="176"/>
      <c r="G8" s="14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48">
        <f>IF((SUM('Раздел 2'!R9:R44)=SUM('Раздел 2'!R45:R45)),"","Неверно!")</f>
      </c>
      <c r="B9" s="154" t="s">
        <v>842</v>
      </c>
      <c r="C9" s="145" t="s">
        <v>850</v>
      </c>
      <c r="D9" s="145" t="s">
        <v>796</v>
      </c>
      <c r="E9" s="145" t="str">
        <f>CONCATENATE(SUM('Раздел 2'!R9:R44),"=",SUM('Раздел 2'!R45:R45))</f>
        <v>0=0</v>
      </c>
      <c r="F9" s="176"/>
      <c r="G9" s="14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48">
        <f>IF((SUM('Раздел 2'!S9:S44)=SUM('Раздел 2'!S45:S45)),"","Неверно!")</f>
      </c>
      <c r="B10" s="154" t="s">
        <v>842</v>
      </c>
      <c r="C10" s="145" t="s">
        <v>851</v>
      </c>
      <c r="D10" s="145" t="s">
        <v>796</v>
      </c>
      <c r="E10" s="145" t="str">
        <f>CONCATENATE(SUM('Раздел 2'!S9:S44),"=",SUM('Раздел 2'!S45:S45))</f>
        <v>0=0</v>
      </c>
      <c r="F10" s="176"/>
      <c r="G10" s="14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48">
        <f>IF((SUM('Раздел 2'!T9:T44)=SUM('Раздел 2'!T45:T45)),"","Неверно!")</f>
      </c>
      <c r="B11" s="154" t="s">
        <v>842</v>
      </c>
      <c r="C11" s="145" t="s">
        <v>852</v>
      </c>
      <c r="D11" s="145" t="s">
        <v>796</v>
      </c>
      <c r="E11" s="145" t="str">
        <f>CONCATENATE(SUM('Раздел 2'!T9:T44),"=",SUM('Раздел 2'!T45:T45))</f>
        <v>0=0</v>
      </c>
      <c r="F11" s="176"/>
      <c r="G11" s="14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48">
        <f>IF((SUM('Раздел 2'!U9:U44)=SUM('Раздел 2'!U45:U45)),"","Неверно!")</f>
      </c>
      <c r="B12" s="154" t="s">
        <v>842</v>
      </c>
      <c r="C12" s="145" t="s">
        <v>853</v>
      </c>
      <c r="D12" s="145" t="s">
        <v>796</v>
      </c>
      <c r="E12" s="145" t="str">
        <f>CONCATENATE(SUM('Раздел 2'!U9:U44),"=",SUM('Раздел 2'!U45:U45))</f>
        <v>0=0</v>
      </c>
      <c r="F12" s="176"/>
      <c r="G12" s="14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48">
        <f>IF((SUM('Раздел 2'!D9:D44)=SUM('Раздел 2'!D45:D45)),"","Неверно!")</f>
      </c>
      <c r="B13" s="154" t="s">
        <v>842</v>
      </c>
      <c r="C13" s="145" t="s">
        <v>854</v>
      </c>
      <c r="D13" s="145" t="s">
        <v>796</v>
      </c>
      <c r="E13" s="145" t="str">
        <f>CONCATENATE(SUM('Раздел 2'!D9:D44),"=",SUM('Раздел 2'!D45:D45))</f>
        <v>0=0</v>
      </c>
      <c r="F13" s="176"/>
      <c r="G13" s="14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48">
        <f>IF((SUM('Раздел 2'!V9:V44)=SUM('Раздел 2'!V45:V45)),"","Неверно!")</f>
      </c>
      <c r="B14" s="154" t="s">
        <v>842</v>
      </c>
      <c r="C14" s="145" t="s">
        <v>855</v>
      </c>
      <c r="D14" s="145" t="s">
        <v>796</v>
      </c>
      <c r="E14" s="145" t="str">
        <f>CONCATENATE(SUM('Раздел 2'!V9:V44),"=",SUM('Раздел 2'!V45:V45))</f>
        <v>0=0</v>
      </c>
      <c r="F14" s="176"/>
      <c r="G14" s="14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48">
        <f>IF((SUM('Раздел 2'!W9:W44)=SUM('Раздел 2'!W45:W45)),"","Неверно!")</f>
      </c>
      <c r="B15" s="154" t="s">
        <v>842</v>
      </c>
      <c r="C15" s="145" t="s">
        <v>856</v>
      </c>
      <c r="D15" s="145" t="s">
        <v>796</v>
      </c>
      <c r="E15" s="145" t="str">
        <f>CONCATENATE(SUM('Раздел 2'!W9:W44),"=",SUM('Раздел 2'!W45:W45))</f>
        <v>0=0</v>
      </c>
      <c r="F15" s="176"/>
      <c r="G15" s="14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48">
        <f>IF((SUM('Раздел 2'!X9:X44)=SUM('Раздел 2'!X45:X45)),"","Неверно!")</f>
      </c>
      <c r="B16" s="154" t="s">
        <v>842</v>
      </c>
      <c r="C16" s="145" t="s">
        <v>857</v>
      </c>
      <c r="D16" s="145" t="s">
        <v>796</v>
      </c>
      <c r="E16" s="145" t="str">
        <f>CONCATENATE(SUM('Раздел 2'!X9:X44),"=",SUM('Раздел 2'!X45:X45))</f>
        <v>0=0</v>
      </c>
      <c r="F16" s="176"/>
      <c r="G16" s="14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48">
        <f>IF((SUM('Раздел 2'!Y9:Y44)=SUM('Раздел 2'!Y45:Y45)),"","Неверно!")</f>
      </c>
      <c r="B17" s="154" t="s">
        <v>842</v>
      </c>
      <c r="C17" s="145" t="s">
        <v>858</v>
      </c>
      <c r="D17" s="145" t="s">
        <v>796</v>
      </c>
      <c r="E17" s="145" t="str">
        <f>CONCATENATE(SUM('Раздел 2'!Y9:Y44),"=",SUM('Раздел 2'!Y45:Y45))</f>
        <v>0=0</v>
      </c>
      <c r="F17" s="176"/>
      <c r="G17" s="14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48">
        <f>IF((SUM('Раздел 2'!Z9:Z44)=SUM('Раздел 2'!Z45:Z45)),"","Неверно!")</f>
      </c>
      <c r="B18" s="154" t="s">
        <v>842</v>
      </c>
      <c r="C18" s="145" t="s">
        <v>859</v>
      </c>
      <c r="D18" s="145" t="s">
        <v>796</v>
      </c>
      <c r="E18" s="145" t="str">
        <f>CONCATENATE(SUM('Раздел 2'!Z9:Z44),"=",SUM('Раздел 2'!Z45:Z45))</f>
        <v>0=0</v>
      </c>
      <c r="F18" s="176"/>
      <c r="G18" s="14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48">
        <f>IF((SUM('Раздел 2'!AA9:AA44)=SUM('Раздел 2'!AA45:AA45)),"","Неверно!")</f>
      </c>
      <c r="B19" s="154" t="s">
        <v>842</v>
      </c>
      <c r="C19" s="145" t="s">
        <v>860</v>
      </c>
      <c r="D19" s="145" t="s">
        <v>796</v>
      </c>
      <c r="E19" s="145" t="str">
        <f>CONCATENATE(SUM('Раздел 2'!AA9:AA44),"=",SUM('Раздел 2'!AA45:AA45))</f>
        <v>0=0</v>
      </c>
      <c r="F19" s="176"/>
      <c r="G19" s="14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48">
        <f>IF((SUM('Раздел 2'!AB9:AB44)=SUM('Раздел 2'!AB45:AB45)),"","Неверно!")</f>
      </c>
      <c r="B20" s="154" t="s">
        <v>842</v>
      </c>
      <c r="C20" s="145" t="s">
        <v>861</v>
      </c>
      <c r="D20" s="145" t="s">
        <v>796</v>
      </c>
      <c r="E20" s="145" t="str">
        <f>CONCATENATE(SUM('Раздел 2'!AB9:AB44),"=",SUM('Раздел 2'!AB45:AB45))</f>
        <v>0=0</v>
      </c>
      <c r="F20" s="176"/>
      <c r="G20" s="14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48">
        <f>IF((SUM('Раздел 2'!AC9:AC44)=SUM('Раздел 2'!AC45:AC45)),"","Неверно!")</f>
      </c>
      <c r="B21" s="154" t="s">
        <v>842</v>
      </c>
      <c r="C21" s="145" t="s">
        <v>862</v>
      </c>
      <c r="D21" s="145" t="s">
        <v>796</v>
      </c>
      <c r="E21" s="145" t="str">
        <f>CONCATENATE(SUM('Раздел 2'!AC9:AC44),"=",SUM('Раздел 2'!AC45:AC45))</f>
        <v>0=0</v>
      </c>
      <c r="F21" s="176"/>
      <c r="G21" s="14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48">
        <f>IF((SUM('Раздел 2'!AD9:AD44)=SUM('Раздел 2'!AD45:AD45)),"","Неверно!")</f>
      </c>
      <c r="B22" s="154" t="s">
        <v>842</v>
      </c>
      <c r="C22" s="145" t="s">
        <v>863</v>
      </c>
      <c r="D22" s="145" t="s">
        <v>796</v>
      </c>
      <c r="E22" s="145" t="str">
        <f>CONCATENATE(SUM('Раздел 2'!AD9:AD44),"=",SUM('Раздел 2'!AD45:AD45))</f>
        <v>0=0</v>
      </c>
      <c r="F22" s="176"/>
      <c r="G22" s="14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48">
        <f>IF((SUM('Раздел 2'!AE9:AE44)=SUM('Раздел 2'!AE45:AE45)),"","Неверно!")</f>
      </c>
      <c r="B23" s="154" t="s">
        <v>842</v>
      </c>
      <c r="C23" s="145" t="s">
        <v>864</v>
      </c>
      <c r="D23" s="145" t="s">
        <v>796</v>
      </c>
      <c r="E23" s="145" t="str">
        <f>CONCATENATE(SUM('Раздел 2'!AE9:AE44),"=",SUM('Раздел 2'!AE45:AE45))</f>
        <v>0=0</v>
      </c>
      <c r="F23" s="176"/>
      <c r="G23" s="14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48">
        <f>IF((SUM('Раздел 2'!E9:E44)=SUM('Раздел 2'!E45:E45)),"","Неверно!")</f>
      </c>
      <c r="B24" s="154" t="s">
        <v>842</v>
      </c>
      <c r="C24" s="145" t="s">
        <v>865</v>
      </c>
      <c r="D24" s="145" t="s">
        <v>796</v>
      </c>
      <c r="E24" s="145" t="str">
        <f>CONCATENATE(SUM('Раздел 2'!E9:E44),"=",SUM('Раздел 2'!E45:E45))</f>
        <v>1=1</v>
      </c>
      <c r="F24" s="176"/>
      <c r="G24" s="14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48">
        <f>IF((SUM('Раздел 2'!AF9:AF44)=SUM('Раздел 2'!AF45:AF45)),"","Неверно!")</f>
      </c>
      <c r="B25" s="154" t="s">
        <v>842</v>
      </c>
      <c r="C25" s="145" t="s">
        <v>866</v>
      </c>
      <c r="D25" s="145" t="s">
        <v>796</v>
      </c>
      <c r="E25" s="145" t="str">
        <f>CONCATENATE(SUM('Раздел 2'!AF9:AF44),"=",SUM('Раздел 2'!AF45:AF45))</f>
        <v>0=0</v>
      </c>
      <c r="F25" s="176"/>
      <c r="G25" s="14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48">
        <f>IF((SUM('Раздел 2'!AG9:AG44)=SUM('Раздел 2'!AG45:AG45)),"","Неверно!")</f>
      </c>
      <c r="B26" s="154" t="s">
        <v>842</v>
      </c>
      <c r="C26" s="145" t="s">
        <v>867</v>
      </c>
      <c r="D26" s="145" t="s">
        <v>796</v>
      </c>
      <c r="E26" s="145" t="str">
        <f>CONCATENATE(SUM('Раздел 2'!AG9:AG44),"=",SUM('Раздел 2'!AG45:AG45))</f>
        <v>0=0</v>
      </c>
      <c r="F26" s="176"/>
      <c r="G26" s="14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48">
        <f>IF((SUM('Раздел 2'!AH9:AH44)=SUM('Раздел 2'!AH45:AH45)),"","Неверно!")</f>
      </c>
      <c r="B27" s="154" t="s">
        <v>842</v>
      </c>
      <c r="C27" s="145" t="s">
        <v>868</v>
      </c>
      <c r="D27" s="145" t="s">
        <v>796</v>
      </c>
      <c r="E27" s="145" t="str">
        <f>CONCATENATE(SUM('Раздел 2'!AH9:AH44),"=",SUM('Раздел 2'!AH45:AH45))</f>
        <v>0=0</v>
      </c>
      <c r="F27" s="176"/>
      <c r="G27" s="14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48">
        <f>IF((SUM('Раздел 2'!AI9:AI44)=SUM('Раздел 2'!AI45:AI45)),"","Неверно!")</f>
      </c>
      <c r="B28" s="154" t="s">
        <v>842</v>
      </c>
      <c r="C28" s="145" t="s">
        <v>869</v>
      </c>
      <c r="D28" s="145" t="s">
        <v>796</v>
      </c>
      <c r="E28" s="145" t="str">
        <f>CONCATENATE(SUM('Раздел 2'!AI9:AI44),"=",SUM('Раздел 2'!AI45:AI45))</f>
        <v>0=0</v>
      </c>
      <c r="F28" s="176"/>
      <c r="G28" s="14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48">
        <f>IF((SUM('Раздел 2'!AJ9:AJ44)=SUM('Раздел 2'!AJ45:AJ45)),"","Неверно!")</f>
      </c>
      <c r="B29" s="154" t="s">
        <v>842</v>
      </c>
      <c r="C29" s="145" t="s">
        <v>870</v>
      </c>
      <c r="D29" s="145" t="s">
        <v>796</v>
      </c>
      <c r="E29" s="145" t="str">
        <f>CONCATENATE(SUM('Раздел 2'!AJ9:AJ44),"=",SUM('Раздел 2'!AJ45:AJ45))</f>
        <v>0=0</v>
      </c>
      <c r="F29" s="176"/>
      <c r="G29" s="14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48">
        <f>IF((SUM('Раздел 2'!AK9:AK44)=SUM('Раздел 2'!AK45:AK45)),"","Неверно!")</f>
      </c>
      <c r="B30" s="154" t="s">
        <v>842</v>
      </c>
      <c r="C30" s="145" t="s">
        <v>871</v>
      </c>
      <c r="D30" s="145" t="s">
        <v>796</v>
      </c>
      <c r="E30" s="145" t="str">
        <f>CONCATENATE(SUM('Раздел 2'!AK9:AK44),"=",SUM('Раздел 2'!AK45:AK45))</f>
        <v>0=0</v>
      </c>
      <c r="F30" s="176"/>
      <c r="G30" s="14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48">
        <f>IF((SUM('Раздел 2'!AL9:AL44)=SUM('Раздел 2'!AL45:AL45)),"","Неверно!")</f>
      </c>
      <c r="B31" s="154" t="s">
        <v>842</v>
      </c>
      <c r="C31" s="145" t="s">
        <v>872</v>
      </c>
      <c r="D31" s="145" t="s">
        <v>796</v>
      </c>
      <c r="E31" s="145" t="str">
        <f>CONCATENATE(SUM('Раздел 2'!AL9:AL44),"=",SUM('Раздел 2'!AL45:AL45))</f>
        <v>0=0</v>
      </c>
      <c r="F31" s="176"/>
      <c r="G31" s="14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48">
        <f>IF((SUM('Раздел 2'!AM9:AM44)=SUM('Раздел 2'!AM45:AM45)),"","Неверно!")</f>
      </c>
      <c r="B32" s="154" t="s">
        <v>842</v>
      </c>
      <c r="C32" s="145" t="s">
        <v>873</v>
      </c>
      <c r="D32" s="145" t="s">
        <v>796</v>
      </c>
      <c r="E32" s="145" t="str">
        <f>CONCATENATE(SUM('Раздел 2'!AM9:AM44),"=",SUM('Раздел 2'!AM45:AM45))</f>
        <v>2=2</v>
      </c>
      <c r="F32" s="176"/>
      <c r="G32" s="14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48">
        <f>IF((SUM('Раздел 2'!AN9:AN44)=SUM('Раздел 2'!AN45:AN45)),"","Неверно!")</f>
      </c>
      <c r="B33" s="154" t="s">
        <v>842</v>
      </c>
      <c r="C33" s="145" t="s">
        <v>874</v>
      </c>
      <c r="D33" s="145" t="s">
        <v>796</v>
      </c>
      <c r="E33" s="145" t="str">
        <f>CONCATENATE(SUM('Раздел 2'!AN9:AN44),"=",SUM('Раздел 2'!AN45:AN45))</f>
        <v>0=0</v>
      </c>
      <c r="F33" s="176"/>
      <c r="G33" s="14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48">
        <f>IF((SUM('Раздел 2'!F9:F44)=SUM('Раздел 2'!F45:F45)),"","Неверно!")</f>
      </c>
      <c r="B34" s="154" t="s">
        <v>842</v>
      </c>
      <c r="C34" s="145" t="s">
        <v>875</v>
      </c>
      <c r="D34" s="145" t="s">
        <v>796</v>
      </c>
      <c r="E34" s="145" t="str">
        <f>CONCATENATE(SUM('Раздел 2'!F9:F44),"=",SUM('Раздел 2'!F45:F45))</f>
        <v>0=0</v>
      </c>
      <c r="F34" s="176"/>
      <c r="G34" s="14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48">
        <f>IF((SUM('Раздел 2'!G9:G44)=SUM('Раздел 2'!G45:G45)),"","Неверно!")</f>
      </c>
      <c r="B35" s="154" t="s">
        <v>842</v>
      </c>
      <c r="C35" s="145" t="s">
        <v>876</v>
      </c>
      <c r="D35" s="145" t="s">
        <v>796</v>
      </c>
      <c r="E35" s="145" t="str">
        <f>CONCATENATE(SUM('Раздел 2'!G9:G44),"=",SUM('Раздел 2'!G45:G45))</f>
        <v>3=3</v>
      </c>
      <c r="F35" s="176"/>
      <c r="G35" s="14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48">
        <f>IF((SUM('Раздел 2'!H9:H44)=SUM('Раздел 2'!H45:H45)),"","Неверно!")</f>
      </c>
      <c r="B36" s="154" t="s">
        <v>842</v>
      </c>
      <c r="C36" s="145" t="s">
        <v>877</v>
      </c>
      <c r="D36" s="145" t="s">
        <v>796</v>
      </c>
      <c r="E36" s="145" t="str">
        <f>CONCATENATE(SUM('Раздел 2'!H9:H44),"=",SUM('Раздел 2'!H45:H45))</f>
        <v>0=0</v>
      </c>
      <c r="F36" s="176"/>
      <c r="G36" s="14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48">
        <f>IF((SUM('Раздел 2'!I9:I44)=SUM('Раздел 2'!I45:I45)),"","Неверно!")</f>
      </c>
      <c r="B37" s="154" t="s">
        <v>842</v>
      </c>
      <c r="C37" s="145" t="s">
        <v>878</v>
      </c>
      <c r="D37" s="145" t="s">
        <v>796</v>
      </c>
      <c r="E37" s="145" t="str">
        <f>CONCATENATE(SUM('Раздел 2'!I9:I44),"=",SUM('Раздел 2'!I45:I45))</f>
        <v>0=0</v>
      </c>
      <c r="F37" s="176"/>
      <c r="G37" s="14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48">
        <f>IF((SUM('Раздел 2'!J9:J44)=SUM('Раздел 2'!J45:J45)),"","Неверно!")</f>
      </c>
      <c r="B38" s="154" t="s">
        <v>842</v>
      </c>
      <c r="C38" s="145" t="s">
        <v>879</v>
      </c>
      <c r="D38" s="145" t="s">
        <v>796</v>
      </c>
      <c r="E38" s="145" t="str">
        <f>CONCATENATE(SUM('Раздел 2'!J9:J44),"=",SUM('Раздел 2'!J45:J45))</f>
        <v>0=0</v>
      </c>
      <c r="F38" s="176"/>
      <c r="G38" s="14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48">
        <f>IF((SUM('Раздел 2'!K9:K44)=SUM('Раздел 2'!K45:K45)),"","Неверно!")</f>
      </c>
      <c r="B39" s="154" t="s">
        <v>842</v>
      </c>
      <c r="C39" s="145" t="s">
        <v>880</v>
      </c>
      <c r="D39" s="145" t="s">
        <v>796</v>
      </c>
      <c r="E39" s="145" t="str">
        <f>CONCATENATE(SUM('Раздел 2'!K9:K44),"=",SUM('Раздел 2'!K45:K45))</f>
        <v>0=0</v>
      </c>
      <c r="F39" s="176"/>
      <c r="G39" s="14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48">
        <f>IF((SUM('Раздел 2'!T9:T9)=0),"","Неверно!")</f>
      </c>
      <c r="B40" s="154" t="s">
        <v>881</v>
      </c>
      <c r="C40" s="145" t="s">
        <v>882</v>
      </c>
      <c r="D40" s="145" t="s">
        <v>794</v>
      </c>
      <c r="E40" s="145" t="str">
        <f>CONCATENATE(SUM('Раздел 2'!T9:T9),"=",0)</f>
        <v>0=0</v>
      </c>
      <c r="F40" s="176"/>
      <c r="G40" s="14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48">
        <f>IF((SUM('Раздел 2'!T18:T18)=0),"","Неверно!")</f>
      </c>
      <c r="B41" s="154" t="s">
        <v>881</v>
      </c>
      <c r="C41" s="145" t="s">
        <v>883</v>
      </c>
      <c r="D41" s="145" t="s">
        <v>794</v>
      </c>
      <c r="E41" s="145" t="str">
        <f>CONCATENATE(SUM('Раздел 2'!T18:T18),"=",0)</f>
        <v>0=0</v>
      </c>
      <c r="F41" s="176"/>
      <c r="G41" s="14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48">
        <f>IF((SUM('Раздел 2'!T19:T19)=0),"","Неверно!")</f>
      </c>
      <c r="B42" s="154" t="s">
        <v>881</v>
      </c>
      <c r="C42" s="145" t="s">
        <v>884</v>
      </c>
      <c r="D42" s="145" t="s">
        <v>794</v>
      </c>
      <c r="E42" s="145" t="str">
        <f>CONCATENATE(SUM('Раздел 2'!T19:T19),"=",0)</f>
        <v>0=0</v>
      </c>
      <c r="F42" s="176"/>
      <c r="G42" s="14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48">
        <f>IF((SUM('Раздел 2'!T20:T20)=0),"","Неверно!")</f>
      </c>
      <c r="B43" s="154" t="s">
        <v>881</v>
      </c>
      <c r="C43" s="145" t="s">
        <v>885</v>
      </c>
      <c r="D43" s="145" t="s">
        <v>794</v>
      </c>
      <c r="E43" s="145" t="str">
        <f>CONCATENATE(SUM('Раздел 2'!T20:T20),"=",0)</f>
        <v>0=0</v>
      </c>
      <c r="F43" s="176"/>
      <c r="G43" s="14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48">
        <f>IF((SUM('Раздел 2'!T21:T21)=0),"","Неверно!")</f>
      </c>
      <c r="B44" s="154" t="s">
        <v>881</v>
      </c>
      <c r="C44" s="145" t="s">
        <v>886</v>
      </c>
      <c r="D44" s="145" t="s">
        <v>794</v>
      </c>
      <c r="E44" s="145" t="str">
        <f>CONCATENATE(SUM('Раздел 2'!T21:T21),"=",0)</f>
        <v>0=0</v>
      </c>
      <c r="F44" s="176"/>
      <c r="G44" s="14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48">
        <f>IF((SUM('Раздел 2'!T22:T22)=0),"","Неверно!")</f>
      </c>
      <c r="B45" s="154" t="s">
        <v>881</v>
      </c>
      <c r="C45" s="145" t="s">
        <v>887</v>
      </c>
      <c r="D45" s="145" t="s">
        <v>794</v>
      </c>
      <c r="E45" s="145" t="str">
        <f>CONCATENATE(SUM('Раздел 2'!T22:T22),"=",0)</f>
        <v>0=0</v>
      </c>
      <c r="F45" s="176"/>
      <c r="G45" s="14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48">
        <f>IF((SUM('Раздел 2'!T23:T23)=0),"","Неверно!")</f>
      </c>
      <c r="B46" s="154" t="s">
        <v>881</v>
      </c>
      <c r="C46" s="145" t="s">
        <v>888</v>
      </c>
      <c r="D46" s="145" t="s">
        <v>794</v>
      </c>
      <c r="E46" s="145" t="str">
        <f>CONCATENATE(SUM('Раздел 2'!T23:T23),"=",0)</f>
        <v>0=0</v>
      </c>
      <c r="F46" s="176"/>
      <c r="G46" s="14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48">
        <f>IF((SUM('Раздел 2'!T24:T24)=0),"","Неверно!")</f>
      </c>
      <c r="B47" s="154" t="s">
        <v>881</v>
      </c>
      <c r="C47" s="145" t="s">
        <v>889</v>
      </c>
      <c r="D47" s="145" t="s">
        <v>794</v>
      </c>
      <c r="E47" s="145" t="str">
        <f>CONCATENATE(SUM('Раздел 2'!T24:T24),"=",0)</f>
        <v>0=0</v>
      </c>
      <c r="F47" s="176"/>
      <c r="G47" s="14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48">
        <f>IF((SUM('Раздел 2'!T25:T25)=0),"","Неверно!")</f>
      </c>
      <c r="B48" s="154" t="s">
        <v>881</v>
      </c>
      <c r="C48" s="145" t="s">
        <v>890</v>
      </c>
      <c r="D48" s="145" t="s">
        <v>794</v>
      </c>
      <c r="E48" s="145" t="str">
        <f>CONCATENATE(SUM('Раздел 2'!T25:T25),"=",0)</f>
        <v>0=0</v>
      </c>
      <c r="F48" s="176"/>
      <c r="G48" s="14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48">
        <f>IF((SUM('Раздел 2'!T26:T26)=0),"","Неверно!")</f>
      </c>
      <c r="B49" s="154" t="s">
        <v>881</v>
      </c>
      <c r="C49" s="145" t="s">
        <v>891</v>
      </c>
      <c r="D49" s="145" t="s">
        <v>794</v>
      </c>
      <c r="E49" s="145" t="str">
        <f>CONCATENATE(SUM('Раздел 2'!T26:T26),"=",0)</f>
        <v>0=0</v>
      </c>
      <c r="F49" s="176"/>
      <c r="G49" s="14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48">
        <f>IF((SUM('Раздел 2'!T27:T27)=0),"","Неверно!")</f>
      </c>
      <c r="B50" s="154" t="s">
        <v>881</v>
      </c>
      <c r="C50" s="145" t="s">
        <v>892</v>
      </c>
      <c r="D50" s="145" t="s">
        <v>794</v>
      </c>
      <c r="E50" s="145" t="str">
        <f>CONCATENATE(SUM('Раздел 2'!T27:T27),"=",0)</f>
        <v>0=0</v>
      </c>
      <c r="F50" s="176"/>
      <c r="G50" s="14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48">
        <f>IF((SUM('Раздел 2'!T10:T10)=0),"","Неверно!")</f>
      </c>
      <c r="B51" s="154" t="s">
        <v>881</v>
      </c>
      <c r="C51" s="145" t="s">
        <v>893</v>
      </c>
      <c r="D51" s="145" t="s">
        <v>794</v>
      </c>
      <c r="E51" s="145" t="str">
        <f>CONCATENATE(SUM('Раздел 2'!T10:T10),"=",0)</f>
        <v>0=0</v>
      </c>
      <c r="F51" s="176"/>
      <c r="G51" s="14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48">
        <f>IF((SUM('Раздел 2'!T28:T28)=0),"","Неверно!")</f>
      </c>
      <c r="B52" s="154" t="s">
        <v>881</v>
      </c>
      <c r="C52" s="145" t="s">
        <v>894</v>
      </c>
      <c r="D52" s="145" t="s">
        <v>794</v>
      </c>
      <c r="E52" s="145" t="str">
        <f>CONCATENATE(SUM('Раздел 2'!T28:T28),"=",0)</f>
        <v>0=0</v>
      </c>
      <c r="F52" s="176"/>
      <c r="G52" s="14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>
      <c r="A53" s="148">
        <f>IF((SUM('Раздел 2'!T29:T29)=0),"","Неверно!")</f>
      </c>
      <c r="B53" s="154" t="s">
        <v>881</v>
      </c>
      <c r="C53" s="145" t="s">
        <v>895</v>
      </c>
      <c r="D53" s="145" t="s">
        <v>794</v>
      </c>
      <c r="E53" s="145" t="str">
        <f>CONCATENATE(SUM('Раздел 2'!T29:T29),"=",0)</f>
        <v>0=0</v>
      </c>
      <c r="F53" s="176"/>
      <c r="G53" s="14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>
      <c r="A54" s="148">
        <f>IF((SUM('Раздел 2'!T30:T30)=0),"","Неверно!")</f>
      </c>
      <c r="B54" s="154" t="s">
        <v>881</v>
      </c>
      <c r="C54" s="145" t="s">
        <v>896</v>
      </c>
      <c r="D54" s="145" t="s">
        <v>794</v>
      </c>
      <c r="E54" s="145" t="str">
        <f>CONCATENATE(SUM('Раздел 2'!T30:T30),"=",0)</f>
        <v>0=0</v>
      </c>
      <c r="F54" s="176"/>
      <c r="G54" s="14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48">
        <f>IF((SUM('Раздел 2'!T31:T31)=0),"","Неверно!")</f>
      </c>
      <c r="B55" s="154" t="s">
        <v>881</v>
      </c>
      <c r="C55" s="145" t="s">
        <v>897</v>
      </c>
      <c r="D55" s="145" t="s">
        <v>794</v>
      </c>
      <c r="E55" s="145" t="str">
        <f>CONCATENATE(SUM('Раздел 2'!T31:T31),"=",0)</f>
        <v>0=0</v>
      </c>
      <c r="F55" s="176"/>
      <c r="G55" s="14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48">
        <f>IF((SUM('Раздел 2'!T32:T32)=0),"","Неверно!")</f>
      </c>
      <c r="B56" s="154" t="s">
        <v>881</v>
      </c>
      <c r="C56" s="145" t="s">
        <v>898</v>
      </c>
      <c r="D56" s="145" t="s">
        <v>794</v>
      </c>
      <c r="E56" s="145" t="str">
        <f>CONCATENATE(SUM('Раздел 2'!T32:T32),"=",0)</f>
        <v>0=0</v>
      </c>
      <c r="F56" s="176"/>
      <c r="G56" s="14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48">
        <f>IF((SUM('Раздел 2'!T33:T33)=0),"","Неверно!")</f>
      </c>
      <c r="B57" s="154" t="s">
        <v>881</v>
      </c>
      <c r="C57" s="145" t="s">
        <v>899</v>
      </c>
      <c r="D57" s="145" t="s">
        <v>794</v>
      </c>
      <c r="E57" s="145" t="str">
        <f>CONCATENATE(SUM('Раздел 2'!T33:T33),"=",0)</f>
        <v>0=0</v>
      </c>
      <c r="F57" s="176"/>
      <c r="G57" s="14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48">
        <f>IF((SUM('Раздел 2'!T34:T34)=0),"","Неверно!")</f>
      </c>
      <c r="B58" s="154" t="s">
        <v>881</v>
      </c>
      <c r="C58" s="145" t="s">
        <v>900</v>
      </c>
      <c r="D58" s="145" t="s">
        <v>794</v>
      </c>
      <c r="E58" s="145" t="str">
        <f>CONCATENATE(SUM('Раздел 2'!T34:T34),"=",0)</f>
        <v>0=0</v>
      </c>
      <c r="F58" s="176"/>
      <c r="G58" s="14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48">
        <f>IF((SUM('Раздел 2'!T35:T35)=0),"","Неверно!")</f>
      </c>
      <c r="B59" s="154" t="s">
        <v>881</v>
      </c>
      <c r="C59" s="145" t="s">
        <v>901</v>
      </c>
      <c r="D59" s="145" t="s">
        <v>794</v>
      </c>
      <c r="E59" s="145" t="str">
        <f>CONCATENATE(SUM('Раздел 2'!T35:T35),"=",0)</f>
        <v>0=0</v>
      </c>
      <c r="F59" s="176"/>
      <c r="G59" s="14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48">
        <f>IF((SUM('Раздел 2'!T36:T36)=0),"","Неверно!")</f>
      </c>
      <c r="B60" s="154" t="s">
        <v>881</v>
      </c>
      <c r="C60" s="145" t="s">
        <v>902</v>
      </c>
      <c r="D60" s="145" t="s">
        <v>794</v>
      </c>
      <c r="E60" s="145" t="str">
        <f>CONCATENATE(SUM('Раздел 2'!T36:T36),"=",0)</f>
        <v>0=0</v>
      </c>
      <c r="F60" s="176"/>
      <c r="G60" s="14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48">
        <f>IF((SUM('Раздел 2'!T37:T37)=0),"","Неверно!")</f>
      </c>
      <c r="B61" s="154" t="s">
        <v>881</v>
      </c>
      <c r="C61" s="145" t="s">
        <v>903</v>
      </c>
      <c r="D61" s="145" t="s">
        <v>794</v>
      </c>
      <c r="E61" s="145" t="str">
        <f>CONCATENATE(SUM('Раздел 2'!T37:T37),"=",0)</f>
        <v>0=0</v>
      </c>
      <c r="F61" s="176"/>
      <c r="G61" s="14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48">
        <f>IF((SUM('Раздел 2'!T11:T11)=0),"","Неверно!")</f>
      </c>
      <c r="B62" s="154" t="s">
        <v>881</v>
      </c>
      <c r="C62" s="145" t="s">
        <v>904</v>
      </c>
      <c r="D62" s="145" t="s">
        <v>794</v>
      </c>
      <c r="E62" s="145" t="str">
        <f>CONCATENATE(SUM('Раздел 2'!T11:T11),"=",0)</f>
        <v>0=0</v>
      </c>
      <c r="F62" s="176"/>
      <c r="G62" s="14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48">
        <f>IF((SUM('Раздел 2'!T38:T38)=0),"","Неверно!")</f>
      </c>
      <c r="B63" s="154" t="s">
        <v>881</v>
      </c>
      <c r="C63" s="145" t="s">
        <v>905</v>
      </c>
      <c r="D63" s="145" t="s">
        <v>794</v>
      </c>
      <c r="E63" s="145" t="str">
        <f>CONCATENATE(SUM('Раздел 2'!T38:T38),"=",0)</f>
        <v>0=0</v>
      </c>
      <c r="F63" s="176"/>
      <c r="G63" s="14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48">
        <f>IF((SUM('Раздел 2'!T39:T39)=0),"","Неверно!")</f>
      </c>
      <c r="B64" s="154" t="s">
        <v>881</v>
      </c>
      <c r="C64" s="145" t="s">
        <v>906</v>
      </c>
      <c r="D64" s="145" t="s">
        <v>794</v>
      </c>
      <c r="E64" s="145" t="str">
        <f>CONCATENATE(SUM('Раздел 2'!T39:T39),"=",0)</f>
        <v>0=0</v>
      </c>
      <c r="F64" s="176"/>
      <c r="G64" s="14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48">
        <f>IF((SUM('Раздел 2'!T40:T40)=0),"","Неверно!")</f>
      </c>
      <c r="B65" s="154" t="s">
        <v>881</v>
      </c>
      <c r="C65" s="145" t="s">
        <v>907</v>
      </c>
      <c r="D65" s="145" t="s">
        <v>794</v>
      </c>
      <c r="E65" s="145" t="str">
        <f>CONCATENATE(SUM('Раздел 2'!T40:T40),"=",0)</f>
        <v>0=0</v>
      </c>
      <c r="F65" s="176"/>
      <c r="G65" s="14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48">
        <f>IF((SUM('Раздел 2'!T41:T41)=0),"","Неверно!")</f>
      </c>
      <c r="B66" s="154" t="s">
        <v>881</v>
      </c>
      <c r="C66" s="145" t="s">
        <v>908</v>
      </c>
      <c r="D66" s="145" t="s">
        <v>794</v>
      </c>
      <c r="E66" s="145" t="str">
        <f>CONCATENATE(SUM('Раздел 2'!T41:T41),"=",0)</f>
        <v>0=0</v>
      </c>
      <c r="F66" s="176"/>
      <c r="G66" s="14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48">
        <f>IF((SUM('Раздел 2'!T42:T42)=0),"","Неверно!")</f>
      </c>
      <c r="B67" s="154" t="s">
        <v>881</v>
      </c>
      <c r="C67" s="145" t="s">
        <v>909</v>
      </c>
      <c r="D67" s="145" t="s">
        <v>794</v>
      </c>
      <c r="E67" s="145" t="str">
        <f>CONCATENATE(SUM('Раздел 2'!T42:T42),"=",0)</f>
        <v>0=0</v>
      </c>
      <c r="F67" s="176"/>
      <c r="G67" s="14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48">
        <f>IF((SUM('Раздел 2'!T43:T43)=0),"","Неверно!")</f>
      </c>
      <c r="B68" s="154" t="s">
        <v>881</v>
      </c>
      <c r="C68" s="145" t="s">
        <v>910</v>
      </c>
      <c r="D68" s="145" t="s">
        <v>794</v>
      </c>
      <c r="E68" s="145" t="str">
        <f>CONCATENATE(SUM('Раздел 2'!T43:T43),"=",0)</f>
        <v>0=0</v>
      </c>
      <c r="F68" s="176"/>
      <c r="G68" s="14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48">
        <f>IF((SUM('Раздел 2'!T44:T44)=0),"","Неверно!")</f>
      </c>
      <c r="B69" s="154" t="s">
        <v>881</v>
      </c>
      <c r="C69" s="145" t="s">
        <v>911</v>
      </c>
      <c r="D69" s="145" t="s">
        <v>794</v>
      </c>
      <c r="E69" s="145" t="str">
        <f>CONCATENATE(SUM('Раздел 2'!T44:T44),"=",0)</f>
        <v>0=0</v>
      </c>
      <c r="F69" s="176"/>
      <c r="G69" s="14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48">
        <f>IF((SUM('Раздел 2'!T45:T45)=0),"","Неверно!")</f>
      </c>
      <c r="B70" s="154" t="s">
        <v>881</v>
      </c>
      <c r="C70" s="145" t="s">
        <v>912</v>
      </c>
      <c r="D70" s="145" t="s">
        <v>794</v>
      </c>
      <c r="E70" s="145" t="str">
        <f>CONCATENATE(SUM('Раздел 2'!T45:T45),"=",0)</f>
        <v>0=0</v>
      </c>
      <c r="F70" s="176"/>
      <c r="G70" s="14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48">
        <f>IF((SUM('Раздел 2'!T46:T46)=0),"","Неверно!")</f>
      </c>
      <c r="B71" s="154" t="s">
        <v>881</v>
      </c>
      <c r="C71" s="145" t="s">
        <v>913</v>
      </c>
      <c r="D71" s="145" t="s">
        <v>794</v>
      </c>
      <c r="E71" s="145" t="str">
        <f>CONCATENATE(SUM('Раздел 2'!T46:T46),"=",0)</f>
        <v>0=0</v>
      </c>
      <c r="F71" s="176"/>
      <c r="G71" s="14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48">
        <f>IF((SUM('Раздел 2'!T47:T47)=0),"","Неверно!")</f>
      </c>
      <c r="B72" s="154" t="s">
        <v>881</v>
      </c>
      <c r="C72" s="145" t="s">
        <v>914</v>
      </c>
      <c r="D72" s="145" t="s">
        <v>794</v>
      </c>
      <c r="E72" s="145" t="str">
        <f>CONCATENATE(SUM('Раздел 2'!T47:T47),"=",0)</f>
        <v>0=0</v>
      </c>
      <c r="F72" s="176"/>
      <c r="G72" s="14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48">
        <f>IF((SUM('Раздел 2'!T12:T12)=0),"","Неверно!")</f>
      </c>
      <c r="B73" s="154" t="s">
        <v>881</v>
      </c>
      <c r="C73" s="145" t="s">
        <v>915</v>
      </c>
      <c r="D73" s="145" t="s">
        <v>794</v>
      </c>
      <c r="E73" s="145" t="str">
        <f>CONCATENATE(SUM('Раздел 2'!T12:T12),"=",0)</f>
        <v>0=0</v>
      </c>
      <c r="F73" s="176"/>
      <c r="G73" s="14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48">
        <f>IF((SUM('Раздел 2'!T48:T48)=0),"","Неверно!")</f>
      </c>
      <c r="B74" s="154" t="s">
        <v>881</v>
      </c>
      <c r="C74" s="145" t="s">
        <v>916</v>
      </c>
      <c r="D74" s="145" t="s">
        <v>794</v>
      </c>
      <c r="E74" s="145" t="str">
        <f>CONCATENATE(SUM('Раздел 2'!T48:T48),"=",0)</f>
        <v>0=0</v>
      </c>
      <c r="F74" s="176"/>
      <c r="G74" s="14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48">
        <f>IF((SUM('Раздел 2'!T49:T49)=0),"","Неверно!")</f>
      </c>
      <c r="B75" s="154" t="s">
        <v>881</v>
      </c>
      <c r="C75" s="145" t="s">
        <v>917</v>
      </c>
      <c r="D75" s="145" t="s">
        <v>794</v>
      </c>
      <c r="E75" s="145" t="str">
        <f>CONCATENATE(SUM('Раздел 2'!T49:T49),"=",0)</f>
        <v>0=0</v>
      </c>
      <c r="F75" s="176"/>
      <c r="G75" s="14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48">
        <f>IF((SUM('Раздел 2'!T13:T13)=0),"","Неверно!")</f>
      </c>
      <c r="B76" s="154" t="s">
        <v>881</v>
      </c>
      <c r="C76" s="145" t="s">
        <v>918</v>
      </c>
      <c r="D76" s="145" t="s">
        <v>794</v>
      </c>
      <c r="E76" s="145" t="str">
        <f>CONCATENATE(SUM('Раздел 2'!T13:T13),"=",0)</f>
        <v>0=0</v>
      </c>
      <c r="F76" s="176"/>
      <c r="G76" s="14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48">
        <f>IF((SUM('Раздел 2'!T14:T14)=0),"","Неверно!")</f>
      </c>
      <c r="B77" s="154" t="s">
        <v>881</v>
      </c>
      <c r="C77" s="145" t="s">
        <v>919</v>
      </c>
      <c r="D77" s="145" t="s">
        <v>794</v>
      </c>
      <c r="E77" s="145" t="str">
        <f>CONCATENATE(SUM('Раздел 2'!T14:T14),"=",0)</f>
        <v>0=0</v>
      </c>
      <c r="F77" s="176"/>
      <c r="G77" s="14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48">
        <f>IF((SUM('Раздел 2'!T15:T15)=0),"","Неверно!")</f>
      </c>
      <c r="B78" s="154" t="s">
        <v>881</v>
      </c>
      <c r="C78" s="145" t="s">
        <v>920</v>
      </c>
      <c r="D78" s="145" t="s">
        <v>794</v>
      </c>
      <c r="E78" s="145" t="str">
        <f>CONCATENATE(SUM('Раздел 2'!T15:T15),"=",0)</f>
        <v>0=0</v>
      </c>
      <c r="F78" s="176"/>
      <c r="G78" s="14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48">
        <f>IF((SUM('Раздел 2'!T16:T16)=0),"","Неверно!")</f>
      </c>
      <c r="B79" s="154" t="s">
        <v>881</v>
      </c>
      <c r="C79" s="145" t="s">
        <v>921</v>
      </c>
      <c r="D79" s="145" t="s">
        <v>794</v>
      </c>
      <c r="E79" s="145" t="str">
        <f>CONCATENATE(SUM('Раздел 2'!T16:T16),"=",0)</f>
        <v>0=0</v>
      </c>
      <c r="F79" s="176"/>
      <c r="G79" s="14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48">
        <f>IF((SUM('Раздел 2'!T17:T17)=0),"","Неверно!")</f>
      </c>
      <c r="B80" s="154" t="s">
        <v>881</v>
      </c>
      <c r="C80" s="145" t="s">
        <v>922</v>
      </c>
      <c r="D80" s="145" t="s">
        <v>794</v>
      </c>
      <c r="E80" s="145" t="str">
        <f>CONCATENATE(SUM('Раздел 2'!T17:T17),"=",0)</f>
        <v>0=0</v>
      </c>
      <c r="F80" s="176"/>
      <c r="G80" s="14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48">
        <f>IF((SUM('Раздел 2'!U9:U9)=0),"","Неверно!")</f>
      </c>
      <c r="B81" s="154" t="s">
        <v>923</v>
      </c>
      <c r="C81" s="145" t="s">
        <v>924</v>
      </c>
      <c r="D81" s="145" t="s">
        <v>795</v>
      </c>
      <c r="E81" s="145" t="str">
        <f>CONCATENATE(SUM('Раздел 2'!U9:U9),"=",0)</f>
        <v>0=0</v>
      </c>
      <c r="F81" s="176"/>
      <c r="G81" s="14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48">
        <f>IF((SUM('Раздел 2'!U18:U18)=0),"","Неверно!")</f>
      </c>
      <c r="B82" s="154" t="s">
        <v>923</v>
      </c>
      <c r="C82" s="145" t="s">
        <v>925</v>
      </c>
      <c r="D82" s="145" t="s">
        <v>795</v>
      </c>
      <c r="E82" s="145" t="str">
        <f>CONCATENATE(SUM('Раздел 2'!U18:U18),"=",0)</f>
        <v>0=0</v>
      </c>
      <c r="F82" s="176"/>
      <c r="G82" s="14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48">
        <f>IF((SUM('Раздел 2'!U19:U19)=0),"","Неверно!")</f>
      </c>
      <c r="B83" s="154" t="s">
        <v>923</v>
      </c>
      <c r="C83" s="145" t="s">
        <v>926</v>
      </c>
      <c r="D83" s="145" t="s">
        <v>795</v>
      </c>
      <c r="E83" s="145" t="str">
        <f>CONCATENATE(SUM('Раздел 2'!U19:U19),"=",0)</f>
        <v>0=0</v>
      </c>
      <c r="F83" s="176"/>
      <c r="G83" s="14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48">
        <f>IF((SUM('Раздел 2'!U20:U20)=0),"","Неверно!")</f>
      </c>
      <c r="B84" s="154" t="s">
        <v>923</v>
      </c>
      <c r="C84" s="145" t="s">
        <v>927</v>
      </c>
      <c r="D84" s="145" t="s">
        <v>795</v>
      </c>
      <c r="E84" s="145" t="str">
        <f>CONCATENATE(SUM('Раздел 2'!U20:U20),"=",0)</f>
        <v>0=0</v>
      </c>
      <c r="F84" s="176"/>
      <c r="G84" s="14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48">
        <f>IF((SUM('Раздел 2'!U21:U21)=0),"","Неверно!")</f>
      </c>
      <c r="B85" s="154" t="s">
        <v>923</v>
      </c>
      <c r="C85" s="145" t="s">
        <v>928</v>
      </c>
      <c r="D85" s="145" t="s">
        <v>795</v>
      </c>
      <c r="E85" s="145" t="str">
        <f>CONCATENATE(SUM('Раздел 2'!U21:U21),"=",0)</f>
        <v>0=0</v>
      </c>
      <c r="F85" s="176"/>
      <c r="G85" s="14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48">
        <f>IF((SUM('Раздел 2'!U22:U22)=0),"","Неверно!")</f>
      </c>
      <c r="B86" s="154" t="s">
        <v>923</v>
      </c>
      <c r="C86" s="145" t="s">
        <v>929</v>
      </c>
      <c r="D86" s="145" t="s">
        <v>795</v>
      </c>
      <c r="E86" s="145" t="str">
        <f>CONCATENATE(SUM('Раздел 2'!U22:U22),"=",0)</f>
        <v>0=0</v>
      </c>
      <c r="F86" s="176"/>
      <c r="G86" s="14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48">
        <f>IF((SUM('Раздел 2'!U23:U23)=0),"","Неверно!")</f>
      </c>
      <c r="B87" s="154" t="s">
        <v>923</v>
      </c>
      <c r="C87" s="145" t="s">
        <v>930</v>
      </c>
      <c r="D87" s="145" t="s">
        <v>795</v>
      </c>
      <c r="E87" s="145" t="str">
        <f>CONCATENATE(SUM('Раздел 2'!U23:U23),"=",0)</f>
        <v>0=0</v>
      </c>
      <c r="F87" s="176"/>
      <c r="G87" s="14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48">
        <f>IF((SUM('Раздел 2'!U24:U24)=0),"","Неверно!")</f>
      </c>
      <c r="B88" s="154" t="s">
        <v>923</v>
      </c>
      <c r="C88" s="145" t="s">
        <v>931</v>
      </c>
      <c r="D88" s="145" t="s">
        <v>795</v>
      </c>
      <c r="E88" s="145" t="str">
        <f>CONCATENATE(SUM('Раздел 2'!U24:U24),"=",0)</f>
        <v>0=0</v>
      </c>
      <c r="F88" s="176"/>
      <c r="G88" s="14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48">
        <f>IF((SUM('Раздел 2'!U25:U25)=0),"","Неверно!")</f>
      </c>
      <c r="B89" s="154" t="s">
        <v>923</v>
      </c>
      <c r="C89" s="145" t="s">
        <v>932</v>
      </c>
      <c r="D89" s="145" t="s">
        <v>795</v>
      </c>
      <c r="E89" s="145" t="str">
        <f>CONCATENATE(SUM('Раздел 2'!U25:U25),"=",0)</f>
        <v>0=0</v>
      </c>
      <c r="F89" s="176"/>
      <c r="G89" s="14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48">
        <f>IF((SUM('Раздел 2'!U26:U26)=0),"","Неверно!")</f>
      </c>
      <c r="B90" s="154" t="s">
        <v>923</v>
      </c>
      <c r="C90" s="145" t="s">
        <v>933</v>
      </c>
      <c r="D90" s="145" t="s">
        <v>795</v>
      </c>
      <c r="E90" s="145" t="str">
        <f>CONCATENATE(SUM('Раздел 2'!U26:U26),"=",0)</f>
        <v>0=0</v>
      </c>
      <c r="F90" s="176"/>
      <c r="G90" s="14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48">
        <f>IF((SUM('Раздел 2'!U27:U27)=0),"","Неверно!")</f>
      </c>
      <c r="B91" s="154" t="s">
        <v>923</v>
      </c>
      <c r="C91" s="145" t="s">
        <v>934</v>
      </c>
      <c r="D91" s="145" t="s">
        <v>795</v>
      </c>
      <c r="E91" s="145" t="str">
        <f>CONCATENATE(SUM('Раздел 2'!U27:U27),"=",0)</f>
        <v>0=0</v>
      </c>
      <c r="F91" s="176"/>
      <c r="G91" s="14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48">
        <f>IF((SUM('Раздел 2'!U10:U10)=0),"","Неверно!")</f>
      </c>
      <c r="B92" s="154" t="s">
        <v>923</v>
      </c>
      <c r="C92" s="145" t="s">
        <v>935</v>
      </c>
      <c r="D92" s="145" t="s">
        <v>795</v>
      </c>
      <c r="E92" s="145" t="str">
        <f>CONCATENATE(SUM('Раздел 2'!U10:U10),"=",0)</f>
        <v>0=0</v>
      </c>
      <c r="F92" s="176"/>
      <c r="G92" s="14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48">
        <f>IF((SUM('Раздел 2'!U28:U28)=0),"","Неверно!")</f>
      </c>
      <c r="B93" s="154" t="s">
        <v>923</v>
      </c>
      <c r="C93" s="145" t="s">
        <v>936</v>
      </c>
      <c r="D93" s="145" t="s">
        <v>795</v>
      </c>
      <c r="E93" s="145" t="str">
        <f>CONCATENATE(SUM('Раздел 2'!U28:U28),"=",0)</f>
        <v>0=0</v>
      </c>
      <c r="F93" s="176"/>
      <c r="G93" s="14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48">
        <f>IF((SUM('Раздел 2'!U29:U29)=0),"","Неверно!")</f>
      </c>
      <c r="B94" s="154" t="s">
        <v>923</v>
      </c>
      <c r="C94" s="145" t="s">
        <v>937</v>
      </c>
      <c r="D94" s="145" t="s">
        <v>795</v>
      </c>
      <c r="E94" s="145" t="str">
        <f>CONCATENATE(SUM('Раздел 2'!U29:U29),"=",0)</f>
        <v>0=0</v>
      </c>
      <c r="F94" s="176"/>
      <c r="G94" s="14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48">
        <f>IF((SUM('Раздел 2'!U30:U30)=0),"","Неверно!")</f>
      </c>
      <c r="B95" s="154" t="s">
        <v>923</v>
      </c>
      <c r="C95" s="145" t="s">
        <v>938</v>
      </c>
      <c r="D95" s="145" t="s">
        <v>795</v>
      </c>
      <c r="E95" s="145" t="str">
        <f>CONCATENATE(SUM('Раздел 2'!U30:U30),"=",0)</f>
        <v>0=0</v>
      </c>
      <c r="F95" s="176"/>
      <c r="G95" s="14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48">
        <f>IF((SUM('Раздел 2'!U31:U31)=0),"","Неверно!")</f>
      </c>
      <c r="B96" s="154" t="s">
        <v>923</v>
      </c>
      <c r="C96" s="145" t="s">
        <v>939</v>
      </c>
      <c r="D96" s="145" t="s">
        <v>795</v>
      </c>
      <c r="E96" s="145" t="str">
        <f>CONCATENATE(SUM('Раздел 2'!U31:U31),"=",0)</f>
        <v>0=0</v>
      </c>
      <c r="F96" s="176"/>
      <c r="G96" s="14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48">
        <f>IF((SUM('Раздел 2'!U32:U32)=0),"","Неверно!")</f>
      </c>
      <c r="B97" s="154" t="s">
        <v>923</v>
      </c>
      <c r="C97" s="145" t="s">
        <v>940</v>
      </c>
      <c r="D97" s="145" t="s">
        <v>795</v>
      </c>
      <c r="E97" s="145" t="str">
        <f>CONCATENATE(SUM('Раздел 2'!U32:U32),"=",0)</f>
        <v>0=0</v>
      </c>
      <c r="F97" s="176"/>
      <c r="G97" s="14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48">
        <f>IF((SUM('Раздел 2'!U33:U33)=0),"","Неверно!")</f>
      </c>
      <c r="B98" s="154" t="s">
        <v>923</v>
      </c>
      <c r="C98" s="145" t="s">
        <v>941</v>
      </c>
      <c r="D98" s="145" t="s">
        <v>795</v>
      </c>
      <c r="E98" s="145" t="str">
        <f>CONCATENATE(SUM('Раздел 2'!U33:U33),"=",0)</f>
        <v>0=0</v>
      </c>
      <c r="F98" s="176"/>
      <c r="G98" s="14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48">
        <f>IF((SUM('Раздел 2'!U34:U34)=0),"","Неверно!")</f>
      </c>
      <c r="B99" s="154" t="s">
        <v>923</v>
      </c>
      <c r="C99" s="145" t="s">
        <v>942</v>
      </c>
      <c r="D99" s="145" t="s">
        <v>795</v>
      </c>
      <c r="E99" s="145" t="str">
        <f>CONCATENATE(SUM('Раздел 2'!U34:U34),"=",0)</f>
        <v>0=0</v>
      </c>
      <c r="F99" s="176"/>
      <c r="G99" s="14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48">
        <f>IF((SUM('Раздел 2'!U35:U35)=0),"","Неверно!")</f>
      </c>
      <c r="B100" s="154" t="s">
        <v>923</v>
      </c>
      <c r="C100" s="145" t="s">
        <v>943</v>
      </c>
      <c r="D100" s="145" t="s">
        <v>795</v>
      </c>
      <c r="E100" s="145" t="str">
        <f>CONCATENATE(SUM('Раздел 2'!U35:U35),"=",0)</f>
        <v>0=0</v>
      </c>
      <c r="F100" s="176"/>
      <c r="G100" s="14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48">
        <f>IF((SUM('Раздел 2'!U36:U36)=0),"","Неверно!")</f>
      </c>
      <c r="B101" s="154" t="s">
        <v>923</v>
      </c>
      <c r="C101" s="145" t="s">
        <v>944</v>
      </c>
      <c r="D101" s="145" t="s">
        <v>795</v>
      </c>
      <c r="E101" s="145" t="str">
        <f>CONCATENATE(SUM('Раздел 2'!U36:U36),"=",0)</f>
        <v>0=0</v>
      </c>
      <c r="F101" s="176"/>
      <c r="G101" s="14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48">
        <f>IF((SUM('Раздел 2'!U37:U37)=0),"","Неверно!")</f>
      </c>
      <c r="B102" s="154" t="s">
        <v>923</v>
      </c>
      <c r="C102" s="145" t="s">
        <v>945</v>
      </c>
      <c r="D102" s="145" t="s">
        <v>795</v>
      </c>
      <c r="E102" s="145" t="str">
        <f>CONCATENATE(SUM('Раздел 2'!U37:U37),"=",0)</f>
        <v>0=0</v>
      </c>
      <c r="F102" s="176"/>
      <c r="G102" s="14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48">
        <f>IF((SUM('Раздел 2'!U11:U11)=0),"","Неверно!")</f>
      </c>
      <c r="B103" s="154" t="s">
        <v>923</v>
      </c>
      <c r="C103" s="145" t="s">
        <v>946</v>
      </c>
      <c r="D103" s="145" t="s">
        <v>795</v>
      </c>
      <c r="E103" s="145" t="str">
        <f>CONCATENATE(SUM('Раздел 2'!U11:U11),"=",0)</f>
        <v>0=0</v>
      </c>
      <c r="F103" s="176"/>
      <c r="G103" s="14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48">
        <f>IF((SUM('Раздел 2'!U38:U38)=0),"","Неверно!")</f>
      </c>
      <c r="B104" s="154" t="s">
        <v>923</v>
      </c>
      <c r="C104" s="145" t="s">
        <v>947</v>
      </c>
      <c r="D104" s="145" t="s">
        <v>795</v>
      </c>
      <c r="E104" s="145" t="str">
        <f>CONCATENATE(SUM('Раздел 2'!U38:U38),"=",0)</f>
        <v>0=0</v>
      </c>
      <c r="F104" s="176"/>
      <c r="G104" s="14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48">
        <f>IF((SUM('Раздел 2'!U39:U39)=0),"","Неверно!")</f>
      </c>
      <c r="B105" s="154" t="s">
        <v>923</v>
      </c>
      <c r="C105" s="145" t="s">
        <v>948</v>
      </c>
      <c r="D105" s="145" t="s">
        <v>795</v>
      </c>
      <c r="E105" s="145" t="str">
        <f>CONCATENATE(SUM('Раздел 2'!U39:U39),"=",0)</f>
        <v>0=0</v>
      </c>
      <c r="F105" s="176"/>
      <c r="G105" s="14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48">
        <f>IF((SUM('Раздел 2'!U40:U40)=0),"","Неверно!")</f>
      </c>
      <c r="B106" s="154" t="s">
        <v>923</v>
      </c>
      <c r="C106" s="145" t="s">
        <v>949</v>
      </c>
      <c r="D106" s="145" t="s">
        <v>795</v>
      </c>
      <c r="E106" s="145" t="str">
        <f>CONCATENATE(SUM('Раздел 2'!U40:U40),"=",0)</f>
        <v>0=0</v>
      </c>
      <c r="F106" s="176"/>
      <c r="G106" s="14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48">
        <f>IF((SUM('Раздел 2'!U41:U41)=0),"","Неверно!")</f>
      </c>
      <c r="B107" s="154" t="s">
        <v>923</v>
      </c>
      <c r="C107" s="145" t="s">
        <v>950</v>
      </c>
      <c r="D107" s="145" t="s">
        <v>795</v>
      </c>
      <c r="E107" s="145" t="str">
        <f>CONCATENATE(SUM('Раздел 2'!U41:U41),"=",0)</f>
        <v>0=0</v>
      </c>
      <c r="F107" s="176"/>
      <c r="G107" s="14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48">
        <f>IF((SUM('Раздел 2'!U42:U42)=0),"","Неверно!")</f>
      </c>
      <c r="B108" s="154" t="s">
        <v>923</v>
      </c>
      <c r="C108" s="145" t="s">
        <v>951</v>
      </c>
      <c r="D108" s="145" t="s">
        <v>795</v>
      </c>
      <c r="E108" s="145" t="str">
        <f>CONCATENATE(SUM('Раздел 2'!U42:U42),"=",0)</f>
        <v>0=0</v>
      </c>
      <c r="F108" s="176"/>
      <c r="G108" s="14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48">
        <f>IF((SUM('Раздел 2'!U43:U43)=0),"","Неверно!")</f>
      </c>
      <c r="B109" s="154" t="s">
        <v>923</v>
      </c>
      <c r="C109" s="145" t="s">
        <v>952</v>
      </c>
      <c r="D109" s="145" t="s">
        <v>795</v>
      </c>
      <c r="E109" s="145" t="str">
        <f>CONCATENATE(SUM('Раздел 2'!U43:U43),"=",0)</f>
        <v>0=0</v>
      </c>
      <c r="F109" s="176"/>
      <c r="G109" s="14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48">
        <f>IF((SUM('Раздел 2'!U44:U44)=0),"","Неверно!")</f>
      </c>
      <c r="B110" s="154" t="s">
        <v>923</v>
      </c>
      <c r="C110" s="145" t="s">
        <v>953</v>
      </c>
      <c r="D110" s="145" t="s">
        <v>795</v>
      </c>
      <c r="E110" s="145" t="str">
        <f>CONCATENATE(SUM('Раздел 2'!U44:U44),"=",0)</f>
        <v>0=0</v>
      </c>
      <c r="F110" s="176"/>
      <c r="G110" s="14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48">
        <f>IF((SUM('Раздел 2'!U45:U45)=0),"","Неверно!")</f>
      </c>
      <c r="B111" s="154" t="s">
        <v>923</v>
      </c>
      <c r="C111" s="145" t="s">
        <v>954</v>
      </c>
      <c r="D111" s="145" t="s">
        <v>795</v>
      </c>
      <c r="E111" s="145" t="str">
        <f>CONCATENATE(SUM('Раздел 2'!U45:U45),"=",0)</f>
        <v>0=0</v>
      </c>
      <c r="F111" s="176"/>
      <c r="G111" s="14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48">
        <f>IF((SUM('Раздел 2'!U46:U46)=0),"","Неверно!")</f>
      </c>
      <c r="B112" s="154" t="s">
        <v>923</v>
      </c>
      <c r="C112" s="145" t="s">
        <v>955</v>
      </c>
      <c r="D112" s="145" t="s">
        <v>795</v>
      </c>
      <c r="E112" s="145" t="str">
        <f>CONCATENATE(SUM('Раздел 2'!U46:U46),"=",0)</f>
        <v>0=0</v>
      </c>
      <c r="F112" s="176"/>
      <c r="G112" s="14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48">
        <f>IF((SUM('Раздел 2'!U47:U47)=0),"","Неверно!")</f>
      </c>
      <c r="B113" s="154" t="s">
        <v>923</v>
      </c>
      <c r="C113" s="145" t="s">
        <v>956</v>
      </c>
      <c r="D113" s="145" t="s">
        <v>795</v>
      </c>
      <c r="E113" s="145" t="str">
        <f>CONCATENATE(SUM('Раздел 2'!U47:U47),"=",0)</f>
        <v>0=0</v>
      </c>
      <c r="F113" s="176"/>
      <c r="G113" s="14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48">
        <f>IF((SUM('Раздел 2'!U12:U12)=0),"","Неверно!")</f>
      </c>
      <c r="B114" s="154" t="s">
        <v>923</v>
      </c>
      <c r="C114" s="145" t="s">
        <v>957</v>
      </c>
      <c r="D114" s="145" t="s">
        <v>795</v>
      </c>
      <c r="E114" s="145" t="str">
        <f>CONCATENATE(SUM('Раздел 2'!U12:U12),"=",0)</f>
        <v>0=0</v>
      </c>
      <c r="F114" s="176"/>
      <c r="G114" s="14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48">
        <f>IF((SUM('Раздел 2'!U48:U48)=0),"","Неверно!")</f>
      </c>
      <c r="B115" s="154" t="s">
        <v>923</v>
      </c>
      <c r="C115" s="145" t="s">
        <v>958</v>
      </c>
      <c r="D115" s="145" t="s">
        <v>795</v>
      </c>
      <c r="E115" s="145" t="str">
        <f>CONCATENATE(SUM('Раздел 2'!U48:U48),"=",0)</f>
        <v>0=0</v>
      </c>
      <c r="F115" s="176"/>
      <c r="G115" s="14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48">
        <f>IF((SUM('Раздел 2'!U49:U49)=0),"","Неверно!")</f>
      </c>
      <c r="B116" s="154" t="s">
        <v>923</v>
      </c>
      <c r="C116" s="145" t="s">
        <v>959</v>
      </c>
      <c r="D116" s="145" t="s">
        <v>795</v>
      </c>
      <c r="E116" s="145" t="str">
        <f>CONCATENATE(SUM('Раздел 2'!U49:U49),"=",0)</f>
        <v>0=0</v>
      </c>
      <c r="F116" s="176"/>
      <c r="G116" s="14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48">
        <f>IF((SUM('Раздел 2'!U13:U13)=0),"","Неверно!")</f>
      </c>
      <c r="B117" s="154" t="s">
        <v>923</v>
      </c>
      <c r="C117" s="145" t="s">
        <v>960</v>
      </c>
      <c r="D117" s="145" t="s">
        <v>795</v>
      </c>
      <c r="E117" s="145" t="str">
        <f>CONCATENATE(SUM('Раздел 2'!U13:U13),"=",0)</f>
        <v>0=0</v>
      </c>
      <c r="F117" s="176"/>
      <c r="G117" s="14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48">
        <f>IF((SUM('Раздел 2'!U14:U14)=0),"","Неверно!")</f>
      </c>
      <c r="B118" s="154" t="s">
        <v>923</v>
      </c>
      <c r="C118" s="145" t="s">
        <v>961</v>
      </c>
      <c r="D118" s="145" t="s">
        <v>795</v>
      </c>
      <c r="E118" s="145" t="str">
        <f>CONCATENATE(SUM('Раздел 2'!U14:U14),"=",0)</f>
        <v>0=0</v>
      </c>
      <c r="F118" s="176"/>
      <c r="G118" s="14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48">
        <f>IF((SUM('Раздел 2'!U15:U15)=0),"","Неверно!")</f>
      </c>
      <c r="B119" s="154" t="s">
        <v>923</v>
      </c>
      <c r="C119" s="145" t="s">
        <v>962</v>
      </c>
      <c r="D119" s="145" t="s">
        <v>795</v>
      </c>
      <c r="E119" s="145" t="str">
        <f>CONCATENATE(SUM('Раздел 2'!U15:U15),"=",0)</f>
        <v>0=0</v>
      </c>
      <c r="F119" s="176"/>
      <c r="G119" s="14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48">
        <f>IF((SUM('Раздел 2'!U16:U16)=0),"","Неверно!")</f>
      </c>
      <c r="B120" s="154" t="s">
        <v>923</v>
      </c>
      <c r="C120" s="145" t="s">
        <v>963</v>
      </c>
      <c r="D120" s="145" t="s">
        <v>795</v>
      </c>
      <c r="E120" s="145" t="str">
        <f>CONCATENATE(SUM('Раздел 2'!U16:U16),"=",0)</f>
        <v>0=0</v>
      </c>
      <c r="F120" s="176"/>
      <c r="G120" s="14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48">
        <f>IF((SUM('Раздел 2'!U17:U17)=0),"","Неверно!")</f>
      </c>
      <c r="B121" s="154" t="s">
        <v>923</v>
      </c>
      <c r="C121" s="145" t="s">
        <v>964</v>
      </c>
      <c r="D121" s="145" t="s">
        <v>795</v>
      </c>
      <c r="E121" s="145" t="str">
        <f>CONCATENATE(SUM('Раздел 2'!U17:U17),"=",0)</f>
        <v>0=0</v>
      </c>
      <c r="F121" s="176"/>
      <c r="G121" s="14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48">
        <f>IF((SUM('Раздел 2'!Q9:Q9)=0),"","Неверно!")</f>
      </c>
      <c r="B122" s="154" t="s">
        <v>965</v>
      </c>
      <c r="C122" s="145" t="s">
        <v>966</v>
      </c>
      <c r="D122" s="145" t="s">
        <v>793</v>
      </c>
      <c r="E122" s="145" t="str">
        <f>CONCATENATE(SUM('Раздел 2'!Q9:Q9),"=",0)</f>
        <v>0=0</v>
      </c>
      <c r="F122" s="176"/>
      <c r="G122" s="14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48">
        <f>IF((SUM('Раздел 2'!Q18:Q18)=0),"","Неверно!")</f>
      </c>
      <c r="B123" s="154" t="s">
        <v>965</v>
      </c>
      <c r="C123" s="145" t="s">
        <v>967</v>
      </c>
      <c r="D123" s="145" t="s">
        <v>793</v>
      </c>
      <c r="E123" s="145" t="str">
        <f>CONCATENATE(SUM('Раздел 2'!Q18:Q18),"=",0)</f>
        <v>0=0</v>
      </c>
      <c r="F123" s="176"/>
      <c r="G123" s="14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48">
        <f>IF((SUM('Раздел 2'!Q19:Q19)=0),"","Неверно!")</f>
      </c>
      <c r="B124" s="154" t="s">
        <v>965</v>
      </c>
      <c r="C124" s="145" t="s">
        <v>968</v>
      </c>
      <c r="D124" s="145" t="s">
        <v>793</v>
      </c>
      <c r="E124" s="145" t="str">
        <f>CONCATENATE(SUM('Раздел 2'!Q19:Q19),"=",0)</f>
        <v>0=0</v>
      </c>
      <c r="F124" s="176"/>
      <c r="G124" s="14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48">
        <f>IF((SUM('Раздел 2'!Q20:Q20)=0),"","Неверно!")</f>
      </c>
      <c r="B125" s="154" t="s">
        <v>965</v>
      </c>
      <c r="C125" s="145" t="s">
        <v>969</v>
      </c>
      <c r="D125" s="145" t="s">
        <v>793</v>
      </c>
      <c r="E125" s="145" t="str">
        <f>CONCATENATE(SUM('Раздел 2'!Q20:Q20),"=",0)</f>
        <v>0=0</v>
      </c>
      <c r="F125" s="176"/>
      <c r="G125" s="14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48">
        <f>IF((SUM('Раздел 2'!Q21:Q21)=0),"","Неверно!")</f>
      </c>
      <c r="B126" s="154" t="s">
        <v>965</v>
      </c>
      <c r="C126" s="145" t="s">
        <v>970</v>
      </c>
      <c r="D126" s="145" t="s">
        <v>793</v>
      </c>
      <c r="E126" s="145" t="str">
        <f>CONCATENATE(SUM('Раздел 2'!Q21:Q21),"=",0)</f>
        <v>0=0</v>
      </c>
      <c r="F126" s="176"/>
      <c r="G126" s="14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48">
        <f>IF((SUM('Раздел 2'!Q22:Q22)=0),"","Неверно!")</f>
      </c>
      <c r="B127" s="154" t="s">
        <v>965</v>
      </c>
      <c r="C127" s="145" t="s">
        <v>971</v>
      </c>
      <c r="D127" s="145" t="s">
        <v>793</v>
      </c>
      <c r="E127" s="145" t="str">
        <f>CONCATENATE(SUM('Раздел 2'!Q22:Q22),"=",0)</f>
        <v>0=0</v>
      </c>
      <c r="F127" s="176"/>
      <c r="G127" s="14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48">
        <f>IF((SUM('Раздел 2'!Q23:Q23)=0),"","Неверно!")</f>
      </c>
      <c r="B128" s="154" t="s">
        <v>965</v>
      </c>
      <c r="C128" s="145" t="s">
        <v>972</v>
      </c>
      <c r="D128" s="145" t="s">
        <v>793</v>
      </c>
      <c r="E128" s="145" t="str">
        <f>CONCATENATE(SUM('Раздел 2'!Q23:Q23),"=",0)</f>
        <v>0=0</v>
      </c>
      <c r="F128" s="176"/>
      <c r="G128" s="14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48">
        <f>IF((SUM('Раздел 2'!Q24:Q24)=0),"","Неверно!")</f>
      </c>
      <c r="B129" s="154" t="s">
        <v>965</v>
      </c>
      <c r="C129" s="145" t="s">
        <v>973</v>
      </c>
      <c r="D129" s="145" t="s">
        <v>793</v>
      </c>
      <c r="E129" s="145" t="str">
        <f>CONCATENATE(SUM('Раздел 2'!Q24:Q24),"=",0)</f>
        <v>0=0</v>
      </c>
      <c r="F129" s="176"/>
      <c r="G129" s="14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48">
        <f>IF((SUM('Раздел 2'!Q25:Q25)=0),"","Неверно!")</f>
      </c>
      <c r="B130" s="154" t="s">
        <v>965</v>
      </c>
      <c r="C130" s="145" t="s">
        <v>974</v>
      </c>
      <c r="D130" s="145" t="s">
        <v>793</v>
      </c>
      <c r="E130" s="145" t="str">
        <f>CONCATENATE(SUM('Раздел 2'!Q25:Q25),"=",0)</f>
        <v>0=0</v>
      </c>
      <c r="F130" s="176"/>
      <c r="G130" s="14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48">
        <f>IF((SUM('Раздел 2'!Q26:Q26)=0),"","Неверно!")</f>
      </c>
      <c r="B131" s="154" t="s">
        <v>965</v>
      </c>
      <c r="C131" s="145" t="s">
        <v>975</v>
      </c>
      <c r="D131" s="145" t="s">
        <v>793</v>
      </c>
      <c r="E131" s="145" t="str">
        <f>CONCATENATE(SUM('Раздел 2'!Q26:Q26),"=",0)</f>
        <v>0=0</v>
      </c>
      <c r="F131" s="176"/>
      <c r="G131" s="14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48">
        <f>IF((SUM('Раздел 2'!Q27:Q27)=0),"","Неверно!")</f>
      </c>
      <c r="B132" s="154" t="s">
        <v>965</v>
      </c>
      <c r="C132" s="145" t="s">
        <v>976</v>
      </c>
      <c r="D132" s="145" t="s">
        <v>793</v>
      </c>
      <c r="E132" s="145" t="str">
        <f>CONCATENATE(SUM('Раздел 2'!Q27:Q27),"=",0)</f>
        <v>0=0</v>
      </c>
      <c r="F132" s="176"/>
      <c r="G132" s="14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48">
        <f>IF((SUM('Раздел 2'!Q10:Q10)=0),"","Неверно!")</f>
      </c>
      <c r="B133" s="154" t="s">
        <v>965</v>
      </c>
      <c r="C133" s="145" t="s">
        <v>977</v>
      </c>
      <c r="D133" s="145" t="s">
        <v>793</v>
      </c>
      <c r="E133" s="145" t="str">
        <f>CONCATENATE(SUM('Раздел 2'!Q10:Q10),"=",0)</f>
        <v>0=0</v>
      </c>
      <c r="F133" s="176"/>
      <c r="G133" s="14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48">
        <f>IF((SUM('Раздел 2'!Q28:Q28)=0),"","Неверно!")</f>
      </c>
      <c r="B134" s="154" t="s">
        <v>965</v>
      </c>
      <c r="C134" s="145" t="s">
        <v>978</v>
      </c>
      <c r="D134" s="145" t="s">
        <v>793</v>
      </c>
      <c r="E134" s="145" t="str">
        <f>CONCATENATE(SUM('Раздел 2'!Q28:Q28),"=",0)</f>
        <v>0=0</v>
      </c>
      <c r="F134" s="176"/>
      <c r="G134" s="14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48">
        <f>IF((SUM('Раздел 2'!Q29:Q29)=0),"","Неверно!")</f>
      </c>
      <c r="B135" s="154" t="s">
        <v>965</v>
      </c>
      <c r="C135" s="145" t="s">
        <v>979</v>
      </c>
      <c r="D135" s="145" t="s">
        <v>793</v>
      </c>
      <c r="E135" s="145" t="str">
        <f>CONCATENATE(SUM('Раздел 2'!Q29:Q29),"=",0)</f>
        <v>0=0</v>
      </c>
      <c r="F135" s="176"/>
      <c r="G135" s="14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48">
        <f>IF((SUM('Раздел 2'!Q30:Q30)=0),"","Неверно!")</f>
      </c>
      <c r="B136" s="154" t="s">
        <v>965</v>
      </c>
      <c r="C136" s="145" t="s">
        <v>980</v>
      </c>
      <c r="D136" s="145" t="s">
        <v>793</v>
      </c>
      <c r="E136" s="145" t="str">
        <f>CONCATENATE(SUM('Раздел 2'!Q30:Q30),"=",0)</f>
        <v>0=0</v>
      </c>
      <c r="F136" s="176"/>
      <c r="G136" s="14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48">
        <f>IF((SUM('Раздел 2'!Q31:Q31)=0),"","Неверно!")</f>
      </c>
      <c r="B137" s="154" t="s">
        <v>965</v>
      </c>
      <c r="C137" s="145" t="s">
        <v>981</v>
      </c>
      <c r="D137" s="145" t="s">
        <v>793</v>
      </c>
      <c r="E137" s="145" t="str">
        <f>CONCATENATE(SUM('Раздел 2'!Q31:Q31),"=",0)</f>
        <v>0=0</v>
      </c>
      <c r="F137" s="176"/>
      <c r="G137" s="14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48">
        <f>IF((SUM('Раздел 2'!Q32:Q32)=0),"","Неверно!")</f>
      </c>
      <c r="B138" s="154" t="s">
        <v>965</v>
      </c>
      <c r="C138" s="145" t="s">
        <v>982</v>
      </c>
      <c r="D138" s="145" t="s">
        <v>793</v>
      </c>
      <c r="E138" s="145" t="str">
        <f>CONCATENATE(SUM('Раздел 2'!Q32:Q32),"=",0)</f>
        <v>0=0</v>
      </c>
      <c r="F138" s="176"/>
      <c r="G138" s="14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48">
        <f>IF((SUM('Раздел 2'!Q33:Q33)=0),"","Неверно!")</f>
      </c>
      <c r="B139" s="154" t="s">
        <v>965</v>
      </c>
      <c r="C139" s="145" t="s">
        <v>983</v>
      </c>
      <c r="D139" s="145" t="s">
        <v>793</v>
      </c>
      <c r="E139" s="145" t="str">
        <f>CONCATENATE(SUM('Раздел 2'!Q33:Q33),"=",0)</f>
        <v>0=0</v>
      </c>
      <c r="F139" s="176"/>
      <c r="G139" s="14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48">
        <f>IF((SUM('Раздел 2'!Q34:Q34)=0),"","Неверно!")</f>
      </c>
      <c r="B140" s="154" t="s">
        <v>965</v>
      </c>
      <c r="C140" s="145" t="s">
        <v>984</v>
      </c>
      <c r="D140" s="145" t="s">
        <v>793</v>
      </c>
      <c r="E140" s="145" t="str">
        <f>CONCATENATE(SUM('Раздел 2'!Q34:Q34),"=",0)</f>
        <v>0=0</v>
      </c>
      <c r="F140" s="176"/>
      <c r="G140" s="14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48">
        <f>IF((SUM('Раздел 2'!Q35:Q35)=0),"","Неверно!")</f>
      </c>
      <c r="B141" s="154" t="s">
        <v>965</v>
      </c>
      <c r="C141" s="145" t="s">
        <v>985</v>
      </c>
      <c r="D141" s="145" t="s">
        <v>793</v>
      </c>
      <c r="E141" s="145" t="str">
        <f>CONCATENATE(SUM('Раздел 2'!Q35:Q35),"=",0)</f>
        <v>0=0</v>
      </c>
      <c r="F141" s="176"/>
      <c r="G141" s="14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48">
        <f>IF((SUM('Раздел 2'!Q36:Q36)=0),"","Неверно!")</f>
      </c>
      <c r="B142" s="154" t="s">
        <v>965</v>
      </c>
      <c r="C142" s="145" t="s">
        <v>986</v>
      </c>
      <c r="D142" s="145" t="s">
        <v>793</v>
      </c>
      <c r="E142" s="145" t="str">
        <f>CONCATENATE(SUM('Раздел 2'!Q36:Q36),"=",0)</f>
        <v>0=0</v>
      </c>
      <c r="F142" s="176"/>
      <c r="G142" s="14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48">
        <f>IF((SUM('Раздел 2'!Q37:Q37)=0),"","Неверно!")</f>
      </c>
      <c r="B143" s="154" t="s">
        <v>965</v>
      </c>
      <c r="C143" s="145" t="s">
        <v>987</v>
      </c>
      <c r="D143" s="145" t="s">
        <v>793</v>
      </c>
      <c r="E143" s="145" t="str">
        <f>CONCATENATE(SUM('Раздел 2'!Q37:Q37),"=",0)</f>
        <v>0=0</v>
      </c>
      <c r="F143" s="176"/>
      <c r="G143" s="14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48">
        <f>IF((SUM('Раздел 2'!Q11:Q11)=0),"","Неверно!")</f>
      </c>
      <c r="B144" s="154" t="s">
        <v>965</v>
      </c>
      <c r="C144" s="145" t="s">
        <v>988</v>
      </c>
      <c r="D144" s="145" t="s">
        <v>793</v>
      </c>
      <c r="E144" s="145" t="str">
        <f>CONCATENATE(SUM('Раздел 2'!Q11:Q11),"=",0)</f>
        <v>0=0</v>
      </c>
      <c r="F144" s="176"/>
      <c r="G144" s="14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48">
        <f>IF((SUM('Раздел 2'!Q38:Q38)=0),"","Неверно!")</f>
      </c>
      <c r="B145" s="154" t="s">
        <v>965</v>
      </c>
      <c r="C145" s="145" t="s">
        <v>989</v>
      </c>
      <c r="D145" s="145" t="s">
        <v>793</v>
      </c>
      <c r="E145" s="145" t="str">
        <f>CONCATENATE(SUM('Раздел 2'!Q38:Q38),"=",0)</f>
        <v>0=0</v>
      </c>
      <c r="F145" s="176"/>
      <c r="G145" s="14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48">
        <f>IF((SUM('Раздел 2'!Q39:Q39)=0),"","Неверно!")</f>
      </c>
      <c r="B146" s="154" t="s">
        <v>965</v>
      </c>
      <c r="C146" s="145" t="s">
        <v>990</v>
      </c>
      <c r="D146" s="145" t="s">
        <v>793</v>
      </c>
      <c r="E146" s="145" t="str">
        <f>CONCATENATE(SUM('Раздел 2'!Q39:Q39),"=",0)</f>
        <v>0=0</v>
      </c>
      <c r="F146" s="176"/>
      <c r="G146" s="14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48">
        <f>IF((SUM('Раздел 2'!Q40:Q40)=0),"","Неверно!")</f>
      </c>
      <c r="B147" s="154" t="s">
        <v>965</v>
      </c>
      <c r="C147" s="145" t="s">
        <v>991</v>
      </c>
      <c r="D147" s="145" t="s">
        <v>793</v>
      </c>
      <c r="E147" s="145" t="str">
        <f>CONCATENATE(SUM('Раздел 2'!Q40:Q40),"=",0)</f>
        <v>0=0</v>
      </c>
      <c r="F147" s="176"/>
      <c r="G147" s="14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48">
        <f>IF((SUM('Раздел 2'!Q41:Q41)=0),"","Неверно!")</f>
      </c>
      <c r="B148" s="154" t="s">
        <v>965</v>
      </c>
      <c r="C148" s="145" t="s">
        <v>992</v>
      </c>
      <c r="D148" s="145" t="s">
        <v>793</v>
      </c>
      <c r="E148" s="145" t="str">
        <f>CONCATENATE(SUM('Раздел 2'!Q41:Q41),"=",0)</f>
        <v>0=0</v>
      </c>
      <c r="F148" s="176"/>
      <c r="G148" s="14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48">
        <f>IF((SUM('Раздел 2'!Q42:Q42)=0),"","Неверно!")</f>
      </c>
      <c r="B149" s="154" t="s">
        <v>965</v>
      </c>
      <c r="C149" s="145" t="s">
        <v>993</v>
      </c>
      <c r="D149" s="145" t="s">
        <v>793</v>
      </c>
      <c r="E149" s="145" t="str">
        <f>CONCATENATE(SUM('Раздел 2'!Q42:Q42),"=",0)</f>
        <v>0=0</v>
      </c>
      <c r="F149" s="176"/>
      <c r="G149" s="14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48">
        <f>IF((SUM('Раздел 2'!Q43:Q43)=0),"","Неверно!")</f>
      </c>
      <c r="B150" s="154" t="s">
        <v>965</v>
      </c>
      <c r="C150" s="145" t="s">
        <v>994</v>
      </c>
      <c r="D150" s="145" t="s">
        <v>793</v>
      </c>
      <c r="E150" s="145" t="str">
        <f>CONCATENATE(SUM('Раздел 2'!Q43:Q43),"=",0)</f>
        <v>0=0</v>
      </c>
      <c r="F150" s="176"/>
      <c r="G150" s="14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48">
        <f>IF((SUM('Раздел 2'!Q44:Q44)=0),"","Неверно!")</f>
      </c>
      <c r="B151" s="154" t="s">
        <v>965</v>
      </c>
      <c r="C151" s="145" t="s">
        <v>995</v>
      </c>
      <c r="D151" s="145" t="s">
        <v>793</v>
      </c>
      <c r="E151" s="145" t="str">
        <f>CONCATENATE(SUM('Раздел 2'!Q44:Q44),"=",0)</f>
        <v>0=0</v>
      </c>
      <c r="F151" s="176"/>
      <c r="G151" s="14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48">
        <f>IF((SUM('Раздел 2'!Q45:Q45)=0),"","Неверно!")</f>
      </c>
      <c r="B152" s="154" t="s">
        <v>965</v>
      </c>
      <c r="C152" s="145" t="s">
        <v>996</v>
      </c>
      <c r="D152" s="145" t="s">
        <v>793</v>
      </c>
      <c r="E152" s="145" t="str">
        <f>CONCATENATE(SUM('Раздел 2'!Q45:Q45),"=",0)</f>
        <v>0=0</v>
      </c>
      <c r="F152" s="176"/>
      <c r="G152" s="14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48">
        <f>IF((SUM('Раздел 2'!Q46:Q46)=0),"","Неверно!")</f>
      </c>
      <c r="B153" s="154" t="s">
        <v>965</v>
      </c>
      <c r="C153" s="145" t="s">
        <v>997</v>
      </c>
      <c r="D153" s="145" t="s">
        <v>793</v>
      </c>
      <c r="E153" s="145" t="str">
        <f>CONCATENATE(SUM('Раздел 2'!Q46:Q46),"=",0)</f>
        <v>0=0</v>
      </c>
      <c r="F153" s="176"/>
      <c r="G153" s="14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48">
        <f>IF((SUM('Раздел 2'!Q47:Q47)=0),"","Неверно!")</f>
      </c>
      <c r="B154" s="154" t="s">
        <v>965</v>
      </c>
      <c r="C154" s="145" t="s">
        <v>998</v>
      </c>
      <c r="D154" s="145" t="s">
        <v>793</v>
      </c>
      <c r="E154" s="145" t="str">
        <f>CONCATENATE(SUM('Раздел 2'!Q47:Q47),"=",0)</f>
        <v>0=0</v>
      </c>
      <c r="F154" s="176"/>
      <c r="G154" s="14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48">
        <f>IF((SUM('Раздел 2'!Q12:Q12)=0),"","Неверно!")</f>
      </c>
      <c r="B155" s="154" t="s">
        <v>965</v>
      </c>
      <c r="C155" s="145" t="s">
        <v>999</v>
      </c>
      <c r="D155" s="145" t="s">
        <v>793</v>
      </c>
      <c r="E155" s="145" t="str">
        <f>CONCATENATE(SUM('Раздел 2'!Q12:Q12),"=",0)</f>
        <v>0=0</v>
      </c>
      <c r="F155" s="176"/>
      <c r="G155" s="14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48">
        <f>IF((SUM('Раздел 2'!Q48:Q48)=0),"","Неверно!")</f>
      </c>
      <c r="B156" s="154" t="s">
        <v>965</v>
      </c>
      <c r="C156" s="145" t="s">
        <v>1000</v>
      </c>
      <c r="D156" s="145" t="s">
        <v>793</v>
      </c>
      <c r="E156" s="145" t="str">
        <f>CONCATENATE(SUM('Раздел 2'!Q48:Q48),"=",0)</f>
        <v>0=0</v>
      </c>
      <c r="F156" s="176"/>
      <c r="G156" s="14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48">
        <f>IF((SUM('Раздел 2'!Q49:Q49)=0),"","Неверно!")</f>
      </c>
      <c r="B157" s="154" t="s">
        <v>965</v>
      </c>
      <c r="C157" s="145" t="s">
        <v>1001</v>
      </c>
      <c r="D157" s="145" t="s">
        <v>793</v>
      </c>
      <c r="E157" s="145" t="str">
        <f>CONCATENATE(SUM('Раздел 2'!Q49:Q49),"=",0)</f>
        <v>0=0</v>
      </c>
      <c r="F157" s="176"/>
      <c r="G157" s="14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48">
        <f>IF((SUM('Раздел 2'!Q13:Q13)=0),"","Неверно!")</f>
      </c>
      <c r="B158" s="154" t="s">
        <v>965</v>
      </c>
      <c r="C158" s="145" t="s">
        <v>1002</v>
      </c>
      <c r="D158" s="145" t="s">
        <v>793</v>
      </c>
      <c r="E158" s="145" t="str">
        <f>CONCATENATE(SUM('Раздел 2'!Q13:Q13),"=",0)</f>
        <v>0=0</v>
      </c>
      <c r="F158" s="176"/>
      <c r="G158" s="14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48">
        <f>IF((SUM('Раздел 2'!Q14:Q14)=0),"","Неверно!")</f>
      </c>
      <c r="B159" s="154" t="s">
        <v>965</v>
      </c>
      <c r="C159" s="145" t="s">
        <v>1003</v>
      </c>
      <c r="D159" s="145" t="s">
        <v>793</v>
      </c>
      <c r="E159" s="145" t="str">
        <f>CONCATENATE(SUM('Раздел 2'!Q14:Q14),"=",0)</f>
        <v>0=0</v>
      </c>
      <c r="F159" s="176"/>
      <c r="G159" s="14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48">
        <f>IF((SUM('Раздел 2'!Q15:Q15)=0),"","Неверно!")</f>
      </c>
      <c r="B160" s="154" t="s">
        <v>965</v>
      </c>
      <c r="C160" s="145" t="s">
        <v>1004</v>
      </c>
      <c r="D160" s="145" t="s">
        <v>793</v>
      </c>
      <c r="E160" s="145" t="str">
        <f>CONCATENATE(SUM('Раздел 2'!Q15:Q15),"=",0)</f>
        <v>0=0</v>
      </c>
      <c r="F160" s="176"/>
      <c r="G160" s="14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48">
        <f>IF((SUM('Раздел 2'!Q16:Q16)=0),"","Неверно!")</f>
      </c>
      <c r="B161" s="154" t="s">
        <v>965</v>
      </c>
      <c r="C161" s="145" t="s">
        <v>1005</v>
      </c>
      <c r="D161" s="145" t="s">
        <v>793</v>
      </c>
      <c r="E161" s="145" t="str">
        <f>CONCATENATE(SUM('Раздел 2'!Q16:Q16),"=",0)</f>
        <v>0=0</v>
      </c>
      <c r="F161" s="176"/>
      <c r="G161" s="149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48">
        <f>IF((SUM('Раздел 2'!Q17:Q17)=0),"","Неверно!")</f>
      </c>
      <c r="B162" s="154" t="s">
        <v>965</v>
      </c>
      <c r="C162" s="145" t="s">
        <v>1006</v>
      </c>
      <c r="D162" s="145" t="s">
        <v>793</v>
      </c>
      <c r="E162" s="145" t="str">
        <f>CONCATENATE(SUM('Раздел 2'!Q17:Q17),"=",0)</f>
        <v>0=0</v>
      </c>
      <c r="F162" s="176"/>
      <c r="G162" s="149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12.75">
      <c r="A163" s="150"/>
      <c r="B163" s="151"/>
      <c r="C163" s="92"/>
      <c r="D163" s="92"/>
      <c r="E163" s="92"/>
      <c r="F163" s="94"/>
      <c r="G163" s="149"/>
    </row>
    <row r="164" spans="1:7" ht="12.75">
      <c r="A164" s="150"/>
      <c r="B164" s="151"/>
      <c r="C164" s="92"/>
      <c r="D164" s="92"/>
      <c r="E164" s="92"/>
      <c r="F164" s="94"/>
      <c r="G164" s="149"/>
    </row>
    <row r="165" spans="1:7" ht="12.75">
      <c r="A165" s="150"/>
      <c r="B165" s="151"/>
      <c r="C165" s="92"/>
      <c r="D165" s="92"/>
      <c r="E165" s="92"/>
      <c r="F165" s="94"/>
      <c r="G165" s="149"/>
    </row>
    <row r="166" spans="1:7" ht="12.75">
      <c r="A166" s="150"/>
      <c r="B166" s="151"/>
      <c r="C166" s="92"/>
      <c r="D166" s="92"/>
      <c r="E166" s="92"/>
      <c r="F166" s="94"/>
      <c r="G166" s="149"/>
    </row>
    <row r="167" spans="1:7" ht="12.75">
      <c r="A167" s="150"/>
      <c r="B167" s="151"/>
      <c r="C167" s="92"/>
      <c r="D167" s="92"/>
      <c r="E167" s="92"/>
      <c r="F167" s="94"/>
      <c r="G167" s="149"/>
    </row>
    <row r="168" spans="1:7" ht="12.75">
      <c r="A168" s="150"/>
      <c r="B168" s="151"/>
      <c r="C168" s="92"/>
      <c r="D168" s="92"/>
      <c r="E168" s="92"/>
      <c r="F168" s="94"/>
      <c r="G168" s="149"/>
    </row>
    <row r="169" spans="1:7" ht="12.75">
      <c r="A169" s="150"/>
      <c r="B169" s="151"/>
      <c r="C169" s="92"/>
      <c r="D169" s="92"/>
      <c r="E169" s="92"/>
      <c r="F169" s="94"/>
      <c r="G169" s="149"/>
    </row>
    <row r="170" spans="1:7" ht="12.75">
      <c r="A170" s="150"/>
      <c r="B170" s="151"/>
      <c r="C170" s="92"/>
      <c r="D170" s="92"/>
      <c r="E170" s="92"/>
      <c r="F170" s="94"/>
      <c r="G170" s="149"/>
    </row>
    <row r="171" spans="1:7" ht="12.75">
      <c r="A171" s="150"/>
      <c r="B171" s="151"/>
      <c r="C171" s="92"/>
      <c r="D171" s="92"/>
      <c r="E171" s="92"/>
      <c r="F171" s="94"/>
      <c r="G171" s="149"/>
    </row>
    <row r="172" spans="1:7" ht="12.75">
      <c r="A172" s="150"/>
      <c r="B172" s="151"/>
      <c r="C172" s="92"/>
      <c r="D172" s="92"/>
      <c r="E172" s="92"/>
      <c r="F172" s="94"/>
      <c r="G172" s="149"/>
    </row>
    <row r="173" spans="1:7" ht="12.75">
      <c r="A173" s="150"/>
      <c r="B173" s="151"/>
      <c r="C173" s="92"/>
      <c r="D173" s="92"/>
      <c r="E173" s="92"/>
      <c r="F173" s="94"/>
      <c r="G173" s="149"/>
    </row>
    <row r="174" spans="1:7" ht="12.75">
      <c r="A174" s="150"/>
      <c r="B174" s="151"/>
      <c r="C174" s="92"/>
      <c r="D174" s="92"/>
      <c r="E174" s="92"/>
      <c r="F174" s="94"/>
      <c r="G174" s="149"/>
    </row>
    <row r="175" spans="1:7" ht="12.75">
      <c r="A175" s="150"/>
      <c r="B175" s="151"/>
      <c r="C175" s="92"/>
      <c r="D175" s="92"/>
      <c r="E175" s="92"/>
      <c r="F175" s="94"/>
      <c r="G175" s="149"/>
    </row>
    <row r="176" spans="1:7" ht="12.75">
      <c r="A176" s="150"/>
      <c r="B176" s="151"/>
      <c r="C176" s="92"/>
      <c r="D176" s="92"/>
      <c r="E176" s="92"/>
      <c r="F176" s="94"/>
      <c r="G176" s="149"/>
    </row>
    <row r="177" spans="1:7" ht="12.75">
      <c r="A177" s="150"/>
      <c r="B177" s="151"/>
      <c r="C177" s="92"/>
      <c r="D177" s="92"/>
      <c r="E177" s="92"/>
      <c r="F177" s="94"/>
      <c r="G177" s="149"/>
    </row>
    <row r="178" spans="1:7" ht="12.75">
      <c r="A178" s="150"/>
      <c r="B178" s="151"/>
      <c r="C178" s="92"/>
      <c r="D178" s="92"/>
      <c r="E178" s="92"/>
      <c r="F178" s="94"/>
      <c r="G178" s="149"/>
    </row>
    <row r="179" spans="1:7" ht="12.75">
      <c r="A179" s="150"/>
      <c r="B179" s="151"/>
      <c r="C179" s="92"/>
      <c r="D179" s="92"/>
      <c r="E179" s="92"/>
      <c r="F179" s="94"/>
      <c r="G179" s="149"/>
    </row>
    <row r="180" spans="1:7" ht="12.75">
      <c r="A180" s="150"/>
      <c r="B180" s="151"/>
      <c r="C180" s="92"/>
      <c r="D180" s="92"/>
      <c r="E180" s="92"/>
      <c r="F180" s="94"/>
      <c r="G180" s="149"/>
    </row>
    <row r="181" spans="1:7" ht="12.75">
      <c r="A181" s="150"/>
      <c r="B181" s="151"/>
      <c r="C181" s="92"/>
      <c r="D181" s="92"/>
      <c r="E181" s="92"/>
      <c r="F181" s="94"/>
      <c r="G181" s="149"/>
    </row>
    <row r="182" spans="1:7" ht="12.75">
      <c r="A182" s="150"/>
      <c r="B182" s="151"/>
      <c r="C182" s="92"/>
      <c r="D182" s="92"/>
      <c r="E182" s="92"/>
      <c r="F182" s="94"/>
      <c r="G182" s="149"/>
    </row>
    <row r="183" spans="1:7" ht="12.75">
      <c r="A183" s="150"/>
      <c r="B183" s="151"/>
      <c r="C183" s="92"/>
      <c r="D183" s="92"/>
      <c r="E183" s="92"/>
      <c r="F183" s="94"/>
      <c r="G183" s="149"/>
    </row>
    <row r="184" spans="1:7" ht="12.75">
      <c r="A184" s="150"/>
      <c r="B184" s="151"/>
      <c r="C184" s="92"/>
      <c r="D184" s="92"/>
      <c r="E184" s="92"/>
      <c r="F184" s="94"/>
      <c r="G184" s="149"/>
    </row>
    <row r="185" spans="1:7" ht="12.75">
      <c r="A185" s="150"/>
      <c r="B185" s="151"/>
      <c r="C185" s="92"/>
      <c r="D185" s="92"/>
      <c r="E185" s="92"/>
      <c r="F185" s="94"/>
      <c r="G185" s="149"/>
    </row>
    <row r="186" spans="1:7" ht="12.75">
      <c r="A186" s="150"/>
      <c r="B186" s="151"/>
      <c r="C186" s="92"/>
      <c r="D186" s="92"/>
      <c r="E186" s="92"/>
      <c r="F186" s="94"/>
      <c r="G186" s="149"/>
    </row>
    <row r="187" spans="1:7" ht="12.75">
      <c r="A187" s="150"/>
      <c r="B187" s="151"/>
      <c r="C187" s="92"/>
      <c r="D187" s="92"/>
      <c r="E187" s="92"/>
      <c r="F187" s="94"/>
      <c r="G187" s="149"/>
    </row>
    <row r="188" spans="1:7" ht="12.75">
      <c r="A188" s="150"/>
      <c r="B188" s="151"/>
      <c r="C188" s="92"/>
      <c r="D188" s="92"/>
      <c r="E188" s="92"/>
      <c r="F188" s="94"/>
      <c r="G188" s="149"/>
    </row>
    <row r="189" spans="1:7" ht="12.75">
      <c r="A189" s="150"/>
      <c r="B189" s="151"/>
      <c r="C189" s="92"/>
      <c r="D189" s="92"/>
      <c r="E189" s="92"/>
      <c r="F189" s="94"/>
      <c r="G189" s="149"/>
    </row>
    <row r="190" spans="1:7" ht="12.75">
      <c r="A190" s="150"/>
      <c r="B190" s="151"/>
      <c r="C190" s="92"/>
      <c r="D190" s="92"/>
      <c r="E190" s="92"/>
      <c r="F190" s="94"/>
      <c r="G190" s="149"/>
    </row>
    <row r="191" spans="1:7" ht="12.75">
      <c r="A191" s="150"/>
      <c r="B191" s="151"/>
      <c r="C191" s="92"/>
      <c r="D191" s="92"/>
      <c r="E191" s="92"/>
      <c r="F191" s="94"/>
      <c r="G191" s="149"/>
    </row>
    <row r="192" spans="1:7" ht="12.75">
      <c r="A192" s="150"/>
      <c r="B192" s="151"/>
      <c r="C192" s="92"/>
      <c r="D192" s="92"/>
      <c r="E192" s="92"/>
      <c r="F192" s="94"/>
      <c r="G192" s="149"/>
    </row>
    <row r="193" spans="1:7" ht="12.75">
      <c r="A193" s="150"/>
      <c r="B193" s="151"/>
      <c r="C193" s="92"/>
      <c r="D193" s="92"/>
      <c r="E193" s="92"/>
      <c r="F193" s="94"/>
      <c r="G193" s="149"/>
    </row>
    <row r="194" spans="1:7" ht="12.75">
      <c r="A194" s="150"/>
      <c r="B194" s="151"/>
      <c r="C194" s="92"/>
      <c r="D194" s="92"/>
      <c r="E194" s="92"/>
      <c r="F194" s="94"/>
      <c r="G194" s="149"/>
    </row>
    <row r="195" spans="1:7" ht="12.75">
      <c r="A195" s="150"/>
      <c r="B195" s="151"/>
      <c r="C195" s="92"/>
      <c r="D195" s="92"/>
      <c r="E195" s="92"/>
      <c r="F195" s="94"/>
      <c r="G195" s="149"/>
    </row>
    <row r="196" spans="1:7" ht="12.75">
      <c r="A196" s="150"/>
      <c r="B196" s="151"/>
      <c r="C196" s="92"/>
      <c r="D196" s="92"/>
      <c r="E196" s="92"/>
      <c r="F196" s="94"/>
      <c r="G196" s="149"/>
    </row>
    <row r="197" spans="1:7" ht="12.75">
      <c r="A197" s="150"/>
      <c r="B197" s="151"/>
      <c r="C197" s="92"/>
      <c r="D197" s="92"/>
      <c r="E197" s="92"/>
      <c r="F197" s="94"/>
      <c r="G197" s="149"/>
    </row>
    <row r="198" spans="1:7" ht="12.75">
      <c r="A198" s="150"/>
      <c r="B198" s="151"/>
      <c r="C198" s="92"/>
      <c r="D198" s="92"/>
      <c r="E198" s="92"/>
      <c r="F198" s="94"/>
      <c r="G198" s="149"/>
    </row>
    <row r="199" spans="1:7" ht="12.75">
      <c r="A199" s="150"/>
      <c r="B199" s="151"/>
      <c r="C199" s="92"/>
      <c r="D199" s="92"/>
      <c r="E199" s="92"/>
      <c r="F199" s="94"/>
      <c r="G199" s="149"/>
    </row>
    <row r="200" spans="1:7" ht="12.75">
      <c r="A200" s="150"/>
      <c r="B200" s="151"/>
      <c r="C200" s="92"/>
      <c r="D200" s="92"/>
      <c r="E200" s="92"/>
      <c r="F200" s="94"/>
      <c r="G200" s="149"/>
    </row>
    <row r="201" spans="1:7" ht="12.75">
      <c r="A201" s="150"/>
      <c r="B201" s="151"/>
      <c r="C201" s="92"/>
      <c r="D201" s="92"/>
      <c r="E201" s="92"/>
      <c r="F201" s="94"/>
      <c r="G201" s="149"/>
    </row>
    <row r="202" spans="1:7" ht="12.75">
      <c r="A202" s="150"/>
      <c r="B202" s="151"/>
      <c r="C202" s="92"/>
      <c r="D202" s="92"/>
      <c r="E202" s="92"/>
      <c r="F202" s="94"/>
      <c r="G202" s="149"/>
    </row>
    <row r="203" spans="1:7" ht="12.75">
      <c r="A203" s="150"/>
      <c r="B203" s="151"/>
      <c r="C203" s="92"/>
      <c r="D203" s="92"/>
      <c r="E203" s="92"/>
      <c r="F203" s="94"/>
      <c r="G203" s="149"/>
    </row>
    <row r="204" spans="1:7" ht="12.75">
      <c r="A204" s="150"/>
      <c r="B204" s="151"/>
      <c r="C204" s="92"/>
      <c r="D204" s="92"/>
      <c r="E204" s="92"/>
      <c r="F204" s="94"/>
      <c r="G204" s="149"/>
    </row>
    <row r="205" spans="1:7" ht="12.75">
      <c r="A205" s="150"/>
      <c r="B205" s="151"/>
      <c r="C205" s="92"/>
      <c r="D205" s="92"/>
      <c r="E205" s="92"/>
      <c r="F205" s="94"/>
      <c r="G205" s="149"/>
    </row>
    <row r="206" spans="1:7" ht="12.75">
      <c r="A206" s="150"/>
      <c r="B206" s="151"/>
      <c r="C206" s="92"/>
      <c r="D206" s="92"/>
      <c r="E206" s="92"/>
      <c r="F206" s="94"/>
      <c r="G206" s="149"/>
    </row>
    <row r="207" spans="1:7" ht="12.75">
      <c r="A207" s="150"/>
      <c r="B207" s="151"/>
      <c r="C207" s="92"/>
      <c r="D207" s="92"/>
      <c r="E207" s="92"/>
      <c r="F207" s="94"/>
      <c r="G207" s="149"/>
    </row>
    <row r="208" spans="1:7" ht="12.75">
      <c r="A208" s="150"/>
      <c r="B208" s="151"/>
      <c r="C208" s="92"/>
      <c r="D208" s="92"/>
      <c r="E208" s="92"/>
      <c r="F208" s="94"/>
      <c r="G208" s="149"/>
    </row>
    <row r="209" spans="1:7" ht="12.75">
      <c r="A209" s="150"/>
      <c r="B209" s="151"/>
      <c r="C209" s="92"/>
      <c r="D209" s="92"/>
      <c r="E209" s="92"/>
      <c r="F209" s="94"/>
      <c r="G209" s="149"/>
    </row>
    <row r="210" spans="1:7" ht="12.75">
      <c r="A210" s="150"/>
      <c r="B210" s="151"/>
      <c r="C210" s="92"/>
      <c r="D210" s="92"/>
      <c r="E210" s="92"/>
      <c r="F210" s="94"/>
      <c r="G210" s="149"/>
    </row>
    <row r="211" spans="1:7" ht="12.75">
      <c r="A211" s="150"/>
      <c r="B211" s="151"/>
      <c r="C211" s="92"/>
      <c r="D211" s="92"/>
      <c r="E211" s="92"/>
      <c r="F211" s="94"/>
      <c r="G211" s="149"/>
    </row>
    <row r="212" spans="1:7" ht="12.75">
      <c r="A212" s="150"/>
      <c r="B212" s="151"/>
      <c r="C212" s="92"/>
      <c r="D212" s="92"/>
      <c r="E212" s="92"/>
      <c r="F212" s="94"/>
      <c r="G212" s="149"/>
    </row>
    <row r="213" spans="1:7" ht="12.75">
      <c r="A213" s="150"/>
      <c r="B213" s="151"/>
      <c r="C213" s="92"/>
      <c r="D213" s="92"/>
      <c r="E213" s="92"/>
      <c r="F213" s="94"/>
      <c r="G213" s="149"/>
    </row>
    <row r="214" spans="1:7" ht="12.75">
      <c r="A214" s="150"/>
      <c r="B214" s="151"/>
      <c r="C214" s="92"/>
      <c r="D214" s="92"/>
      <c r="E214" s="92"/>
      <c r="F214" s="94"/>
      <c r="G214" s="149"/>
    </row>
    <row r="215" spans="1:7" ht="12.75">
      <c r="A215" s="150"/>
      <c r="B215" s="151"/>
      <c r="C215" s="92"/>
      <c r="D215" s="92"/>
      <c r="E215" s="92"/>
      <c r="F215" s="94"/>
      <c r="G215" s="149"/>
    </row>
    <row r="216" spans="1:7" ht="12.75">
      <c r="A216" s="150"/>
      <c r="B216" s="151"/>
      <c r="C216" s="92"/>
      <c r="D216" s="92"/>
      <c r="E216" s="92"/>
      <c r="F216" s="94"/>
      <c r="G216" s="149"/>
    </row>
    <row r="217" spans="1:7" ht="12.75">
      <c r="A217" s="150"/>
      <c r="B217" s="151"/>
      <c r="C217" s="92"/>
      <c r="D217" s="92"/>
      <c r="E217" s="92"/>
      <c r="F217" s="94"/>
      <c r="G217" s="149"/>
    </row>
    <row r="218" spans="1:7" ht="12.75">
      <c r="A218" s="150"/>
      <c r="B218" s="151"/>
      <c r="C218" s="92"/>
      <c r="D218" s="92"/>
      <c r="E218" s="92"/>
      <c r="F218" s="94"/>
      <c r="G218" s="149"/>
    </row>
    <row r="219" spans="1:7" ht="12.75">
      <c r="A219" s="150"/>
      <c r="B219" s="151"/>
      <c r="C219" s="92"/>
      <c r="D219" s="92"/>
      <c r="E219" s="92"/>
      <c r="F219" s="94"/>
      <c r="G219" s="149"/>
    </row>
    <row r="220" spans="1:7" ht="12.75">
      <c r="A220" s="150"/>
      <c r="B220" s="151"/>
      <c r="C220" s="92"/>
      <c r="D220" s="92"/>
      <c r="E220" s="92"/>
      <c r="F220" s="94"/>
      <c r="G220" s="149"/>
    </row>
    <row r="221" spans="1:7" ht="12.75">
      <c r="A221" s="150"/>
      <c r="B221" s="151"/>
      <c r="C221" s="92"/>
      <c r="D221" s="92"/>
      <c r="E221" s="92"/>
      <c r="F221" s="94"/>
      <c r="G221" s="149"/>
    </row>
    <row r="222" spans="1:7" ht="12.75">
      <c r="A222" s="150"/>
      <c r="B222" s="151"/>
      <c r="C222" s="92"/>
      <c r="D222" s="92"/>
      <c r="E222" s="92"/>
      <c r="F222" s="94"/>
      <c r="G222" s="149"/>
    </row>
    <row r="223" spans="1:7" ht="12.75">
      <c r="A223" s="150"/>
      <c r="B223" s="151"/>
      <c r="C223" s="92"/>
      <c r="D223" s="92"/>
      <c r="E223" s="92"/>
      <c r="F223" s="94"/>
      <c r="G223" s="149"/>
    </row>
    <row r="224" spans="1:7" ht="12.75">
      <c r="A224" s="150"/>
      <c r="B224" s="151"/>
      <c r="C224" s="92"/>
      <c r="D224" s="92"/>
      <c r="E224" s="92"/>
      <c r="F224" s="94"/>
      <c r="G224" s="149"/>
    </row>
    <row r="225" spans="1:7" ht="12.75">
      <c r="A225" s="150"/>
      <c r="B225" s="151"/>
      <c r="C225" s="92"/>
      <c r="D225" s="92"/>
      <c r="E225" s="92"/>
      <c r="F225" s="94"/>
      <c r="G225" s="149"/>
    </row>
    <row r="226" spans="1:7" ht="12.75">
      <c r="A226" s="150"/>
      <c r="B226" s="151"/>
      <c r="C226" s="92"/>
      <c r="D226" s="92"/>
      <c r="E226" s="92"/>
      <c r="F226" s="94"/>
      <c r="G226" s="149"/>
    </row>
    <row r="227" spans="1:7" ht="12.75">
      <c r="A227" s="150"/>
      <c r="B227" s="151"/>
      <c r="C227" s="92"/>
      <c r="D227" s="92"/>
      <c r="E227" s="92"/>
      <c r="F227" s="94"/>
      <c r="G227" s="149"/>
    </row>
    <row r="228" spans="1:7" ht="12.75">
      <c r="A228" s="150"/>
      <c r="B228" s="151"/>
      <c r="C228" s="92"/>
      <c r="D228" s="92"/>
      <c r="E228" s="92"/>
      <c r="F228" s="94"/>
      <c r="G228" s="149"/>
    </row>
    <row r="229" spans="1:7" ht="12.75">
      <c r="A229" s="150"/>
      <c r="B229" s="151"/>
      <c r="C229" s="92"/>
      <c r="D229" s="92"/>
      <c r="E229" s="92"/>
      <c r="F229" s="94"/>
      <c r="G229" s="149"/>
    </row>
    <row r="230" spans="1:7" ht="12.75">
      <c r="A230" s="150"/>
      <c r="B230" s="151"/>
      <c r="C230" s="92"/>
      <c r="D230" s="92"/>
      <c r="E230" s="92"/>
      <c r="F230" s="94"/>
      <c r="G230" s="149"/>
    </row>
    <row r="231" spans="1:7" ht="12.75">
      <c r="A231" s="150"/>
      <c r="B231" s="151"/>
      <c r="C231" s="92"/>
      <c r="D231" s="92"/>
      <c r="E231" s="92"/>
      <c r="F231" s="94"/>
      <c r="G231" s="149"/>
    </row>
    <row r="232" spans="1:7" ht="12.75">
      <c r="A232" s="150"/>
      <c r="B232" s="151"/>
      <c r="C232" s="92"/>
      <c r="D232" s="92"/>
      <c r="E232" s="92"/>
      <c r="F232" s="94"/>
      <c r="G232" s="149"/>
    </row>
    <row r="233" spans="1:7" ht="12.75">
      <c r="A233" s="150"/>
      <c r="B233" s="151"/>
      <c r="C233" s="92"/>
      <c r="D233" s="92"/>
      <c r="E233" s="92"/>
      <c r="F233" s="94"/>
      <c r="G233" s="149"/>
    </row>
    <row r="234" spans="1:7" ht="12.75">
      <c r="A234" s="150"/>
      <c r="B234" s="151"/>
      <c r="C234" s="92"/>
      <c r="D234" s="92"/>
      <c r="E234" s="92"/>
      <c r="F234" s="94"/>
      <c r="G234" s="149"/>
    </row>
    <row r="235" spans="1:7" ht="12.75">
      <c r="A235" s="150"/>
      <c r="B235" s="151"/>
      <c r="C235" s="92"/>
      <c r="D235" s="92"/>
      <c r="E235" s="92"/>
      <c r="F235" s="94"/>
      <c r="G235" s="149"/>
    </row>
    <row r="236" spans="1:7" ht="12.75">
      <c r="A236" s="150"/>
      <c r="B236" s="151"/>
      <c r="C236" s="92"/>
      <c r="D236" s="92"/>
      <c r="E236" s="92"/>
      <c r="F236" s="94"/>
      <c r="G236" s="149"/>
    </row>
    <row r="237" spans="1:7" ht="12.75">
      <c r="A237" s="150"/>
      <c r="B237" s="151"/>
      <c r="C237" s="92"/>
      <c r="D237" s="92"/>
      <c r="E237" s="92"/>
      <c r="F237" s="94"/>
      <c r="G237" s="149"/>
    </row>
    <row r="238" spans="1:7" ht="12.75">
      <c r="A238" s="150"/>
      <c r="B238" s="151"/>
      <c r="C238" s="92"/>
      <c r="D238" s="92"/>
      <c r="E238" s="92"/>
      <c r="F238" s="94"/>
      <c r="G238" s="149"/>
    </row>
    <row r="239" spans="1:7" ht="12.75">
      <c r="A239" s="150"/>
      <c r="B239" s="151"/>
      <c r="C239" s="92"/>
      <c r="D239" s="92"/>
      <c r="E239" s="92"/>
      <c r="F239" s="94"/>
      <c r="G239" s="149"/>
    </row>
    <row r="240" spans="1:7" ht="12.75">
      <c r="A240" s="150"/>
      <c r="B240" s="151"/>
      <c r="C240" s="92"/>
      <c r="D240" s="92"/>
      <c r="E240" s="92"/>
      <c r="F240" s="94"/>
      <c r="G240" s="149"/>
    </row>
    <row r="241" spans="1:7" ht="12.75">
      <c r="A241" s="150"/>
      <c r="B241" s="151"/>
      <c r="C241" s="92"/>
      <c r="D241" s="92"/>
      <c r="E241" s="92"/>
      <c r="F241" s="94"/>
      <c r="G241" s="149"/>
    </row>
    <row r="242" spans="1:7" ht="12.75">
      <c r="A242" s="150"/>
      <c r="B242" s="151"/>
      <c r="C242" s="92"/>
      <c r="D242" s="92"/>
      <c r="E242" s="92"/>
      <c r="F242" s="94"/>
      <c r="G242" s="149"/>
    </row>
    <row r="243" spans="1:7" ht="12.75">
      <c r="A243" s="150"/>
      <c r="B243" s="151"/>
      <c r="C243" s="92"/>
      <c r="D243" s="92"/>
      <c r="E243" s="92"/>
      <c r="F243" s="94"/>
      <c r="G243" s="149"/>
    </row>
    <row r="244" spans="1:7" ht="12.75">
      <c r="A244" s="150"/>
      <c r="B244" s="151"/>
      <c r="C244" s="92"/>
      <c r="D244" s="92"/>
      <c r="E244" s="92"/>
      <c r="F244" s="94"/>
      <c r="G244" s="149"/>
    </row>
    <row r="245" spans="1:7" ht="12.75">
      <c r="A245" s="150"/>
      <c r="B245" s="151"/>
      <c r="C245" s="92"/>
      <c r="D245" s="92"/>
      <c r="E245" s="92"/>
      <c r="F245" s="94"/>
      <c r="G245" s="149"/>
    </row>
    <row r="246" spans="1:7" ht="12.75">
      <c r="A246" s="150"/>
      <c r="B246" s="151"/>
      <c r="C246" s="92"/>
      <c r="D246" s="92"/>
      <c r="E246" s="92"/>
      <c r="F246" s="94"/>
      <c r="G246" s="149"/>
    </row>
    <row r="247" spans="1:7" ht="12.75">
      <c r="A247" s="150"/>
      <c r="B247" s="151"/>
      <c r="C247" s="92"/>
      <c r="D247" s="92"/>
      <c r="E247" s="92"/>
      <c r="F247" s="94"/>
      <c r="G247" s="149"/>
    </row>
    <row r="248" spans="1:7" ht="12.75">
      <c r="A248" s="150"/>
      <c r="B248" s="151"/>
      <c r="C248" s="92"/>
      <c r="D248" s="92"/>
      <c r="E248" s="92"/>
      <c r="F248" s="94"/>
      <c r="G248" s="149"/>
    </row>
    <row r="249" spans="1:7" ht="12.75">
      <c r="A249" s="150"/>
      <c r="B249" s="151"/>
      <c r="C249" s="92"/>
      <c r="D249" s="92"/>
      <c r="E249" s="92"/>
      <c r="F249" s="94"/>
      <c r="G249" s="149"/>
    </row>
    <row r="250" spans="1:7" ht="12.75">
      <c r="A250" s="150"/>
      <c r="B250" s="151"/>
      <c r="C250" s="92"/>
      <c r="D250" s="92"/>
      <c r="E250" s="92"/>
      <c r="F250" s="94"/>
      <c r="G250" s="149"/>
    </row>
    <row r="251" spans="1:7" ht="12.75">
      <c r="A251" s="150"/>
      <c r="B251" s="151"/>
      <c r="C251" s="92"/>
      <c r="D251" s="92"/>
      <c r="E251" s="92"/>
      <c r="F251" s="94"/>
      <c r="G251" s="149"/>
    </row>
    <row r="252" spans="1:7" ht="12.75">
      <c r="A252" s="150"/>
      <c r="B252" s="151"/>
      <c r="C252" s="92"/>
      <c r="D252" s="92"/>
      <c r="E252" s="92"/>
      <c r="F252" s="94"/>
      <c r="G252" s="149"/>
    </row>
    <row r="253" spans="1:7" ht="12.75">
      <c r="A253" s="150"/>
      <c r="B253" s="151"/>
      <c r="C253" s="92"/>
      <c r="D253" s="92"/>
      <c r="E253" s="92"/>
      <c r="F253" s="94"/>
      <c r="G253" s="149"/>
    </row>
    <row r="254" spans="1:7" ht="12.75">
      <c r="A254" s="150"/>
      <c r="B254" s="151"/>
      <c r="C254" s="92"/>
      <c r="D254" s="92"/>
      <c r="E254" s="92"/>
      <c r="F254" s="94"/>
      <c r="G254" s="149"/>
    </row>
    <row r="255" spans="1:7" ht="12.75">
      <c r="A255" s="150"/>
      <c r="B255" s="151"/>
      <c r="C255" s="92"/>
      <c r="D255" s="92"/>
      <c r="E255" s="92"/>
      <c r="F255" s="94"/>
      <c r="G255" s="149"/>
    </row>
    <row r="256" spans="1:7" ht="12.75">
      <c r="A256" s="150"/>
      <c r="B256" s="151"/>
      <c r="C256" s="92"/>
      <c r="D256" s="92"/>
      <c r="E256" s="92"/>
      <c r="F256" s="94"/>
      <c r="G256" s="149"/>
    </row>
    <row r="257" spans="1:7" ht="12.75">
      <c r="A257" s="150"/>
      <c r="B257" s="151"/>
      <c r="C257" s="92"/>
      <c r="D257" s="92"/>
      <c r="E257" s="92"/>
      <c r="F257" s="94"/>
      <c r="G257" s="149"/>
    </row>
    <row r="258" spans="1:7" ht="12.75">
      <c r="A258" s="150"/>
      <c r="B258" s="151"/>
      <c r="C258" s="92"/>
      <c r="D258" s="92"/>
      <c r="E258" s="92"/>
      <c r="F258" s="94"/>
      <c r="G258" s="149"/>
    </row>
    <row r="259" spans="1:7" ht="12.75">
      <c r="A259" s="150"/>
      <c r="B259" s="151"/>
      <c r="C259" s="92"/>
      <c r="D259" s="92"/>
      <c r="E259" s="92"/>
      <c r="F259" s="94"/>
      <c r="G259" s="149"/>
    </row>
    <row r="260" spans="1:7" ht="12.75">
      <c r="A260" s="150"/>
      <c r="B260" s="151"/>
      <c r="C260" s="92"/>
      <c r="D260" s="92"/>
      <c r="E260" s="92"/>
      <c r="F260" s="94"/>
      <c r="G260" s="149"/>
    </row>
    <row r="261" spans="1:7" ht="12.75">
      <c r="A261" s="150"/>
      <c r="B261" s="151"/>
      <c r="C261" s="92"/>
      <c r="D261" s="92"/>
      <c r="E261" s="92"/>
      <c r="F261" s="94"/>
      <c r="G261" s="149"/>
    </row>
    <row r="262" spans="1:7" ht="12.75">
      <c r="A262" s="150"/>
      <c r="B262" s="151"/>
      <c r="C262" s="92"/>
      <c r="D262" s="92"/>
      <c r="E262" s="92"/>
      <c r="F262" s="94"/>
      <c r="G262" s="149"/>
    </row>
    <row r="263" spans="1:7" ht="12.75">
      <c r="A263" s="150"/>
      <c r="B263" s="151"/>
      <c r="C263" s="92"/>
      <c r="D263" s="92"/>
      <c r="E263" s="92"/>
      <c r="F263" s="94"/>
      <c r="G263" s="149"/>
    </row>
    <row r="264" spans="1:7" ht="12.75">
      <c r="A264" s="150"/>
      <c r="B264" s="151"/>
      <c r="C264" s="92"/>
      <c r="D264" s="92"/>
      <c r="E264" s="92"/>
      <c r="F264" s="94"/>
      <c r="G264" s="149"/>
    </row>
    <row r="265" spans="1:7" ht="12.75">
      <c r="A265" s="150"/>
      <c r="B265" s="151"/>
      <c r="C265" s="92"/>
      <c r="D265" s="92"/>
      <c r="E265" s="92"/>
      <c r="F265" s="94"/>
      <c r="G265" s="149"/>
    </row>
    <row r="266" spans="1:7" ht="12.75">
      <c r="A266" s="150"/>
      <c r="B266" s="151"/>
      <c r="C266" s="92"/>
      <c r="D266" s="92"/>
      <c r="E266" s="92"/>
      <c r="F266" s="94"/>
      <c r="G266" s="149"/>
    </row>
    <row r="267" spans="1:7" ht="12.75">
      <c r="A267" s="150"/>
      <c r="B267" s="151"/>
      <c r="C267" s="92"/>
      <c r="D267" s="92"/>
      <c r="E267" s="92"/>
      <c r="F267" s="94"/>
      <c r="G267" s="149"/>
    </row>
    <row r="268" spans="1:7" ht="12.75">
      <c r="A268" s="150"/>
      <c r="B268" s="151"/>
      <c r="C268" s="92"/>
      <c r="D268" s="92"/>
      <c r="E268" s="92"/>
      <c r="F268" s="94"/>
      <c r="G268" s="149"/>
    </row>
    <row r="269" spans="1:7" ht="12.75">
      <c r="A269" s="150"/>
      <c r="B269" s="151"/>
      <c r="C269" s="92"/>
      <c r="D269" s="92"/>
      <c r="E269" s="92"/>
      <c r="F269" s="94"/>
      <c r="G269" s="149"/>
    </row>
    <row r="270" spans="1:7" ht="12.75">
      <c r="A270" s="150"/>
      <c r="B270" s="151"/>
      <c r="C270" s="92"/>
      <c r="D270" s="92"/>
      <c r="E270" s="92"/>
      <c r="F270" s="94"/>
      <c r="G270" s="149"/>
    </row>
    <row r="271" spans="1:7" ht="12.75">
      <c r="A271" s="150"/>
      <c r="B271" s="151"/>
      <c r="C271" s="92"/>
      <c r="D271" s="92"/>
      <c r="E271" s="92"/>
      <c r="F271" s="94"/>
      <c r="G271" s="149"/>
    </row>
    <row r="272" spans="1:7" ht="12.75">
      <c r="A272" s="150"/>
      <c r="B272" s="151"/>
      <c r="C272" s="92"/>
      <c r="D272" s="92"/>
      <c r="E272" s="92"/>
      <c r="F272" s="94"/>
      <c r="G272" s="149"/>
    </row>
    <row r="273" spans="1:7" ht="12.75">
      <c r="A273" s="150"/>
      <c r="B273" s="151"/>
      <c r="C273" s="92"/>
      <c r="D273" s="92"/>
      <c r="E273" s="92"/>
      <c r="F273" s="94"/>
      <c r="G273" s="149"/>
    </row>
    <row r="274" spans="1:7" ht="12.75">
      <c r="A274" s="150"/>
      <c r="B274" s="151"/>
      <c r="C274" s="92"/>
      <c r="D274" s="92"/>
      <c r="E274" s="92"/>
      <c r="F274" s="94"/>
      <c r="G274" s="149"/>
    </row>
    <row r="275" spans="1:7" ht="12.75">
      <c r="A275" s="150"/>
      <c r="B275" s="151"/>
      <c r="C275" s="92"/>
      <c r="D275" s="92"/>
      <c r="E275" s="92"/>
      <c r="F275" s="94"/>
      <c r="G275" s="149"/>
    </row>
    <row r="276" spans="1:7" ht="12.75">
      <c r="A276" s="150"/>
      <c r="B276" s="151"/>
      <c r="C276" s="92"/>
      <c r="D276" s="92"/>
      <c r="E276" s="92"/>
      <c r="F276" s="94"/>
      <c r="G276" s="149"/>
    </row>
    <row r="277" spans="1:7" ht="12.75">
      <c r="A277" s="150"/>
      <c r="B277" s="151"/>
      <c r="C277" s="92"/>
      <c r="D277" s="92"/>
      <c r="E277" s="92"/>
      <c r="F277" s="94"/>
      <c r="G277" s="149"/>
    </row>
    <row r="278" spans="1:7" ht="12.75">
      <c r="A278" s="150"/>
      <c r="B278" s="151"/>
      <c r="C278" s="92"/>
      <c r="D278" s="92"/>
      <c r="E278" s="92"/>
      <c r="F278" s="94"/>
      <c r="G278" s="149"/>
    </row>
    <row r="279" spans="1:7" ht="12.75">
      <c r="A279" s="150"/>
      <c r="B279" s="151"/>
      <c r="C279" s="92"/>
      <c r="D279" s="92"/>
      <c r="E279" s="92"/>
      <c r="F279" s="94"/>
      <c r="G279" s="149"/>
    </row>
    <row r="280" spans="1:7" ht="12.75">
      <c r="A280" s="150"/>
      <c r="B280" s="151"/>
      <c r="C280" s="92"/>
      <c r="D280" s="92"/>
      <c r="E280" s="92"/>
      <c r="F280" s="94"/>
      <c r="G280" s="149"/>
    </row>
    <row r="281" spans="1:7" ht="12.75">
      <c r="A281" s="150"/>
      <c r="B281" s="151"/>
      <c r="C281" s="92"/>
      <c r="D281" s="92"/>
      <c r="E281" s="92"/>
      <c r="F281" s="94"/>
      <c r="G281" s="149"/>
    </row>
    <row r="282" spans="1:7" ht="12.75">
      <c r="A282" s="150"/>
      <c r="B282" s="151"/>
      <c r="C282" s="92"/>
      <c r="D282" s="92"/>
      <c r="E282" s="92"/>
      <c r="F282" s="94"/>
      <c r="G282" s="149"/>
    </row>
    <row r="283" spans="1:7" ht="12.75">
      <c r="A283" s="150"/>
      <c r="B283" s="151"/>
      <c r="C283" s="92"/>
      <c r="D283" s="92"/>
      <c r="E283" s="92"/>
      <c r="F283" s="94"/>
      <c r="G283" s="149"/>
    </row>
    <row r="284" spans="1:7" ht="12.75">
      <c r="A284" s="150"/>
      <c r="B284" s="151"/>
      <c r="C284" s="92"/>
      <c r="D284" s="92"/>
      <c r="E284" s="92"/>
      <c r="F284" s="94"/>
      <c r="G284" s="149"/>
    </row>
    <row r="285" spans="1:7" ht="12.75">
      <c r="A285" s="150"/>
      <c r="B285" s="151"/>
      <c r="C285" s="92"/>
      <c r="D285" s="92"/>
      <c r="E285" s="92"/>
      <c r="F285" s="94"/>
      <c r="G285" s="149"/>
    </row>
    <row r="286" spans="1:7" ht="12.75">
      <c r="A286" s="150"/>
      <c r="B286" s="151"/>
      <c r="C286" s="92"/>
      <c r="D286" s="92"/>
      <c r="E286" s="92"/>
      <c r="F286" s="94"/>
      <c r="G286" s="149"/>
    </row>
    <row r="287" spans="1:7" ht="12.75">
      <c r="A287" s="150"/>
      <c r="B287" s="151"/>
      <c r="C287" s="92"/>
      <c r="D287" s="92"/>
      <c r="E287" s="92"/>
      <c r="F287" s="94"/>
      <c r="G287" s="149"/>
    </row>
    <row r="288" spans="1:7" ht="12.75">
      <c r="A288" s="150"/>
      <c r="B288" s="151"/>
      <c r="C288" s="92"/>
      <c r="D288" s="92"/>
      <c r="E288" s="92"/>
      <c r="F288" s="94"/>
      <c r="G288" s="149"/>
    </row>
    <row r="289" spans="1:7" ht="12.75">
      <c r="A289" s="150"/>
      <c r="B289" s="151"/>
      <c r="C289" s="92"/>
      <c r="D289" s="92"/>
      <c r="E289" s="92"/>
      <c r="F289" s="94"/>
      <c r="G289" s="149"/>
    </row>
    <row r="290" spans="1:7" ht="12.75">
      <c r="A290" s="150"/>
      <c r="B290" s="151"/>
      <c r="C290" s="92"/>
      <c r="D290" s="92"/>
      <c r="E290" s="92"/>
      <c r="F290" s="94"/>
      <c r="G290" s="149"/>
    </row>
    <row r="291" spans="1:7" ht="12.75">
      <c r="A291" s="150"/>
      <c r="B291" s="151"/>
      <c r="C291" s="92"/>
      <c r="D291" s="92"/>
      <c r="E291" s="92"/>
      <c r="F291" s="94"/>
      <c r="G291" s="149"/>
    </row>
    <row r="292" spans="1:7" ht="12.75">
      <c r="A292" s="150"/>
      <c r="B292" s="151"/>
      <c r="C292" s="92"/>
      <c r="D292" s="92"/>
      <c r="E292" s="92"/>
      <c r="F292" s="94"/>
      <c r="G292" s="149"/>
    </row>
    <row r="293" spans="1:7" ht="12.75">
      <c r="A293" s="150"/>
      <c r="B293" s="151"/>
      <c r="C293" s="92"/>
      <c r="D293" s="92"/>
      <c r="E293" s="92"/>
      <c r="F293" s="94"/>
      <c r="G293" s="149"/>
    </row>
    <row r="294" spans="1:7" ht="12.75">
      <c r="A294" s="150"/>
      <c r="B294" s="151"/>
      <c r="C294" s="92"/>
      <c r="D294" s="92"/>
      <c r="E294" s="92"/>
      <c r="F294" s="94"/>
      <c r="G294" s="149"/>
    </row>
    <row r="295" spans="1:7" ht="12.75">
      <c r="A295" s="150"/>
      <c r="B295" s="151"/>
      <c r="C295" s="92"/>
      <c r="D295" s="92"/>
      <c r="E295" s="92"/>
      <c r="F295" s="94"/>
      <c r="G295" s="149"/>
    </row>
    <row r="296" spans="1:7" ht="12.75">
      <c r="A296" s="150"/>
      <c r="B296" s="151"/>
      <c r="C296" s="92"/>
      <c r="D296" s="92"/>
      <c r="E296" s="92"/>
      <c r="F296" s="94"/>
      <c r="G296" s="149"/>
    </row>
    <row r="297" spans="1:7" ht="12.75">
      <c r="A297" s="150"/>
      <c r="B297" s="151"/>
      <c r="C297" s="92"/>
      <c r="D297" s="92"/>
      <c r="E297" s="92"/>
      <c r="F297" s="94"/>
      <c r="G297" s="149"/>
    </row>
    <row r="298" spans="1:7" ht="12.75">
      <c r="A298" s="150"/>
      <c r="B298" s="151"/>
      <c r="C298" s="92"/>
      <c r="D298" s="92"/>
      <c r="E298" s="92"/>
      <c r="F298" s="94"/>
      <c r="G298" s="149"/>
    </row>
    <row r="299" spans="1:7" ht="12.75">
      <c r="A299" s="150"/>
      <c r="B299" s="151"/>
      <c r="C299" s="92"/>
      <c r="D299" s="92"/>
      <c r="E299" s="92"/>
      <c r="F299" s="94"/>
      <c r="G299" s="149"/>
    </row>
    <row r="300" spans="1:7" ht="12.75">
      <c r="A300" s="150"/>
      <c r="B300" s="151"/>
      <c r="C300" s="92"/>
      <c r="D300" s="92"/>
      <c r="E300" s="92"/>
      <c r="F300" s="94"/>
      <c r="G300" s="149"/>
    </row>
    <row r="301" spans="1:7" ht="12.75">
      <c r="A301" s="150"/>
      <c r="B301" s="151"/>
      <c r="C301" s="92"/>
      <c r="D301" s="92"/>
      <c r="E301" s="92"/>
      <c r="F301" s="94"/>
      <c r="G301" s="149"/>
    </row>
    <row r="302" spans="1:7" ht="12.75">
      <c r="A302" s="150"/>
      <c r="B302" s="151"/>
      <c r="C302" s="92"/>
      <c r="D302" s="92"/>
      <c r="E302" s="92"/>
      <c r="F302" s="94"/>
      <c r="G302" s="149"/>
    </row>
    <row r="303" spans="1:7" ht="12.75">
      <c r="A303" s="150"/>
      <c r="B303" s="151"/>
      <c r="C303" s="92"/>
      <c r="D303" s="92"/>
      <c r="E303" s="92"/>
      <c r="F303" s="94"/>
      <c r="G303" s="149"/>
    </row>
    <row r="304" spans="1:7" ht="12.75">
      <c r="A304" s="150"/>
      <c r="B304" s="151"/>
      <c r="C304" s="92"/>
      <c r="D304" s="92"/>
      <c r="E304" s="92"/>
      <c r="F304" s="94"/>
      <c r="G304" s="149"/>
    </row>
    <row r="305" spans="1:7" ht="12.75">
      <c r="A305" s="150"/>
      <c r="B305" s="151"/>
      <c r="C305" s="92"/>
      <c r="D305" s="92"/>
      <c r="E305" s="92"/>
      <c r="F305" s="94"/>
      <c r="G305" s="149"/>
    </row>
    <row r="306" spans="1:7" ht="12.75">
      <c r="A306" s="150"/>
      <c r="B306" s="151"/>
      <c r="C306" s="92"/>
      <c r="D306" s="92"/>
      <c r="E306" s="92"/>
      <c r="F306" s="94"/>
      <c r="G306" s="149"/>
    </row>
    <row r="307" spans="1:7" ht="12.75">
      <c r="A307" s="150"/>
      <c r="B307" s="151"/>
      <c r="C307" s="92"/>
      <c r="D307" s="92"/>
      <c r="E307" s="92"/>
      <c r="F307" s="94"/>
      <c r="G307" s="149"/>
    </row>
    <row r="308" spans="1:7" ht="12.75">
      <c r="A308" s="150"/>
      <c r="B308" s="151"/>
      <c r="C308" s="92"/>
      <c r="D308" s="92"/>
      <c r="E308" s="92"/>
      <c r="F308" s="94"/>
      <c r="G308" s="149"/>
    </row>
    <row r="309" spans="1:7" ht="12.75">
      <c r="A309" s="150"/>
      <c r="B309" s="151"/>
      <c r="C309" s="92"/>
      <c r="D309" s="92"/>
      <c r="E309" s="92"/>
      <c r="F309" s="94"/>
      <c r="G309" s="149"/>
    </row>
    <row r="310" spans="1:7" ht="12.75">
      <c r="A310" s="150"/>
      <c r="B310" s="151"/>
      <c r="C310" s="92"/>
      <c r="D310" s="92"/>
      <c r="E310" s="92"/>
      <c r="F310" s="94"/>
      <c r="G310" s="149"/>
    </row>
    <row r="311" spans="1:7" ht="12.75">
      <c r="A311" s="150"/>
      <c r="B311" s="151"/>
      <c r="C311" s="92"/>
      <c r="D311" s="92"/>
      <c r="E311" s="92"/>
      <c r="F311" s="94"/>
      <c r="G311" s="149"/>
    </row>
    <row r="312" spans="1:7" ht="12.75">
      <c r="A312" s="150"/>
      <c r="B312" s="151"/>
      <c r="C312" s="92"/>
      <c r="D312" s="92"/>
      <c r="E312" s="92"/>
      <c r="F312" s="94"/>
      <c r="G312" s="149"/>
    </row>
    <row r="313" spans="1:7" ht="12.75">
      <c r="A313" s="150"/>
      <c r="B313" s="151"/>
      <c r="C313" s="92"/>
      <c r="D313" s="92"/>
      <c r="E313" s="92"/>
      <c r="F313" s="94"/>
      <c r="G313" s="149"/>
    </row>
    <row r="314" spans="1:7" ht="12.75">
      <c r="A314" s="150"/>
      <c r="B314" s="151"/>
      <c r="C314" s="92"/>
      <c r="D314" s="92"/>
      <c r="E314" s="92"/>
      <c r="F314" s="94"/>
      <c r="G314" s="149"/>
    </row>
    <row r="315" spans="1:7" ht="12.75">
      <c r="A315" s="150"/>
      <c r="B315" s="151"/>
      <c r="C315" s="92"/>
      <c r="D315" s="92"/>
      <c r="E315" s="92"/>
      <c r="F315" s="94"/>
      <c r="G315" s="149"/>
    </row>
    <row r="316" spans="1:7" ht="12.75">
      <c r="A316" s="150"/>
      <c r="B316" s="151"/>
      <c r="C316" s="92"/>
      <c r="D316" s="92"/>
      <c r="E316" s="92"/>
      <c r="F316" s="94"/>
      <c r="G316" s="149"/>
    </row>
    <row r="317" spans="1:7" ht="12.75">
      <c r="A317" s="150"/>
      <c r="B317" s="151"/>
      <c r="C317" s="92"/>
      <c r="D317" s="92"/>
      <c r="E317" s="92"/>
      <c r="F317" s="94"/>
      <c r="G317" s="149"/>
    </row>
    <row r="318" spans="1:7" ht="12.75">
      <c r="A318" s="150"/>
      <c r="B318" s="151"/>
      <c r="C318" s="92"/>
      <c r="D318" s="92"/>
      <c r="E318" s="92"/>
      <c r="F318" s="94"/>
      <c r="G318" s="149"/>
    </row>
    <row r="319" spans="1:7" ht="12.75">
      <c r="A319" s="150"/>
      <c r="B319" s="151"/>
      <c r="C319" s="92"/>
      <c r="D319" s="92"/>
      <c r="E319" s="92"/>
      <c r="F319" s="94"/>
      <c r="G319" s="149"/>
    </row>
    <row r="320" spans="1:7" ht="12.75">
      <c r="A320" s="150"/>
      <c r="B320" s="151"/>
      <c r="C320" s="92"/>
      <c r="D320" s="92"/>
      <c r="E320" s="92"/>
      <c r="F320" s="94"/>
      <c r="G320" s="149"/>
    </row>
    <row r="321" spans="1:7" ht="12.75">
      <c r="A321" s="150"/>
      <c r="B321" s="151"/>
      <c r="C321" s="92"/>
      <c r="D321" s="92"/>
      <c r="E321" s="92"/>
      <c r="F321" s="94"/>
      <c r="G321" s="149"/>
    </row>
    <row r="322" spans="1:7" ht="12.75">
      <c r="A322" s="150"/>
      <c r="B322" s="151"/>
      <c r="C322" s="92"/>
      <c r="D322" s="92"/>
      <c r="E322" s="92"/>
      <c r="F322" s="94"/>
      <c r="G322" s="149"/>
    </row>
    <row r="323" spans="1:7" ht="12.75">
      <c r="A323" s="150"/>
      <c r="B323" s="151"/>
      <c r="C323" s="92"/>
      <c r="D323" s="92"/>
      <c r="E323" s="92"/>
      <c r="F323" s="94"/>
      <c r="G323" s="149"/>
    </row>
    <row r="324" spans="1:7" ht="12.75">
      <c r="A324" s="150"/>
      <c r="B324" s="151"/>
      <c r="C324" s="92"/>
      <c r="D324" s="92"/>
      <c r="E324" s="92"/>
      <c r="F324" s="94"/>
      <c r="G324" s="149"/>
    </row>
    <row r="325" spans="1:7" ht="12.75">
      <c r="A325" s="150"/>
      <c r="B325" s="151"/>
      <c r="C325" s="92"/>
      <c r="D325" s="92"/>
      <c r="E325" s="92"/>
      <c r="F325" s="94"/>
      <c r="G325" s="149"/>
    </row>
    <row r="326" spans="1:7" ht="12.75">
      <c r="A326" s="150"/>
      <c r="B326" s="151"/>
      <c r="C326" s="92"/>
      <c r="D326" s="92"/>
      <c r="E326" s="92"/>
      <c r="F326" s="94"/>
      <c r="G326" s="149"/>
    </row>
    <row r="327" spans="1:7" ht="12.75">
      <c r="A327" s="150"/>
      <c r="B327" s="151"/>
      <c r="C327" s="92"/>
      <c r="D327" s="92"/>
      <c r="E327" s="92"/>
      <c r="F327" s="94"/>
      <c r="G327" s="149"/>
    </row>
    <row r="328" spans="1:7" ht="12.75">
      <c r="A328" s="150"/>
      <c r="B328" s="151"/>
      <c r="C328" s="92"/>
      <c r="D328" s="92"/>
      <c r="E328" s="92"/>
      <c r="F328" s="94"/>
      <c r="G328" s="149"/>
    </row>
    <row r="329" spans="1:7" ht="12.75">
      <c r="A329" s="150"/>
      <c r="B329" s="151"/>
      <c r="C329" s="92"/>
      <c r="D329" s="92"/>
      <c r="E329" s="92"/>
      <c r="F329" s="94"/>
      <c r="G329" s="149"/>
    </row>
    <row r="330" spans="1:7" ht="12.75">
      <c r="A330" s="150"/>
      <c r="B330" s="151"/>
      <c r="C330" s="92"/>
      <c r="D330" s="92"/>
      <c r="E330" s="92"/>
      <c r="F330" s="94"/>
      <c r="G330" s="149"/>
    </row>
    <row r="331" spans="1:7" ht="12.75">
      <c r="A331" s="150"/>
      <c r="B331" s="151"/>
      <c r="C331" s="92"/>
      <c r="D331" s="92"/>
      <c r="E331" s="92"/>
      <c r="F331" s="94"/>
      <c r="G331" s="149"/>
    </row>
    <row r="332" spans="1:7" ht="12.75">
      <c r="A332" s="150"/>
      <c r="B332" s="151"/>
      <c r="C332" s="92"/>
      <c r="D332" s="92"/>
      <c r="E332" s="92"/>
      <c r="F332" s="94"/>
      <c r="G332" s="149"/>
    </row>
    <row r="333" spans="1:7" ht="12.75">
      <c r="A333" s="150"/>
      <c r="B333" s="151"/>
      <c r="C333" s="92"/>
      <c r="D333" s="92"/>
      <c r="E333" s="92"/>
      <c r="F333" s="94"/>
      <c r="G333" s="149"/>
    </row>
    <row r="334" spans="1:7" ht="12.75">
      <c r="A334" s="150"/>
      <c r="B334" s="151"/>
      <c r="C334" s="92"/>
      <c r="D334" s="92"/>
      <c r="E334" s="92"/>
      <c r="F334" s="94"/>
      <c r="G334" s="149"/>
    </row>
    <row r="335" spans="1:7" ht="12.75">
      <c r="A335" s="150"/>
      <c r="B335" s="151"/>
      <c r="C335" s="92"/>
      <c r="D335" s="92"/>
      <c r="E335" s="92"/>
      <c r="F335" s="94"/>
      <c r="G335" s="149"/>
    </row>
    <row r="336" spans="1:7" ht="12.75">
      <c r="A336" s="150"/>
      <c r="B336" s="151"/>
      <c r="C336" s="92"/>
      <c r="D336" s="92"/>
      <c r="E336" s="92"/>
      <c r="F336" s="94"/>
      <c r="G336" s="149"/>
    </row>
    <row r="337" spans="1:7" ht="12.75">
      <c r="A337" s="150"/>
      <c r="B337" s="151"/>
      <c r="C337" s="92"/>
      <c r="D337" s="92"/>
      <c r="E337" s="92"/>
      <c r="F337" s="94"/>
      <c r="G337" s="149"/>
    </row>
    <row r="338" spans="1:7" ht="12.75">
      <c r="A338" s="150"/>
      <c r="B338" s="151"/>
      <c r="C338" s="92"/>
      <c r="D338" s="92"/>
      <c r="E338" s="92"/>
      <c r="F338" s="94"/>
      <c r="G338" s="149"/>
    </row>
    <row r="339" spans="1:7" ht="12.75">
      <c r="A339" s="150"/>
      <c r="B339" s="151"/>
      <c r="C339" s="92"/>
      <c r="D339" s="92"/>
      <c r="E339" s="92"/>
      <c r="F339" s="94"/>
      <c r="G339" s="149"/>
    </row>
    <row r="340" spans="1:7" ht="12.75">
      <c r="A340" s="150"/>
      <c r="B340" s="151"/>
      <c r="C340" s="92"/>
      <c r="D340" s="92"/>
      <c r="E340" s="92"/>
      <c r="F340" s="94"/>
      <c r="G340" s="149"/>
    </row>
    <row r="341" spans="1:7" ht="12.75">
      <c r="A341" s="150"/>
      <c r="B341" s="151"/>
      <c r="C341" s="92"/>
      <c r="D341" s="92"/>
      <c r="E341" s="92"/>
      <c r="F341" s="94"/>
      <c r="G341" s="149"/>
    </row>
    <row r="342" spans="1:7" ht="12.75">
      <c r="A342" s="150"/>
      <c r="B342" s="151"/>
      <c r="C342" s="92"/>
      <c r="D342" s="92"/>
      <c r="E342" s="92"/>
      <c r="F342" s="94"/>
      <c r="G342" s="149"/>
    </row>
    <row r="343" spans="1:7" ht="12.75">
      <c r="A343" s="150"/>
      <c r="B343" s="151"/>
      <c r="C343" s="92"/>
      <c r="D343" s="92"/>
      <c r="E343" s="92"/>
      <c r="F343" s="94"/>
      <c r="G343" s="149"/>
    </row>
    <row r="344" spans="1:7" ht="12.75">
      <c r="A344" s="150"/>
      <c r="B344" s="151"/>
      <c r="C344" s="92"/>
      <c r="D344" s="92"/>
      <c r="E344" s="92"/>
      <c r="F344" s="94"/>
      <c r="G344" s="149"/>
    </row>
    <row r="345" spans="1:7" ht="12.75">
      <c r="A345" s="150"/>
      <c r="B345" s="151"/>
      <c r="C345" s="92"/>
      <c r="D345" s="92"/>
      <c r="E345" s="92"/>
      <c r="F345" s="94"/>
      <c r="G345" s="149"/>
    </row>
    <row r="346" spans="1:7" ht="12.75">
      <c r="A346" s="150"/>
      <c r="B346" s="151"/>
      <c r="C346" s="92"/>
      <c r="D346" s="92"/>
      <c r="E346" s="92"/>
      <c r="F346" s="94"/>
      <c r="G346" s="149"/>
    </row>
    <row r="347" spans="1:7" ht="12.75">
      <c r="A347" s="150"/>
      <c r="B347" s="151"/>
      <c r="C347" s="92"/>
      <c r="D347" s="92"/>
      <c r="E347" s="92"/>
      <c r="F347" s="94"/>
      <c r="G347" s="149"/>
    </row>
    <row r="348" spans="1:7" ht="12.75">
      <c r="A348" s="150"/>
      <c r="B348" s="151"/>
      <c r="C348" s="92"/>
      <c r="D348" s="92"/>
      <c r="E348" s="92"/>
      <c r="F348" s="94"/>
      <c r="G348" s="149"/>
    </row>
    <row r="349" spans="1:7" ht="12.75">
      <c r="A349" s="150"/>
      <c r="B349" s="151"/>
      <c r="C349" s="92"/>
      <c r="D349" s="92"/>
      <c r="E349" s="92"/>
      <c r="F349" s="94"/>
      <c r="G349" s="149"/>
    </row>
    <row r="350" spans="1:7" ht="12.75">
      <c r="A350" s="150"/>
      <c r="B350" s="151"/>
      <c r="C350" s="92"/>
      <c r="D350" s="92"/>
      <c r="E350" s="92"/>
      <c r="F350" s="94"/>
      <c r="G350" s="149"/>
    </row>
    <row r="351" spans="1:7" ht="12.75">
      <c r="A351" s="150"/>
      <c r="B351" s="151"/>
      <c r="C351" s="92"/>
      <c r="D351" s="92"/>
      <c r="E351" s="92"/>
      <c r="F351" s="94"/>
      <c r="G351" s="149"/>
    </row>
    <row r="352" spans="1:7" ht="12.75">
      <c r="A352" s="150"/>
      <c r="B352" s="151"/>
      <c r="C352" s="92"/>
      <c r="D352" s="92"/>
      <c r="E352" s="92"/>
      <c r="F352" s="94"/>
      <c r="G352" s="149"/>
    </row>
    <row r="353" spans="1:7" ht="12.75">
      <c r="A353" s="150"/>
      <c r="B353" s="151"/>
      <c r="C353" s="92"/>
      <c r="D353" s="92"/>
      <c r="E353" s="92"/>
      <c r="F353" s="94"/>
      <c r="G353" s="149"/>
    </row>
    <row r="354" spans="1:7" ht="12.75">
      <c r="A354" s="150"/>
      <c r="B354" s="151"/>
      <c r="C354" s="92"/>
      <c r="D354" s="92"/>
      <c r="E354" s="92"/>
      <c r="F354" s="94"/>
      <c r="G354" s="149"/>
    </row>
    <row r="355" spans="1:7" ht="12.75">
      <c r="A355" s="150"/>
      <c r="B355" s="151"/>
      <c r="C355" s="92"/>
      <c r="D355" s="92"/>
      <c r="E355" s="92"/>
      <c r="F355" s="94"/>
      <c r="G355" s="149"/>
    </row>
    <row r="356" spans="1:7" ht="12.75">
      <c r="A356" s="150"/>
      <c r="B356" s="151"/>
      <c r="C356" s="92"/>
      <c r="D356" s="92"/>
      <c r="E356" s="92"/>
      <c r="F356" s="94"/>
      <c r="G356" s="149"/>
    </row>
    <row r="357" spans="1:7" ht="12.75">
      <c r="A357" s="150"/>
      <c r="B357" s="151"/>
      <c r="C357" s="92"/>
      <c r="D357" s="92"/>
      <c r="E357" s="92"/>
      <c r="F357" s="94"/>
      <c r="G357" s="149"/>
    </row>
    <row r="358" spans="1:7" ht="12.75">
      <c r="A358" s="150"/>
      <c r="B358" s="151"/>
      <c r="C358" s="92"/>
      <c r="D358" s="92"/>
      <c r="E358" s="92"/>
      <c r="F358" s="94"/>
      <c r="G358" s="149"/>
    </row>
    <row r="359" spans="1:7" ht="12.75">
      <c r="A359" s="150"/>
      <c r="B359" s="151"/>
      <c r="C359" s="92"/>
      <c r="D359" s="92"/>
      <c r="E359" s="92"/>
      <c r="F359" s="94"/>
      <c r="G359" s="149"/>
    </row>
    <row r="360" spans="1:7" ht="12.75">
      <c r="A360" s="150"/>
      <c r="B360" s="151"/>
      <c r="C360" s="92"/>
      <c r="D360" s="92"/>
      <c r="E360" s="92"/>
      <c r="F360" s="94"/>
      <c r="G360" s="149"/>
    </row>
    <row r="361" spans="1:7" ht="12.75">
      <c r="A361" s="150"/>
      <c r="B361" s="151"/>
      <c r="C361" s="92"/>
      <c r="D361" s="92"/>
      <c r="E361" s="92"/>
      <c r="F361" s="94"/>
      <c r="G361" s="149"/>
    </row>
    <row r="362" spans="1:7" ht="12.75">
      <c r="A362" s="150"/>
      <c r="B362" s="151"/>
      <c r="C362" s="92"/>
      <c r="D362" s="92"/>
      <c r="E362" s="92"/>
      <c r="F362" s="94"/>
      <c r="G362" s="149"/>
    </row>
    <row r="363" spans="1:7" ht="12.75">
      <c r="A363" s="150"/>
      <c r="B363" s="151"/>
      <c r="C363" s="92"/>
      <c r="D363" s="92"/>
      <c r="E363" s="92"/>
      <c r="F363" s="94"/>
      <c r="G363" s="149"/>
    </row>
    <row r="364" spans="1:7" ht="12.75">
      <c r="A364" s="150"/>
      <c r="B364" s="151"/>
      <c r="C364" s="92"/>
      <c r="D364" s="92"/>
      <c r="E364" s="92"/>
      <c r="F364" s="94"/>
      <c r="G364" s="149"/>
    </row>
    <row r="365" spans="1:7" ht="12.75">
      <c r="A365" s="150"/>
      <c r="B365" s="151"/>
      <c r="C365" s="92"/>
      <c r="D365" s="92"/>
      <c r="E365" s="92"/>
      <c r="F365" s="94"/>
      <c r="G365" s="149"/>
    </row>
    <row r="366" spans="1:7" ht="12.75">
      <c r="A366" s="150"/>
      <c r="B366" s="151"/>
      <c r="C366" s="92"/>
      <c r="D366" s="92"/>
      <c r="E366" s="92"/>
      <c r="F366" s="94"/>
      <c r="G366" s="149"/>
    </row>
    <row r="367" spans="1:7" ht="12.75">
      <c r="A367" s="150"/>
      <c r="B367" s="151"/>
      <c r="C367" s="92"/>
      <c r="D367" s="92"/>
      <c r="E367" s="92"/>
      <c r="F367" s="94"/>
      <c r="G367" s="149"/>
    </row>
    <row r="368" spans="1:7" ht="12.75">
      <c r="A368" s="150"/>
      <c r="B368" s="151"/>
      <c r="C368" s="92"/>
      <c r="D368" s="92"/>
      <c r="E368" s="92"/>
      <c r="F368" s="94"/>
      <c r="G368" s="149"/>
    </row>
    <row r="369" spans="1:7" ht="12.75">
      <c r="A369" s="150"/>
      <c r="B369" s="151"/>
      <c r="C369" s="92"/>
      <c r="D369" s="92"/>
      <c r="E369" s="92"/>
      <c r="F369" s="94"/>
      <c r="G369" s="149"/>
    </row>
    <row r="370" spans="1:7" ht="12.75">
      <c r="A370" s="150"/>
      <c r="B370" s="151"/>
      <c r="C370" s="92"/>
      <c r="D370" s="92"/>
      <c r="E370" s="92"/>
      <c r="F370" s="94"/>
      <c r="G370" s="149"/>
    </row>
    <row r="371" spans="1:7" ht="12.75">
      <c r="A371" s="150"/>
      <c r="B371" s="151"/>
      <c r="C371" s="92"/>
      <c r="D371" s="92"/>
      <c r="E371" s="92"/>
      <c r="F371" s="94"/>
      <c r="G371" s="149"/>
    </row>
    <row r="372" spans="1:7" ht="12.75">
      <c r="A372" s="150"/>
      <c r="B372" s="151"/>
      <c r="C372" s="92"/>
      <c r="D372" s="92"/>
      <c r="E372" s="92"/>
      <c r="F372" s="94"/>
      <c r="G372" s="149"/>
    </row>
    <row r="373" spans="1:7" ht="12.75">
      <c r="A373" s="150"/>
      <c r="B373" s="151"/>
      <c r="C373" s="92"/>
      <c r="D373" s="92"/>
      <c r="E373" s="92"/>
      <c r="F373" s="94"/>
      <c r="G373" s="149"/>
    </row>
    <row r="374" spans="1:7" ht="12.75">
      <c r="A374" s="150"/>
      <c r="B374" s="151"/>
      <c r="C374" s="92"/>
      <c r="D374" s="92"/>
      <c r="E374" s="92"/>
      <c r="F374" s="94"/>
      <c r="G374" s="149"/>
    </row>
    <row r="375" spans="1:7" ht="12.75">
      <c r="A375" s="150"/>
      <c r="B375" s="151"/>
      <c r="C375" s="92"/>
      <c r="D375" s="92"/>
      <c r="E375" s="92"/>
      <c r="F375" s="94"/>
      <c r="G375" s="149"/>
    </row>
    <row r="376" spans="1:7" ht="12.75">
      <c r="A376" s="150"/>
      <c r="B376" s="151"/>
      <c r="C376" s="92"/>
      <c r="D376" s="92"/>
      <c r="E376" s="92"/>
      <c r="F376" s="94"/>
      <c r="G376" s="149"/>
    </row>
    <row r="377" spans="1:7" ht="12.75">
      <c r="A377" s="150"/>
      <c r="B377" s="151"/>
      <c r="C377" s="92"/>
      <c r="D377" s="92"/>
      <c r="E377" s="92"/>
      <c r="F377" s="94"/>
      <c r="G377" s="149"/>
    </row>
    <row r="378" spans="1:7" ht="12.75">
      <c r="A378" s="150"/>
      <c r="B378" s="151"/>
      <c r="C378" s="92"/>
      <c r="D378" s="92"/>
      <c r="E378" s="92"/>
      <c r="F378" s="94"/>
      <c r="G378" s="149"/>
    </row>
    <row r="379" spans="1:7" ht="12.75">
      <c r="A379" s="150"/>
      <c r="B379" s="151"/>
      <c r="C379" s="92"/>
      <c r="D379" s="92"/>
      <c r="E379" s="92"/>
      <c r="F379" s="94"/>
      <c r="G379" s="149"/>
    </row>
    <row r="380" spans="1:7" ht="12.75">
      <c r="A380" s="150"/>
      <c r="B380" s="151"/>
      <c r="C380" s="92"/>
      <c r="D380" s="92"/>
      <c r="E380" s="92"/>
      <c r="F380" s="94"/>
      <c r="G380" s="149"/>
    </row>
    <row r="381" spans="1:7" ht="12.75">
      <c r="A381" s="150"/>
      <c r="B381" s="151"/>
      <c r="C381" s="92"/>
      <c r="D381" s="92"/>
      <c r="E381" s="92"/>
      <c r="F381" s="94"/>
      <c r="G381" s="149"/>
    </row>
    <row r="382" spans="1:7" ht="12.75">
      <c r="A382" s="150"/>
      <c r="B382" s="151"/>
      <c r="C382" s="92"/>
      <c r="D382" s="92"/>
      <c r="E382" s="92"/>
      <c r="F382" s="94"/>
      <c r="G382" s="149"/>
    </row>
    <row r="383" spans="1:7" ht="12.75">
      <c r="A383" s="150"/>
      <c r="B383" s="151"/>
      <c r="C383" s="92"/>
      <c r="D383" s="92"/>
      <c r="E383" s="92"/>
      <c r="F383" s="94"/>
      <c r="G383" s="149"/>
    </row>
    <row r="384" spans="1:7" ht="12.75">
      <c r="A384" s="150"/>
      <c r="B384" s="151"/>
      <c r="C384" s="92"/>
      <c r="D384" s="92"/>
      <c r="E384" s="92"/>
      <c r="F384" s="94"/>
      <c r="G384" s="149"/>
    </row>
    <row r="385" spans="1:7" ht="12.75">
      <c r="A385" s="150"/>
      <c r="B385" s="151"/>
      <c r="C385" s="92"/>
      <c r="D385" s="92"/>
      <c r="E385" s="92"/>
      <c r="F385" s="94"/>
      <c r="G385" s="149"/>
    </row>
    <row r="386" spans="1:7" ht="12.75">
      <c r="A386" s="150"/>
      <c r="B386" s="151"/>
      <c r="C386" s="92"/>
      <c r="D386" s="92"/>
      <c r="E386" s="92"/>
      <c r="F386" s="94"/>
      <c r="G386" s="149"/>
    </row>
    <row r="387" spans="1:7" ht="12.75">
      <c r="A387" s="150"/>
      <c r="B387" s="151"/>
      <c r="C387" s="92"/>
      <c r="D387" s="92"/>
      <c r="E387" s="92"/>
      <c r="F387" s="94"/>
      <c r="G387" s="149"/>
    </row>
    <row r="388" spans="1:7" ht="12.75">
      <c r="A388" s="150"/>
      <c r="B388" s="151"/>
      <c r="C388" s="92"/>
      <c r="D388" s="92"/>
      <c r="E388" s="92"/>
      <c r="F388" s="94"/>
      <c r="G388" s="149"/>
    </row>
    <row r="389" spans="1:7" ht="12.75">
      <c r="A389" s="150"/>
      <c r="B389" s="151"/>
      <c r="C389" s="92"/>
      <c r="D389" s="92"/>
      <c r="E389" s="92"/>
      <c r="F389" s="94"/>
      <c r="G389" s="149"/>
    </row>
    <row r="390" spans="1:7" ht="12.75">
      <c r="A390" s="150"/>
      <c r="B390" s="151"/>
      <c r="C390" s="92"/>
      <c r="D390" s="92"/>
      <c r="E390" s="92"/>
      <c r="F390" s="94"/>
      <c r="G390" s="149"/>
    </row>
    <row r="391" spans="1:7" ht="12.75">
      <c r="A391" s="150"/>
      <c r="B391" s="151"/>
      <c r="C391" s="92"/>
      <c r="D391" s="92"/>
      <c r="E391" s="92"/>
      <c r="F391" s="94"/>
      <c r="G391" s="149"/>
    </row>
    <row r="392" spans="1:7" ht="12.75">
      <c r="A392" s="150"/>
      <c r="B392" s="151"/>
      <c r="C392" s="92"/>
      <c r="D392" s="92"/>
      <c r="E392" s="92"/>
      <c r="F392" s="94"/>
      <c r="G392" s="149"/>
    </row>
    <row r="393" spans="1:7" ht="12.75">
      <c r="A393" s="150"/>
      <c r="B393" s="151"/>
      <c r="C393" s="92"/>
      <c r="D393" s="92"/>
      <c r="E393" s="92"/>
      <c r="F393" s="94"/>
      <c r="G393" s="149"/>
    </row>
    <row r="394" spans="1:7" ht="12.75">
      <c r="A394" s="150"/>
      <c r="B394" s="151"/>
      <c r="C394" s="92"/>
      <c r="D394" s="92"/>
      <c r="E394" s="92"/>
      <c r="F394" s="94"/>
      <c r="G394" s="149"/>
    </row>
    <row r="395" spans="1:7" ht="12.75">
      <c r="A395" s="150"/>
      <c r="B395" s="151"/>
      <c r="C395" s="92"/>
      <c r="D395" s="92"/>
      <c r="E395" s="92"/>
      <c r="F395" s="94"/>
      <c r="G395" s="149"/>
    </row>
    <row r="396" spans="1:7" ht="12.75">
      <c r="A396" s="150"/>
      <c r="B396" s="151"/>
      <c r="C396" s="92"/>
      <c r="D396" s="92"/>
      <c r="E396" s="92"/>
      <c r="F396" s="94"/>
      <c r="G396" s="149"/>
    </row>
    <row r="397" spans="1:7" ht="12.75">
      <c r="A397" s="150"/>
      <c r="B397" s="151"/>
      <c r="C397" s="92"/>
      <c r="D397" s="92"/>
      <c r="E397" s="92"/>
      <c r="F397" s="94"/>
      <c r="G397" s="149"/>
    </row>
    <row r="398" spans="1:7" ht="12.75">
      <c r="A398" s="150"/>
      <c r="B398" s="151"/>
      <c r="C398" s="92"/>
      <c r="D398" s="92"/>
      <c r="E398" s="92"/>
      <c r="F398" s="94"/>
      <c r="G398" s="149"/>
    </row>
    <row r="399" spans="1:7" ht="12.75">
      <c r="A399" s="150"/>
      <c r="B399" s="151"/>
      <c r="C399" s="92"/>
      <c r="D399" s="92"/>
      <c r="E399" s="92"/>
      <c r="F399" s="94"/>
      <c r="G399" s="149"/>
    </row>
    <row r="400" spans="1:7" ht="12.75">
      <c r="A400" s="150"/>
      <c r="B400" s="151"/>
      <c r="C400" s="92"/>
      <c r="D400" s="92"/>
      <c r="E400" s="92"/>
      <c r="F400" s="94"/>
      <c r="G400" s="149"/>
    </row>
    <row r="401" spans="1:7" ht="12.75">
      <c r="A401" s="150"/>
      <c r="B401" s="151"/>
      <c r="C401" s="92"/>
      <c r="D401" s="92"/>
      <c r="E401" s="92"/>
      <c r="F401" s="94"/>
      <c r="G401" s="149"/>
    </row>
    <row r="402" spans="1:7" ht="12.75">
      <c r="A402" s="150"/>
      <c r="B402" s="151"/>
      <c r="C402" s="92"/>
      <c r="D402" s="92"/>
      <c r="E402" s="92"/>
      <c r="F402" s="94"/>
      <c r="G402" s="149"/>
    </row>
    <row r="403" spans="1:7" ht="12.75">
      <c r="A403" s="150"/>
      <c r="B403" s="151"/>
      <c r="C403" s="92"/>
      <c r="D403" s="92"/>
      <c r="E403" s="92"/>
      <c r="F403" s="94"/>
      <c r="G403" s="149"/>
    </row>
    <row r="404" spans="1:7" ht="12.75">
      <c r="A404" s="150"/>
      <c r="B404" s="151"/>
      <c r="C404" s="92"/>
      <c r="D404" s="92"/>
      <c r="E404" s="92"/>
      <c r="F404" s="94"/>
      <c r="G404" s="149"/>
    </row>
    <row r="405" spans="1:7" ht="12.75">
      <c r="A405" s="150"/>
      <c r="B405" s="151"/>
      <c r="C405" s="92"/>
      <c r="D405" s="92"/>
      <c r="E405" s="92"/>
      <c r="F405" s="94"/>
      <c r="G405" s="149"/>
    </row>
    <row r="406" spans="1:7" ht="12.75">
      <c r="A406" s="150"/>
      <c r="B406" s="151"/>
      <c r="C406" s="92"/>
      <c r="D406" s="92"/>
      <c r="E406" s="92"/>
      <c r="F406" s="94"/>
      <c r="G406" s="149"/>
    </row>
    <row r="407" spans="1:7" ht="12.75">
      <c r="A407" s="150"/>
      <c r="B407" s="151"/>
      <c r="C407" s="92"/>
      <c r="D407" s="92"/>
      <c r="E407" s="92"/>
      <c r="F407" s="94"/>
      <c r="G407" s="149"/>
    </row>
    <row r="408" spans="1:7" ht="12.75">
      <c r="A408" s="150"/>
      <c r="B408" s="151"/>
      <c r="C408" s="92"/>
      <c r="D408" s="92"/>
      <c r="E408" s="92"/>
      <c r="F408" s="94"/>
      <c r="G408" s="149"/>
    </row>
    <row r="409" spans="1:7" ht="12.75">
      <c r="A409" s="150"/>
      <c r="B409" s="151"/>
      <c r="C409" s="92"/>
      <c r="D409" s="92"/>
      <c r="E409" s="92"/>
      <c r="F409" s="94"/>
      <c r="G409" s="149"/>
    </row>
    <row r="410" spans="1:7" ht="12.75">
      <c r="A410" s="150"/>
      <c r="B410" s="151"/>
      <c r="C410" s="92"/>
      <c r="D410" s="92"/>
      <c r="E410" s="92"/>
      <c r="F410" s="94"/>
      <c r="G410" s="149"/>
    </row>
    <row r="411" spans="1:7" ht="12.75">
      <c r="A411" s="150"/>
      <c r="B411" s="151"/>
      <c r="C411" s="92"/>
      <c r="D411" s="92"/>
      <c r="E411" s="92"/>
      <c r="F411" s="94"/>
      <c r="G411" s="149"/>
    </row>
    <row r="412" spans="1:7" ht="12.75">
      <c r="A412" s="150"/>
      <c r="B412" s="151"/>
      <c r="C412" s="92"/>
      <c r="D412" s="92"/>
      <c r="E412" s="92"/>
      <c r="F412" s="94"/>
      <c r="G412" s="149"/>
    </row>
    <row r="413" spans="1:7" ht="12.75">
      <c r="A413" s="150"/>
      <c r="B413" s="151"/>
      <c r="C413" s="92"/>
      <c r="D413" s="92"/>
      <c r="E413" s="92"/>
      <c r="F413" s="94"/>
      <c r="G413" s="149"/>
    </row>
    <row r="414" spans="1:7" ht="12.75">
      <c r="A414" s="150"/>
      <c r="B414" s="151"/>
      <c r="C414" s="92"/>
      <c r="D414" s="92"/>
      <c r="E414" s="92"/>
      <c r="F414" s="94"/>
      <c r="G414" s="149"/>
    </row>
    <row r="415" spans="1:7" ht="12.75">
      <c r="A415" s="150"/>
      <c r="B415" s="151"/>
      <c r="C415" s="92"/>
      <c r="D415" s="92"/>
      <c r="E415" s="92"/>
      <c r="F415" s="94"/>
      <c r="G415" s="149"/>
    </row>
    <row r="416" spans="1:7" ht="12.75">
      <c r="A416" s="150"/>
      <c r="B416" s="151"/>
      <c r="C416" s="92"/>
      <c r="D416" s="92"/>
      <c r="E416" s="92"/>
      <c r="F416" s="94"/>
      <c r="G416" s="149"/>
    </row>
    <row r="417" spans="1:7" ht="12.75">
      <c r="A417" s="150"/>
      <c r="B417" s="151"/>
      <c r="C417" s="92"/>
      <c r="D417" s="92"/>
      <c r="E417" s="92"/>
      <c r="F417" s="94"/>
      <c r="G417" s="149"/>
    </row>
    <row r="418" spans="1:7" ht="12.75">
      <c r="A418" s="150"/>
      <c r="B418" s="151"/>
      <c r="C418" s="92"/>
      <c r="D418" s="92"/>
      <c r="E418" s="92"/>
      <c r="F418" s="94"/>
      <c r="G418" s="149"/>
    </row>
    <row r="419" spans="1:7" ht="12.75">
      <c r="A419" s="150"/>
      <c r="B419" s="151"/>
      <c r="C419" s="92"/>
      <c r="D419" s="92"/>
      <c r="E419" s="92"/>
      <c r="F419" s="94"/>
      <c r="G419" s="149"/>
    </row>
    <row r="420" spans="1:7" ht="12.75">
      <c r="A420" s="150"/>
      <c r="B420" s="151"/>
      <c r="C420" s="92"/>
      <c r="D420" s="92"/>
      <c r="E420" s="92"/>
      <c r="F420" s="94"/>
      <c r="G420" s="149"/>
    </row>
    <row r="421" spans="1:7" ht="12.75">
      <c r="A421" s="150"/>
      <c r="B421" s="151"/>
      <c r="C421" s="92"/>
      <c r="D421" s="92"/>
      <c r="E421" s="92"/>
      <c r="F421" s="94"/>
      <c r="G421" s="149"/>
    </row>
    <row r="422" spans="1:7" ht="12.75">
      <c r="A422" s="150"/>
      <c r="B422" s="151"/>
      <c r="C422" s="92"/>
      <c r="D422" s="92"/>
      <c r="E422" s="92"/>
      <c r="F422" s="94"/>
      <c r="G422" s="149"/>
    </row>
    <row r="423" spans="1:7" ht="12.75">
      <c r="A423" s="150"/>
      <c r="B423" s="151"/>
      <c r="C423" s="92"/>
      <c r="D423" s="92"/>
      <c r="E423" s="92"/>
      <c r="F423" s="94"/>
      <c r="G423" s="149"/>
    </row>
    <row r="424" spans="1:7" ht="12.75">
      <c r="A424" s="150"/>
      <c r="B424" s="151"/>
      <c r="C424" s="92"/>
      <c r="D424" s="92"/>
      <c r="E424" s="92"/>
      <c r="F424" s="94"/>
      <c r="G424" s="149"/>
    </row>
    <row r="425" spans="1:7" ht="12.75">
      <c r="A425" s="150"/>
      <c r="B425" s="151"/>
      <c r="C425" s="92"/>
      <c r="D425" s="92"/>
      <c r="E425" s="92"/>
      <c r="F425" s="94"/>
      <c r="G425" s="149"/>
    </row>
    <row r="426" spans="1:7" ht="12.75">
      <c r="A426" s="150"/>
      <c r="B426" s="151"/>
      <c r="C426" s="92"/>
      <c r="D426" s="92"/>
      <c r="E426" s="92"/>
      <c r="F426" s="94"/>
      <c r="G426" s="149"/>
    </row>
    <row r="427" spans="1:7" ht="12.75">
      <c r="A427" s="150"/>
      <c r="B427" s="151"/>
      <c r="C427" s="92"/>
      <c r="D427" s="92"/>
      <c r="E427" s="92"/>
      <c r="F427" s="94"/>
      <c r="G427" s="149"/>
    </row>
    <row r="428" spans="1:7" ht="12.75">
      <c r="A428" s="150"/>
      <c r="B428" s="151"/>
      <c r="C428" s="92"/>
      <c r="D428" s="92"/>
      <c r="E428" s="92"/>
      <c r="F428" s="94"/>
      <c r="G428" s="149"/>
    </row>
    <row r="429" spans="1:7" ht="12.75">
      <c r="A429" s="150"/>
      <c r="B429" s="151"/>
      <c r="C429" s="92"/>
      <c r="D429" s="92"/>
      <c r="E429" s="92"/>
      <c r="F429" s="94"/>
      <c r="G429" s="149"/>
    </row>
    <row r="430" spans="1:7" ht="12.75">
      <c r="A430" s="150"/>
      <c r="B430" s="151"/>
      <c r="C430" s="92"/>
      <c r="D430" s="92"/>
      <c r="E430" s="92"/>
      <c r="F430" s="94"/>
      <c r="G430" s="149"/>
    </row>
    <row r="431" spans="1:7" ht="12.75">
      <c r="A431" s="150"/>
      <c r="B431" s="151"/>
      <c r="C431" s="92"/>
      <c r="D431" s="92"/>
      <c r="E431" s="92"/>
      <c r="F431" s="94"/>
      <c r="G431" s="149"/>
    </row>
    <row r="432" spans="1:7" ht="12.75">
      <c r="A432" s="150"/>
      <c r="B432" s="151"/>
      <c r="C432" s="92"/>
      <c r="D432" s="92"/>
      <c r="E432" s="92"/>
      <c r="F432" s="94"/>
      <c r="G432" s="149"/>
    </row>
    <row r="433" spans="1:7" ht="12.75">
      <c r="A433" s="150"/>
      <c r="B433" s="151"/>
      <c r="C433" s="92"/>
      <c r="D433" s="92"/>
      <c r="E433" s="92"/>
      <c r="F433" s="94"/>
      <c r="G433" s="149"/>
    </row>
    <row r="434" spans="1:7" ht="12.75">
      <c r="A434" s="150"/>
      <c r="B434" s="151"/>
      <c r="C434" s="92"/>
      <c r="D434" s="92"/>
      <c r="E434" s="92"/>
      <c r="F434" s="94"/>
      <c r="G434" s="149"/>
    </row>
    <row r="435" spans="1:7" ht="12.75">
      <c r="A435" s="150"/>
      <c r="B435" s="151"/>
      <c r="C435" s="92"/>
      <c r="D435" s="92"/>
      <c r="E435" s="92"/>
      <c r="F435" s="94"/>
      <c r="G435" s="149"/>
    </row>
    <row r="436" spans="1:7" ht="12.75">
      <c r="A436" s="150"/>
      <c r="B436" s="151"/>
      <c r="C436" s="92"/>
      <c r="D436" s="92"/>
      <c r="E436" s="92"/>
      <c r="F436" s="94"/>
      <c r="G436" s="149"/>
    </row>
    <row r="437" spans="1:7" ht="12.75">
      <c r="A437" s="150"/>
      <c r="B437" s="151"/>
      <c r="C437" s="92"/>
      <c r="D437" s="92"/>
      <c r="E437" s="92"/>
      <c r="F437" s="94"/>
      <c r="G437" s="149"/>
    </row>
    <row r="438" spans="1:7" ht="12.75">
      <c r="A438" s="150"/>
      <c r="B438" s="151"/>
      <c r="C438" s="92"/>
      <c r="D438" s="92"/>
      <c r="E438" s="92"/>
      <c r="F438" s="94"/>
      <c r="G438" s="149"/>
    </row>
    <row r="439" spans="1:7" ht="12.75">
      <c r="A439" s="150"/>
      <c r="B439" s="151"/>
      <c r="C439" s="92"/>
      <c r="D439" s="92"/>
      <c r="E439" s="92"/>
      <c r="F439" s="94"/>
      <c r="G439" s="149"/>
    </row>
    <row r="440" spans="1:7" ht="12.75">
      <c r="A440" s="150"/>
      <c r="B440" s="151"/>
      <c r="C440" s="92"/>
      <c r="D440" s="92"/>
      <c r="E440" s="92"/>
      <c r="F440" s="94"/>
      <c r="G440" s="149"/>
    </row>
    <row r="441" spans="1:7" ht="12.75">
      <c r="A441" s="150"/>
      <c r="B441" s="151"/>
      <c r="C441" s="92"/>
      <c r="D441" s="92"/>
      <c r="E441" s="92"/>
      <c r="F441" s="94"/>
      <c r="G441" s="149"/>
    </row>
    <row r="442" spans="1:7" ht="12.75">
      <c r="A442" s="150"/>
      <c r="B442" s="151"/>
      <c r="C442" s="92"/>
      <c r="D442" s="92"/>
      <c r="E442" s="92"/>
      <c r="F442" s="94"/>
      <c r="G442" s="149"/>
    </row>
    <row r="443" spans="1:7" ht="12.75">
      <c r="A443" s="150"/>
      <c r="B443" s="151"/>
      <c r="C443" s="92"/>
      <c r="D443" s="92"/>
      <c r="E443" s="92"/>
      <c r="F443" s="94"/>
      <c r="G443" s="149"/>
    </row>
    <row r="444" spans="1:7" ht="12.75">
      <c r="A444" s="150"/>
      <c r="B444" s="151"/>
      <c r="C444" s="92"/>
      <c r="D444" s="92"/>
      <c r="E444" s="92"/>
      <c r="F444" s="94"/>
      <c r="G444" s="149"/>
    </row>
    <row r="445" spans="1:7" ht="12.75">
      <c r="A445" s="150"/>
      <c r="B445" s="151"/>
      <c r="C445" s="92"/>
      <c r="D445" s="92"/>
      <c r="E445" s="92"/>
      <c r="F445" s="94"/>
      <c r="G445" s="149"/>
    </row>
    <row r="446" spans="1:7" ht="12.75">
      <c r="A446" s="150"/>
      <c r="B446" s="151"/>
      <c r="C446" s="92"/>
      <c r="D446" s="92"/>
      <c r="E446" s="92"/>
      <c r="F446" s="94"/>
      <c r="G446" s="149"/>
    </row>
    <row r="447" spans="1:7" ht="12.75">
      <c r="A447" s="150"/>
      <c r="B447" s="151"/>
      <c r="C447" s="92"/>
      <c r="D447" s="92"/>
      <c r="E447" s="92"/>
      <c r="F447" s="94"/>
      <c r="G447" s="149"/>
    </row>
    <row r="448" spans="1:7" ht="12.75">
      <c r="A448" s="150"/>
      <c r="B448" s="151"/>
      <c r="C448" s="92"/>
      <c r="D448" s="92"/>
      <c r="E448" s="92"/>
      <c r="F448" s="94"/>
      <c r="G448" s="149"/>
    </row>
    <row r="449" spans="1:7" ht="12.75">
      <c r="A449" s="150"/>
      <c r="B449" s="151"/>
      <c r="C449" s="92"/>
      <c r="D449" s="92"/>
      <c r="E449" s="92"/>
      <c r="F449" s="94"/>
      <c r="G449" s="149"/>
    </row>
    <row r="450" spans="1:7" ht="12.75">
      <c r="A450" s="150"/>
      <c r="B450" s="151"/>
      <c r="C450" s="92"/>
      <c r="D450" s="92"/>
      <c r="E450" s="92"/>
      <c r="F450" s="94"/>
      <c r="G450" s="149"/>
    </row>
    <row r="451" spans="1:7" ht="12.75">
      <c r="A451" s="150"/>
      <c r="B451" s="151"/>
      <c r="C451" s="92"/>
      <c r="D451" s="92"/>
      <c r="E451" s="92"/>
      <c r="F451" s="94"/>
      <c r="G451" s="149"/>
    </row>
    <row r="452" spans="1:7" ht="12.75">
      <c r="A452" s="150"/>
      <c r="B452" s="151"/>
      <c r="C452" s="92"/>
      <c r="D452" s="92"/>
      <c r="E452" s="92"/>
      <c r="F452" s="94"/>
      <c r="G452" s="149"/>
    </row>
    <row r="453" spans="1:7" ht="12.75">
      <c r="A453" s="150"/>
      <c r="B453" s="151"/>
      <c r="C453" s="92"/>
      <c r="D453" s="92"/>
      <c r="E453" s="92"/>
      <c r="F453" s="94"/>
      <c r="G453" s="149"/>
    </row>
    <row r="454" spans="1:7" ht="12.75">
      <c r="A454" s="150"/>
      <c r="B454" s="151"/>
      <c r="C454" s="92"/>
      <c r="D454" s="92"/>
      <c r="E454" s="92"/>
      <c r="F454" s="94"/>
      <c r="G454" s="149"/>
    </row>
    <row r="455" spans="1:7" ht="12.75">
      <c r="A455" s="150"/>
      <c r="B455" s="151"/>
      <c r="C455" s="92"/>
      <c r="D455" s="92"/>
      <c r="E455" s="92"/>
      <c r="F455" s="94"/>
      <c r="G455" s="149"/>
    </row>
    <row r="456" spans="1:7" ht="12.75">
      <c r="A456" s="150"/>
      <c r="B456" s="151"/>
      <c r="C456" s="92"/>
      <c r="D456" s="92"/>
      <c r="E456" s="92"/>
      <c r="F456" s="94"/>
      <c r="G456" s="149"/>
    </row>
    <row r="457" spans="1:7" ht="12.75">
      <c r="A457" s="150"/>
      <c r="B457" s="151"/>
      <c r="C457" s="92"/>
      <c r="D457" s="92"/>
      <c r="E457" s="92"/>
      <c r="F457" s="94"/>
      <c r="G457" s="149"/>
    </row>
    <row r="458" spans="1:7" ht="12.75">
      <c r="A458" s="150"/>
      <c r="B458" s="151"/>
      <c r="C458" s="92"/>
      <c r="D458" s="92"/>
      <c r="E458" s="92"/>
      <c r="F458" s="94"/>
      <c r="G458" s="149"/>
    </row>
    <row r="459" spans="1:7" ht="12.75">
      <c r="A459" s="150"/>
      <c r="B459" s="151"/>
      <c r="C459" s="92"/>
      <c r="D459" s="92"/>
      <c r="E459" s="92"/>
      <c r="F459" s="94"/>
      <c r="G459" s="149"/>
    </row>
    <row r="460" spans="1:7" ht="12.75">
      <c r="A460" s="150"/>
      <c r="B460" s="151"/>
      <c r="C460" s="92"/>
      <c r="D460" s="92"/>
      <c r="E460" s="92"/>
      <c r="F460" s="94"/>
      <c r="G460" s="149"/>
    </row>
    <row r="461" spans="1:7" ht="12.75">
      <c r="A461" s="150"/>
      <c r="B461" s="151"/>
      <c r="C461" s="92"/>
      <c r="D461" s="92"/>
      <c r="E461" s="92"/>
      <c r="F461" s="94"/>
      <c r="G461" s="149"/>
    </row>
    <row r="462" spans="1:7" ht="12.75">
      <c r="A462" s="150"/>
      <c r="B462" s="151"/>
      <c r="C462" s="92"/>
      <c r="D462" s="92"/>
      <c r="E462" s="92"/>
      <c r="F462" s="94"/>
      <c r="G462" s="149"/>
    </row>
    <row r="463" spans="1:7" ht="12.75">
      <c r="A463" s="150"/>
      <c r="B463" s="151"/>
      <c r="C463" s="92"/>
      <c r="D463" s="92"/>
      <c r="E463" s="92"/>
      <c r="F463" s="94"/>
      <c r="G463" s="149"/>
    </row>
    <row r="464" spans="1:7" ht="12.75">
      <c r="A464" s="150"/>
      <c r="B464" s="151"/>
      <c r="C464" s="92"/>
      <c r="D464" s="92"/>
      <c r="E464" s="92"/>
      <c r="F464" s="94"/>
      <c r="G464" s="149"/>
    </row>
    <row r="465" spans="1:7" ht="12.75">
      <c r="A465" s="150"/>
      <c r="B465" s="151"/>
      <c r="C465" s="92"/>
      <c r="D465" s="92"/>
      <c r="E465" s="92"/>
      <c r="F465" s="94"/>
      <c r="G465" s="149"/>
    </row>
    <row r="466" spans="1:7" ht="12.75">
      <c r="A466" s="150"/>
      <c r="B466" s="151"/>
      <c r="C466" s="92"/>
      <c r="D466" s="92"/>
      <c r="E466" s="92"/>
      <c r="F466" s="94"/>
      <c r="G466" s="149"/>
    </row>
    <row r="467" spans="1:7" ht="12.75">
      <c r="A467" s="150"/>
      <c r="B467" s="151"/>
      <c r="C467" s="92"/>
      <c r="D467" s="92"/>
      <c r="E467" s="92"/>
      <c r="F467" s="94"/>
      <c r="G467" s="149"/>
    </row>
    <row r="468" spans="1:7" ht="12.75">
      <c r="A468" s="150"/>
      <c r="B468" s="151"/>
      <c r="C468" s="92"/>
      <c r="D468" s="92"/>
      <c r="E468" s="92"/>
      <c r="F468" s="94"/>
      <c r="G468" s="149"/>
    </row>
    <row r="469" spans="1:7" ht="12.75">
      <c r="A469" s="150"/>
      <c r="B469" s="151"/>
      <c r="C469" s="92"/>
      <c r="D469" s="92"/>
      <c r="E469" s="92"/>
      <c r="F469" s="94"/>
      <c r="G469" s="149"/>
    </row>
    <row r="470" spans="1:7" ht="12.75">
      <c r="A470" s="150"/>
      <c r="B470" s="151"/>
      <c r="C470" s="92"/>
      <c r="D470" s="92"/>
      <c r="E470" s="92"/>
      <c r="F470" s="94"/>
      <c r="G470" s="149"/>
    </row>
    <row r="471" spans="1:7" ht="12.75">
      <c r="A471" s="150"/>
      <c r="B471" s="151"/>
      <c r="C471" s="92"/>
      <c r="D471" s="92"/>
      <c r="E471" s="92"/>
      <c r="F471" s="94"/>
      <c r="G471" s="149"/>
    </row>
    <row r="472" spans="1:7" ht="12.75">
      <c r="A472" s="150"/>
      <c r="B472" s="151"/>
      <c r="C472" s="92"/>
      <c r="D472" s="92"/>
      <c r="E472" s="92"/>
      <c r="F472" s="94"/>
      <c r="G472" s="149"/>
    </row>
    <row r="473" spans="1:7" ht="12.75">
      <c r="A473" s="150"/>
      <c r="B473" s="151"/>
      <c r="C473" s="92"/>
      <c r="D473" s="92"/>
      <c r="E473" s="92"/>
      <c r="F473" s="94"/>
      <c r="G473" s="149"/>
    </row>
    <row r="474" spans="1:7" ht="12.75">
      <c r="A474" s="150"/>
      <c r="B474" s="151"/>
      <c r="C474" s="92"/>
      <c r="D474" s="92"/>
      <c r="E474" s="92"/>
      <c r="F474" s="94"/>
      <c r="G474" s="149"/>
    </row>
    <row r="475" spans="1:7" ht="12.75">
      <c r="A475" s="150"/>
      <c r="B475" s="151"/>
      <c r="C475" s="92"/>
      <c r="D475" s="92"/>
      <c r="E475" s="92"/>
      <c r="F475" s="94"/>
      <c r="G475" s="149"/>
    </row>
    <row r="476" spans="1:7" ht="12.75">
      <c r="A476" s="150"/>
      <c r="B476" s="151"/>
      <c r="C476" s="92"/>
      <c r="D476" s="92"/>
      <c r="E476" s="92"/>
      <c r="F476" s="94"/>
      <c r="G476" s="149"/>
    </row>
    <row r="477" spans="1:7" ht="12.75">
      <c r="A477" s="150"/>
      <c r="B477" s="151"/>
      <c r="C477" s="92"/>
      <c r="D477" s="92"/>
      <c r="E477" s="92"/>
      <c r="F477" s="94"/>
      <c r="G477" s="149"/>
    </row>
    <row r="478" spans="1:7" ht="12.75">
      <c r="A478" s="150"/>
      <c r="B478" s="151"/>
      <c r="C478" s="92"/>
      <c r="D478" s="92"/>
      <c r="E478" s="92"/>
      <c r="F478" s="94"/>
      <c r="G478" s="149"/>
    </row>
    <row r="479" spans="1:7" ht="12.75">
      <c r="A479" s="150"/>
      <c r="B479" s="151"/>
      <c r="C479" s="92"/>
      <c r="D479" s="92"/>
      <c r="E479" s="92"/>
      <c r="F479" s="94"/>
      <c r="G479" s="149"/>
    </row>
    <row r="480" spans="1:7" ht="12.75">
      <c r="A480" s="150"/>
      <c r="B480" s="151"/>
      <c r="C480" s="92"/>
      <c r="D480" s="92"/>
      <c r="E480" s="92"/>
      <c r="F480" s="94"/>
      <c r="G480" s="149"/>
    </row>
    <row r="481" spans="1:7" ht="12.75">
      <c r="A481" s="150"/>
      <c r="B481" s="151"/>
      <c r="C481" s="92"/>
      <c r="D481" s="92"/>
      <c r="E481" s="92"/>
      <c r="F481" s="94"/>
      <c r="G481" s="149"/>
    </row>
    <row r="482" spans="1:7" ht="12.75">
      <c r="A482" s="150"/>
      <c r="B482" s="151"/>
      <c r="C482" s="92"/>
      <c r="D482" s="92"/>
      <c r="E482" s="92"/>
      <c r="F482" s="94"/>
      <c r="G482" s="149"/>
    </row>
    <row r="483" spans="1:7" ht="12.75">
      <c r="A483" s="150"/>
      <c r="B483" s="151"/>
      <c r="C483" s="92"/>
      <c r="D483" s="92"/>
      <c r="E483" s="92"/>
      <c r="F483" s="94"/>
      <c r="G483" s="149"/>
    </row>
    <row r="484" spans="1:7" ht="12.75">
      <c r="A484" s="150"/>
      <c r="B484" s="151"/>
      <c r="C484" s="92"/>
      <c r="D484" s="92"/>
      <c r="E484" s="92"/>
      <c r="F484" s="94"/>
      <c r="G484" s="149"/>
    </row>
    <row r="485" spans="1:7" ht="12.75">
      <c r="A485" s="150"/>
      <c r="B485" s="151"/>
      <c r="C485" s="92"/>
      <c r="D485" s="92"/>
      <c r="E485" s="92"/>
      <c r="F485" s="94"/>
      <c r="G485" s="149"/>
    </row>
    <row r="486" spans="1:7" ht="12.75">
      <c r="A486" s="150"/>
      <c r="B486" s="151"/>
      <c r="C486" s="92"/>
      <c r="D486" s="92"/>
      <c r="E486" s="92"/>
      <c r="F486" s="94"/>
      <c r="G486" s="149"/>
    </row>
    <row r="487" spans="1:7" ht="12.75">
      <c r="A487" s="150"/>
      <c r="B487" s="151"/>
      <c r="C487" s="92"/>
      <c r="D487" s="92"/>
      <c r="E487" s="92"/>
      <c r="F487" s="94"/>
      <c r="G487" s="149"/>
    </row>
    <row r="488" spans="1:7" ht="12.75">
      <c r="A488" s="150"/>
      <c r="B488" s="151"/>
      <c r="C488" s="92"/>
      <c r="D488" s="92"/>
      <c r="E488" s="92"/>
      <c r="F488" s="94"/>
      <c r="G488" s="149"/>
    </row>
    <row r="489" spans="1:7" ht="12.75">
      <c r="A489" s="150"/>
      <c r="B489" s="151"/>
      <c r="C489" s="92"/>
      <c r="D489" s="92"/>
      <c r="E489" s="92"/>
      <c r="F489" s="94"/>
      <c r="G489" s="149"/>
    </row>
    <row r="490" spans="1:7" ht="12.75">
      <c r="A490" s="150"/>
      <c r="B490" s="151"/>
      <c r="C490" s="92"/>
      <c r="D490" s="92"/>
      <c r="E490" s="92"/>
      <c r="F490" s="94"/>
      <c r="G490" s="149"/>
    </row>
    <row r="491" spans="1:7" ht="12.75">
      <c r="A491" s="150"/>
      <c r="B491" s="151"/>
      <c r="C491" s="92"/>
      <c r="D491" s="92"/>
      <c r="E491" s="92"/>
      <c r="F491" s="94"/>
      <c r="G491" s="149"/>
    </row>
    <row r="492" spans="1:7" ht="12.75">
      <c r="A492" s="150"/>
      <c r="B492" s="151"/>
      <c r="C492" s="92"/>
      <c r="D492" s="92"/>
      <c r="E492" s="92"/>
      <c r="F492" s="94"/>
      <c r="G492" s="149"/>
    </row>
    <row r="493" spans="1:7" ht="12.75">
      <c r="A493" s="150"/>
      <c r="B493" s="151"/>
      <c r="C493" s="92"/>
      <c r="D493" s="92"/>
      <c r="E493" s="92"/>
      <c r="F493" s="94"/>
      <c r="G493" s="149"/>
    </row>
    <row r="494" spans="1:7" ht="12.75">
      <c r="A494" s="150"/>
      <c r="B494" s="151"/>
      <c r="C494" s="92"/>
      <c r="D494" s="92"/>
      <c r="E494" s="92"/>
      <c r="F494" s="94"/>
      <c r="G494" s="149"/>
    </row>
    <row r="495" spans="1:7" ht="12.75">
      <c r="A495" s="150"/>
      <c r="B495" s="151"/>
      <c r="C495" s="92"/>
      <c r="D495" s="92"/>
      <c r="E495" s="92"/>
      <c r="F495" s="94"/>
      <c r="G495" s="149"/>
    </row>
    <row r="496" spans="1:7" ht="12.75">
      <c r="A496" s="150"/>
      <c r="B496" s="151"/>
      <c r="C496" s="92"/>
      <c r="D496" s="92"/>
      <c r="E496" s="92"/>
      <c r="F496" s="94"/>
      <c r="G496" s="149"/>
    </row>
    <row r="497" spans="1:7" ht="12.75">
      <c r="A497" s="150"/>
      <c r="B497" s="151"/>
      <c r="C497" s="92"/>
      <c r="D497" s="92"/>
      <c r="E497" s="92"/>
      <c r="F497" s="94"/>
      <c r="G497" s="149"/>
    </row>
    <row r="498" spans="1:7" ht="12.75">
      <c r="A498" s="150"/>
      <c r="B498" s="151"/>
      <c r="C498" s="92"/>
      <c r="D498" s="92"/>
      <c r="E498" s="92"/>
      <c r="F498" s="94"/>
      <c r="G498" s="149"/>
    </row>
    <row r="499" spans="1:7" ht="12.75">
      <c r="A499" s="150"/>
      <c r="B499" s="151"/>
      <c r="C499" s="92"/>
      <c r="D499" s="92"/>
      <c r="E499" s="92"/>
      <c r="F499" s="94"/>
      <c r="G499" s="149"/>
    </row>
    <row r="500" spans="1:7" ht="12.75">
      <c r="A500" s="150"/>
      <c r="B500" s="151"/>
      <c r="C500" s="92"/>
      <c r="D500" s="92"/>
      <c r="E500" s="92"/>
      <c r="F500" s="94"/>
      <c r="G500" s="149"/>
    </row>
    <row r="501" spans="1:7" ht="12.75">
      <c r="A501" s="150"/>
      <c r="B501" s="151"/>
      <c r="C501" s="92"/>
      <c r="D501" s="92"/>
      <c r="E501" s="92"/>
      <c r="F501" s="94"/>
      <c r="G501" s="149"/>
    </row>
    <row r="502" spans="1:7" ht="12.75">
      <c r="A502" s="150"/>
      <c r="B502" s="151"/>
      <c r="C502" s="92"/>
      <c r="D502" s="92"/>
      <c r="E502" s="92"/>
      <c r="F502" s="94"/>
      <c r="G502" s="149"/>
    </row>
    <row r="503" spans="1:7" ht="12.75">
      <c r="A503" s="150"/>
      <c r="B503" s="151"/>
      <c r="C503" s="92"/>
      <c r="D503" s="92"/>
      <c r="E503" s="92"/>
      <c r="F503" s="94"/>
      <c r="G503" s="149"/>
    </row>
    <row r="504" spans="1:7" ht="12.75">
      <c r="A504" s="150"/>
      <c r="B504" s="151"/>
      <c r="C504" s="92"/>
      <c r="D504" s="92"/>
      <c r="E504" s="92"/>
      <c r="F504" s="94"/>
      <c r="G504" s="149"/>
    </row>
    <row r="505" spans="1:7" ht="12.75">
      <c r="A505" s="150"/>
      <c r="B505" s="151"/>
      <c r="C505" s="92"/>
      <c r="D505" s="92"/>
      <c r="E505" s="92"/>
      <c r="F505" s="94"/>
      <c r="G505" s="149"/>
    </row>
    <row r="506" spans="1:7" ht="12.75">
      <c r="A506" s="150"/>
      <c r="B506" s="151"/>
      <c r="C506" s="92"/>
      <c r="D506" s="92"/>
      <c r="E506" s="92"/>
      <c r="F506" s="94"/>
      <c r="G506" s="149"/>
    </row>
    <row r="507" spans="1:7" ht="12.75">
      <c r="A507" s="150"/>
      <c r="B507" s="151"/>
      <c r="C507" s="92"/>
      <c r="D507" s="92"/>
      <c r="E507" s="92"/>
      <c r="F507" s="94"/>
      <c r="G507" s="149"/>
    </row>
    <row r="508" spans="1:7" ht="12.75">
      <c r="A508" s="150"/>
      <c r="B508" s="151"/>
      <c r="C508" s="92"/>
      <c r="D508" s="92"/>
      <c r="E508" s="92"/>
      <c r="F508" s="94"/>
      <c r="G508" s="149"/>
    </row>
    <row r="509" spans="1:7" ht="12.75">
      <c r="A509" s="150"/>
      <c r="B509" s="151"/>
      <c r="C509" s="92"/>
      <c r="D509" s="92"/>
      <c r="E509" s="92"/>
      <c r="F509" s="94"/>
      <c r="G509" s="149"/>
    </row>
    <row r="510" spans="1:7" ht="12.75">
      <c r="A510" s="150"/>
      <c r="B510" s="151"/>
      <c r="C510" s="92"/>
      <c r="D510" s="92"/>
      <c r="E510" s="92"/>
      <c r="F510" s="94"/>
      <c r="G510" s="149"/>
    </row>
    <row r="511" spans="1:7" ht="12.75">
      <c r="A511" s="150"/>
      <c r="B511" s="151"/>
      <c r="C511" s="92"/>
      <c r="D511" s="92"/>
      <c r="E511" s="92"/>
      <c r="F511" s="94"/>
      <c r="G511" s="149"/>
    </row>
    <row r="512" spans="1:7" ht="12.75">
      <c r="A512" s="150"/>
      <c r="B512" s="151"/>
      <c r="C512" s="92"/>
      <c r="D512" s="92"/>
      <c r="E512" s="92"/>
      <c r="F512" s="94"/>
      <c r="G512" s="149"/>
    </row>
    <row r="513" spans="1:7" ht="12.75">
      <c r="A513" s="150"/>
      <c r="B513" s="151"/>
      <c r="C513" s="92"/>
      <c r="D513" s="92"/>
      <c r="E513" s="92"/>
      <c r="F513" s="94"/>
      <c r="G513" s="149"/>
    </row>
    <row r="514" spans="1:7" ht="12.75">
      <c r="A514" s="150"/>
      <c r="B514" s="151"/>
      <c r="C514" s="92"/>
      <c r="D514" s="92"/>
      <c r="E514" s="92"/>
      <c r="F514" s="94"/>
      <c r="G514" s="149"/>
    </row>
    <row r="515" spans="1:7" ht="12.75">
      <c r="A515" s="150"/>
      <c r="B515" s="151"/>
      <c r="C515" s="92"/>
      <c r="D515" s="92"/>
      <c r="E515" s="92"/>
      <c r="F515" s="94"/>
      <c r="G515" s="149"/>
    </row>
    <row r="516" spans="1:7" ht="12.75">
      <c r="A516" s="150"/>
      <c r="B516" s="151"/>
      <c r="C516" s="92"/>
      <c r="D516" s="92"/>
      <c r="E516" s="92"/>
      <c r="F516" s="94"/>
      <c r="G516" s="149"/>
    </row>
    <row r="517" spans="1:7" ht="12.75">
      <c r="A517" s="150"/>
      <c r="B517" s="151"/>
      <c r="C517" s="92"/>
      <c r="D517" s="92"/>
      <c r="E517" s="92"/>
      <c r="F517" s="94"/>
      <c r="G517" s="149"/>
    </row>
    <row r="518" spans="1:7" ht="12.75">
      <c r="A518" s="150"/>
      <c r="B518" s="151"/>
      <c r="C518" s="92"/>
      <c r="D518" s="92"/>
      <c r="E518" s="92"/>
      <c r="F518" s="94"/>
      <c r="G518" s="149"/>
    </row>
    <row r="519" spans="1:7" ht="12.75">
      <c r="A519" s="150"/>
      <c r="B519" s="151"/>
      <c r="C519" s="92"/>
      <c r="D519" s="92"/>
      <c r="E519" s="92"/>
      <c r="F519" s="94"/>
      <c r="G519" s="149"/>
    </row>
    <row r="520" spans="1:7" ht="12.75">
      <c r="A520" s="150"/>
      <c r="B520" s="151"/>
      <c r="C520" s="92"/>
      <c r="D520" s="92"/>
      <c r="E520" s="92"/>
      <c r="F520" s="94"/>
      <c r="G520" s="149"/>
    </row>
    <row r="521" spans="1:7" ht="12.75">
      <c r="A521" s="150"/>
      <c r="B521" s="151"/>
      <c r="C521" s="92"/>
      <c r="D521" s="92"/>
      <c r="E521" s="92"/>
      <c r="F521" s="94"/>
      <c r="G521" s="149"/>
    </row>
    <row r="522" spans="1:7" ht="12.75">
      <c r="A522" s="150"/>
      <c r="B522" s="151"/>
      <c r="C522" s="92"/>
      <c r="D522" s="92"/>
      <c r="E522" s="92"/>
      <c r="F522" s="94"/>
      <c r="G522" s="149"/>
    </row>
    <row r="523" spans="1:7" ht="12.75">
      <c r="A523" s="150"/>
      <c r="B523" s="151"/>
      <c r="C523" s="92"/>
      <c r="D523" s="92"/>
      <c r="E523" s="92"/>
      <c r="F523" s="94"/>
      <c r="G523" s="149"/>
    </row>
    <row r="524" spans="1:7" ht="12.75">
      <c r="A524" s="150"/>
      <c r="B524" s="151"/>
      <c r="C524" s="92"/>
      <c r="D524" s="92"/>
      <c r="E524" s="92"/>
      <c r="F524" s="94"/>
      <c r="G524" s="149"/>
    </row>
    <row r="525" spans="1:7" ht="12.75">
      <c r="A525" s="150"/>
      <c r="B525" s="151"/>
      <c r="C525" s="92"/>
      <c r="D525" s="92"/>
      <c r="E525" s="92"/>
      <c r="F525" s="94"/>
      <c r="G525" s="149"/>
    </row>
    <row r="526" spans="1:7" ht="12.75">
      <c r="A526" s="150"/>
      <c r="B526" s="151"/>
      <c r="C526" s="92"/>
      <c r="D526" s="92"/>
      <c r="E526" s="92"/>
      <c r="F526" s="94"/>
      <c r="G526" s="149"/>
    </row>
    <row r="527" spans="1:7" ht="12.75">
      <c r="A527" s="150"/>
      <c r="B527" s="151"/>
      <c r="C527" s="92"/>
      <c r="D527" s="92"/>
      <c r="E527" s="92"/>
      <c r="F527" s="94"/>
      <c r="G527" s="149"/>
    </row>
    <row r="528" spans="1:7" ht="12.75">
      <c r="A528" s="150"/>
      <c r="B528" s="151"/>
      <c r="C528" s="92"/>
      <c r="D528" s="92"/>
      <c r="E528" s="92"/>
      <c r="F528" s="94"/>
      <c r="G528" s="149"/>
    </row>
    <row r="529" spans="1:7" ht="12.75">
      <c r="A529" s="150"/>
      <c r="B529" s="151"/>
      <c r="C529" s="92"/>
      <c r="D529" s="92"/>
      <c r="E529" s="92"/>
      <c r="F529" s="94"/>
      <c r="G529" s="149"/>
    </row>
    <row r="530" spans="1:7" ht="12.75">
      <c r="A530" s="150"/>
      <c r="B530" s="151"/>
      <c r="C530" s="92"/>
      <c r="D530" s="92"/>
      <c r="E530" s="92"/>
      <c r="F530" s="94"/>
      <c r="G530" s="149"/>
    </row>
    <row r="531" spans="1:7" ht="12.75">
      <c r="A531" s="150"/>
      <c r="B531" s="151"/>
      <c r="C531" s="92"/>
      <c r="D531" s="92"/>
      <c r="E531" s="92"/>
      <c r="F531" s="94"/>
      <c r="G531" s="149"/>
    </row>
    <row r="532" spans="1:7" ht="12.75">
      <c r="A532" s="150"/>
      <c r="B532" s="151"/>
      <c r="C532" s="92"/>
      <c r="D532" s="92"/>
      <c r="E532" s="92"/>
      <c r="F532" s="94"/>
      <c r="G532" s="149"/>
    </row>
    <row r="533" spans="1:7" ht="12.75">
      <c r="A533" s="150"/>
      <c r="B533" s="151"/>
      <c r="C533" s="92"/>
      <c r="D533" s="92"/>
      <c r="E533" s="92"/>
      <c r="F533" s="94"/>
      <c r="G533" s="149"/>
    </row>
    <row r="534" spans="1:7" ht="12.75">
      <c r="A534" s="150"/>
      <c r="B534" s="151"/>
      <c r="C534" s="92"/>
      <c r="D534" s="92"/>
      <c r="E534" s="92"/>
      <c r="F534" s="94"/>
      <c r="G534" s="149"/>
    </row>
    <row r="535" spans="1:7" ht="12.75">
      <c r="A535" s="150"/>
      <c r="B535" s="151"/>
      <c r="C535" s="92"/>
      <c r="D535" s="92"/>
      <c r="E535" s="92"/>
      <c r="F535" s="94"/>
      <c r="G535" s="149"/>
    </row>
    <row r="536" spans="1:7" ht="12.75">
      <c r="A536" s="150"/>
      <c r="B536" s="151"/>
      <c r="C536" s="92"/>
      <c r="D536" s="92"/>
      <c r="E536" s="92"/>
      <c r="F536" s="94"/>
      <c r="G536" s="149"/>
    </row>
    <row r="537" spans="1:7" ht="12.75">
      <c r="A537" s="150"/>
      <c r="B537" s="151"/>
      <c r="C537" s="92"/>
      <c r="D537" s="92"/>
      <c r="E537" s="92"/>
      <c r="F537" s="94"/>
      <c r="G537" s="149"/>
    </row>
    <row r="538" spans="1:7" ht="12.75">
      <c r="A538" s="150"/>
      <c r="B538" s="151"/>
      <c r="C538" s="92"/>
      <c r="D538" s="92"/>
      <c r="E538" s="92"/>
      <c r="F538" s="94"/>
      <c r="G538" s="149"/>
    </row>
    <row r="539" spans="1:7" ht="12.75">
      <c r="A539" s="150"/>
      <c r="B539" s="151"/>
      <c r="C539" s="92"/>
      <c r="D539" s="92"/>
      <c r="E539" s="92"/>
      <c r="F539" s="94"/>
      <c r="G539" s="149"/>
    </row>
    <row r="540" spans="1:7" ht="12.75">
      <c r="A540" s="150"/>
      <c r="B540" s="151"/>
      <c r="C540" s="92"/>
      <c r="D540" s="92"/>
      <c r="E540" s="92"/>
      <c r="F540" s="94"/>
      <c r="G540" s="149"/>
    </row>
    <row r="541" spans="1:7" ht="12.75">
      <c r="A541" s="150"/>
      <c r="B541" s="151"/>
      <c r="C541" s="92"/>
      <c r="D541" s="92"/>
      <c r="E541" s="92"/>
      <c r="F541" s="94"/>
      <c r="G541" s="149"/>
    </row>
    <row r="542" spans="1:7" ht="12.75">
      <c r="A542" s="150"/>
      <c r="B542" s="151"/>
      <c r="C542" s="92"/>
      <c r="D542" s="92"/>
      <c r="E542" s="92"/>
      <c r="F542" s="94"/>
      <c r="G542" s="149"/>
    </row>
    <row r="543" spans="1:7" ht="12.75">
      <c r="A543" s="150"/>
      <c r="B543" s="151"/>
      <c r="C543" s="92"/>
      <c r="D543" s="92"/>
      <c r="E543" s="92"/>
      <c r="F543" s="94"/>
      <c r="G543" s="149"/>
    </row>
    <row r="544" spans="1:7" ht="12.75">
      <c r="A544" s="150"/>
      <c r="B544" s="151"/>
      <c r="C544" s="92"/>
      <c r="D544" s="92"/>
      <c r="E544" s="92"/>
      <c r="F544" s="94"/>
      <c r="G544" s="149"/>
    </row>
    <row r="545" spans="1:7" ht="12.75">
      <c r="A545" s="150"/>
      <c r="B545" s="151"/>
      <c r="C545" s="92"/>
      <c r="D545" s="92"/>
      <c r="E545" s="92"/>
      <c r="F545" s="94"/>
      <c r="G545" s="149"/>
    </row>
    <row r="546" spans="1:7" ht="12.75">
      <c r="A546" s="150"/>
      <c r="B546" s="151"/>
      <c r="C546" s="92"/>
      <c r="D546" s="92"/>
      <c r="E546" s="92"/>
      <c r="F546" s="94"/>
      <c r="G546" s="149"/>
    </row>
    <row r="547" spans="1:7" ht="12.75">
      <c r="A547" s="150"/>
      <c r="B547" s="151"/>
      <c r="C547" s="92"/>
      <c r="D547" s="92"/>
      <c r="E547" s="92"/>
      <c r="F547" s="94"/>
      <c r="G547" s="149"/>
    </row>
    <row r="548" spans="1:7" ht="12.75">
      <c r="A548" s="150"/>
      <c r="B548" s="151"/>
      <c r="C548" s="92"/>
      <c r="D548" s="92"/>
      <c r="E548" s="92"/>
      <c r="F548" s="94"/>
      <c r="G548" s="149"/>
    </row>
    <row r="549" spans="1:7" ht="12.75">
      <c r="A549" s="150"/>
      <c r="B549" s="151"/>
      <c r="C549" s="92"/>
      <c r="D549" s="92"/>
      <c r="E549" s="92"/>
      <c r="F549" s="94"/>
      <c r="G549" s="149"/>
    </row>
    <row r="550" spans="1:7" ht="12.75">
      <c r="A550" s="150"/>
      <c r="B550" s="151"/>
      <c r="C550" s="92"/>
      <c r="D550" s="92"/>
      <c r="E550" s="92"/>
      <c r="F550" s="94"/>
      <c r="G550" s="149"/>
    </row>
    <row r="551" spans="1:7" ht="12.75">
      <c r="A551" s="150"/>
      <c r="B551" s="151"/>
      <c r="C551" s="92"/>
      <c r="D551" s="92"/>
      <c r="E551" s="92"/>
      <c r="F551" s="94"/>
      <c r="G551" s="149"/>
    </row>
    <row r="552" spans="1:7" ht="12.75">
      <c r="A552" s="150"/>
      <c r="B552" s="151"/>
      <c r="C552" s="92"/>
      <c r="D552" s="92"/>
      <c r="E552" s="92"/>
      <c r="F552" s="94"/>
      <c r="G552" s="149"/>
    </row>
    <row r="553" spans="1:7" ht="12.75">
      <c r="A553" s="150"/>
      <c r="B553" s="151"/>
      <c r="C553" s="92"/>
      <c r="D553" s="92"/>
      <c r="E553" s="92"/>
      <c r="F553" s="94"/>
      <c r="G553" s="149"/>
    </row>
    <row r="554" spans="1:7" ht="12.75">
      <c r="A554" s="150"/>
      <c r="B554" s="151"/>
      <c r="C554" s="92"/>
      <c r="D554" s="92"/>
      <c r="E554" s="92"/>
      <c r="F554" s="94"/>
      <c r="G554" s="149"/>
    </row>
    <row r="555" spans="1:7" ht="12.75">
      <c r="A555" s="150"/>
      <c r="B555" s="151"/>
      <c r="C555" s="92"/>
      <c r="D555" s="92"/>
      <c r="E555" s="92"/>
      <c r="F555" s="94"/>
      <c r="G555" s="149"/>
    </row>
    <row r="556" spans="1:7" ht="12.75">
      <c r="A556" s="150"/>
      <c r="B556" s="151"/>
      <c r="C556" s="92"/>
      <c r="D556" s="92"/>
      <c r="E556" s="92"/>
      <c r="F556" s="94"/>
      <c r="G556" s="149"/>
    </row>
    <row r="557" spans="1:7" ht="12.75">
      <c r="A557" s="150"/>
      <c r="B557" s="151"/>
      <c r="C557" s="92"/>
      <c r="D557" s="92"/>
      <c r="E557" s="92"/>
      <c r="F557" s="94"/>
      <c r="G557" s="149"/>
    </row>
    <row r="558" spans="1:7" ht="12.75">
      <c r="A558" s="150"/>
      <c r="B558" s="151"/>
      <c r="C558" s="92"/>
      <c r="D558" s="92"/>
      <c r="E558" s="92"/>
      <c r="F558" s="94"/>
      <c r="G558" s="149"/>
    </row>
    <row r="559" spans="1:7" ht="12.75">
      <c r="A559" s="150"/>
      <c r="B559" s="151"/>
      <c r="C559" s="92"/>
      <c r="D559" s="92"/>
      <c r="E559" s="92"/>
      <c r="F559" s="94"/>
      <c r="G559" s="149"/>
    </row>
    <row r="560" spans="1:7" ht="12.75">
      <c r="A560" s="150"/>
      <c r="B560" s="151"/>
      <c r="C560" s="92"/>
      <c r="D560" s="92"/>
      <c r="E560" s="92"/>
      <c r="F560" s="94"/>
      <c r="G560" s="149"/>
    </row>
    <row r="561" spans="1:7" ht="12.75">
      <c r="A561" s="150"/>
      <c r="B561" s="151"/>
      <c r="C561" s="92"/>
      <c r="D561" s="92"/>
      <c r="E561" s="92"/>
      <c r="F561" s="94"/>
      <c r="G561" s="149"/>
    </row>
    <row r="562" spans="1:7" ht="12.75">
      <c r="A562" s="150"/>
      <c r="B562" s="151"/>
      <c r="C562" s="92"/>
      <c r="D562" s="92"/>
      <c r="E562" s="92"/>
      <c r="F562" s="94"/>
      <c r="G562" s="149"/>
    </row>
    <row r="563" spans="1:7" ht="12.75">
      <c r="A563" s="150"/>
      <c r="B563" s="151"/>
      <c r="C563" s="92"/>
      <c r="D563" s="92"/>
      <c r="E563" s="92"/>
      <c r="F563" s="94"/>
      <c r="G563" s="149"/>
    </row>
    <row r="564" spans="1:7" ht="12.75">
      <c r="A564" s="150"/>
      <c r="B564" s="151"/>
      <c r="C564" s="92"/>
      <c r="D564" s="92"/>
      <c r="E564" s="92"/>
      <c r="F564" s="94"/>
      <c r="G564" s="149"/>
    </row>
    <row r="565" spans="1:7" ht="12.75">
      <c r="A565" s="150"/>
      <c r="B565" s="151"/>
      <c r="C565" s="92"/>
      <c r="D565" s="92"/>
      <c r="E565" s="92"/>
      <c r="F565" s="94"/>
      <c r="G565" s="149"/>
    </row>
    <row r="566" spans="1:7" ht="12.75">
      <c r="A566" s="150"/>
      <c r="B566" s="151"/>
      <c r="C566" s="92"/>
      <c r="D566" s="92"/>
      <c r="E566" s="92"/>
      <c r="F566" s="94"/>
      <c r="G566" s="149"/>
    </row>
    <row r="567" spans="1:7" ht="12.75">
      <c r="A567" s="150"/>
      <c r="B567" s="151"/>
      <c r="C567" s="92"/>
      <c r="D567" s="92"/>
      <c r="E567" s="92"/>
      <c r="F567" s="94"/>
      <c r="G567" s="149"/>
    </row>
    <row r="568" spans="1:7" ht="12.75">
      <c r="A568" s="150"/>
      <c r="B568" s="151"/>
      <c r="C568" s="92"/>
      <c r="D568" s="92"/>
      <c r="E568" s="92"/>
      <c r="F568" s="94"/>
      <c r="G568" s="149"/>
    </row>
    <row r="569" spans="1:7" ht="12.75">
      <c r="A569" s="150"/>
      <c r="B569" s="151"/>
      <c r="C569" s="92"/>
      <c r="D569" s="92"/>
      <c r="E569" s="92"/>
      <c r="F569" s="94"/>
      <c r="G569" s="149"/>
    </row>
    <row r="570" spans="1:7" ht="12.75">
      <c r="A570" s="150"/>
      <c r="B570" s="151"/>
      <c r="C570" s="92"/>
      <c r="D570" s="92"/>
      <c r="E570" s="92"/>
      <c r="F570" s="94"/>
      <c r="G570" s="149"/>
    </row>
    <row r="571" spans="1:7" ht="12.75">
      <c r="A571" s="150"/>
      <c r="B571" s="151"/>
      <c r="C571" s="92"/>
      <c r="D571" s="92"/>
      <c r="E571" s="92"/>
      <c r="F571" s="94"/>
      <c r="G571" s="149"/>
    </row>
    <row r="572" spans="1:7" ht="12.75">
      <c r="A572" s="150"/>
      <c r="B572" s="151"/>
      <c r="C572" s="92"/>
      <c r="D572" s="92"/>
      <c r="E572" s="92"/>
      <c r="F572" s="94"/>
      <c r="G572" s="149"/>
    </row>
    <row r="573" spans="1:7" ht="12.75">
      <c r="A573" s="150"/>
      <c r="B573" s="151"/>
      <c r="C573" s="92"/>
      <c r="D573" s="92"/>
      <c r="E573" s="92"/>
      <c r="F573" s="94"/>
      <c r="G573" s="149"/>
    </row>
    <row r="574" spans="1:7" ht="12.75">
      <c r="A574" s="150"/>
      <c r="B574" s="151"/>
      <c r="C574" s="92"/>
      <c r="D574" s="92"/>
      <c r="E574" s="92"/>
      <c r="F574" s="94"/>
      <c r="G574" s="149"/>
    </row>
    <row r="575" spans="1:7" ht="12.75">
      <c r="A575" s="142"/>
      <c r="B575" s="142"/>
      <c r="C575" s="142"/>
      <c r="D575" s="142"/>
      <c r="E575" s="142"/>
      <c r="F575" s="94"/>
      <c r="G575" s="149"/>
    </row>
    <row r="576" spans="1:7" ht="12.75">
      <c r="A576" s="152"/>
      <c r="B576" s="153"/>
      <c r="C576" s="141"/>
      <c r="D576" s="141"/>
      <c r="E576" s="141"/>
      <c r="F576" s="94"/>
      <c r="G576" s="149"/>
    </row>
    <row r="577" spans="1:7" ht="12.75">
      <c r="A577" s="152"/>
      <c r="B577" s="153"/>
      <c r="C577" s="141"/>
      <c r="D577" s="141"/>
      <c r="E577" s="141"/>
      <c r="F577" s="94"/>
      <c r="G577" s="149"/>
    </row>
    <row r="578" spans="1:7" ht="12.75">
      <c r="A578" s="152"/>
      <c r="B578" s="153"/>
      <c r="C578" s="141"/>
      <c r="D578" s="141"/>
      <c r="E578" s="141"/>
      <c r="F578" s="94"/>
      <c r="G578" s="149"/>
    </row>
    <row r="579" spans="1:7" ht="12.75">
      <c r="A579" s="93"/>
      <c r="B579" s="93"/>
      <c r="C579" s="93"/>
      <c r="D579" s="93"/>
      <c r="E579" s="93"/>
      <c r="F579" s="95"/>
      <c r="G579" s="149"/>
    </row>
    <row r="580" spans="1:7" ht="12.75">
      <c r="A580" s="93"/>
      <c r="B580" s="93"/>
      <c r="C580" s="93"/>
      <c r="D580" s="93"/>
      <c r="E580" s="93"/>
      <c r="F580" s="95"/>
      <c r="G580" s="149"/>
    </row>
  </sheetData>
  <sheetProtection password="EC45" sheet="1"/>
  <autoFilter ref="A1:A578"/>
  <printOptions/>
  <pageMargins left="0.75" right="0.75" top="1" bottom="1" header="0.5" footer="0.5"/>
  <pageSetup fitToHeight="10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0" customWidth="1"/>
    <col min="2" max="2" width="6.00390625" style="21" bestFit="1" customWidth="1"/>
    <col min="3" max="3" width="2.8515625" style="20" customWidth="1"/>
    <col min="4" max="4" width="41.7109375" style="20" bestFit="1" customWidth="1"/>
    <col min="5" max="5" width="5.57421875" style="20" bestFit="1" customWidth="1"/>
    <col min="6" max="16384" width="9.140625" style="20" customWidth="1"/>
  </cols>
  <sheetData>
    <row r="1" spans="1:5" ht="15.75">
      <c r="A1" s="157" t="s">
        <v>474</v>
      </c>
      <c r="B1" s="158" t="s">
        <v>656</v>
      </c>
      <c r="C1" s="28"/>
      <c r="D1" s="159" t="s">
        <v>657</v>
      </c>
      <c r="E1" s="159" t="s">
        <v>656</v>
      </c>
    </row>
    <row r="2" spans="1:5" ht="15.75">
      <c r="A2" s="160" t="s">
        <v>578</v>
      </c>
      <c r="B2" s="39">
        <v>1</v>
      </c>
      <c r="D2" s="161">
        <v>6</v>
      </c>
      <c r="E2" s="162" t="s">
        <v>658</v>
      </c>
    </row>
    <row r="3" spans="1:5" ht="15.75">
      <c r="A3" s="160" t="s">
        <v>475</v>
      </c>
      <c r="B3" s="39">
        <v>3</v>
      </c>
      <c r="D3" s="161">
        <v>12</v>
      </c>
      <c r="E3" s="163" t="s">
        <v>659</v>
      </c>
    </row>
    <row r="4" spans="1:2" ht="15.75">
      <c r="A4" s="160" t="s">
        <v>579</v>
      </c>
      <c r="B4" s="39">
        <v>15</v>
      </c>
    </row>
    <row r="5" spans="1:2" ht="15.75">
      <c r="A5" s="160" t="s">
        <v>580</v>
      </c>
      <c r="B5" s="39">
        <v>21</v>
      </c>
    </row>
    <row r="6" spans="1:2" ht="15.75">
      <c r="A6" s="160" t="s">
        <v>581</v>
      </c>
      <c r="B6" s="39">
        <v>31</v>
      </c>
    </row>
    <row r="7" spans="1:2" ht="15.75">
      <c r="A7" s="160" t="s">
        <v>582</v>
      </c>
      <c r="B7" s="39">
        <v>37</v>
      </c>
    </row>
    <row r="8" spans="1:2" ht="15.75">
      <c r="A8" s="160" t="s">
        <v>476</v>
      </c>
      <c r="B8" s="39">
        <v>43</v>
      </c>
    </row>
    <row r="9" spans="1:2" ht="15.75">
      <c r="A9" s="160" t="s">
        <v>584</v>
      </c>
      <c r="B9" s="39">
        <v>47</v>
      </c>
    </row>
    <row r="10" spans="1:2" ht="15.75">
      <c r="A10" s="160" t="s">
        <v>477</v>
      </c>
      <c r="B10" s="39">
        <v>55</v>
      </c>
    </row>
    <row r="11" spans="1:2" ht="15.75">
      <c r="A11" s="160" t="s">
        <v>583</v>
      </c>
      <c r="B11" s="39">
        <v>57</v>
      </c>
    </row>
    <row r="12" spans="1:2" ht="15.75">
      <c r="A12" s="160" t="s">
        <v>585</v>
      </c>
      <c r="B12" s="39">
        <v>63</v>
      </c>
    </row>
    <row r="13" spans="1:2" ht="15.75">
      <c r="A13" s="160" t="s">
        <v>586</v>
      </c>
      <c r="B13" s="39">
        <v>85</v>
      </c>
    </row>
    <row r="14" spans="1:2" ht="15.75">
      <c r="A14" s="160" t="s">
        <v>587</v>
      </c>
      <c r="B14" s="39">
        <v>87</v>
      </c>
    </row>
    <row r="15" spans="1:2" ht="15.75">
      <c r="A15" s="160" t="s">
        <v>588</v>
      </c>
      <c r="B15" s="39">
        <v>141</v>
      </c>
    </row>
    <row r="16" spans="1:2" ht="15.75">
      <c r="A16" s="160" t="s">
        <v>589</v>
      </c>
      <c r="B16" s="39">
        <v>147</v>
      </c>
    </row>
    <row r="17" spans="1:2" ht="15.75">
      <c r="A17" s="160" t="s">
        <v>590</v>
      </c>
      <c r="B17" s="39">
        <v>127</v>
      </c>
    </row>
    <row r="18" spans="1:2" ht="15" customHeight="1">
      <c r="A18" s="160" t="s">
        <v>591</v>
      </c>
      <c r="B18" s="39">
        <v>133</v>
      </c>
    </row>
    <row r="19" spans="1:2" ht="15.75">
      <c r="A19" s="160" t="s">
        <v>478</v>
      </c>
      <c r="B19" s="39">
        <v>153</v>
      </c>
    </row>
    <row r="20" spans="1:2" ht="15.75">
      <c r="A20" s="160" t="s">
        <v>592</v>
      </c>
      <c r="B20" s="39">
        <v>159</v>
      </c>
    </row>
    <row r="21" spans="1:2" ht="15.75">
      <c r="A21" s="160" t="s">
        <v>479</v>
      </c>
      <c r="B21" s="39">
        <v>171</v>
      </c>
    </row>
    <row r="22" spans="1:2" ht="15.75">
      <c r="A22" s="160" t="s">
        <v>480</v>
      </c>
      <c r="B22" s="39">
        <v>165</v>
      </c>
    </row>
    <row r="23" spans="1:2" ht="15.75">
      <c r="A23" s="160" t="s">
        <v>599</v>
      </c>
      <c r="B23" s="39">
        <v>5</v>
      </c>
    </row>
    <row r="24" spans="1:2" ht="15.75">
      <c r="A24" s="160" t="s">
        <v>598</v>
      </c>
      <c r="B24" s="39">
        <v>167</v>
      </c>
    </row>
    <row r="25" spans="1:2" ht="15.75">
      <c r="A25" s="160" t="s">
        <v>638</v>
      </c>
      <c r="B25" s="39">
        <v>51</v>
      </c>
    </row>
    <row r="26" spans="1:2" ht="15.75">
      <c r="A26" s="160" t="s">
        <v>600</v>
      </c>
      <c r="B26" s="39">
        <v>67</v>
      </c>
    </row>
    <row r="27" spans="1:2" ht="15.75">
      <c r="A27" s="160" t="s">
        <v>601</v>
      </c>
      <c r="B27" s="39">
        <v>69</v>
      </c>
    </row>
    <row r="28" spans="1:2" ht="15.75">
      <c r="A28" s="160" t="s">
        <v>597</v>
      </c>
      <c r="B28" s="39">
        <v>109</v>
      </c>
    </row>
    <row r="29" spans="1:2" ht="15.75">
      <c r="A29" s="160" t="s">
        <v>602</v>
      </c>
      <c r="B29" s="39">
        <v>113</v>
      </c>
    </row>
    <row r="30" spans="1:2" ht="15.75">
      <c r="A30" s="160" t="s">
        <v>603</v>
      </c>
      <c r="B30" s="39">
        <v>137</v>
      </c>
    </row>
    <row r="31" spans="1:2" ht="15.75">
      <c r="A31" s="160" t="s">
        <v>604</v>
      </c>
      <c r="B31" s="39">
        <v>157</v>
      </c>
    </row>
    <row r="32" spans="1:2" ht="15.75">
      <c r="A32" s="160" t="s">
        <v>481</v>
      </c>
      <c r="B32" s="39">
        <v>7</v>
      </c>
    </row>
    <row r="33" spans="1:2" ht="15.75">
      <c r="A33" s="160" t="s">
        <v>482</v>
      </c>
      <c r="B33" s="39">
        <v>9</v>
      </c>
    </row>
    <row r="34" spans="1:2" ht="15.75">
      <c r="A34" s="160" t="s">
        <v>483</v>
      </c>
      <c r="B34" s="39">
        <v>13</v>
      </c>
    </row>
    <row r="35" spans="1:2" ht="15.75">
      <c r="A35" s="160" t="s">
        <v>484</v>
      </c>
      <c r="B35" s="39">
        <v>17</v>
      </c>
    </row>
    <row r="36" spans="1:2" ht="15.75">
      <c r="A36" s="160" t="s">
        <v>485</v>
      </c>
      <c r="B36" s="39">
        <v>19</v>
      </c>
    </row>
    <row r="37" spans="1:2" ht="15.75">
      <c r="A37" s="160" t="s">
        <v>486</v>
      </c>
      <c r="B37" s="39">
        <v>23</v>
      </c>
    </row>
    <row r="38" spans="1:2" ht="15.75">
      <c r="A38" s="160" t="s">
        <v>487</v>
      </c>
      <c r="B38" s="39">
        <v>27</v>
      </c>
    </row>
    <row r="39" spans="1:2" ht="15.75">
      <c r="A39" s="160" t="s">
        <v>488</v>
      </c>
      <c r="B39" s="39">
        <v>25</v>
      </c>
    </row>
    <row r="40" spans="1:2" ht="15.75">
      <c r="A40" s="160" t="s">
        <v>489</v>
      </c>
      <c r="B40" s="39">
        <v>29</v>
      </c>
    </row>
    <row r="41" spans="1:2" ht="15.75">
      <c r="A41" s="160" t="s">
        <v>490</v>
      </c>
      <c r="B41" s="39">
        <v>35</v>
      </c>
    </row>
    <row r="42" spans="1:2" ht="15.75">
      <c r="A42" s="160" t="s">
        <v>491</v>
      </c>
      <c r="B42" s="39">
        <v>39</v>
      </c>
    </row>
    <row r="43" spans="1:2" ht="15.75">
      <c r="A43" s="160" t="s">
        <v>492</v>
      </c>
      <c r="B43" s="39">
        <v>49</v>
      </c>
    </row>
    <row r="44" spans="1:2" ht="15.75">
      <c r="A44" s="160" t="s">
        <v>493</v>
      </c>
      <c r="B44" s="39">
        <v>45</v>
      </c>
    </row>
    <row r="45" spans="1:2" ht="15.75">
      <c r="A45" s="160" t="s">
        <v>494</v>
      </c>
      <c r="B45" s="39">
        <v>59</v>
      </c>
    </row>
    <row r="46" spans="1:2" ht="15.75">
      <c r="A46" s="160" t="s">
        <v>495</v>
      </c>
      <c r="B46" s="39">
        <v>61</v>
      </c>
    </row>
    <row r="47" spans="1:2" ht="15.75">
      <c r="A47" s="160" t="s">
        <v>496</v>
      </c>
      <c r="B47" s="39">
        <v>65</v>
      </c>
    </row>
    <row r="48" spans="1:2" ht="15.75">
      <c r="A48" s="160" t="s">
        <v>497</v>
      </c>
      <c r="B48" s="39">
        <v>75</v>
      </c>
    </row>
    <row r="49" spans="1:2" ht="15.75">
      <c r="A49" s="160" t="s">
        <v>498</v>
      </c>
      <c r="B49" s="39">
        <v>77</v>
      </c>
    </row>
    <row r="50" spans="1:2" ht="15.75">
      <c r="A50" s="160" t="s">
        <v>499</v>
      </c>
      <c r="B50" s="39">
        <v>79</v>
      </c>
    </row>
    <row r="51" spans="1:2" ht="15.75">
      <c r="A51" s="160" t="s">
        <v>500</v>
      </c>
      <c r="B51" s="39">
        <v>81</v>
      </c>
    </row>
    <row r="52" spans="1:2" ht="15.75">
      <c r="A52" s="160" t="s">
        <v>501</v>
      </c>
      <c r="B52" s="39">
        <v>83</v>
      </c>
    </row>
    <row r="53" spans="1:2" ht="15.75">
      <c r="A53" s="160" t="s">
        <v>502</v>
      </c>
      <c r="B53" s="39">
        <v>91</v>
      </c>
    </row>
    <row r="54" spans="1:2" ht="15.75">
      <c r="A54" s="160" t="s">
        <v>503</v>
      </c>
      <c r="B54" s="39">
        <v>93</v>
      </c>
    </row>
    <row r="55" spans="1:2" ht="15.75">
      <c r="A55" s="160" t="s">
        <v>504</v>
      </c>
      <c r="B55" s="39">
        <v>95</v>
      </c>
    </row>
    <row r="56" spans="1:2" ht="15.75">
      <c r="A56" s="160" t="s">
        <v>505</v>
      </c>
      <c r="B56" s="39">
        <v>97</v>
      </c>
    </row>
    <row r="57" spans="1:2" ht="15.75">
      <c r="A57" s="160" t="s">
        <v>506</v>
      </c>
      <c r="B57" s="39">
        <v>99</v>
      </c>
    </row>
    <row r="58" spans="1:2" ht="15.75">
      <c r="A58" s="160" t="s">
        <v>507</v>
      </c>
      <c r="B58" s="39">
        <v>101</v>
      </c>
    </row>
    <row r="59" spans="1:2" ht="15.75">
      <c r="A59" s="160" t="s">
        <v>508</v>
      </c>
      <c r="B59" s="39">
        <v>103</v>
      </c>
    </row>
    <row r="60" spans="1:2" ht="15.75">
      <c r="A60" s="160" t="s">
        <v>509</v>
      </c>
      <c r="B60" s="39">
        <v>105</v>
      </c>
    </row>
    <row r="61" spans="1:2" ht="15.75">
      <c r="A61" s="160" t="s">
        <v>510</v>
      </c>
      <c r="B61" s="39">
        <v>107</v>
      </c>
    </row>
    <row r="62" spans="1:2" ht="15.75">
      <c r="A62" s="160" t="s">
        <v>511</v>
      </c>
      <c r="B62" s="39">
        <v>115</v>
      </c>
    </row>
    <row r="63" spans="1:2" ht="15.75">
      <c r="A63" s="160" t="s">
        <v>512</v>
      </c>
      <c r="B63" s="39">
        <v>117</v>
      </c>
    </row>
    <row r="64" spans="1:2" ht="15.75">
      <c r="A64" s="160" t="s">
        <v>513</v>
      </c>
      <c r="B64" s="39">
        <v>119</v>
      </c>
    </row>
    <row r="65" spans="1:2" ht="15.75">
      <c r="A65" s="160" t="s">
        <v>514</v>
      </c>
      <c r="B65" s="39">
        <v>121</v>
      </c>
    </row>
    <row r="66" spans="1:2" ht="15.75">
      <c r="A66" s="160" t="s">
        <v>515</v>
      </c>
      <c r="B66" s="39">
        <v>125</v>
      </c>
    </row>
    <row r="67" spans="1:2" ht="15.75">
      <c r="A67" s="160" t="s">
        <v>516</v>
      </c>
      <c r="B67" s="39">
        <v>129</v>
      </c>
    </row>
    <row r="68" spans="1:2" ht="15.75">
      <c r="A68" s="160" t="s">
        <v>517</v>
      </c>
      <c r="B68" s="39">
        <v>131</v>
      </c>
    </row>
    <row r="69" spans="1:2" ht="15.75">
      <c r="A69" s="160" t="s">
        <v>518</v>
      </c>
      <c r="B69" s="39">
        <v>135</v>
      </c>
    </row>
    <row r="70" spans="1:2" ht="15.75">
      <c r="A70" s="160" t="s">
        <v>519</v>
      </c>
      <c r="B70" s="39">
        <v>139</v>
      </c>
    </row>
    <row r="71" spans="1:2" ht="15.75">
      <c r="A71" s="160" t="s">
        <v>520</v>
      </c>
      <c r="B71" s="39">
        <v>143</v>
      </c>
    </row>
    <row r="72" spans="1:2" ht="15.75">
      <c r="A72" s="160" t="s">
        <v>521</v>
      </c>
      <c r="B72" s="39">
        <v>145</v>
      </c>
    </row>
    <row r="73" spans="1:2" ht="15.75">
      <c r="A73" s="160" t="s">
        <v>522</v>
      </c>
      <c r="B73" s="39">
        <v>149</v>
      </c>
    </row>
    <row r="74" spans="1:2" ht="15.75">
      <c r="A74" s="160" t="s">
        <v>523</v>
      </c>
      <c r="B74" s="39">
        <v>151</v>
      </c>
    </row>
    <row r="75" spans="1:2" ht="15.75">
      <c r="A75" s="160" t="s">
        <v>524</v>
      </c>
      <c r="B75" s="39">
        <v>155</v>
      </c>
    </row>
    <row r="76" spans="1:2" ht="15.75">
      <c r="A76" s="160" t="s">
        <v>525</v>
      </c>
      <c r="B76" s="39">
        <v>163</v>
      </c>
    </row>
    <row r="77" spans="1:2" ht="15.75">
      <c r="A77" s="160" t="s">
        <v>526</v>
      </c>
      <c r="B77" s="39">
        <v>177</v>
      </c>
    </row>
    <row r="78" spans="1:2" ht="15.75">
      <c r="A78" s="160" t="s">
        <v>527</v>
      </c>
      <c r="B78" s="39">
        <v>89</v>
      </c>
    </row>
    <row r="79" spans="1:2" ht="15.75">
      <c r="A79" s="160" t="s">
        <v>528</v>
      </c>
      <c r="B79" s="39">
        <v>123</v>
      </c>
    </row>
    <row r="80" spans="1:2" ht="15.75">
      <c r="A80" s="160" t="s">
        <v>605</v>
      </c>
      <c r="B80" s="39">
        <v>33</v>
      </c>
    </row>
    <row r="81" spans="1:2" ht="15.75">
      <c r="A81" s="160" t="s">
        <v>606</v>
      </c>
      <c r="B81" s="39">
        <v>11</v>
      </c>
    </row>
    <row r="82" spans="1:2" ht="15.75">
      <c r="A82" s="160" t="s">
        <v>607</v>
      </c>
      <c r="B82" s="39">
        <v>161</v>
      </c>
    </row>
    <row r="83" spans="1:2" ht="15.75">
      <c r="A83" s="160" t="s">
        <v>608</v>
      </c>
      <c r="B83" s="39">
        <v>173</v>
      </c>
    </row>
    <row r="84" spans="1:2" ht="15.75">
      <c r="A84" s="160" t="s">
        <v>609</v>
      </c>
      <c r="B84" s="39">
        <v>175</v>
      </c>
    </row>
    <row r="85" spans="1:2" ht="15.75">
      <c r="A85" s="155" t="s">
        <v>472</v>
      </c>
      <c r="B85" s="156">
        <v>197</v>
      </c>
    </row>
    <row r="86" spans="1:2" ht="15.75">
      <c r="A86" s="155" t="s">
        <v>473</v>
      </c>
      <c r="B86" s="156">
        <v>199</v>
      </c>
    </row>
    <row r="87" spans="1:2" ht="32.25" thickBot="1">
      <c r="A87" s="40" t="s">
        <v>651</v>
      </c>
      <c r="B87" s="41">
        <v>999</v>
      </c>
    </row>
    <row r="88" spans="1:2" ht="15.75">
      <c r="A88" s="164"/>
      <c r="B88" s="165"/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OlyaDav</cp:lastModifiedBy>
  <cp:lastPrinted>2015-06-08T11:27:26Z</cp:lastPrinted>
  <dcterms:created xsi:type="dcterms:W3CDTF">2004-03-24T19:37:04Z</dcterms:created>
  <dcterms:modified xsi:type="dcterms:W3CDTF">2016-01-18T12:35:44Z</dcterms:modified>
  <cp:category/>
  <cp:version/>
  <cp:contentType/>
  <cp:contentStatus/>
</cp:coreProperties>
</file>