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06" yWindow="3705" windowWidth="9030" windowHeight="5130" tabRatio="754" activeTab="0"/>
  </bookViews>
  <sheets>
    <sheet name="Титул ф.10.5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externalReferences>
    <externalReference r:id="rId10"/>
  </externalReferences>
  <definedNames>
    <definedName name="_xlnm._FilterDatabase" localSheetId="5" hidden="1">'ФЛК (информационный)'!$A$1:$A$578</definedName>
    <definedName name="_xlnm._FilterDatabase" localSheetId="4" hidden="1">'ФЛК (обязательный)'!$A$1:$A$1787</definedName>
    <definedName name="_xlnm.Print_Titles" localSheetId="1">'Раздел 1'!$5:$7</definedName>
    <definedName name="_xlnm.Print_Titles" localSheetId="2">'Раздел 2'!$5:$6</definedName>
    <definedName name="_xlnm.Print_Titles" localSheetId="3">'Раздел 3'!$3:$4</definedName>
    <definedName name="Коды_отчетных_периодов" localSheetId="1">'[1]Списки'!$D$2:$E$3</definedName>
    <definedName name="Коды_отчетных_периодов" localSheetId="2">'[1]Списки'!$D$2:$E$3</definedName>
    <definedName name="Коды_отчетных_периодов" localSheetId="3">#REF!</definedName>
    <definedName name="Коды_отчетных_периодов">'Списки'!$D$2:$E$3</definedName>
    <definedName name="Коды_судов" localSheetId="1">'[1]Списки'!$A$2:$B$91</definedName>
    <definedName name="Коды_судов" localSheetId="2">'[1]Списки'!$A$2:$B$91</definedName>
    <definedName name="Коды_судов" localSheetId="3">#REF!</definedName>
    <definedName name="Коды_судов">'Списки'!$A$2:$B$86</definedName>
    <definedName name="Наим_отчет_периода" localSheetId="1">'[1]Списки'!$D$2:$D$3</definedName>
    <definedName name="Наим_отчет_периода" localSheetId="2">'[1]Списки'!$D$2:$D$3</definedName>
    <definedName name="Наим_отчет_периода" localSheetId="3">#REF!</definedName>
    <definedName name="Наим_отчет_периода">'Списки'!$D$2:$D$3</definedName>
    <definedName name="Наим_УСД" localSheetId="1">'[1]Списки'!$A$2:$A$91</definedName>
    <definedName name="Наим_УСД" localSheetId="2">'[1]Списки'!$A$2:$A$91</definedName>
    <definedName name="Наим_УСД" localSheetId="3">#REF!</definedName>
    <definedName name="Наим_УСД">'Списки'!$A$2:$A$86</definedName>
    <definedName name="_xlnm.Print_Area" localSheetId="1">'Раздел 1'!$A$1:$P$88</definedName>
    <definedName name="_xlnm.Print_Area" localSheetId="2">'Раздел 2'!$A$1:$AM$59</definedName>
    <definedName name="_xlnm.Print_Area" localSheetId="3">'Раздел 3'!$A$1:$M$94</definedName>
    <definedName name="_xlnm.Print_Area" localSheetId="0">'Титул ф.10.5'!$A$1:$N$28</definedName>
  </definedNames>
  <calcPr fullCalcOnLoad="1"/>
</workbook>
</file>

<file path=xl/sharedStrings.xml><?xml version="1.0" encoding="utf-8"?>
<sst xmlns="http://schemas.openxmlformats.org/spreadsheetml/2006/main" count="1280" uniqueCount="752">
  <si>
    <t>(Ф.k10s разд.1 стл.4 сумма стр.2-15&gt;0 AND Ф.k10s разд.1 стл.4 стр.1&gt;0) OR (Ф.k10s разд.1 стл.4 сумма стр.2-15=0 AND Ф.k10s разд.1 стл.4 стр.1=0)</t>
  </si>
  <si>
    <t>Ф.k10s разд.1 стл.1 сумма стр.21-23&gt;=Ф.k10s разд.1 стл.1 стр.20</t>
  </si>
  <si>
    <t>Ф.k10s разд.1 стл.2 сумма стр.21-23&gt;=Ф.k10s разд.1 стл.2 стр.20</t>
  </si>
  <si>
    <t>Ф.k10s разд.1 стл.3 сумма стр.21-23&gt;=Ф.k10s разд.1 стл.3 стр.20</t>
  </si>
  <si>
    <t>Ф.k10s разд.1 стл.4 сумма стр.21-23&gt;=Ф.k10s разд.1 стл.4 стр.20</t>
  </si>
  <si>
    <t>Ф.k10s разд.1 стл.7 сумма стр.21-23&gt;=Ф.k10s разд.1 стл.7 стр.20</t>
  </si>
  <si>
    <t>Ф.k10s разд.1 стл.8 сумма стр.21-23&gt;=Ф.k10s разд.1 стл.8 стр.20</t>
  </si>
  <si>
    <t>Ф.k10s разд.1 стл.9 сумма стр.21-23&gt;=Ф.k10s разд.1 стл.9 стр.20</t>
  </si>
  <si>
    <t>Ф.k10s разд.1 стл.10 сумма стр.21-23&gt;=Ф.k10s разд.1 стл.10 стр.20</t>
  </si>
  <si>
    <t>Ф.k10s разд.1 стл.11 сумма стр.21-23&gt;=Ф.k10s разд.1 стл.11 стр.20</t>
  </si>
  <si>
    <t>Ф.k10s разд.1 стл.12 сумма стр.21-23&gt;=Ф.k10s разд.1 стл.12 стр.20</t>
  </si>
  <si>
    <t>Ф.k10s разд.1 стл.13 сумма стр.21-23&gt;=Ф.k10s разд.1 стл.13 стр.20</t>
  </si>
  <si>
    <t>Ф.k10s разд.1 стл.14 сумма стр.21-23&gt;=Ф.k10s разд.1 стл.14 стр.20</t>
  </si>
  <si>
    <t>Ф.k10s разд.1 стл.6 сумма стр.21-23&gt;=Ф.k10s разд.1 стл.6 стр.20</t>
  </si>
  <si>
    <t>Ф.k10s разд.1 стл.5 сумма стр.21-23&gt;=Ф.k10s разд.1 стл.5 стр.20</t>
  </si>
  <si>
    <t>Ф.k10s разд.1 стл.1 сумма стр.17-19&gt;=Ф.k10s разд.1 стл.1 стр.16</t>
  </si>
  <si>
    <t>Ф.k10s разд.1 стл.3 сумма стр.17-19&gt;=Ф.k10s разд.1 стл.3 стр.16</t>
  </si>
  <si>
    <t>Ф.k10s разд.1 стл.4 сумма стр.17-19&gt;=Ф.k10s разд.1 стл.4 стр.16</t>
  </si>
  <si>
    <t>Ф.k10s разд.1 стл.5 сумма стр.17-19&gt;=Ф.k10s разд.1 стл.5 стр.16</t>
  </si>
  <si>
    <t>Ф.k10s разд.1 стл.6 сумма стр.17-19&gt;=Ф.k10s разд.1 стл.6 стр.16</t>
  </si>
  <si>
    <t>Ф.k10s разд.1 стл.7 сумма стр.17-19&gt;=Ф.k10s разд.1 стл.7 стр.16</t>
  </si>
  <si>
    <t>Ф.k10s разд.1 стл.8 сумма стр.17-19&gt;=Ф.k10s разд.1 стл.8 стр.16</t>
  </si>
  <si>
    <t>Ф.k10s разд.1 стл.9 сумма стр.17-19&gt;=Ф.k10s разд.1 стл.9 стр.16</t>
  </si>
  <si>
    <t>Ф.k10s разд.1 стл.10 сумма стр.17-19&gt;=Ф.k10s разд.1 стл.10 стр.16</t>
  </si>
  <si>
    <t>Ф.k10s разд.1 стл.11 сумма стр.17-19&gt;=Ф.k10s разд.1 стл.11 стр.16</t>
  </si>
  <si>
    <t>Ф.k10s разд.1 стл.12 сумма стр.17-19&gt;=Ф.k10s разд.1 стл.12 стр.16</t>
  </si>
  <si>
    <t>Ф.k10s разд.1 стл.13 сумма стр.17-19&gt;=Ф.k10s разд.1 стл.13 стр.16</t>
  </si>
  <si>
    <t>Ф.k10s разд.1 стл.14 сумма стр.17-19&gt;=Ф.k10s разд.1 стл.14 стр.16</t>
  </si>
  <si>
    <t>(Ф.k10s разд.3 стл.1 сумма стр.21-23&gt;0 AND Ф.k10s разд.3 стл.1 стр.20&gt;0) OR (Ф.k10s разд.3 стл.1 сумма стр.21-23=0 AND Ф.k10s разд.3 стл.1 стр.20=0)</t>
  </si>
  <si>
    <t>(Ф.k10s разд.3 стл.2 сумма стр.21-23&gt;0 AND Ф.k10s разд.3 стл.2 стр.20&gt;0) OR (Ф.k10s разд.3 стл.2 сумма стр.21-23=0 AND Ф.k10s разд.3 стл.2 стр.20=0)</t>
  </si>
  <si>
    <t>(Ф.k10s разд.3 стл.3 сумма стр.21-23&gt;0 AND Ф.k10s разд.3 стл.3 стр.20&gt;0) OR (Ф.k10s разд.3 стл.3 сумма стр.21-23=0 AND Ф.k10s разд.3 стл.3 стр.20=0)</t>
  </si>
  <si>
    <t>(Ф.k10s разд.3 стл.4 сумма стр.21-23&gt;0 AND Ф.k10s разд.3 стл.4 стр.20&gt;0) OR (Ф.k10s разд.3 стл.4 сумма стр.21-23=0 AND Ф.k10s разд.3 стл.4 стр.20=0)</t>
  </si>
  <si>
    <t>(Ф.k10s разд.3 стл.3 сумма стр.33-34&gt;0 AND Ф.k10s разд.3 стл.3 стр.32&gt;0) OR (Ф.k10s разд.3 стл.3 сумма стр.33-34=0 AND Ф.k10s разд.3 стл.3 стр.32=0)</t>
  </si>
  <si>
    <t>(Ф.k10s разд.3 стл.4 сумма стр.33-34&gt;0 AND Ф.k10s разд.3 стл.4 стр.32&gt;0) OR (Ф.k10s разд.3 стл.4 сумма стр.33-34=0 AND Ф.k10s разд.3 стл.4 стр.32=0)</t>
  </si>
  <si>
    <t>(Ф.k10s разд.3 стл.5 сумма стр.33-34&gt;0 AND Ф.k10s разд.3 стл.5 стр.32&gt;0) OR (Ф.k10s разд.3 стл.5 сумма стр.33-34=0 AND Ф.k10s разд.3 стл.5 стр.32=0)</t>
  </si>
  <si>
    <t>(Ф.k10s разд.3 стл.6 сумма стр.33-34&gt;0 AND Ф.k10s разд.3 стл.6 стр.32&gt;0) OR (Ф.k10s разд.3 стл.6 сумма стр.33-34=0 AND Ф.k10s разд.3 стл.6 стр.32=0)</t>
  </si>
  <si>
    <t>(Ф.k10s разд.3 стл.7 сумма стр.33-34&gt;0 AND Ф.k10s разд.3 стл.7 стр.32&gt;0) OR (Ф.k10s разд.3 стл.7 сумма стр.33-34=0 AND Ф.k10s разд.3 стл.7 стр.32=0)</t>
  </si>
  <si>
    <t>(Ф.k10s разд.3 стл.8 сумма стр.33-34&gt;0 AND Ф.k10s разд.3 стл.8 стр.32&gt;0) OR (Ф.k10s разд.3 стл.8 сумма стр.33-34=0 AND Ф.k10s разд.3 стл.8 стр.32=0)</t>
  </si>
  <si>
    <t>(Ф.k10s разд.3 стл.9 сумма стр.33-34&gt;0 AND Ф.k10s разд.3 стл.9 стр.32&gt;0) OR (Ф.k10s разд.3 стл.9 сумма стр.33-34=0 AND Ф.k10s разд.3 стл.9 стр.32=0)</t>
  </si>
  <si>
    <t>(Ф.k10s разд.3 стл.10 сумма стр.33-34&gt;0 AND Ф.k10s разд.3 стл.10 стр.32&gt;0) OR (Ф.k10s разд.3 стл.10 сумма стр.33-34=0 AND Ф.k10s разд.3 стл.10 стр.32=0)</t>
  </si>
  <si>
    <t>(Ф.k10s разд.3 стл.11 сумма стр.33-34&gt;0 AND Ф.k10s разд.3 стл.11 стр.32&gt;0) OR (Ф.k10s разд.3 стл.11 сумма стр.33-34=0 AND Ф.k10s разд.3 стл.11 стр.32=0)</t>
  </si>
  <si>
    <t>(Ф.k10s разд.3 стл.1 сумма стр.29-31&gt;0 AND Ф.k10s разд.3 стл.1 стр.28&gt;0) OR (Ф.k10s разд.3 стл.1 сумма стр.29-31=0 AND Ф.k10s разд.3 стл.1 стр.28=0)</t>
  </si>
  <si>
    <t xml:space="preserve">(2013)(s,v,q) 10.5 р.3 если сумма строк 29-31&gt;0,то стр.28&gt;0 </t>
  </si>
  <si>
    <t>(Ф.k10s разд.3 стл.2 сумма стр.29-31&gt;0 AND Ф.k10s разд.3 стл.2 стр.28&gt;0) OR (Ф.k10s разд.3 стл.2 сумма стр.29-31=0 AND Ф.k10s разд.3 стл.2 стр.28=0)</t>
  </si>
  <si>
    <t>(Ф.k10s разд.3 стл.3 сумма стр.29-31&gt;0 AND Ф.k10s разд.3 стл.3 стр.28&gt;0) OR (Ф.k10s разд.3 стл.3 сумма стр.29-31=0 AND Ф.k10s разд.3 стл.3 стр.28=0)</t>
  </si>
  <si>
    <t>(Ф.k10s разд.3 стл.4 сумма стр.29-31&gt;0 AND Ф.k10s разд.3 стл.4 стр.28&gt;0) OR (Ф.k10s разд.3 стл.4 сумма стр.29-31=0 AND Ф.k10s разд.3 стл.4 стр.28=0)</t>
  </si>
  <si>
    <t>(Ф.k10s разд.3 стл.5 сумма стр.29-31&gt;0 AND Ф.k10s разд.3 стл.5 стр.28&gt;0) OR (Ф.k10s разд.3 стл.5 сумма стр.29-31=0 AND Ф.k10s разд.3 стл.5 стр.28=0)</t>
  </si>
  <si>
    <t>(Ф.k10s разд.3 стл.6 сумма стр.29-31&gt;0 AND Ф.k10s разд.3 стл.6 стр.28&gt;0) OR (Ф.k10s разд.3 стл.6 сумма стр.29-31=0 AND Ф.k10s разд.3 стл.6 стр.28=0)</t>
  </si>
  <si>
    <t>(Ф.k10s разд.3 стл.7 сумма стр.29-31&gt;0 AND Ф.k10s разд.3 стл.7 стр.28&gt;0) OR (Ф.k10s разд.3 стл.7 сумма стр.29-31=0 AND Ф.k10s разд.3 стл.7 стр.28=0)</t>
  </si>
  <si>
    <t>(Ф.k10s разд.3 стл.8 сумма стр.29-31&gt;0 AND Ф.k10s разд.3 стл.8 стр.28&gt;0) OR (Ф.k10s разд.3 стл.8 сумма стр.29-31=0 AND Ф.k10s разд.3 стл.8 стр.28=0)</t>
  </si>
  <si>
    <t>(Ф.k10s разд.3 стл.9 сумма стр.29-31&gt;0 AND Ф.k10s разд.3 стл.9 стр.28&gt;0) OR (Ф.k10s разд.3 стл.9 сумма стр.29-31=0 AND Ф.k10s разд.3 стл.9 стр.28=0)</t>
  </si>
  <si>
    <t>(Ф.k10s разд.3 стл.10 сумма стр.29-31&gt;0 AND Ф.k10s разд.3 стл.10 стр.28&gt;0) OR (Ф.k10s разд.3 стл.10 сумма стр.29-31=0 AND Ф.k10s разд.3 стл.10 стр.28=0)</t>
  </si>
  <si>
    <t>(Ф.k10s разд.3 стл.11 сумма стр.29-31&gt;0 AND Ф.k10s разд.3 стл.11 стр.28&gt;0) OR (Ф.k10s разд.3 стл.11 сумма стр.29-31=0 AND Ф.k10s разд.3 стл.11 стр.28=0)</t>
  </si>
  <si>
    <t>Ф.k10s разд.3 стл.1 сумма стр.33-34&gt;=Ф.k10s разд.3 стл.1 стр.32</t>
  </si>
  <si>
    <t>(2013)(s,v,q) 10.5 р.3 сумма стр. 33-34 больше или равна стр.32</t>
  </si>
  <si>
    <t>Ф.k10s разд.3 стл.2 сумма стр.33-34&gt;=Ф.k10s разд.3 стл.2 стр.32</t>
  </si>
  <si>
    <t>Ф.k10s разд.3 стл.3 сумма стр.33-34&gt;=Ф.k10s разд.3 стл.3 стр.32</t>
  </si>
  <si>
    <t>Ф.k10s разд.3 стл.4 сумма стр.33-34&gt;=Ф.k10s разд.3 стл.4 стр.32</t>
  </si>
  <si>
    <t>Ф.k10s разд.3 стл.5 сумма стр.33-34&gt;=Ф.k10s разд.3 стл.5 стр.32</t>
  </si>
  <si>
    <t>Ф.k10s разд.3 стл.6 сумма стр.33-34&gt;=Ф.k10s разд.3 стл.6 стр.32</t>
  </si>
  <si>
    <t>Ф.k10s разд.3 стл.7 сумма стр.33-34&gt;=Ф.k10s разд.3 стл.7 стр.32</t>
  </si>
  <si>
    <t>Ф.k10s разд.3 стл.8 сумма стр.33-34&gt;=Ф.k10s разд.3 стл.8 стр.32</t>
  </si>
  <si>
    <t>Ф.k10s разд.3 стл.9 сумма стр.33-34&gt;=Ф.k10s разд.3 стл.9 стр.32</t>
  </si>
  <si>
    <t>Ф.k10s разд.3 стл.10 сумма стр.33-34&gt;=Ф.k10s разд.3 стл.10 стр.32</t>
  </si>
  <si>
    <t>Ф.k10s разд.3 стл.11 сумма стр.33-34&gt;=Ф.k10s разд.3 стл.11 стр.32</t>
  </si>
  <si>
    <t>Ф.k10s разд.3 стл.1 сумма стр.29-31&gt;=Ф.k10s разд.3 стл.1 стр.28</t>
  </si>
  <si>
    <t>(2013)(s,v,q) 10.5 р.3 сумма стр. 29-31 больше или равна стр.28</t>
  </si>
  <si>
    <t>Ф.k10s разд.3 стл.2 сумма стр.29-31&gt;=Ф.k10s разд.3 стл.2 стр.28</t>
  </si>
  <si>
    <t>Ф.k10s разд.3 стл.3 сумма стр.29-31&gt;=Ф.k10s разд.3 стл.3 стр.28</t>
  </si>
  <si>
    <t>Ф.k10s разд.3 стл.4 сумма стр.29-31&gt;=Ф.k10s разд.3 стл.4 стр.28</t>
  </si>
  <si>
    <t>Ф.k10s разд.3 стл.5 сумма стр.29-31&gt;=Ф.k10s разд.3 стл.5 стр.28</t>
  </si>
  <si>
    <t>Ф.k10s разд.3 стл.6 сумма стр.29-31&gt;=Ф.k10s разд.3 стл.6 стр.28</t>
  </si>
  <si>
    <t>Ф.k10s разд.3 стл.7 сумма стр.29-31&gt;=Ф.k10s разд.3 стл.7 стр.28</t>
  </si>
  <si>
    <t>Ф.k10s разд.3 стл.8 сумма стр.29-31&gt;=Ф.k10s разд.3 стл.8 стр.28</t>
  </si>
  <si>
    <t>Ф.k10s разд.3 стл.9 сумма стр.29-31&gt;=Ф.k10s разд.3 стл.9 стр.28</t>
  </si>
  <si>
    <t>Ф.k10s разд.3 стл.10 сумма стр.29-31&gt;=Ф.k10s разд.3 стл.10 стр.28</t>
  </si>
  <si>
    <t>Ф.k10s разд.3 стл.11 сумма стр.29-31&gt;=Ф.k10s разд.3 стл.11 стр.28</t>
  </si>
  <si>
    <t>(Ф.k10s разд.1 стл.1 сумма стр.33-34&gt;0 AND Ф.k10s разд.1 стл.1 стр.32&gt;0) OR (Ф.k10s разд.1 стл.1 сумма стр.33-34=0 AND Ф.k10s разд.1 стл.1 стр.32=0)</t>
  </si>
  <si>
    <t>(2013)(s,v,q) 10.5 р.1 если сумма строк 33-34&gt;0,то стр.32&gt;0</t>
  </si>
  <si>
    <t>(Ф.k10s разд.1 стл.2 сумма стр.33-34&gt;0 AND Ф.k10s разд.1 стл.2 стр.32&gt;0) OR (Ф.k10s разд.1 стл.2 сумма стр.33-34=0 AND Ф.k10s разд.1 стл.2 стр.32=0)</t>
  </si>
  <si>
    <t>(Ф.k10s разд.1 стл.3 сумма стр.33-34&gt;0 AND Ф.k10s разд.1 стл.3 стр.32&gt;0) OR (Ф.k10s разд.1 стл.3 сумма стр.33-34=0 AND Ф.k10s разд.1 стл.3 стр.32=0)</t>
  </si>
  <si>
    <t>(Ф.k10s разд.1 стл.4 сумма стр.33-34&gt;0 AND Ф.k10s разд.1 стл.4 стр.32&gt;0) OR (Ф.k10s разд.1 стл.4 сумма стр.33-34=0 AND Ф.k10s разд.1 стл.4 стр.32=0)</t>
  </si>
  <si>
    <t>(Ф.k10s разд.1 стл.5 сумма стр.33-34&gt;0 AND Ф.k10s разд.1 стл.5 стр.32&gt;0) OR (Ф.k10s разд.1 стл.5 сумма стр.33-34=0 AND Ф.k10s разд.1 стл.5 стр.32=0)</t>
  </si>
  <si>
    <t>(Ф.k10s разд.1 стл.6 сумма стр.33-34&gt;0 AND Ф.k10s разд.1 стл.6 стр.32&gt;0) OR (Ф.k10s разд.1 стл.6 сумма стр.33-34=0 AND Ф.k10s разд.1 стл.6 стр.32=0)</t>
  </si>
  <si>
    <t>(Ф.k10s разд.1 стл.7 сумма стр.33-34&gt;0 AND Ф.k10s разд.1 стл.7 стр.32&gt;0) OR (Ф.k10s разд.1 стл.7 сумма стр.33-34=0 AND Ф.k10s разд.1 стл.7 стр.32=0)</t>
  </si>
  <si>
    <t>(Ф.k10s разд.1 стл.8 сумма стр.33-34&gt;0 AND Ф.k10s разд.1 стл.8 стр.32&gt;0) OR (Ф.k10s разд.1 стл.8 сумма стр.33-34=0 AND Ф.k10s разд.1 стл.8 стр.32=0)</t>
  </si>
  <si>
    <t>(Ф.k10s разд.1 стл.9 сумма стр.33-34&gt;0 AND Ф.k10s разд.1 стл.9 стр.32&gt;0) OR (Ф.k10s разд.1 стл.9 сумма стр.33-34=0 AND Ф.k10s разд.1 стл.9 стр.32=0)</t>
  </si>
  <si>
    <t>(Ф.k10s разд.1 стл.10 сумма стр.33-34&gt;0 AND Ф.k10s разд.1 стл.10 стр.32&gt;0) OR (Ф.k10s разд.1 стл.10 сумма стр.33-34=0 AND Ф.k10s разд.1 стл.10 стр.32=0)</t>
  </si>
  <si>
    <t>(Ф.k10s разд.1 стл.11 сумма стр.33-34&gt;0 AND Ф.k10s разд.1 стл.11 стр.32&gt;0) OR (Ф.k10s разд.1 стл.11 сумма стр.33-34=0 AND Ф.k10s разд.1 стл.11 стр.32=0)</t>
  </si>
  <si>
    <t>(Ф.k10s разд.1 стл.12 сумма стр.33-34&gt;0 AND Ф.k10s разд.1 стл.12 стр.32&gt;0) OR (Ф.k10s разд.1 стл.12 сумма стр.33-34=0 AND Ф.k10s разд.1 стл.12 стр.32=0)</t>
  </si>
  <si>
    <t>(Ф.k10s разд.1 стл.13 сумма стр.33-34&gt;0 AND Ф.k10s разд.1 стл.13 стр.32&gt;0) OR (Ф.k10s разд.1 стл.13 сумма стр.33-34=0 AND Ф.k10s разд.1 стл.13 стр.32=0)</t>
  </si>
  <si>
    <t>(Ф.k10s разд.1 стл.14 сумма стр.33-34&gt;0 AND Ф.k10s разд.1 стл.14 стр.32&gt;0) OR (Ф.k10s разд.1 стл.14 сумма стр.33-34=0 AND Ф.k10s разд.1 стл.14 стр.32=0)</t>
  </si>
  <si>
    <t>(Ф.k10s разд.1 стл.1 сумма стр.29-31&gt;0 AND Ф.k10s разд.1 стл.1 стр.28&gt;0) OR (Ф.k10s разд.1 стл.1 сумма стр.29-31=0 AND Ф.k10s разд.1 стл.1 стр.28=0)</t>
  </si>
  <si>
    <t>(2013)(s,v,q) 10.5 р.1 если сумма строк 29-31&gt;0,то стр.28&gt;0</t>
  </si>
  <si>
    <t>(Ф.k10s разд.1 стл.2 сумма стр.29-31&gt;0 AND Ф.k10s разд.1 стл.2 стр.28&gt;0) OR (Ф.k10s разд.1 стл.2 сумма стр.29-31=0 AND Ф.k10s разд.1 стл.2 стр.28=0)</t>
  </si>
  <si>
    <t>(Ф.k10s разд.1 стл.3 сумма стр.29-31&gt;0 AND Ф.k10s разд.1 стл.3 стр.28&gt;0) OR (Ф.k10s разд.1 стл.3 сумма стр.29-31=0 AND Ф.k10s разд.1 стл.3 стр.28=0)</t>
  </si>
  <si>
    <t>(Ф.k10s разд.1 стл.4 сумма стр.29-31&gt;0 AND Ф.k10s разд.1 стл.4 стр.28&gt;0) OR (Ф.k10s разд.1 стл.4 сумма стр.29-31=0 AND Ф.k10s разд.1 стл.4 стр.28=0)</t>
  </si>
  <si>
    <t>(Ф.k10s разд.1 стл.5 сумма стр.29-31&gt;0 AND Ф.k10s разд.1 стл.5 стр.28&gt;0) OR (Ф.k10s разд.1 стл.5 сумма стр.29-31=0 AND Ф.k10s разд.1 стл.5 стр.28=0)</t>
  </si>
  <si>
    <t>(Ф.k10s разд.1 стл.6 сумма стр.29-31&gt;0 AND Ф.k10s разд.1 стл.6 стр.28&gt;0) OR (Ф.k10s разд.1 стл.6 сумма стр.29-31=0 AND Ф.k10s разд.1 стл.6 стр.28=0)</t>
  </si>
  <si>
    <t>(Ф.k10s разд.1 стл.7 сумма стр.29-31&gt;0 AND Ф.k10s разд.1 стл.7 стр.28&gt;0) OR (Ф.k10s разд.1 стл.7 сумма стр.29-31=0 AND Ф.k10s разд.1 стл.7 стр.28=0)</t>
  </si>
  <si>
    <t>(Ф.k10s разд.1 стл.8 сумма стр.29-31&gt;0 AND Ф.k10s разд.1 стл.8 стр.28&gt;0) OR (Ф.k10s разд.1 стл.8 сумма стр.29-31=0 AND Ф.k10s разд.1 стл.8 стр.28=0)</t>
  </si>
  <si>
    <t>н)
 (утратил силу: ФЗ от 08.12.2003 № 162-ФЗ)</t>
  </si>
  <si>
    <t>б)
 (утратил силу: ФЗ от 08.12.2003 № 162-ФЗ)</t>
  </si>
  <si>
    <t>** Наиболее тяжкий состав преступления по санкции УК РФ.</t>
  </si>
  <si>
    <t>из числа оправданных по основной квалификации по предъявленному обвинению (учтено по соответствующей строке) с вынесением обвинительного приговора по менее тяжкому обвинению</t>
  </si>
  <si>
    <t>Оправдано или прекращено дело по предъявленному обвинению (учтено по соответствующей строке) с переквалификацией на иные составы</t>
  </si>
  <si>
    <t xml:space="preserve"> Прекращено дело по амнистии</t>
  </si>
  <si>
    <t>Прекращено дело в связи с примирением с потерпевшим</t>
  </si>
  <si>
    <t>Прекращено дело в связи с деятельным раскаянием</t>
  </si>
  <si>
    <t>Прекращено дело по другим основаниям</t>
  </si>
  <si>
    <t>Оправдано по основной квалификации 
(учтено по соответствующй строке) 
при  переквалификации 
с иных составов (число лиц)</t>
  </si>
  <si>
    <t xml:space="preserve"> Из гр.1 разд 2 Осуждено (учтено по соответствующй строке) с переквалификацией с иных составов обвинения 
(по основной квалификации)</t>
  </si>
  <si>
    <t>Из гр. 1 Осуждено 
(число лиц учтено по соответствующй строке)   с переквалификацией с иных составов обвинения
(по дополнительной квалификации)</t>
  </si>
  <si>
    <t>Из гр. 1 Осуждено 
(по числу составов, учтенных 
по соответствующей строке)  
по дополнительной квалификации 
с переквалификацией 
с иных составов обвинения</t>
  </si>
  <si>
    <t>(Ф.k10s разд.1 стл.9 сумма стр.29-31&gt;0 AND Ф.k10s разд.1 стл.9 стр.28&gt;0) OR (Ф.k10s разд.1 стл.9 сумма стр.29-31=0 AND Ф.k10s разд.1 стл.9 стр.28=0)</t>
  </si>
  <si>
    <t>(Ф.k10s разд.1 стл.10 сумма стр.29-31&gt;0 AND Ф.k10s разд.1 стл.10 стр.28&gt;0) OR (Ф.k10s разд.1 стл.10 сумма стр.29-31=0 AND Ф.k10s разд.1 стл.10 стр.28=0)</t>
  </si>
  <si>
    <t>(Ф.k10s разд.1 стл.11 сумма стр.29-31&gt;0 AND Ф.k10s разд.1 стл.11 стр.28&gt;0) OR (Ф.k10s разд.1 стл.11 сумма стр.29-31=0 AND Ф.k10s разд.1 стл.11 стр.28=0)</t>
  </si>
  <si>
    <t>(Ф.k10s разд.1 стл.12 сумма стр.29-31&gt;0 AND Ф.k10s разд.1 стл.12 стр.28&gt;0) OR (Ф.k10s разд.1 стл.12 сумма стр.29-31=0 AND Ф.k10s разд.1 стл.12 стр.28=0)</t>
  </si>
  <si>
    <t>(Ф.k10s разд.1 стл.13 сумма стр.29-31&gt;0 AND Ф.k10s разд.1 стл.13 стр.28&gt;0) OR (Ф.k10s разд.1 стл.13 сумма стр.29-31=0 AND Ф.k10s разд.1 стл.13 стр.28=0)</t>
  </si>
  <si>
    <t>(Ф.k10s разд.1 стл.14 сумма стр.29-31&gt;0 AND Ф.k10s разд.1 стл.14 стр.28&gt;0) OR (Ф.k10s разд.1 стл.14 сумма стр.29-31=0 AND Ф.k10s разд.1 стл.14 стр.28=0)</t>
  </si>
  <si>
    <t>(Ф.k10s разд.1 стл.1 сумма стр.25-26&gt;0 AND Ф.k10s разд.1 стл.1 стр.24&gt;0) OR (Ф.k10s разд.1 стл.1 сумма стр.25-26=0 AND Ф.k10s разд.1 стл.1 стр.24=0)</t>
  </si>
  <si>
    <t>(2013)(s,v,q) 10.5 р.1 если сумма строк 25-26&gt;0,то стр.24&gt;0</t>
  </si>
  <si>
    <t>(Ф.k10s разд.1 стл.2 сумма стр.25-26&gt;0 AND Ф.k10s разд.1 стл.2 стр.24&gt;0) OR (Ф.k10s разд.1 стл.2 сумма стр.25-26=0 AND Ф.k10s разд.1 стл.2 стр.24=0)</t>
  </si>
  <si>
    <t>(Ф.k10s разд.1 стл.3 сумма стр.25-26&gt;0 AND Ф.k10s разд.1 стл.3 стр.24&gt;0) OR (Ф.k10s разд.1 стл.3 сумма стр.25-26=0 AND Ф.k10s разд.1 стл.3 стр.24=0)</t>
  </si>
  <si>
    <t>(Ф.k10s разд.1 стл.4 сумма стр.25-26&gt;0 AND Ф.k10s разд.1 стл.4 стр.24&gt;0) OR (Ф.k10s разд.1 стл.4 сумма стр.25-26=0 AND Ф.k10s разд.1 стл.4 стр.24=0)</t>
  </si>
  <si>
    <t>(Ф.k10s разд.1 стл.5 сумма стр.25-26&gt;0 AND Ф.k10s разд.1 стл.5 стр.24&gt;0) OR (Ф.k10s разд.1 стл.5 сумма стр.25-26=0 AND Ф.k10s разд.1 стл.5 стр.24=0)</t>
  </si>
  <si>
    <t>(Ф.k10s разд.1 стл.6 сумма стр.25-26&gt;0 AND Ф.k10s разд.1 стл.6 стр.24&gt;0) OR (Ф.k10s разд.1 стл.6 сумма стр.25-26=0 AND Ф.k10s разд.1 стл.6 стр.24=0)</t>
  </si>
  <si>
    <t>(Ф.k10s разд.1 стл.7 сумма стр.25-26&gt;0 AND Ф.k10s разд.1 стл.7 стр.24&gt;0) OR (Ф.k10s разд.1 стл.7 сумма стр.25-26=0 AND Ф.k10s разд.1 стл.7 стр.24=0)</t>
  </si>
  <si>
    <t>(Ф.k10s разд.1 стл.8 сумма стр.25-26&gt;0 AND Ф.k10s разд.1 стл.8 стр.24&gt;0) OR (Ф.k10s разд.1 стл.8 сумма стр.25-26=0 AND Ф.k10s разд.1 стл.8 стр.24=0)</t>
  </si>
  <si>
    <t>(Ф.k10s разд.1 стл.9 сумма стр.25-26&gt;0 AND Ф.k10s разд.1 стл.9 стр.24&gt;0) OR (Ф.k10s разд.1 стл.9 сумма стр.25-26=0 AND Ф.k10s разд.1 стл.9 стр.24=0)</t>
  </si>
  <si>
    <t>(Ф.k10s разд.1 стл.10 сумма стр.25-26&gt;0 AND Ф.k10s разд.1 стл.10 стр.24&gt;0) OR (Ф.k10s разд.1 стл.10 сумма стр.25-26=0 AND Ф.k10s разд.1 стл.10 стр.24=0)</t>
  </si>
  <si>
    <t>(Ф.k10s разд.1 стл.11 сумма стр.25-26&gt;0 AND Ф.k10s разд.1 стл.11 стр.24&gt;0) OR (Ф.k10s разд.1 стл.11 сумма стр.25-26=0 AND Ф.k10s разд.1 стл.11 стр.24=0)</t>
  </si>
  <si>
    <t>(Ф.k10s разд.1 стл.12 сумма стр.25-26&gt;0 AND Ф.k10s разд.1 стл.12 стр.24&gt;0) OR (Ф.k10s разд.1 стл.12 сумма стр.25-26=0 AND Ф.k10s разд.1 стл.12 стр.24=0)</t>
  </si>
  <si>
    <t>(Ф.k10s разд.1 стл.13 сумма стр.25-26&gt;0 AND Ф.k10s разд.1 стл.13 стр.24&gt;0) OR (Ф.k10s разд.1 стл.13 сумма стр.25-26=0 AND Ф.k10s разд.1 стл.13 стр.24=0)</t>
  </si>
  <si>
    <t>(Ф.k10s разд.1 стл.14 сумма стр.25-26&gt;0 AND Ф.k10s разд.1 стл.14 стр.24&gt;0) OR (Ф.k10s разд.1 стл.14 сумма стр.25-26=0 AND Ф.k10s разд.1 стл.14 стр.24=0)</t>
  </si>
  <si>
    <t>Ф.k10s разд.1 стл.1 сумма стр.33-34&gt;=Ф.k10s разд.1 стл.1 стр.32</t>
  </si>
  <si>
    <t>(2013)(s,v,q) 10.5 р.1 сумма стр. 33-34 больше или равна стр.32</t>
  </si>
  <si>
    <t>Ф.k10s разд.1 стл.2 сумма стр.33-34&gt;=Ф.k10s разд.1 стл.2 стр.32</t>
  </si>
  <si>
    <t>Ф.k10s разд.1 стл.3 сумма стр.33-34&gt;=Ф.k10s разд.1 стл.3 стр.32</t>
  </si>
  <si>
    <t>Ф.k10s разд.1 стл.4 сумма стр.33-34&gt;=Ф.k10s разд.1 стл.4 стр.32</t>
  </si>
  <si>
    <t>Ф.k10s разд.1 стл.5 сумма стр.33-34&gt;=Ф.k10s разд.1 стл.5 стр.32</t>
  </si>
  <si>
    <t>Ф.k10s разд.1 стл.6 сумма стр.33-34&gt;=Ф.k10s разд.1 стл.6 стр.32</t>
  </si>
  <si>
    <t>Ф.k10s разд.1 стл.7 сумма стр.33-34&gt;=Ф.k10s разд.1 стл.7 стр.32</t>
  </si>
  <si>
    <t>Ф.k10s разд.1 стл.8 сумма стр.33-34&gt;=Ф.k10s разд.1 стл.8 стр.32</t>
  </si>
  <si>
    <t>Ф.k10s разд.1 стл.9 сумма стр.33-34&gt;=Ф.k10s разд.1 стл.9 стр.32</t>
  </si>
  <si>
    <t>Ф.k10s разд.1 стл.10 сумма стр.33-34&gt;=Ф.k10s разд.1 стл.10 стр.32</t>
  </si>
  <si>
    <t>Ф.k10s разд.1 стл.11 сумма стр.33-34&gt;=Ф.k10s разд.1 стл.11 стр.32</t>
  </si>
  <si>
    <t>Ф.k10s разд.1 стл.12 сумма стр.33-34&gt;=Ф.k10s разд.1 стл.12 стр.32</t>
  </si>
  <si>
    <t>Ф.k10s разд.1 стл.13 сумма стр.33-34&gt;=Ф.k10s разд.1 стл.13 стр.32</t>
  </si>
  <si>
    <t>Ф.k10s разд.1 стл.14 сумма стр.33-34&gt;=Ф.k10s разд.1 стл.14 стр.32</t>
  </si>
  <si>
    <t>Ф.k10s разд.1 стл.1 сумма стр.29-31&gt;=Ф.k10s разд.1 стл.1 стр.28</t>
  </si>
  <si>
    <t>(2013)(s,v,q) 10.5 р.1 сумма стр. 29-31 больше или равна стр.28</t>
  </si>
  <si>
    <t>Ф.k10s разд.1 стл.2 сумма стр.29-31&gt;=Ф.k10s разд.1 стл.2 стр.28</t>
  </si>
  <si>
    <t>Ф.k10s разд.1 стл.3 сумма стр.29-31&gt;=Ф.k10s разд.1 стл.3 стр.28</t>
  </si>
  <si>
    <t>Ф.k10s разд.1 стл.4 сумма стр.29-31&gt;=Ф.k10s разд.1 стл.4 стр.28</t>
  </si>
  <si>
    <t>Ф.k10s разд.1 стл.5 сумма стр.29-31&gt;=Ф.k10s разд.1 стл.5 стр.28</t>
  </si>
  <si>
    <t>Ф.k10s разд.1 стл.6 сумма стр.29-31&gt;=Ф.k10s разд.1 стл.6 стр.28</t>
  </si>
  <si>
    <t>Ф.k10s разд.1 стл.7 сумма стр.29-31&gt;=Ф.k10s разд.1 стл.7 стр.28</t>
  </si>
  <si>
    <t>Ф.k10s разд.1 стл.8 сумма стр.29-31&gt;=Ф.k10s разд.1 стл.8 стр.28</t>
  </si>
  <si>
    <t>Ф.k10s разд.1 стл.9 сумма стр.29-31&gt;=Ф.k10s разд.1 стл.9 стр.28</t>
  </si>
  <si>
    <t>Ф.k10s разд.1 стл.10 сумма стр.29-31&gt;=Ф.k10s разд.1 стл.10 стр.28</t>
  </si>
  <si>
    <t>Ф.k10s разд.1 стл.11 сумма стр.29-31&gt;=Ф.k10s разд.1 стл.11 стр.28</t>
  </si>
  <si>
    <t>Ф.k10s разд.1 стл.12 сумма стр.29-31&gt;=Ф.k10s разд.1 стл.12 стр.28</t>
  </si>
  <si>
    <t>Ф.k10s разд.1 стл.13 сумма стр.29-31&gt;=Ф.k10s разд.1 стл.13 стр.28</t>
  </si>
  <si>
    <t>Ф.k10s разд.1 стл.14 сумма стр.29-31&gt;=Ф.k10s разд.1 стл.14 стр.28</t>
  </si>
  <si>
    <t>(2013)(s,v,q) 10.5 р.1 сумма стр. 25-26 больше или равна стр.24</t>
  </si>
  <si>
    <t>(2013)(s,v,q) 10.5 р.3 сумма стр. 2-15 больше или равна стр.1</t>
  </si>
  <si>
    <t>Ф.k10s разд.2 стл.33 сумма стр.1-50=0</t>
  </si>
  <si>
    <t>(2013)(s,v,q) 10.5 р.2 гр.33 Подтвердить приговором.</t>
  </si>
  <si>
    <t>(Ф.k10s разд.1 стл.1 сумма стр.50-53&gt;0 AND Ф.k10s разд.1 стл.1 стр.49&gt;0) OR (Ф.k10s разд.1 стл.1 сумма стр.50-53=0 AND Ф.k10s разд.1 стл.1 стр.49=0)</t>
  </si>
  <si>
    <t>(2013)(s,v,q) 10.5 р.1 если сумма строк 50-53&gt;0,то стр.49&gt;0</t>
  </si>
  <si>
    <t>(Ф.k10s разд.1 стл.2 сумма стр.50-53&gt;0 AND Ф.k10s разд.1 стл.2 стр.49&gt;0) OR (Ф.k10s разд.1 стл.2 сумма стр.50-53=0 AND Ф.k10s разд.1 стл.2 стр.49=0)</t>
  </si>
  <si>
    <t>(Ф.k10s разд.1 стл.3 сумма стр.50-53&gt;0 AND Ф.k10s разд.1 стл.3 стр.49&gt;0) OR (Ф.k10s разд.1 стл.3 сумма стр.50-53=0 AND Ф.k10s разд.1 стл.3 стр.49=0)</t>
  </si>
  <si>
    <t>(Ф.k10s разд.1 стл.4 сумма стр.50-53&gt;0 AND Ф.k10s разд.1 стл.4 стр.49&gt;0) OR (Ф.k10s разд.1 стл.4 сумма стр.50-53=0 AND Ф.k10s разд.1 стл.4 стр.49=0)</t>
  </si>
  <si>
    <t>(Ф.k10s разд.1 стл.5 сумма стр.50-53&gt;0 AND Ф.k10s разд.1 стл.5 стр.49&gt;0) OR (Ф.k10s разд.1 стл.5 сумма стр.50-53=0 AND Ф.k10s разд.1 стл.5 стр.49=0)</t>
  </si>
  <si>
    <t>(Ф.k10s разд.1 стл.6 сумма стр.50-53&gt;0 AND Ф.k10s разд.1 стл.6 стр.49&gt;0) OR (Ф.k10s разд.1 стл.6 сумма стр.50-53=0 AND Ф.k10s разд.1 стл.6 стр.49=0)</t>
  </si>
  <si>
    <t>(Ф.k10s разд.1 стл.7 сумма стр.50-53&gt;0 AND Ф.k10s разд.1 стл.7 стр.49&gt;0) OR (Ф.k10s разд.1 стл.7 сумма стр.50-53=0 AND Ф.k10s разд.1 стл.7 стр.49=0)</t>
  </si>
  <si>
    <t>(Ф.k10s разд.1 стл.8 сумма стр.50-53&gt;0 AND Ф.k10s разд.1 стл.8 стр.49&gt;0) OR (Ф.k10s разд.1 стл.8 сумма стр.50-53=0 AND Ф.k10s разд.1 стл.8 стр.49=0)</t>
  </si>
  <si>
    <t>(Ф.k10s разд.1 стл.9 сумма стр.50-53&gt;0 AND Ф.k10s разд.1 стл.9 стр.49&gt;0) OR (Ф.k10s разд.1 стл.9 сумма стр.50-53=0 AND Ф.k10s разд.1 стл.9 стр.49=0)</t>
  </si>
  <si>
    <t>(Ф.k10s разд.1 стл.10 сумма стр.50-53&gt;0 AND Ф.k10s разд.1 стл.10 стр.49&gt;0) OR (Ф.k10s разд.1 стл.10 сумма стр.50-53=0 AND Ф.k10s разд.1 стл.10 стр.49=0)</t>
  </si>
  <si>
    <t>(Ф.k10s разд.1 стл.11 сумма стр.50-53&gt;0 AND Ф.k10s разд.1 стл.11 стр.49&gt;0) OR (Ф.k10s разд.1 стл.11 сумма стр.50-53=0 AND Ф.k10s разд.1 стл.11 стр.49=0)</t>
  </si>
  <si>
    <t>(Ф.k10s разд.1 стл.12 сумма стр.50-53&gt;0 AND Ф.k10s разд.1 стл.12 стр.49&gt;0) OR (Ф.k10s разд.1 стл.12 сумма стр.50-53=0 AND Ф.k10s разд.1 стл.12 стр.49=0)</t>
  </si>
  <si>
    <t>(Ф.k10s разд.1 стл.13 сумма стр.50-53&gt;0 AND Ф.k10s разд.1 стл.13 стр.49&gt;0) OR (Ф.k10s разд.1 стл.13 сумма стр.50-53=0 AND Ф.k10s разд.1 стл.13 стр.49=0)</t>
  </si>
  <si>
    <t>(Ф.k10s разд.1 стл.14 сумма стр.50-53&gt;0 AND Ф.k10s разд.1 стл.14 стр.49&gt;0) OR (Ф.k10s разд.1 стл.14 сумма стр.50-53=0 AND Ф.k10s разд.1 стл.14 стр.49=0)</t>
  </si>
  <si>
    <t xml:space="preserve">(2013)(s,v,q) 10.5 р.1 если сумма строк 21-23&gt;0,то стр.20&gt;0 </t>
  </si>
  <si>
    <t>(2013)(s,v,q) 10.5 р.1 если сумма строк 17-19&gt;0,то стр.16&gt;0</t>
  </si>
  <si>
    <t>(2013)(s,v,q) 10.5 р.1 если сумма строк 2-15&gt;0,то стр.1&gt;0</t>
  </si>
  <si>
    <t>(2013)(s,v,q) 10.5 р.2 гр.12 для стр.12-15 д.б. равна 0</t>
  </si>
  <si>
    <t>(2013)(s,v,q) 10.5 р.2 гр.12 для стр.32 д.б. равна 0</t>
  </si>
  <si>
    <t>Ф.k10s разд.1 стл.1 сумма стр.50-53&gt;=Ф.k10s разд.1 стл.1 стр.49</t>
  </si>
  <si>
    <t>(2013)(s,v,q) 10.5 р.1 сумма стр. 50-53 больше или равна стр.49</t>
  </si>
  <si>
    <t>Ф.k10s разд.1 стл.2 сумма стр.50-53&gt;=Ф.k10s разд.1 стл.2 стр.49</t>
  </si>
  <si>
    <t>Ф.k10s разд.1 стл.3 сумма стр.50-53&gt;=Ф.k10s разд.1 стл.3 стр.49</t>
  </si>
  <si>
    <t>Ф.k10s разд.1 стл.4 сумма стр.50-53&gt;=Ф.k10s разд.1 стл.4 стр.49</t>
  </si>
  <si>
    <t>Ф.k10s разд.1 стл.5 сумма стр.50-53&gt;=Ф.k10s разд.1 стл.5 стр.49</t>
  </si>
  <si>
    <t>Ф.k10s разд.1 стл.6 сумма стр.50-53&gt;=Ф.k10s разд.1 стл.6 стр.49</t>
  </si>
  <si>
    <t>Ф.k10s разд.1 стл.7 сумма стр.50-53&gt;=Ф.k10s разд.1 стл.7 стр.49</t>
  </si>
  <si>
    <t>Ф.k10s разд.1 стл.8 сумма стр.50-53&gt;=Ф.k10s разд.1 стл.8 стр.49</t>
  </si>
  <si>
    <t>Ф.k10s разд.1 стл.9 сумма стр.50-53&gt;=Ф.k10s разд.1 стл.9 стр.49</t>
  </si>
  <si>
    <t>Ф.k10s разд.1 стл.10 сумма стр.50-53&gt;=Ф.k10s разд.1 стл.10 стр.49</t>
  </si>
  <si>
    <t>Ф.k10s разд.1 стл.11 сумма стр.50-53&gt;=Ф.k10s разд.1 стл.11 стр.49</t>
  </si>
  <si>
    <t>Ф.k10s разд.1 стл.12 сумма стр.50-53&gt;=Ф.k10s разд.1 стл.12 стр.49</t>
  </si>
  <si>
    <t>Ф.k10s разд.1 стл.13 сумма стр.50-53&gt;=Ф.k10s разд.1 стл.13 стр.49</t>
  </si>
  <si>
    <t>Ф.k10s разд.1 стл.14 сумма стр.50-53&gt;=Ф.k10s разд.1 стл.14 стр.49</t>
  </si>
  <si>
    <t>(2013)(s,v,q) 10.5 р.1 сумма стр. 21-23 больше или равна стр.20</t>
  </si>
  <si>
    <t>(2013)(s,v,q) 10.5 р.1 сумма стр. 17-19 больше или равна стр.16</t>
  </si>
  <si>
    <t>(2013)(s,v,q) 10.5 р.1 сумма стр. 2-15 больше или равна стр.1</t>
  </si>
  <si>
    <t>(2013)(s,v,q) 10.5 р.2 гр.12 для стр.34-35 д.б. равна 0</t>
  </si>
  <si>
    <t>(2013)(s,v,q) 10.5 р.2 гр.12 стр.3 (ч.3 ст.131 УК РФ) д.б. равна 0</t>
  </si>
  <si>
    <t>(2013)(s,v,q) 10.5 р.2 гр.12 для стр.21-26 д.б. равна 0</t>
  </si>
  <si>
    <t>Ф.k10s разд.2 стл.12 стр.22=0</t>
  </si>
  <si>
    <t>Ф.k10s разд.2 стл.12 стр.25=0</t>
  </si>
  <si>
    <t>(2013)(s,v,q) 10.5 р.2 гр.12 для стр.41-44 д.б. равна 0</t>
  </si>
  <si>
    <t>(2013)(s,v,q) 10.5 р.2 гр.4 стр.9-26 д.б. равна 0</t>
  </si>
  <si>
    <t>Ф.k10s разд.2 стл.4 стр.22=0</t>
  </si>
  <si>
    <t>(2013)(s,v,q) 10.5 р.2 гр.4 стр.6-7 д.б. равна 0</t>
  </si>
  <si>
    <t>(2013)(s,v,q) 10.5 р.2 гр.4 стр.2-4 д.б. равна 0</t>
  </si>
  <si>
    <t>Ф.k10s разд.2 стл.13 стр.13=0</t>
  </si>
  <si>
    <t xml:space="preserve">(2013)(s,v,q) 10.5 р.2 гр.13 д.б. равна 0 </t>
  </si>
  <si>
    <t>(2013)(s,v,q) 10.5 р.2 гр.13 стр.37 д.б. равна 0</t>
  </si>
  <si>
    <t>(2013)(s,v,q) 10.5 р.3 сумма стр. 25-26 больше или равна стр.24</t>
  </si>
  <si>
    <t>(Ф.k10s разд.3 стл.1 сумма стр.50-53&gt;0 AND Ф.k10s разд.3 стл.1 стр.49&gt;0) OR (Ф.k10s разд.3 стл.1 сумма стр.50-53=0 AND Ф.k10s разд.3 стл.1 стр.49=0)</t>
  </si>
  <si>
    <t>(2013)(s,v,q) 10.5 р.3 если сумма строк 50-53&gt;0, то стр.49&gt;0</t>
  </si>
  <si>
    <t>(Ф.k10s разд.3 стл.2 сумма стр.50-53&gt;0 AND Ф.k10s разд.3 стл.2 стр.49&gt;0) OR (Ф.k10s разд.3 стл.2 сумма стр.50-53=0 AND Ф.k10s разд.3 стл.2 стр.49=0)</t>
  </si>
  <si>
    <t>(Ф.k10s разд.3 стл.3 сумма стр.50-53&gt;0 AND Ф.k10s разд.3 стл.3 стр.49&gt;0) OR (Ф.k10s разд.3 стл.3 сумма стр.50-53=0 AND Ф.k10s разд.3 стл.3 стр.49=0)</t>
  </si>
  <si>
    <t>(Ф.k10s разд.3 стл.4 сумма стр.50-53&gt;0 AND Ф.k10s разд.3 стл.4 стр.49&gt;0) OR (Ф.k10s разд.3 стл.4 сумма стр.50-53=0 AND Ф.k10s разд.3 стл.4 стр.49=0)</t>
  </si>
  <si>
    <t>(Ф.k10s разд.3 стл.5 сумма стр.50-53&gt;0 AND Ф.k10s разд.3 стл.5 стр.49&gt;0) OR (Ф.k10s разд.3 стл.5 сумма стр.50-53=0 AND Ф.k10s разд.3 стл.5 стр.49=0)</t>
  </si>
  <si>
    <t>(Ф.k10s разд.3 стл.6 сумма стр.50-53&gt;0 AND Ф.k10s разд.3 стл.6 стр.49&gt;0) OR (Ф.k10s разд.3 стл.6 сумма стр.50-53=0 AND Ф.k10s разд.3 стл.6 стр.49=0)</t>
  </si>
  <si>
    <t>(Ф.k10s разд.3 стл.7 сумма стр.50-53&gt;0 AND Ф.k10s разд.3 стл.7 стр.49&gt;0) OR (Ф.k10s разд.3 стл.7 сумма стр.50-53=0 AND Ф.k10s разд.3 стл.7 стр.49=0)</t>
  </si>
  <si>
    <t>(Ф.k10s разд.3 стл.8 сумма стр.50-53&gt;0 AND Ф.k10s разд.3 стл.8 стр.49&gt;0) OR (Ф.k10s разд.3 стл.8 сумма стр.50-53=0 AND Ф.k10s разд.3 стл.8 стр.49=0)</t>
  </si>
  <si>
    <t>(Ф.k10s разд.3 стл.9 сумма стр.50-53&gt;0 AND Ф.k10s разд.3 стл.9 стр.49&gt;0) OR (Ф.k10s разд.3 стл.9 сумма стр.50-53=0 AND Ф.k10s разд.3 стл.9 стр.49=0)</t>
  </si>
  <si>
    <t>(Ф.k10s разд.3 стл.10 сумма стр.50-53&gt;0 AND Ф.k10s разд.3 стл.10 стр.49&gt;0) OR (Ф.k10s разд.3 стл.10 сумма стр.50-53=0 AND Ф.k10s разд.3 стл.10 стр.49=0)</t>
  </si>
  <si>
    <t>(Ф.k10s разд.3 стл.11 сумма стр.50-53&gt;0 AND Ф.k10s разд.3 стл.11 стр.49&gt;0) OR (Ф.k10s разд.3 стл.11 сумма стр.50-53=0 AND Ф.k10s разд.3 стл.11 стр.49=0)</t>
  </si>
  <si>
    <t xml:space="preserve">(2013)(s,v,q) 10.5 р.3 если сумма строк 21-23&gt;0,то стр.20&gt;0 </t>
  </si>
  <si>
    <t>(2013)(s,v,q) 10.5 р.3 если сумма строк 17-19&gt;0,то стр.16&gt;0</t>
  </si>
  <si>
    <t>(2013)(s,v,q) 10.5 р.3 если сумма строк 2-15&gt;0,то стр.1&gt;0</t>
  </si>
  <si>
    <t>Ф.k10s разд.3 стл.1 сумма стр.50-53&gt;=Ф.k10s разд.3 стл.1 стр.49</t>
  </si>
  <si>
    <t>(2013)(s,v,q) 10.5 р.3 сумма стр. 50-53 больше или равна стр.49</t>
  </si>
  <si>
    <t>Ф.k10s разд.3 стл.2 сумма стр.50-53&gt;=Ф.k10s разд.3 стл.2 стр.49</t>
  </si>
  <si>
    <t>Ф.k10s разд.3 стл.3 сумма стр.50-53&gt;=Ф.k10s разд.3 стл.3 стр.49</t>
  </si>
  <si>
    <t>Ф.k10s разд.3 стл.4 сумма стр.50-53&gt;=Ф.k10s разд.3 стл.4 стр.49</t>
  </si>
  <si>
    <t>Ф.k10s разд.3 стл.5 сумма стр.50-53&gt;=Ф.k10s разд.3 стл.5 стр.49</t>
  </si>
  <si>
    <t>Ф.k10s разд.3 стл.6 сумма стр.50-53&gt;=Ф.k10s разд.3 стл.6 стр.49</t>
  </si>
  <si>
    <t>Ф.k10s разд.3 стл.7 сумма стр.50-53&gt;=Ф.k10s разд.3 стл.7 стр.49</t>
  </si>
  <si>
    <t>Ф.k10s разд.3 стл.8 сумма стр.50-53&gt;=Ф.k10s разд.3 стл.8 стр.49</t>
  </si>
  <si>
    <t>Ф.k10s разд.3 стл.9 сумма стр.50-53&gt;=Ф.k10s разд.3 стл.9 стр.49</t>
  </si>
  <si>
    <t>Ф.k10s разд.3 стл.10 сумма стр.50-53&gt;=Ф.k10s разд.3 стл.10 стр.49</t>
  </si>
  <si>
    <t>Ф.k10s разд.3 стл.11 сумма стр.50-53&gt;=Ф.k10s разд.3 стл.11 стр.49</t>
  </si>
  <si>
    <t>(2013)(s,v,q) 10.5 р.3 сумма стр. 21-23 больше или равна стр.20</t>
  </si>
  <si>
    <t>(2013)(s,v,q) 10.5 р.3 сумма стр. 17-19 больше или равна стр.16</t>
  </si>
  <si>
    <t xml:space="preserve">(2013)(s,v,q) 10.5 р.2 гр.13 стр. 34-35 д.б. равна 0 </t>
  </si>
  <si>
    <t>(2013)(s,v,q) 10.5 р.2 гр.4 стр.40-44 д.б. равна 0</t>
  </si>
  <si>
    <t>(2013)(s,v,q) 10.5 р.2 гр.4 стр.32-38 д.б. равна 0</t>
  </si>
  <si>
    <t>Ф.k10s разд.2 стл.12 сумма стр.9-10=0</t>
  </si>
  <si>
    <t>(2013)(s,v,q) 10.5 р.2 гр.12 для стр.9-10 д.б. равна 0</t>
  </si>
  <si>
    <t>(2013)(s,v,q) 10.5 р.2 гр.12 для стр.6 д.б. равна 0</t>
  </si>
  <si>
    <t>(2013)(s,v,q) 10.5 р.2 гр.12 для стр.3 д.б. равна 0</t>
  </si>
  <si>
    <t>Ф.k10s разд.2 стл.13 стр.43=0</t>
  </si>
  <si>
    <t>(2013)(s,v,q) 10.5 р.2 гр.13 стр.43 д.б. равна 0</t>
  </si>
  <si>
    <t>Ф.k10s разд.2 стл.31 сумма стр.1-50=0</t>
  </si>
  <si>
    <t>(2013)(s,v,q) 10.5 р.2 гр.31 Подтвердить приговором.</t>
  </si>
  <si>
    <t>Ф.k10s разд.2 стл.32 сумма стр.1-50=0</t>
  </si>
  <si>
    <t>(2013)(s,v,q) 10.5 р.2 гр.32 Подтвердить приговором.</t>
  </si>
  <si>
    <t>Ф.k10s разд.2 стл.19 сумма стр.1-50=0</t>
  </si>
  <si>
    <t>(2013)(s,v,q) 10.5 р.2 гр.19 Подтвердить приговором.</t>
  </si>
  <si>
    <t>(Ф.k10s разд.3 стл.1 сумма стр.25-26&gt;0 AND Ф.k10s разд.3 стл.1 стр.24&gt;0) OR (Ф.k10s разд.3 стл.1 сумма стр.25-26=0 AND Ф.k10s разд.3 стл.1 стр.24=0)</t>
  </si>
  <si>
    <t xml:space="preserve">(2013)(s,v,q) 10.5 р.3 если сумма строк 25-26&gt;0,то стр.24&gt;0 </t>
  </si>
  <si>
    <t>(Ф.k10s разд.3 стл.2 сумма стр.25-26&gt;0 AND Ф.k10s разд.3 стл.2 стр.24&gt;0) OR (Ф.k10s разд.3 стл.2 сумма стр.25-26=0 AND Ф.k10s разд.3 стл.2 стр.24=0)</t>
  </si>
  <si>
    <t>(Ф.k10s разд.3 стл.3 сумма стр.25-26&gt;0 AND Ф.k10s разд.3 стл.3 стр.24&gt;0) OR (Ф.k10s разд.3 стл.3 сумма стр.25-26=0 AND Ф.k10s разд.3 стл.3 стр.24=0)</t>
  </si>
  <si>
    <t>(Ф.k10s разд.3 стл.4 сумма стр.25-26&gt;0 AND Ф.k10s разд.3 стл.4 стр.24&gt;0) OR (Ф.k10s разд.3 стл.4 сумма стр.25-26=0 AND Ф.k10s разд.3 стл.4 стр.24=0)</t>
  </si>
  <si>
    <t>(Ф.k10s разд.3 стл.5 сумма стр.25-26&gt;0 AND Ф.k10s разд.3 стл.5 стр.24&gt;0) OR (Ф.k10s разд.3 стл.5 сумма стр.25-26=0 AND Ф.k10s разд.3 стл.5 стр.24=0)</t>
  </si>
  <si>
    <t>(Ф.k10s разд.3 стл.6 сумма стр.25-26&gt;0 AND Ф.k10s разд.3 стл.6 стр.24&gt;0) OR (Ф.k10s разд.3 стл.6 сумма стр.25-26=0 AND Ф.k10s разд.3 стл.6 стр.24=0)</t>
  </si>
  <si>
    <t>(Ф.k10s разд.3 стл.7 сумма стр.25-26&gt;0 AND Ф.k10s разд.3 стл.7 стр.24&gt;0) OR (Ф.k10s разд.3 стл.7 сумма стр.25-26=0 AND Ф.k10s разд.3 стл.7 стр.24=0)</t>
  </si>
  <si>
    <t>(Ф.k10s разд.3 стл.8 сумма стр.25-26&gt;0 AND Ф.k10s разд.3 стл.8 стр.24&gt;0) OR (Ф.k10s разд.3 стл.8 сумма стр.25-26=0 AND Ф.k10s разд.3 стл.8 стр.24=0)</t>
  </si>
  <si>
    <t>(Ф.k10s разд.3 стл.9 сумма стр.25-26&gt;0 AND Ф.k10s разд.3 стл.9 стр.24&gt;0) OR (Ф.k10s разд.3 стл.9 сумма стр.25-26=0 AND Ф.k10s разд.3 стл.9 стр.24=0)</t>
  </si>
  <si>
    <t>(Ф.k10s разд.3 стл.10 сумма стр.25-26&gt;0 AND Ф.k10s разд.3 стл.10 стр.24&gt;0) OR (Ф.k10s разд.3 стл.10 сумма стр.25-26=0 AND Ф.k10s разд.3 стл.10 стр.24=0)</t>
  </si>
  <si>
    <t>(Ф.k10s разд.3 стл.11 сумма стр.25-26&gt;0 AND Ф.k10s разд.3 стл.11 стр.24&gt;0) OR (Ф.k10s разд.3 стл.11 сумма стр.25-26=0 AND Ф.k10s разд.3 стл.11 стр.24=0)</t>
  </si>
  <si>
    <t>(Ф.k10s разд.3 стл.1 сумма стр.33-34&gt;0 AND Ф.k10s разд.3 стл.1 стр.32&gt;0) OR (Ф.k10s разд.3 стл.1 сумма стр.33-34=0 AND Ф.k10s разд.3 стл.1 стр.32=0)</t>
  </si>
  <si>
    <t xml:space="preserve">(2013)(s,v,q) 10.5 р.3 если сумма строк 33-34&gt;0,то стр.32&gt;0 </t>
  </si>
  <si>
    <t>(Ф.k10s разд.3 стл.2 сумма стр.33-34&gt;0 AND Ф.k10s разд.3 стл.2 стр.32&gt;0) OR (Ф.k10s разд.3 стл.2 сумма стр.33-34=0 AND Ф.k10s разд.3 стл.2 стр.32=0)</t>
  </si>
  <si>
    <t xml:space="preserve">ч. 3 ст. 132
</t>
  </si>
  <si>
    <t>в)
(в ред. ФЗ от 29.06.2009 № 141-ФЗ)</t>
  </si>
  <si>
    <t>ч. 5 ст. 228.1</t>
  </si>
  <si>
    <t>ч. 4 ст. 229.1</t>
  </si>
  <si>
    <t xml:space="preserve">Раздел 2. Виды и размер наказания, назначенного по составу преступления основной квалификации </t>
  </si>
  <si>
    <t xml:space="preserve">Осуждено по дополнительной квалификации 
(число лиц) </t>
  </si>
  <si>
    <t>Осуждено по дополнительной квалификации 
(число составов)</t>
  </si>
  <si>
    <t>Оправдано по дополнительной квалификации 
(число лиц)</t>
  </si>
  <si>
    <t>Свыше 15 до 20 лет вкл. (для стр. 1-48, 
для стр. 49, 50 - От 15 лет и выше)</t>
  </si>
  <si>
    <t>Оправдано по  дополнительной квалификации 
(число составов)</t>
  </si>
  <si>
    <t xml:space="preserve">Число лиц, в отношении которых уголовное 
преследование прекращено по дополнительной 
квалификации обвинения </t>
  </si>
  <si>
    <t>Уголовное преследование прекращено 
по дополнительной квалификации обвинения 
(по числу составов)</t>
  </si>
  <si>
    <t>(Ф.k10s разд.1 стл.13 сумма стр.2-15&gt;0 AND Ф.k10s разд.1 стл.13 стр.1&gt;0) OR (Ф.k10s разд.1 стл.13 сумма стр.2-15=0 AND Ф.k10s разд.1 стл.13 стр.1=0)</t>
  </si>
  <si>
    <t>(Ф.k10s разд.1 стл.14 сумма стр.2-15&gt;0 AND Ф.k10s разд.1 стл.14 стр.1&gt;0) OR (Ф.k10s разд.1 стл.14 сумма стр.2-15=0 AND Ф.k10s разд.1 стл.14 стр.1=0)</t>
  </si>
  <si>
    <t>ч. 5 ст. 131</t>
  </si>
  <si>
    <t>ч. 3 ст. 132</t>
  </si>
  <si>
    <t>ч. 4 ст. 132</t>
  </si>
  <si>
    <t>ч. 5 ст. 132</t>
  </si>
  <si>
    <t>ч. 1 ст. 205.1</t>
  </si>
  <si>
    <t>ч. 2 ст. 205.1</t>
  </si>
  <si>
    <t>ч. 3 ст. 205.1</t>
  </si>
  <si>
    <t>ч. 1 ст. 205.2</t>
  </si>
  <si>
    <t>ч.2 ст. 205.2</t>
  </si>
  <si>
    <t>Составы преступлений в строках с № 97 по № 125 введены с 2012 года</t>
  </si>
  <si>
    <t>Cтатус</t>
  </si>
  <si>
    <t>Код формулы</t>
  </si>
  <si>
    <t>Формула</t>
  </si>
  <si>
    <t>Описание формулы</t>
  </si>
  <si>
    <t>Ф.k10s разд.2 стл.12 стр.23=0</t>
  </si>
  <si>
    <t>Ф.k10s разд.2 стл.12 стр.24=0</t>
  </si>
  <si>
    <t>Ф.k10s разд.2 стл.13 стр.34=0</t>
  </si>
  <si>
    <t>Ф.k10s разд.2 стл.13 стр.35=0</t>
  </si>
  <si>
    <t>Ф.k10s разд.2 стл.13 стр.37=0</t>
  </si>
  <si>
    <t>ч. 4 ст. 131</t>
  </si>
  <si>
    <t>инициалы, фамилия</t>
  </si>
  <si>
    <t>Прекращено дел в отношении лиц без переквалификации предъявленного обвинения</t>
  </si>
  <si>
    <t>основная **
(по числу лиц)</t>
  </si>
  <si>
    <t>ч. 1 ст. 210</t>
  </si>
  <si>
    <t>ч. 4 ст. 210</t>
  </si>
  <si>
    <t>*Составы преступлений из п. 4.1. статистической карточки на подсудимого.</t>
  </si>
  <si>
    <t xml:space="preserve">Наименование получателя </t>
  </si>
  <si>
    <t>Из гр. 1: признаны заслуживающими снисхождения</t>
  </si>
  <si>
    <t>Лишение свободы на определенный срок: всего</t>
  </si>
  <si>
    <t>Ограничение свободы</t>
  </si>
  <si>
    <t>Прекращено за отсутствием состава, события, непричастности к преступлению</t>
  </si>
  <si>
    <t>Содержание в дисциплинарной воинской части</t>
  </si>
  <si>
    <t>Арест</t>
  </si>
  <si>
    <t>Дополнительное наказание: 
- лишение права занимать опр. должности или заниматься опр. деятельностью</t>
  </si>
  <si>
    <t>ч.4 ст.210</t>
  </si>
  <si>
    <t>Итоговое наказание выше верхнего предела по санкции с учетом совокупности приговоров 
(ч.5 ст.69 УК РФ, 
ст.70 УК РФ)</t>
  </si>
  <si>
    <t>Итоговое наказание выше верхнего предела по санкции с учетом совокупности преступлений 
(ч.1-4 ст.69 УК РФ)</t>
  </si>
  <si>
    <t>Принудительные меры к невменяемым</t>
  </si>
  <si>
    <t>Дополнительное наказание: 
- штраф</t>
  </si>
  <si>
    <t>Дополнительное наказание: 
- лишение специального, воинского или почетного звания, классного чина и государственных наград</t>
  </si>
  <si>
    <t>Дополнительное наказание:  
- ограничение свободы</t>
  </si>
  <si>
    <t>Раздел 3. Иные результаты судебного рассмотрения ***</t>
  </si>
  <si>
    <t>Число лиц, по которым дела прекращены по основной квалификации по приговору</t>
  </si>
  <si>
    <t>*** Учет осуществляется по п. 4.6 статистической карточки на подсудимого.</t>
  </si>
  <si>
    <t>(Ф.k10s разд.1 стл.5 сумма стр.2-15&gt;0 AND Ф.k10s разд.1 стл.5 стр.1&gt;0) OR (Ф.k10s разд.1 стл.5 сумма стр.2-15=0 AND Ф.k10s разд.1 стл.5 стр.1=0)</t>
  </si>
  <si>
    <t>(Ф.k10s разд.1 стл.6 сумма стр.2-15&gt;0 AND Ф.k10s разд.1 стл.6 стр.1&gt;0) OR (Ф.k10s разд.1 стл.6 сумма стр.2-15=0 AND Ф.k10s разд.1 стл.6 стр.1=0)</t>
  </si>
  <si>
    <t>(Ф.k10s разд.1 стл.7 сумма стр.2-15&gt;0 AND Ф.k10s разд.1 стл.7 стр.1&gt;0) OR (Ф.k10s разд.1 стл.7 сумма стр.2-15=0 AND Ф.k10s разд.1 стл.7 стр.1=0)</t>
  </si>
  <si>
    <t>(Ф.k10s разд.1 стл.8 сумма стр.2-15&gt;0 AND Ф.k10s разд.1 стл.8 стр.1&gt;0) OR (Ф.k10s разд.1 стл.8 сумма стр.2-15=0 AND Ф.k10s разд.1 стл.8 стр.1=0)</t>
  </si>
  <si>
    <t>(Ф.k10s разд.1 стл.9 сумма стр.2-15&gt;0 AND Ф.k10s разд.1 стл.9 стр.1&gt;0) OR (Ф.k10s разд.1 стл.9 сумма стр.2-15=0 AND Ф.k10s разд.1 стл.9 стр.1=0)</t>
  </si>
  <si>
    <t>(Ф.k10s разд.1 стл.10 сумма стр.2-15&gt;0 AND Ф.k10s разд.1 стл.10 стр.1&gt;0) OR (Ф.k10s разд.1 стл.10 сумма стр.2-15=0 AND Ф.k10s разд.1 стл.10 стр.1=0)</t>
  </si>
  <si>
    <t>(Ф.k10s разд.1 стл.11 сумма стр.2-15&gt;0 AND Ф.k10s разд.1 стл.11 стр.1&gt;0) OR (Ф.k10s разд.1 стл.11 сумма стр.2-15=0 AND Ф.k10s разд.1 стл.11 стр.1=0)</t>
  </si>
  <si>
    <t>(Ф.k10s разд.1 стл.12 сумма стр.2-15&gt;0 AND Ф.k10s разд.1 стл.12 стр.1&gt;0) OR (Ф.k10s разд.1 стл.12 сумма стр.2-15=0 AND Ф.k10s разд.1 стл.12 стр.1=0)</t>
  </si>
  <si>
    <t>(Ф.k10s разд.3 стл.10 сумма стр.17-19&gt;0 AND Ф.k10s разд.3 стл.10 стр.16&gt;0) OR (Ф.k10s разд.3 стл.10 сумма стр.17-19=0 AND Ф.k10s разд.3 стл.10 стр.16=0)</t>
  </si>
  <si>
    <t>(Ф.k10s разд.3 стл.11 сумма стр.17-19&gt;0 AND Ф.k10s разд.3 стл.11 стр.16&gt;0) OR (Ф.k10s разд.3 стл.11 сумма стр.17-19=0 AND Ф.k10s разд.3 стл.11 стр.16=0)</t>
  </si>
  <si>
    <t>(Ф.k10s разд.3 стл.3 сумма стр.17-19&gt;0 AND Ф.k10s разд.3 стл.3 стр.16&gt;0) OR (Ф.k10s разд.3 стл.3 сумма стр.17-19=0 AND Ф.k10s разд.3 стл.3 стр.16=0)</t>
  </si>
  <si>
    <t>(Ф.k10s разд.3 стл.1 сумма стр.2-15&gt;0 AND Ф.k10s разд.3 стл.1 стр.1&gt;0) OR (Ф.k10s разд.3 стл.1 сумма стр.2-15=0 AND Ф.k10s разд.3 стл.1 стр.1=0)</t>
  </si>
  <si>
    <t>(Ф.k10s разд.3 стл.3 сумма стр.2-15&gt;0 AND Ф.k10s разд.3 стл.3 стр.1&gt;0) OR (Ф.k10s разд.3 стл.3 сумма стр.2-15=0 AND Ф.k10s разд.3 стл.3 стр.1=0)</t>
  </si>
  <si>
    <t>(Ф.k10s разд.3 стл.4 сумма стр.2-15&gt;0 AND Ф.k10s разд.3 стл.4 стр.1&gt;0) OR (Ф.k10s разд.3 стл.4 сумма стр.2-15=0 AND Ф.k10s разд.3 стл.4 стр.1=0)</t>
  </si>
  <si>
    <t>(Ф.k10s разд.3 стл.5 сумма стр.2-15&gt;0 AND Ф.k10s разд.3 стл.5 стр.1&gt;0) OR (Ф.k10s разд.3 стл.5 сумма стр.2-15=0 AND Ф.k10s разд.3 стл.5 стр.1=0)</t>
  </si>
  <si>
    <t>(Ф.k10s разд.3 стл.6 сумма стр.2-15&gt;0 AND Ф.k10s разд.3 стл.6 стр.1&gt;0) OR (Ф.k10s разд.3 стл.6 сумма стр.2-15=0 AND Ф.k10s разд.3 стл.6 стр.1=0)</t>
  </si>
  <si>
    <t>(Ф.k10s разд.3 стл.7 сумма стр.2-15&gt;0 AND Ф.k10s разд.3 стл.7 стр.1&gt;0) OR (Ф.k10s разд.3 стл.7 сумма стр.2-15=0 AND Ф.k10s разд.3 стл.7 стр.1=0)</t>
  </si>
  <si>
    <t>(Ф.k10s разд.3 стл.8 сумма стр.2-15&gt;0 AND Ф.k10s разд.3 стл.8 стр.1&gt;0) OR (Ф.k10s разд.3 стл.8 сумма стр.2-15=0 AND Ф.k10s разд.3 стл.8 стр.1=0)</t>
  </si>
  <si>
    <t>(Ф.k10s разд.3 стл.9 сумма стр.2-15&gt;0 AND Ф.k10s разд.3 стл.9 стр.1&gt;0) OR (Ф.k10s разд.3 стл.9 сумма стр.2-15=0 AND Ф.k10s разд.3 стл.9 стр.1=0)</t>
  </si>
  <si>
    <t>(Ф.k10s разд.3 стл.10 сумма стр.2-15&gt;0 AND Ф.k10s разд.3 стл.10 стр.1&gt;0) OR (Ф.k10s разд.3 стл.10 сумма стр.2-15=0 AND Ф.k10s разд.3 стл.10 стр.1=0)</t>
  </si>
  <si>
    <t>(Ф.k10s разд.3 стл.11 сумма стр.2-15&gt;0 AND Ф.k10s разд.3 стл.11 стр.1&gt;0) OR (Ф.k10s разд.3 стл.11 сумма стр.2-15=0 AND Ф.k10s разд.3 стл.11 стр.1=0)</t>
  </si>
  <si>
    <t>(Ф.k10s разд.3 стл.2 сумма стр.2-15&gt;0 AND Ф.k10s разд.3 стл.2 стр.1&gt;0) OR (Ф.k10s разд.3 стл.2 сумма стр.2-15=0 AND Ф.k10s разд.3 стл.2 стр.1=0)</t>
  </si>
  <si>
    <t>Ф.k10s разд.3 стл.1 сумма стр.21-23&gt;=Ф.k10s разд.3 стл.1 стр.20</t>
  </si>
  <si>
    <t>Ф.k10s разд.3 стл.3 сумма стр.21-23&gt;=Ф.k10s разд.3 стл.3 стр.20</t>
  </si>
  <si>
    <t>Ф.k10s разд.3 стл.4 сумма стр.21-23&gt;=Ф.k10s разд.3 стл.4 стр.20</t>
  </si>
  <si>
    <t>Ф.k10s разд.3 стл.5 сумма стр.21-23&gt;=Ф.k10s разд.3 стл.5 стр.20</t>
  </si>
  <si>
    <t>Ф.k10s разд.3 стл.6 сумма стр.21-23&gt;=Ф.k10s разд.3 стл.6 стр.20</t>
  </si>
  <si>
    <t>Ф.k10s разд.3 стл.7 сумма стр.21-23&gt;=Ф.k10s разд.3 стл.7 стр.20</t>
  </si>
  <si>
    <t>Ф.k10s разд.3 стл.8 сумма стр.21-23&gt;=Ф.k10s разд.3 стл.8 стр.20</t>
  </si>
  <si>
    <t>Ф.k10s разд.3 стл.9 сумма стр.21-23&gt;=Ф.k10s разд.3 стл.9 стр.20</t>
  </si>
  <si>
    <t>Ф.k10s разд.3 стл.10 сумма стр.21-23&gt;=Ф.k10s разд.3 стл.10 стр.20</t>
  </si>
  <si>
    <t>Ф.k10s разд.3 стл.11 сумма стр.21-23&gt;=Ф.k10s разд.3 стл.11 стр.20</t>
  </si>
  <si>
    <t>Ф.k10s разд.3 стл.2 сумма стр.21-23&gt;=Ф.k10s разд.3 стл.2 стр.20</t>
  </si>
  <si>
    <t>Ф.k10s разд.3 стл.1 сумма стр.17-19&gt;=Ф.k10s разд.3 стл.1 стр.16</t>
  </si>
  <si>
    <t>Ф.k10s разд.3 стл.2 сумма стр.17-19&gt;=Ф.k10s разд.3 стл.2 стр.16</t>
  </si>
  <si>
    <t>Ф.k10s разд.3 стл.3 сумма стр.17-19&gt;=Ф.k10s разд.3 стл.3 стр.16</t>
  </si>
  <si>
    <t>Ф.k10s разд.3 стл.4 сумма стр.17-19&gt;=Ф.k10s разд.3 стл.4 стр.16</t>
  </si>
  <si>
    <t>Ф.k10s разд.3 стл.5 сумма стр.17-19&gt;=Ф.k10s разд.3 стл.5 стр.16</t>
  </si>
  <si>
    <t>Ф.k10s разд.3 стл.6 сумма стр.17-19&gt;=Ф.k10s разд.3 стл.6 стр.16</t>
  </si>
  <si>
    <t>Ф.k10s разд.3 стл.7 сумма стр.17-19&gt;=Ф.k10s разд.3 стл.7 стр.16</t>
  </si>
  <si>
    <t>Ф.k10s разд.3 стл.8 сумма стр.17-19&gt;=Ф.k10s разд.3 стл.8 стр.16</t>
  </si>
  <si>
    <t>Ф.k10s разд.3 стл.9 сумма стр.17-19&gt;=Ф.k10s разд.3 стл.9 стр.16</t>
  </si>
  <si>
    <t>Ф.k10s разд.3 стл.10 сумма стр.17-19&gt;=Ф.k10s разд.3 стл.10 стр.16</t>
  </si>
  <si>
    <t>Ф.k10s разд.3 стл.11 сумма стр.17-19&gt;=Ф.k10s разд.3 стл.11 стр.16</t>
  </si>
  <si>
    <t>Ф.k10s разд.3 стл.1 сумма стр.2-15&gt;=Ф.k10s разд.3 стл.1 стр.1</t>
  </si>
  <si>
    <t>Ф.k10s разд.3 стл.2 сумма стр.2-15&gt;=Ф.k10s разд.3 стл.2 стр.1</t>
  </si>
  <si>
    <t>Ф.k10s разд.3 стл.3 сумма стр.2-15&gt;=Ф.k10s разд.3 стл.3 стр.1</t>
  </si>
  <si>
    <t>Ф.k10s разд.3 стл.4 сумма стр.2-15&gt;=Ф.k10s разд.3 стл.4 стр.1</t>
  </si>
  <si>
    <t>Ф.k10s разд.3 стл.5 сумма стр.2-15&gt;=Ф.k10s разд.3 стл.5 стр.1</t>
  </si>
  <si>
    <t>Ф.k10s разд.3 стл.6 сумма стр.2-15&gt;=Ф.k10s разд.3 стл.6 стр.1</t>
  </si>
  <si>
    <t>Ф.k10s разд.3 стл.7 сумма стр.2-15&gt;=Ф.k10s разд.3 стл.7 стр.1</t>
  </si>
  <si>
    <t>Ф.k10s разд.3 стл.8 сумма стр.2-15&gt;=Ф.k10s разд.3 стл.8 стр.1</t>
  </si>
  <si>
    <t>Ф.k10s разд.3 стл.9 сумма стр.2-15&gt;=Ф.k10s разд.3 стл.9 стр.1</t>
  </si>
  <si>
    <t>Ф.k10s разд.3 стл.11 сумма стр.2-15&gt;=Ф.k10s разд.3 стл.11 стр.1</t>
  </si>
  <si>
    <t>Ф.k10s разд.3 стл.10 сумма стр.2-15&gt;=Ф.k10s разд.3 стл.10 стр.1</t>
  </si>
  <si>
    <t xml:space="preserve">ОТЧЕТ О РЕЗУЛЬТАТАХ  РАССМОТРЕНИЯ УГОЛОВНЫХ ДЕЛ 
С УЧАСТИЕМ ПРИСЯЖНЫХ ЗАСЕДАТЕЛЕЙ </t>
  </si>
  <si>
    <t xml:space="preserve">                       фамилия,  инициалы,                        подпись                        </t>
  </si>
  <si>
    <t>№ стр.
п/п</t>
  </si>
  <si>
    <t>Ф.k10s разд.2 стл.4 стр.41=0</t>
  </si>
  <si>
    <t>Ф.k10s разд.2 стл.4 стр.42=0</t>
  </si>
  <si>
    <t>Ф.k10s разд.2 стл.4 стр.43=0</t>
  </si>
  <si>
    <t>Ф.k10s разд.2 стл.4 стр.44=0</t>
  </si>
  <si>
    <t>Ф.k10s разд.2 стл.4 стр.24=0</t>
  </si>
  <si>
    <t>Ф.k10s разд.2 стл.4 стр.25=0</t>
  </si>
  <si>
    <t>Ф.k10s разд.2 стл.4 стр.26=0</t>
  </si>
  <si>
    <t>Ф.k10s разд.2 стл.4 стр.23=0</t>
  </si>
  <si>
    <t>Ф.k10s разд.2 стл.4 стр.3=0</t>
  </si>
  <si>
    <t>Ф.k10s разд.2 стл.4 стр.4=0</t>
  </si>
  <si>
    <t>Ф.k10s разд.2 стл.4 стр.6=0</t>
  </si>
  <si>
    <t>Ф.k10s разд.2 стл.4 стр.7=0</t>
  </si>
  <si>
    <t xml:space="preserve">Утверждена 
приказом Судебного департамента
при Верховном Суде Российской Федерации
от 28 июня 2013 г. № 130       </t>
  </si>
  <si>
    <t>Ф.k10s разд.2 стл.4 стр.9=0</t>
  </si>
  <si>
    <t>Ф.k10s разд.2 стл.4 стр.10=0</t>
  </si>
  <si>
    <t>Ф.k10s разд.2 стл.4 стр.11=0</t>
  </si>
  <si>
    <t>Ф.k10s разд.2 стл.4 стр.12=0</t>
  </si>
  <si>
    <t>Ф.k10s разд.2 стл.4 стр.13=0</t>
  </si>
  <si>
    <t>Ф.k10s разд.2 стл.4 стр.14=0</t>
  </si>
  <si>
    <t>Ф.k10s разд.2 стл.4 стр.15=0</t>
  </si>
  <si>
    <t>Ф.k10s разд.2 стл.4 стр.17=0</t>
  </si>
  <si>
    <t>Ф.k10s разд.2 стл.4 стр.18=0</t>
  </si>
  <si>
    <t>Ф.k10s разд.2 стл.4 стр.19=0</t>
  </si>
  <si>
    <t>Ф.k10s разд.2 стл.4 стр.20=0</t>
  </si>
  <si>
    <t>Ф.k10s разд.2 стл.4 стр.21=0</t>
  </si>
  <si>
    <t>Ф.k10s разд.2 стл.4 стр.16=0</t>
  </si>
  <si>
    <t>Ф.k10s разд.2 стл.4 стр.2=0</t>
  </si>
  <si>
    <t>Ф.k10s разд.1 стл.1 сумма стр.25-26&gt;=Ф.k10s разд.1 стл.1 стр.24</t>
  </si>
  <si>
    <t>Ф.k10s разд.1 стл.2 сумма стр.25-26&gt;=Ф.k10s разд.1 стл.2 стр.24</t>
  </si>
  <si>
    <t>Ф.k10s разд.1 стл.3 сумма стр.25-26&gt;=Ф.k10s разд.1 стл.3 стр.24</t>
  </si>
  <si>
    <t>Ф.k10s разд.1 стл.4 сумма стр.25-26&gt;=Ф.k10s разд.1 стл.4 стр.24</t>
  </si>
  <si>
    <t>Ф.k10s разд.1 стл.5 сумма стр.25-26&gt;=Ф.k10s разд.1 стл.5 стр.24</t>
  </si>
  <si>
    <t>Ф.k10s разд.1 стл.6 сумма стр.25-26&gt;=Ф.k10s разд.1 стл.6 стр.24</t>
  </si>
  <si>
    <t>Ф.k10s разд.1 стл.7 сумма стр.25-26&gt;=Ф.k10s разд.1 стл.7 стр.24</t>
  </si>
  <si>
    <t>Ф.k10s разд.1 стл.8 сумма стр.25-26&gt;=Ф.k10s разд.1 стл.8 стр.24</t>
  </si>
  <si>
    <t>Ф.k10s разд.1 стл.9 сумма стр.25-26&gt;=Ф.k10s разд.1 стл.9 стр.24</t>
  </si>
  <si>
    <t>Ф.k10s разд.1 стл.10 сумма стр.25-26&gt;=Ф.k10s разд.1 стл.10 стр.24</t>
  </si>
  <si>
    <t>Ф.k10s разд.1 стл.11 сумма стр.25-26&gt;=Ф.k10s разд.1 стл.11 стр.24</t>
  </si>
  <si>
    <t>Ф.k10s разд.1 стл.12 сумма стр.25-26&gt;=Ф.k10s разд.1 стл.12 стр.24</t>
  </si>
  <si>
    <t>Ф.k10s разд.1 стл.13 сумма стр.25-26&gt;=Ф.k10s разд.1 стл.13 стр.24</t>
  </si>
  <si>
    <t>Ф.k10s разд.1 стл.14 сумма стр.25-26&gt;=Ф.k10s разд.1 стл.14 стр.24</t>
  </si>
  <si>
    <t>Ф.k10s разд.3 стл.1 сумма стр.25-26&gt;=Ф.k10s разд.3 стл.1 стр.24</t>
  </si>
  <si>
    <t>Ф.k10s разд.3 стл.2 сумма стр.25-26&gt;=Ф.k10s разд.3 стл.2 стр.24</t>
  </si>
  <si>
    <t>Ф.k10s разд.3 стл.3 сумма стр.25-26&gt;=Ф.k10s разд.3 стл.3 стр.24</t>
  </si>
  <si>
    <t>Ф.k10s разд.3 стл.4 сумма стр.25-26&gt;=Ф.k10s разд.3 стл.4 стр.24</t>
  </si>
  <si>
    <t>Ф.k10s разд.3 стл.5 сумма стр.25-26&gt;=Ф.k10s разд.3 стл.5 стр.24</t>
  </si>
  <si>
    <t>Ф.k10s разд.3 стл.6 сумма стр.25-26&gt;=Ф.k10s разд.3 стл.6 стр.24</t>
  </si>
  <si>
    <t>Ф.k10s разд.3 стл.8 сумма стр.25-26&gt;=Ф.k10s разд.3 стл.8 стр.24</t>
  </si>
  <si>
    <t>Ф.k10s разд.3 стл.9 сумма стр.25-26&gt;=Ф.k10s разд.3 стл.9 стр.24</t>
  </si>
  <si>
    <t>Ф.k10s разд.3 стл.10 сумма стр.25-26&gt;=Ф.k10s разд.3 стл.10 стр.24</t>
  </si>
  <si>
    <t>Ф.k10s разд.3 стл.11 сумма стр.25-26&gt;=Ф.k10s разд.3 стл.11 стр.24</t>
  </si>
  <si>
    <t>Ф.k10s разд.3 стл.7 сумма стр.25-26&gt;=Ф.k10s разд.3 стл.7 стр.24</t>
  </si>
  <si>
    <t>Ф.k10s разд.2 стл.12 стр.3=0</t>
  </si>
  <si>
    <t>Ф.k10s разд.2 стл.12 стр.12=0</t>
  </si>
  <si>
    <t>Ф.k10s разд.2 стл.12 стр.13=0</t>
  </si>
  <si>
    <t>Ф.k10s разд.2 стл.12 стр.14=0</t>
  </si>
  <si>
    <t>Ф.k10s разд.2 стл.12 стр.15=0</t>
  </si>
  <si>
    <t>Ф.k10s разд.2 стл.12 стр.21=0</t>
  </si>
  <si>
    <t>Ф.k10s разд.2 стл.12 стр.6=0</t>
  </si>
  <si>
    <t>Ф.k10s разд.2 стл.12 стр.32=0</t>
  </si>
  <si>
    <t>Ф.k10s разд.2 стл.12 стр.35=0</t>
  </si>
  <si>
    <t>Ф.k10s разд.2 стл.12 стр.41=0</t>
  </si>
  <si>
    <t>Ф.k10s разд.2 стл.12 стр.43=0</t>
  </si>
  <si>
    <t>Ф.k10s разд.2 стл.12 стр.44=0</t>
  </si>
  <si>
    <t>Ф.k10s разд.2 стл.12 стр.34=0</t>
  </si>
  <si>
    <t>Ф.k10s разд.2 стл.12 стр.42=0</t>
  </si>
  <si>
    <t>(Ф.k10s разд.1 стл.1 сумма стр.21-23&gt;0 AND Ф.k10s разд.1 стл.1 стр.20&gt;0) OR (Ф.k10s разд.1 стл.1 сумма стр.21-23=0 AND Ф.k10s разд.1 стл.1 стр.20=0)</t>
  </si>
  <si>
    <t>(Ф.k10s разд.1 стл.2 сумма стр.21-23&gt;0 AND Ф.k10s разд.1 стл.2 стр.20&gt;0) OR (Ф.k10s разд.1 стл.2 сумма стр.21-23=0 AND Ф.k10s разд.1 стл.2 стр.20=0)</t>
  </si>
  <si>
    <t>(Ф.k10s разд.1 стл.3 сумма стр.21-23&gt;0 AND Ф.k10s разд.1 стл.3 стр.20&gt;0) OR (Ф.k10s разд.1 стл.3 сумма стр.21-23=0 AND Ф.k10s разд.1 стл.3 стр.20=0)</t>
  </si>
  <si>
    <t>(Ф.k10s разд.1 стл.4 сумма стр.21-23&gt;0 AND Ф.k10s разд.1 стл.4 стр.20&gt;0) OR (Ф.k10s разд.1 стл.4 сумма стр.21-23=0 AND Ф.k10s разд.1 стл.4 стр.20=0)</t>
  </si>
  <si>
    <t>(Ф.k10s разд.1 стл.5 сумма стр.21-23&gt;0 AND Ф.k10s разд.1 стл.5 стр.20&gt;0) OR (Ф.k10s разд.1 стл.5 сумма стр.21-23=0 AND Ф.k10s разд.1 стл.5 стр.20=0)</t>
  </si>
  <si>
    <t>(Ф.k10s разд.1 стл.6 сумма стр.21-23&gt;0 AND Ф.k10s разд.1 стл.6 стр.20&gt;0) OR (Ф.k10s разд.1 стл.6 сумма стр.21-23=0 AND Ф.k10s разд.1 стл.6 стр.20=0)</t>
  </si>
  <si>
    <t>(Ф.k10s разд.1 стл.7 сумма стр.21-23&gt;0 AND Ф.k10s разд.1 стл.7 стр.20&gt;0) OR (Ф.k10s разд.1 стл.7 сумма стр.21-23=0 AND Ф.k10s разд.1 стл.7 стр.20=0)</t>
  </si>
  <si>
    <t>(Ф.k10s разд.1 стл.8 сумма стр.21-23&gt;0 AND Ф.k10s разд.1 стл.8 стр.20&gt;0) OR (Ф.k10s разд.1 стл.8 сумма стр.21-23=0 AND Ф.k10s разд.1 стл.8 стр.20=0)</t>
  </si>
  <si>
    <t>(Ф.k10s разд.1 стл.9 сумма стр.21-23&gt;0 AND Ф.k10s разд.1 стл.9 стр.20&gt;0) OR (Ф.k10s разд.1 стл.9 сумма стр.21-23=0 AND Ф.k10s разд.1 стл.9 стр.20=0)</t>
  </si>
  <si>
    <t>(Ф.k10s разд.1 стл.10 сумма стр.21-23&gt;0 AND Ф.k10s разд.1 стл.10 стр.20&gt;0) OR (Ф.k10s разд.1 стл.10 сумма стр.21-23=0 AND Ф.k10s разд.1 стл.10 стр.20=0)</t>
  </si>
  <si>
    <t>(Ф.k10s разд.1 стл.11 сумма стр.21-23&gt;0 AND Ф.k10s разд.1 стл.11 стр.20&gt;0) OR (Ф.k10s разд.1 стл.11 сумма стр.21-23=0 AND Ф.k10s разд.1 стл.11 стр.20=0)</t>
  </si>
  <si>
    <t>(Ф.k10s разд.1 стл.12 сумма стр.21-23&gt;0 AND Ф.k10s разд.1 стл.12 стр.20&gt;0) OR (Ф.k10s разд.1 стл.12 сумма стр.21-23=0 AND Ф.k10s разд.1 стл.12 стр.20=0)</t>
  </si>
  <si>
    <t>(Ф.k10s разд.1 стл.13 сумма стр.21-23&gt;0 AND Ф.k10s разд.1 стл.13 стр.20&gt;0) OR (Ф.k10s разд.1 стл.13 сумма стр.21-23=0 AND Ф.k10s разд.1 стл.13 стр.20=0)</t>
  </si>
  <si>
    <t>(Ф.k10s разд.1 стл.14 сумма стр.21-23&gt;0 AND Ф.k10s разд.1 стл.14 стр.20&gt;0) OR (Ф.k10s разд.1 стл.14 сумма стр.21-23=0 AND Ф.k10s разд.1 стл.14 стр.20=0)</t>
  </si>
  <si>
    <t>(Ф.k10s разд.1 стл.1 сумма стр.17-19&gt;0 AND Ф.k10s разд.1 стл.1 стр.16&gt;0) OR (Ф.k10s разд.1 стл.1 сумма стр.17-19=0 AND Ф.k10s разд.1 стл.1 стр.16=0)</t>
  </si>
  <si>
    <t>(Ф.k10s разд.1 стл.2 сумма стр.17-19&gt;0 AND Ф.k10s разд.1 стл.2 стр.16&gt;0) OR (Ф.k10s разд.1 стл.2 сумма стр.17-19=0 AND Ф.k10s разд.1 стл.2 стр.16=0)</t>
  </si>
  <si>
    <t>(Ф.k10s разд.1 стл.3 сумма стр.17-19&gt;0 AND Ф.k10s разд.1 стл.3 стр.16&gt;0) OR (Ф.k10s разд.1 стл.3 сумма стр.17-19=0 AND Ф.k10s разд.1 стл.3 стр.16=0)</t>
  </si>
  <si>
    <t>(Ф.k10s разд.1 стл.5 сумма стр.17-19&gt;0 AND Ф.k10s разд.1 стл.5 стр.16&gt;0) OR (Ф.k10s разд.1 стл.5 сумма стр.17-19=0 AND Ф.k10s разд.1 стл.5 стр.16=0)</t>
  </si>
  <si>
    <t>(Ф.k10s разд.1 стл.6 сумма стр.17-19&gt;0 AND Ф.k10s разд.1 стл.6 стр.16&gt;0) OR (Ф.k10s разд.1 стл.6 сумма стр.17-19=0 AND Ф.k10s разд.1 стл.6 стр.16=0)</t>
  </si>
  <si>
    <t>(Ф.k10s разд.1 стл.8 сумма стр.17-19&gt;0 AND Ф.k10s разд.1 стл.8 стр.16&gt;0) OR (Ф.k10s разд.1 стл.8 сумма стр.17-19=0 AND Ф.k10s разд.1 стл.8 стр.16=0)</t>
  </si>
  <si>
    <t xml:space="preserve">должность                                                                          </t>
  </si>
  <si>
    <t xml:space="preserve">М.П.                                </t>
  </si>
  <si>
    <t xml:space="preserve">                       </t>
  </si>
  <si>
    <t>код, номер телефона</t>
  </si>
  <si>
    <t>Областной суд Брянской области</t>
  </si>
  <si>
    <t>Областной суд Владимирской области</t>
  </si>
  <si>
    <t>Областной суд Вологодской области</t>
  </si>
  <si>
    <t>Областной суд Волгоградской области</t>
  </si>
  <si>
    <t>Областной суд Воронежской области</t>
  </si>
  <si>
    <t>Областной суд Ивановской области</t>
  </si>
  <si>
    <t>Областной суд Иркутской области</t>
  </si>
  <si>
    <t>Областной суд Калужской области</t>
  </si>
  <si>
    <t>Камчатский краевой суд</t>
  </si>
  <si>
    <t>Областной суд Калининградской области</t>
  </si>
  <si>
    <t>Областной суд Кемеровской области</t>
  </si>
  <si>
    <t>Областной суд Кировской области</t>
  </si>
  <si>
    <t>Областной суд Костромской области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</si>
  <si>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</si>
  <si>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</si>
  <si>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</si>
  <si>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</si>
  <si>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</si>
  <si>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</si>
  <si>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</si>
  <si>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</si>
  <si>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</si>
  <si>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</si>
  <si>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</si>
  <si>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</si>
  <si>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</si>
  <si>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</si>
  <si>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</si>
  <si>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</si>
  <si>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</si>
  <si>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</si>
  <si>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</si>
  <si>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</si>
  <si>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</si>
  <si>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 xml:space="preserve">  5 февраля  и  5 августа</t>
  </si>
  <si>
    <t xml:space="preserve"> 1 марта и 30 августа</t>
  </si>
  <si>
    <t>Наименование организации, представившей отчет</t>
  </si>
  <si>
    <t>Категория суда</t>
  </si>
  <si>
    <t>Категория дел</t>
  </si>
  <si>
    <t>ВСЕГО ОСУЖДЕНО</t>
  </si>
  <si>
    <t>А</t>
  </si>
  <si>
    <t>Б</t>
  </si>
  <si>
    <t>Свыше 3 до 5 лет вкл.</t>
  </si>
  <si>
    <t>Свыше 5 до 8 лет вкл.</t>
  </si>
  <si>
    <t>Свыше 8 до 10 лет вкл.</t>
  </si>
  <si>
    <t>Исправительные работы</t>
  </si>
  <si>
    <t>Штраф</t>
  </si>
  <si>
    <t>Обязательные работы</t>
  </si>
  <si>
    <t>Окружные (флотские) военные суды</t>
  </si>
  <si>
    <t>Форма № 10.5</t>
  </si>
  <si>
    <t xml:space="preserve">Статьи 
Уголовного кодекса РФ </t>
  </si>
  <si>
    <t xml:space="preserve">Квалификация  по обвинению </t>
  </si>
  <si>
    <t>из числа осужденных по статье основной квалификации с оправданием по менее тяжкому обвинению</t>
  </si>
  <si>
    <t>Оправдано</t>
  </si>
  <si>
    <t>номер п/п</t>
  </si>
  <si>
    <t>основная 
(по числу лиц)</t>
  </si>
  <si>
    <t>дополнительная 
 (по числу составов)</t>
  </si>
  <si>
    <t>основная
(по числу лиц)</t>
  </si>
  <si>
    <t>дополнительная
(по числу составов)</t>
  </si>
  <si>
    <t>ч. 2 ст. 105</t>
  </si>
  <si>
    <t>а)</t>
  </si>
  <si>
    <t>б)</t>
  </si>
  <si>
    <t>в)</t>
  </si>
  <si>
    <t>г)</t>
  </si>
  <si>
    <t>д)</t>
  </si>
  <si>
    <t>е)</t>
  </si>
  <si>
    <t>е.1)</t>
  </si>
  <si>
    <t>ж)</t>
  </si>
  <si>
    <t>з)</t>
  </si>
  <si>
    <t>и)</t>
  </si>
  <si>
    <t>к)</t>
  </si>
  <si>
    <t>л)</t>
  </si>
  <si>
    <t>м)</t>
  </si>
  <si>
    <t>ч. 3 ст. 126</t>
  </si>
  <si>
    <t>ч. 3 ст. 131</t>
  </si>
  <si>
    <t>ч. 1 ст. 209</t>
  </si>
  <si>
    <t>ч. 2 ст. 209</t>
  </si>
  <si>
    <t>ч. 3 ст. 209</t>
  </si>
  <si>
    <t>ч. 2 ст. 210</t>
  </si>
  <si>
    <t>ч. 3 ст. 210</t>
  </si>
  <si>
    <t>ч. 1 ст. 211</t>
  </si>
  <si>
    <t>ч. 2 ст. 211</t>
  </si>
  <si>
    <t>ч. 3 ст. 211</t>
  </si>
  <si>
    <t>ч. 1 ст. 227</t>
  </si>
  <si>
    <t>ч. 2 ст. 227</t>
  </si>
  <si>
    <t>ч. 3 ст. 227</t>
  </si>
  <si>
    <t>ст. 277</t>
  </si>
  <si>
    <t>ст. 295</t>
  </si>
  <si>
    <t>ст. 317</t>
  </si>
  <si>
    <t>ч. 1 ст. 353</t>
  </si>
  <si>
    <t>ч. 2 ст. 353</t>
  </si>
  <si>
    <t>ч. 1 ст. 354</t>
  </si>
  <si>
    <t>ч. 2 ст. 354</t>
  </si>
  <si>
    <t>ст. 355</t>
  </si>
  <si>
    <t>ч. 1 ст. 356</t>
  </si>
  <si>
    <t>ч. 2 ст. 356</t>
  </si>
  <si>
    <t>ст. 357</t>
  </si>
  <si>
    <t>ст. 358</t>
  </si>
  <si>
    <t>ч. 1 ст. 359</t>
  </si>
  <si>
    <t>ч. 2 ст. 359</t>
  </si>
  <si>
    <t>ч. 1 ст. 360</t>
  </si>
  <si>
    <t>ч. 2 ст. 360</t>
  </si>
  <si>
    <t>Другие преступления</t>
  </si>
  <si>
    <t xml:space="preserve">Всего </t>
  </si>
  <si>
    <t>Осуждено с применением ст. 64 УК РФ</t>
  </si>
  <si>
    <t>Пожизненное лишение свободы</t>
  </si>
  <si>
    <t>До 1 года вкл.</t>
  </si>
  <si>
    <t>Свыше 1 до 3 лет вкл.</t>
  </si>
  <si>
    <t>Свыше 10 до 15 лет вкл.</t>
  </si>
  <si>
    <t>Наказание назначено ниже низшего предела: лишение свободы</t>
  </si>
  <si>
    <t>Лишение права занимать опр. должности или заниматься опр. деятельностью</t>
  </si>
  <si>
    <t>Условное осуждение к лишению свободы</t>
  </si>
  <si>
    <t>Условное осуждение к 
иным мерам</t>
  </si>
  <si>
    <t>По приговору освобождено осужденных от наказания по амнистии</t>
  </si>
  <si>
    <t>По приговору освобождено осужденных от наказания по др. основаниям: 
от лишения свободы</t>
  </si>
  <si>
    <t>По приговору освобождено осужденных от наказания по другим основаниям: 
от иных мер</t>
  </si>
  <si>
    <t>в т.ч. обвинительный вердикт с указанием о снисхождении</t>
  </si>
  <si>
    <t>Отчетный период     : 1-е полугодие 2013 года, 2-е полугодие 2013 года</t>
  </si>
  <si>
    <t>Судебные организации:  '0000 Ульяновский областной суд'</t>
  </si>
  <si>
    <t>Дата формирования   : 2014-02-03 10:26</t>
  </si>
  <si>
    <t>Регионы:  '73 Ульяновская область'</t>
  </si>
  <si>
    <t>Тип судебного органа:  '2 Суд субъекта РФ (Верховный/краевой/областной)'</t>
  </si>
  <si>
    <t>432000, г. Ульяновск, ул. Железной Дивизии, д. 21-А/12</t>
  </si>
  <si>
    <t>107996, г. Москва, ул. Гиляровского, д. 31, корп. 2, И-90, ГСП-6</t>
  </si>
  <si>
    <t xml:space="preserve">                 И.о. председателя суда А.И. Максимов</t>
  </si>
  <si>
    <t>Начальник отдела</t>
  </si>
  <si>
    <t>О.И. Давыдова</t>
  </si>
  <si>
    <t>(8422)33-12-59</t>
  </si>
  <si>
    <t>03.02.2014 г.</t>
  </si>
  <si>
    <t>в т.ч. лица с неснятыми и непогашенными судимостями</t>
  </si>
  <si>
    <t>Наименование суда</t>
  </si>
  <si>
    <t>Верховный суд Республики Адыгея</t>
  </si>
  <si>
    <t>Верховный суд Республики 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</si>
  <si>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</si>
  <si>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</si>
  <si>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</si>
  <si>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</si>
  <si>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</si>
  <si>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</si>
  <si>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Кабардино-Балкария</t>
  </si>
  <si>
    <t>Верховный суд Республики Карачаево-Черкессия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</si>
  <si>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</si>
  <si>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</si>
  <si>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</si>
  <si>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</si>
  <si>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</si>
  <si>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</si>
  <si>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</si>
  <si>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 xml:space="preserve">Верховный суд Республики Удмуртия </t>
  </si>
  <si>
    <t>Верховный суд Республики Хакасия</t>
  </si>
  <si>
    <t>Верховный суд Республики Чувашия</t>
  </si>
  <si>
    <t>Верховный суд Республики Чечня</t>
  </si>
  <si>
    <t>Областной суд Амурской области</t>
  </si>
  <si>
    <t>Областной суд Архангельской области</t>
  </si>
  <si>
    <t>Областной суд Астраханской области</t>
  </si>
  <si>
    <t>Областной суд Белгородской области</t>
  </si>
  <si>
    <t>Суд областного звена</t>
  </si>
  <si>
    <t>Руководитель отчета</t>
  </si>
  <si>
    <t>Должностное лицо, 
ответственное за составление отчета</t>
  </si>
  <si>
    <t>подпись</t>
  </si>
  <si>
    <t>дата составления отчета</t>
  </si>
  <si>
    <t>Областной суд Курганской области</t>
  </si>
  <si>
    <t>Областной суд Курской области</t>
  </si>
  <si>
    <t>Областной суд Ленинградской области</t>
  </si>
  <si>
    <t>Областной суд Липецкой области</t>
  </si>
  <si>
    <t>Областной суд Магаданской области</t>
  </si>
  <si>
    <t>Областной суд Московской области</t>
  </si>
  <si>
    <t>Областной суд Мурманской области</t>
  </si>
  <si>
    <t>Областной суд Нижегородской области</t>
  </si>
  <si>
    <t>Областной суд Новгородской области</t>
  </si>
  <si>
    <t>Областной суд Новосибирской области</t>
  </si>
  <si>
    <t>Областной суд Омской области</t>
  </si>
  <si>
    <t>Областной суд Оренбургской области</t>
  </si>
  <si>
    <t>Областной суд Орловской области</t>
  </si>
  <si>
    <t>Областной суд Пензенской области</t>
  </si>
  <si>
    <t>Пермский краевой суд</t>
  </si>
  <si>
    <t>Областной суд Псковской области</t>
  </si>
  <si>
    <t>Областной суд Ростовской области</t>
  </si>
  <si>
    <t>Областной суд Рязанской области</t>
  </si>
  <si>
    <t>Областной суд Самарской области</t>
  </si>
  <si>
    <t>Областной суд Саратовской области</t>
  </si>
  <si>
    <t>Областной суд Сахалинской области</t>
  </si>
  <si>
    <t>Областной суд Свердловской области</t>
  </si>
  <si>
    <t>Областной суд Смоленской области</t>
  </si>
  <si>
    <t>Областной суд Тамбовской области</t>
  </si>
  <si>
    <t>Областной суд Тверской области</t>
  </si>
  <si>
    <t>Областной суд Томской области</t>
  </si>
  <si>
    <t>Областной суд Тульской области</t>
  </si>
  <si>
    <t>Областной суд Тюменской области</t>
  </si>
  <si>
    <t>Областной суд Ульяновской области</t>
  </si>
  <si>
    <t>Областной суд Челябинской области</t>
  </si>
  <si>
    <t>Забайкальский краевой суд</t>
  </si>
  <si>
    <t>Областной суд Ярославской области</t>
  </si>
  <si>
    <t>Городской г. Москва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</si>
  <si>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</si>
  <si>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</si>
  <si>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</si>
  <si>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</si>
  <si>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</si>
  <si>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</si>
  <si>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</si>
  <si>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Агинского Бурятского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</si>
  <si>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</si>
  <si>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</si>
  <si>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</si>
  <si>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</si>
  <si>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Ограничение по военной службе</t>
  </si>
  <si>
    <t>Городской г. Санкт-Петербург</t>
  </si>
  <si>
    <t>Раздел 1. Результаты рассмотрения уголовных дел с участием присяжных заседателей 
по составам преступлений по предъявленному обвинению*</t>
  </si>
  <si>
    <t>Изменена квалификация обвинения с осуждением лица по иным составам</t>
  </si>
  <si>
    <t>Осуждено без переквалификации предъявленного обвинения</t>
  </si>
  <si>
    <t>Оправдано без переквалификации предъявленного обвинения</t>
  </si>
  <si>
    <t>Первичные:</t>
  </si>
  <si>
    <t>Верховные суды республик, областные и равные им суды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</si>
  <si>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</si>
  <si>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в)
(утратил силу: ФЗ от 27.07.2009 № 215-ФЗ)</t>
  </si>
  <si>
    <t>Ф.k10s разд.1 стл.2 сумма стр.17-19&gt;=Ф.k10s разд.1 стл.2 стр.16</t>
  </si>
  <si>
    <t>Ф.k10s разд.1 стл.1 сумма стр.2-15&gt;=Ф.k10s разд.1 стл.1 стр.1</t>
  </si>
  <si>
    <t>Ф.k10s разд.1 стл.2 сумма стр.2-15&gt;=Ф.k10s разд.1 стл.2 стр.1</t>
  </si>
  <si>
    <t>Ф.k10s разд.1 стл.3 сумма стр.2-15&gt;=Ф.k10s разд.1 стл.3 стр.1</t>
  </si>
  <si>
    <t>Ф.k10s разд.1 стл.4 сумма стр.2-15&gt;=Ф.k10s разд.1 стл.4 стр.1</t>
  </si>
  <si>
    <t>Ф.k10s разд.1 стл.5 сумма стр.2-15&gt;=Ф.k10s разд.1 стл.5 стр.1</t>
  </si>
  <si>
    <t>Ф.k10s разд.1 стл.7 сумма стр.2-15&gt;=Ф.k10s разд.1 стл.7 стр.1</t>
  </si>
  <si>
    <t>Ф.k10s разд.1 стл.9 сумма стр.2-15&gt;=Ф.k10s разд.1 стл.9 стр.1</t>
  </si>
  <si>
    <t>Ф.k10s разд.1 стл.10 сумма стр.2-15&gt;=Ф.k10s разд.1 стл.10 стр.1</t>
  </si>
  <si>
    <t>Ф.k10s разд.1 стл.12 сумма стр.2-15&gt;=Ф.k10s разд.1 стл.12 стр.1</t>
  </si>
  <si>
    <t>Ф.k10s разд.1 стл.13 сумма стр.2-15&gt;=Ф.k10s разд.1 стл.13 стр.1</t>
  </si>
  <si>
    <t>Ф.k10s разд.1 стл.14 сумма стр.2-15&gt;=Ф.k10s разд.1 стл.14 стр.1</t>
  </si>
  <si>
    <t>Ф.k10s разд.1 стл.6 сумма стр.2-15&gt;=Ф.k10s разд.1 стл.6 стр.1</t>
  </si>
  <si>
    <t>Ф.k10s разд.1 стл.8 сумма стр.2-15&gt;=Ф.k10s разд.1 стл.8 стр.1</t>
  </si>
  <si>
    <t>Ф.k10s разд.1 стл.11 сумма стр.2-15&gt;=Ф.k10s разд.1 стл.11 стр.1</t>
  </si>
  <si>
    <t>Ф.k10s разд.2 стл.12 стр.26=0</t>
  </si>
  <si>
    <t>Ф.k10s разд.2 стл.4 стр.32=0</t>
  </si>
  <si>
    <t>Ф.k10s разд.2 стл.4 стр.33=0</t>
  </si>
  <si>
    <t>Ф.k10s разд.2 стл.4 стр.34=0</t>
  </si>
  <si>
    <t>Ф.k10s разд.2 стл.4 стр.35=0</t>
  </si>
  <si>
    <t>Ф.k10s разд.2 стл.4 стр.36=0</t>
  </si>
  <si>
    <t>Ф.k10s разд.2 стл.4 стр.37=0</t>
  </si>
  <si>
    <t>Ф.k10s разд.2 стл.4 стр.38=0</t>
  </si>
  <si>
    <t>Ф.k10s разд.2 стл.4 стр.40=0</t>
  </si>
  <si>
    <t>(Ф.k10s разд.3 стл.5 сумма стр.21-23&gt;0 AND Ф.k10s разд.3 стл.5 стр.20&gt;0) OR (Ф.k10s разд.3 стл.5 сумма стр.21-23=0 AND Ф.k10s разд.3 стл.5 стр.20=0)</t>
  </si>
  <si>
    <t>(Ф.k10s разд.3 стл.6 сумма стр.21-23&gt;0 AND Ф.k10s разд.3 стл.6 стр.20&gt;0) OR (Ф.k10s разд.3 стл.6 сумма стр.21-23=0 AND Ф.k10s разд.3 стл.6 стр.20=0)</t>
  </si>
  <si>
    <t>(Ф.k10s разд.3 стл.7 сумма стр.21-23&gt;0 AND Ф.k10s разд.3 стл.7 стр.20&gt;0) OR (Ф.k10s разд.3 стл.7 сумма стр.21-23=0 AND Ф.k10s разд.3 стл.7 стр.20=0)</t>
  </si>
  <si>
    <t>(Ф.k10s разд.3 стл.8 сумма стр.21-23&gt;0 AND Ф.k10s разд.3 стл.8 стр.20&gt;0) OR (Ф.k10s разд.3 стл.8 сумма стр.21-23=0 AND Ф.k10s разд.3 стл.8 стр.20=0)</t>
  </si>
  <si>
    <t>(Ф.k10s разд.3 стл.9 сумма стр.21-23&gt;0 AND Ф.k10s разд.3 стл.9 стр.20&gt;0) OR (Ф.k10s разд.3 стл.9 сумма стр.21-23=0 AND Ф.k10s разд.3 стл.9 стр.20=0)</t>
  </si>
  <si>
    <t>(Ф.k10s разд.3 стл.11 сумма стр.21-23&gt;0 AND Ф.k10s разд.3 стл.11 стр.20&gt;0) OR (Ф.k10s разд.3 стл.11 сумма стр.21-23=0 AND Ф.k10s разд.3 стл.11 стр.20=0)</t>
  </si>
  <si>
    <t>(Ф.k10s разд.3 стл.10 сумма стр.21-23&gt;0 AND Ф.k10s разд.3 стл.10 стр.20&gt;0) OR (Ф.k10s разд.3 стл.10 сумма стр.21-23=0 AND Ф.k10s разд.3 стл.10 стр.20=0)</t>
  </si>
  <si>
    <t>(Ф.k10s разд.3 стл.1 сумма стр.17-19&gt;0 AND Ф.k10s разд.3 стл.1 стр.16&gt;0) OR (Ф.k10s разд.3 стл.1 сумма стр.17-19=0 AND Ф.k10s разд.3 стл.1 стр.16=0)</t>
  </si>
  <si>
    <t>(Ф.k10s разд.3 стл.2 сумма стр.17-19&gt;0 AND Ф.k10s разд.3 стл.2 стр.16&gt;0) OR (Ф.k10s разд.3 стл.2 сумма стр.17-19=0 AND Ф.k10s разд.3 стл.2 стр.16=0)</t>
  </si>
  <si>
    <t>(Ф.k10s разд.3 стл.4 сумма стр.17-19&gt;0 AND Ф.k10s разд.3 стл.4 стр.16&gt;0) OR (Ф.k10s разд.3 стл.4 сумма стр.17-19=0 AND Ф.k10s разд.3 стл.4 стр.16=0)</t>
  </si>
  <si>
    <t>(Ф.k10s разд.3 стл.5 сумма стр.17-19&gt;0 AND Ф.k10s разд.3 стл.5 стр.16&gt;0) OR (Ф.k10s разд.3 стл.5 сумма стр.17-19=0 AND Ф.k10s разд.3 стл.5 стр.16=0)</t>
  </si>
  <si>
    <t>(Ф.k10s разд.3 стл.6 сумма стр.17-19&gt;0 AND Ф.k10s разд.3 стл.6 стр.16&gt;0) OR (Ф.k10s разд.3 стл.6 сумма стр.17-19=0 AND Ф.k10s разд.3 стл.6 стр.16=0)</t>
  </si>
  <si>
    <t>(Ф.k10s разд.3 стл.7 сумма стр.17-19&gt;0 AND Ф.k10s разд.3 стл.7 стр.16&gt;0) OR (Ф.k10s разд.3 стл.7 сумма стр.17-19=0 AND Ф.k10s разд.3 стл.7 стр.16=0)</t>
  </si>
  <si>
    <t>(Ф.k10s разд.3 стл.8 сумма стр.17-19&gt;0 AND Ф.k10s разд.3 стл.8 стр.16&gt;0) OR (Ф.k10s разд.3 стл.8 сумма стр.17-19=0 AND Ф.k10s разд.3 стл.8 стр.16=0)</t>
  </si>
  <si>
    <t>(Ф.k10s разд.3 стл.9 сумма стр.17-19&gt;0 AND Ф.k10s разд.3 стл.9 стр.16&gt;0) OR (Ф.k10s разд.3 стл.9 сумма стр.17-19=0 AND Ф.k10s разд.3 стл.9 стр.16=0)</t>
  </si>
  <si>
    <t>(Ф.k10s разд.1 стл.9 сумма стр.17-19&gt;0 AND Ф.k10s разд.1 стл.9 стр.16&gt;0) OR (Ф.k10s разд.1 стл.9 сумма стр.17-19=0 AND Ф.k10s разд.1 стл.9 стр.16=0)</t>
  </si>
  <si>
    <t>(Ф.k10s разд.1 стл.10 сумма стр.17-19&gt;0 AND Ф.k10s разд.1 стл.10 стр.16&gt;0) OR (Ф.k10s разд.1 стл.10 сумма стр.17-19=0 AND Ф.k10s разд.1 стл.10 стр.16=0)</t>
  </si>
  <si>
    <t>(Ф.k10s разд.1 стл.11 сумма стр.17-19&gt;0 AND Ф.k10s разд.1 стл.11 стр.16&gt;0) OR (Ф.k10s разд.1 стл.11 сумма стр.17-19=0 AND Ф.k10s разд.1 стл.11 стр.16=0)</t>
  </si>
  <si>
    <t>(Ф.k10s разд.1 стл.13 сумма стр.17-19&gt;0 AND Ф.k10s разд.1 стл.13 стр.16&gt;0) OR (Ф.k10s разд.1 стл.13 сумма стр.17-19=0 AND Ф.k10s разд.1 стл.13 стр.16=0)</t>
  </si>
  <si>
    <t>(Ф.k10s разд.1 стл.14 сумма стр.17-19&gt;0 AND Ф.k10s разд.1 стл.14 стр.16&gt;0) OR (Ф.k10s разд.1 стл.14 сумма стр.17-19=0 AND Ф.k10s разд.1 стл.14 стр.16=0)</t>
  </si>
  <si>
    <t>(Ф.k10s разд.1 стл.12 сумма стр.17-19&gt;0 AND Ф.k10s разд.1 стл.12 стр.16&gt;0) OR (Ф.k10s разд.1 стл.12 сумма стр.17-19=0 AND Ф.k10s разд.1 стл.12 стр.16=0)</t>
  </si>
  <si>
    <t>(Ф.k10s разд.1 стл.7 сумма стр.17-19&gt;0 AND Ф.k10s разд.1 стл.7 стр.16&gt;0) OR (Ф.k10s разд.1 стл.7 сумма стр.17-19=0 AND Ф.k10s разд.1 стл.7 стр.16=0)</t>
  </si>
  <si>
    <t>(Ф.k10s разд.1 стл.4 сумма стр.17-19&gt;0 AND Ф.k10s разд.1 стл.4 стр.16&gt;0) OR (Ф.k10s разд.1 стл.4 сумма стр.17-19=0 AND Ф.k10s разд.1 стл.4 стр.16=0)</t>
  </si>
  <si>
    <t>(Ф.k10s разд.1 стл.1 сумма стр.2-15&gt;0 AND Ф.k10s разд.1 стл.1 стр.1&gt;0) OR (Ф.k10s разд.1 стл.1 сумма стр.2-15=0 AND Ф.k10s разд.1 стл.1 стр.1=0)</t>
  </si>
  <si>
    <t>(Ф.k10s разд.1 стл.2 сумма стр.2-15&gt;0 AND Ф.k10s разд.1 стл.2 стр.1&gt;0) OR (Ф.k10s разд.1 стл.2 сумма стр.2-15=0 AND Ф.k10s разд.1 стл.2 стр.1=0)</t>
  </si>
  <si>
    <t>(Ф.k10s разд.1 стл.3 сумма стр.2-15&gt;0 AND Ф.k10s разд.1 стл.3 стр.1&gt;0) OR (Ф.k10s разд.1 стл.3 сумма стр.2-15=0 AND Ф.k10s разд.1 стл.3 стр.1=0)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</si>
</sst>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</numFmts>
  <fonts count="56">
    <font>
      <sz val="10"/>
      <name val="Arial"/>
      <family val="0"/>
    </font>
    <font>
      <sz val="10"/>
      <color indexed="9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Arial"/>
      <family val="0"/>
    </font>
    <font>
      <b/>
      <sz val="10"/>
      <color indexed="54"/>
      <name val="Arial"/>
      <family val="0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0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10"/>
      <color indexed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30"/>
      <color indexed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shrinkToFit="1"/>
      <protection/>
    </xf>
    <xf numFmtId="0" fontId="6" fillId="0" borderId="0" xfId="0" applyFont="1" applyAlignment="1">
      <alignment/>
    </xf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54" applyFont="1" applyFill="1" applyBorder="1" applyAlignment="1">
      <alignment/>
      <protection/>
    </xf>
    <xf numFmtId="0" fontId="6" fillId="0" borderId="0" xfId="54" applyFont="1" applyFill="1">
      <alignment/>
      <protection/>
    </xf>
    <xf numFmtId="0" fontId="5" fillId="0" borderId="0" xfId="54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 wrapText="1"/>
    </xf>
    <xf numFmtId="0" fontId="5" fillId="0" borderId="0" xfId="54" applyFont="1" applyFill="1" applyAlignment="1">
      <alignment horizontal="center" vertical="center"/>
      <protection/>
    </xf>
    <xf numFmtId="0" fontId="6" fillId="0" borderId="0" xfId="54" applyFont="1" applyFill="1" applyBorder="1">
      <alignment/>
      <protection/>
    </xf>
    <xf numFmtId="0" fontId="2" fillId="0" borderId="0" xfId="54" applyFont="1" applyFill="1" applyBorder="1" applyAlignment="1">
      <alignment horizontal="left"/>
      <protection/>
    </xf>
    <xf numFmtId="1" fontId="20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1" fontId="19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20" fillId="0" borderId="18" xfId="0" applyFont="1" applyBorder="1" applyAlignment="1">
      <alignment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0" fillId="0" borderId="23" xfId="0" applyFont="1" applyBorder="1" applyAlignment="1">
      <alignment horizontal="right"/>
    </xf>
    <xf numFmtId="49" fontId="12" fillId="0" borderId="10" xfId="0" applyNumberFormat="1" applyFont="1" applyBorder="1" applyAlignment="1">
      <alignment wrapText="1"/>
    </xf>
    <xf numFmtId="0" fontId="12" fillId="0" borderId="24" xfId="0" applyFont="1" applyBorder="1" applyAlignment="1">
      <alignment horizontal="right"/>
    </xf>
    <xf numFmtId="49" fontId="12" fillId="0" borderId="11" xfId="0" applyNumberFormat="1" applyFont="1" applyFill="1" applyBorder="1" applyAlignment="1">
      <alignment wrapText="1"/>
    </xf>
    <xf numFmtId="0" fontId="12" fillId="0" borderId="25" xfId="0" applyFont="1" applyFill="1" applyBorder="1" applyAlignment="1">
      <alignment horizontal="right"/>
    </xf>
    <xf numFmtId="0" fontId="22" fillId="0" borderId="0" xfId="54" applyFont="1" applyFill="1" applyBorder="1" applyAlignment="1">
      <alignment/>
      <protection/>
    </xf>
    <xf numFmtId="0" fontId="2" fillId="0" borderId="0" xfId="54" applyFont="1" applyFill="1" applyBorder="1" applyAlignment="1">
      <alignment/>
      <protection/>
    </xf>
    <xf numFmtId="0" fontId="21" fillId="0" borderId="0" xfId="0" applyNumberFormat="1" applyFont="1" applyFill="1" applyBorder="1" applyAlignment="1">
      <alignment vertical="center" wrapText="1"/>
    </xf>
    <xf numFmtId="0" fontId="19" fillId="0" borderId="22" xfId="55" applyFont="1" applyFill="1" applyBorder="1" applyAlignment="1">
      <alignment horizontal="center" vertical="center" textRotation="90" wrapText="1"/>
      <protection/>
    </xf>
    <xf numFmtId="0" fontId="12" fillId="0" borderId="0" xfId="54" applyFont="1" applyFill="1">
      <alignment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12" fillId="0" borderId="0" xfId="55" applyFont="1" applyBorder="1" applyAlignment="1">
      <alignment horizontal="center"/>
      <protection/>
    </xf>
    <xf numFmtId="0" fontId="20" fillId="0" borderId="0" xfId="55" applyFont="1" applyBorder="1" applyAlignment="1">
      <alignment horizontal="center"/>
      <protection/>
    </xf>
    <xf numFmtId="0" fontId="12" fillId="0" borderId="0" xfId="55" applyFont="1" applyBorder="1" applyAlignment="1">
      <alignment horizontal="center" wrapText="1"/>
      <protection/>
    </xf>
    <xf numFmtId="0" fontId="20" fillId="0" borderId="0" xfId="55" applyFont="1" applyBorder="1">
      <alignment/>
      <protection/>
    </xf>
    <xf numFmtId="0" fontId="12" fillId="0" borderId="0" xfId="58" applyFont="1" applyFill="1" applyBorder="1" applyAlignment="1">
      <alignment horizontal="center" vertical="top"/>
      <protection/>
    </xf>
    <xf numFmtId="0" fontId="12" fillId="0" borderId="0" xfId="55" applyFont="1" applyBorder="1">
      <alignment/>
      <protection/>
    </xf>
    <xf numFmtId="0" fontId="12" fillId="0" borderId="0" xfId="55" applyFont="1" applyBorder="1" applyAlignment="1">
      <alignment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0" xfId="55" applyFont="1" applyBorder="1" applyAlignment="1">
      <alignment horizontal="center" wrapText="1"/>
      <protection/>
    </xf>
    <xf numFmtId="0" fontId="12" fillId="0" borderId="0" xfId="58" applyFont="1" applyFill="1" applyBorder="1" applyAlignment="1">
      <alignment horizontal="center" vertical="center" wrapText="1"/>
      <protection/>
    </xf>
    <xf numFmtId="0" fontId="20" fillId="0" borderId="0" xfId="55" applyFont="1" applyBorder="1" applyAlignment="1">
      <alignment horizontal="center" vertical="center" wrapText="1"/>
      <protection/>
    </xf>
    <xf numFmtId="14" fontId="12" fillId="0" borderId="0" xfId="58" applyNumberFormat="1" applyFont="1" applyFill="1" applyBorder="1" applyAlignment="1">
      <alignment horizontal="center"/>
      <protection/>
    </xf>
    <xf numFmtId="0" fontId="12" fillId="0" borderId="0" xfId="55" applyFont="1" applyBorder="1" applyAlignment="1">
      <alignment/>
      <protection/>
    </xf>
    <xf numFmtId="1" fontId="2" fillId="0" borderId="0" xfId="0" applyNumberFormat="1" applyFont="1" applyFill="1" applyBorder="1" applyAlignment="1">
      <alignment horizontal="center" vertical="center" wrapText="1"/>
    </xf>
    <xf numFmtId="0" fontId="20" fillId="0" borderId="0" xfId="54" applyFont="1" applyFill="1" applyBorder="1" applyAlignment="1">
      <alignment horizontal="center" vertical="center"/>
      <protection/>
    </xf>
    <xf numFmtId="0" fontId="20" fillId="0" borderId="0" xfId="54" applyFont="1" applyFill="1" applyBorder="1">
      <alignment/>
      <protection/>
    </xf>
    <xf numFmtId="0" fontId="23" fillId="0" borderId="0" xfId="58" applyFont="1" applyFill="1" applyBorder="1" applyAlignment="1">
      <alignment horizontal="center" vertical="top"/>
      <protection/>
    </xf>
    <xf numFmtId="0" fontId="23" fillId="0" borderId="26" xfId="58" applyFont="1" applyFill="1" applyBorder="1" applyAlignment="1">
      <alignment horizontal="center" vertical="top"/>
      <protection/>
    </xf>
    <xf numFmtId="0" fontId="23" fillId="0" borderId="0" xfId="58" applyFont="1" applyFill="1" applyBorder="1" applyAlignment="1">
      <alignment horizontal="center" vertical="center" wrapText="1"/>
      <protection/>
    </xf>
    <xf numFmtId="0" fontId="23" fillId="0" borderId="26" xfId="58" applyFont="1" applyFill="1" applyBorder="1" applyAlignment="1">
      <alignment horizontal="center" vertical="center" wrapText="1"/>
      <protection/>
    </xf>
    <xf numFmtId="0" fontId="22" fillId="0" borderId="27" xfId="58" applyFont="1" applyFill="1" applyBorder="1">
      <alignment/>
      <protection/>
    </xf>
    <xf numFmtId="14" fontId="23" fillId="0" borderId="28" xfId="58" applyNumberFormat="1" applyFont="1" applyFill="1" applyBorder="1" applyAlignment="1">
      <alignment horizontal="center"/>
      <protection/>
    </xf>
    <xf numFmtId="14" fontId="23" fillId="0" borderId="29" xfId="58" applyNumberFormat="1" applyFont="1" applyFill="1" applyBorder="1" applyAlignment="1">
      <alignment horizontal="center"/>
      <protection/>
    </xf>
    <xf numFmtId="0" fontId="23" fillId="0" borderId="30" xfId="58" applyFont="1" applyFill="1" applyBorder="1" applyAlignment="1">
      <alignment horizontal="left"/>
      <protection/>
    </xf>
    <xf numFmtId="0" fontId="23" fillId="0" borderId="31" xfId="58" applyFont="1" applyFill="1" applyBorder="1" applyAlignment="1">
      <alignment horizontal="center" vertical="top"/>
      <protection/>
    </xf>
    <xf numFmtId="0" fontId="23" fillId="0" borderId="32" xfId="58" applyFont="1" applyFill="1" applyBorder="1" applyAlignment="1">
      <alignment horizontal="center" vertical="top"/>
      <protection/>
    </xf>
    <xf numFmtId="3" fontId="19" fillId="23" borderId="22" xfId="0" applyNumberFormat="1" applyFont="1" applyFill="1" applyBorder="1" applyAlignment="1">
      <alignment horizontal="right" vertical="center"/>
    </xf>
    <xf numFmtId="3" fontId="19" fillId="7" borderId="22" xfId="0" applyNumberFormat="1" applyFont="1" applyFill="1" applyBorder="1" applyAlignment="1">
      <alignment horizontal="right" vertical="center"/>
    </xf>
    <xf numFmtId="3" fontId="19" fillId="20" borderId="22" xfId="0" applyNumberFormat="1" applyFont="1" applyFill="1" applyBorder="1" applyAlignment="1">
      <alignment horizontal="right" vertical="center"/>
    </xf>
    <xf numFmtId="3" fontId="19" fillId="23" borderId="22" xfId="54" applyNumberFormat="1" applyFont="1" applyFill="1" applyBorder="1" applyAlignment="1">
      <alignment horizontal="right" vertical="center"/>
      <protection/>
    </xf>
    <xf numFmtId="3" fontId="19" fillId="7" borderId="22" xfId="54" applyNumberFormat="1" applyFont="1" applyFill="1" applyBorder="1" applyAlignment="1">
      <alignment horizontal="right" vertical="center"/>
      <protection/>
    </xf>
    <xf numFmtId="3" fontId="19" fillId="20" borderId="22" xfId="54" applyNumberFormat="1" applyFont="1" applyFill="1" applyBorder="1" applyAlignment="1">
      <alignment horizontal="right" vertical="center"/>
      <protection/>
    </xf>
    <xf numFmtId="0" fontId="22" fillId="0" borderId="13" xfId="0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" fontId="19" fillId="0" borderId="33" xfId="0" applyNumberFormat="1" applyFont="1" applyFill="1" applyBorder="1" applyAlignment="1">
      <alignment horizontal="center" vertical="center" wrapText="1"/>
    </xf>
    <xf numFmtId="1" fontId="28" fillId="0" borderId="33" xfId="0" applyNumberFormat="1" applyFont="1" applyFill="1" applyBorder="1" applyAlignment="1">
      <alignment horizontal="center" vertical="center" wrapText="1"/>
    </xf>
    <xf numFmtId="3" fontId="19" fillId="7" borderId="33" xfId="0" applyNumberFormat="1" applyFont="1" applyFill="1" applyBorder="1" applyAlignment="1">
      <alignment horizontal="right" vertical="center"/>
    </xf>
    <xf numFmtId="3" fontId="19" fillId="20" borderId="33" xfId="0" applyNumberFormat="1" applyFont="1" applyFill="1" applyBorder="1" applyAlignment="1">
      <alignment horizontal="right" vertical="center"/>
    </xf>
    <xf numFmtId="3" fontId="19" fillId="23" borderId="33" xfId="0" applyNumberFormat="1" applyFont="1" applyFill="1" applyBorder="1" applyAlignment="1">
      <alignment horizontal="right" vertical="center"/>
    </xf>
    <xf numFmtId="1" fontId="28" fillId="0" borderId="22" xfId="0" applyNumberFormat="1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19" fillId="0" borderId="22" xfId="54" applyFont="1" applyFill="1" applyBorder="1" applyAlignment="1">
      <alignment vertical="top" wrapText="1"/>
      <protection/>
    </xf>
    <xf numFmtId="0" fontId="19" fillId="0" borderId="22" xfId="54" applyFont="1" applyFill="1" applyBorder="1" applyAlignment="1">
      <alignment horizontal="left" vertical="center" wrapText="1"/>
      <protection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53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9" fillId="0" borderId="15" xfId="0" applyFont="1" applyBorder="1" applyAlignment="1" applyProtection="1">
      <alignment horizontal="left"/>
      <protection locked="0"/>
    </xf>
    <xf numFmtId="0" fontId="29" fillId="0" borderId="1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9" fillId="0" borderId="0" xfId="54" applyFont="1" applyFill="1" applyBorder="1" applyAlignment="1">
      <alignment/>
      <protection/>
    </xf>
    <xf numFmtId="0" fontId="24" fillId="0" borderId="0" xfId="54" applyFont="1" applyFill="1" applyBorder="1" applyAlignment="1">
      <alignment horizontal="center" vertical="center"/>
      <protection/>
    </xf>
    <xf numFmtId="0" fontId="24" fillId="0" borderId="0" xfId="54" applyFont="1" applyFill="1" applyAlignment="1">
      <alignment horizontal="center" vertical="center"/>
      <protection/>
    </xf>
    <xf numFmtId="0" fontId="28" fillId="0" borderId="0" xfId="54" applyFont="1" applyFill="1" applyBorder="1" applyAlignment="1">
      <alignment/>
      <protection/>
    </xf>
    <xf numFmtId="0" fontId="32" fillId="0" borderId="0" xfId="54" applyFont="1" applyFill="1">
      <alignment/>
      <protection/>
    </xf>
    <xf numFmtId="0" fontId="0" fillId="0" borderId="0" xfId="0" applyAlignment="1">
      <alignment wrapText="1"/>
    </xf>
    <xf numFmtId="0" fontId="33" fillId="0" borderId="13" xfId="0" applyFont="1" applyBorder="1" applyAlignment="1" applyProtection="1">
      <alignment horizontal="right" wrapText="1"/>
      <protection locked="0"/>
    </xf>
    <xf numFmtId="0" fontId="33" fillId="23" borderId="13" xfId="0" applyFont="1" applyFill="1" applyBorder="1" applyAlignment="1" applyProtection="1">
      <alignment horizontal="center" wrapText="1"/>
      <protection locked="0"/>
    </xf>
    <xf numFmtId="0" fontId="33" fillId="0" borderId="13" xfId="0" applyFont="1" applyBorder="1" applyAlignment="1" applyProtection="1">
      <alignment horizontal="center" wrapText="1"/>
      <protection locked="0"/>
    </xf>
    <xf numFmtId="0" fontId="33" fillId="0" borderId="13" xfId="0" applyFont="1" applyBorder="1" applyAlignment="1" applyProtection="1">
      <alignment wrapText="1"/>
      <protection locked="0"/>
    </xf>
    <xf numFmtId="0" fontId="24" fillId="0" borderId="0" xfId="54" applyFont="1" applyFill="1">
      <alignment/>
      <protection/>
    </xf>
    <xf numFmtId="1" fontId="19" fillId="0" borderId="22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19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3" fontId="19" fillId="24" borderId="0" xfId="0" applyNumberFormat="1" applyFont="1" applyFill="1" applyBorder="1" applyAlignment="1">
      <alignment horizontal="right" vertical="center" wrapText="1"/>
    </xf>
    <xf numFmtId="0" fontId="35" fillId="0" borderId="22" xfId="55" applyFont="1" applyFill="1" applyBorder="1" applyAlignment="1">
      <alignment horizontal="center" vertical="center" textRotation="90" wrapText="1"/>
      <protection/>
    </xf>
    <xf numFmtId="0" fontId="19" fillId="0" borderId="0" xfId="0" applyFont="1" applyFill="1" applyAlignment="1">
      <alignment horizontal="center" vertical="center"/>
    </xf>
    <xf numFmtId="0" fontId="32" fillId="0" borderId="34" xfId="54" applyFont="1" applyFill="1" applyBorder="1" applyAlignment="1">
      <alignment/>
      <protection/>
    </xf>
    <xf numFmtId="14" fontId="0" fillId="0" borderId="0" xfId="0" applyNumberFormat="1" applyAlignment="1" applyProtection="1">
      <alignment/>
      <protection locked="0"/>
    </xf>
    <xf numFmtId="3" fontId="19" fillId="0" borderId="0" xfId="0" applyNumberFormat="1" applyFont="1" applyFill="1" applyBorder="1" applyAlignment="1">
      <alignment horizontal="right" vertical="center"/>
    </xf>
    <xf numFmtId="0" fontId="22" fillId="0" borderId="27" xfId="55" applyFont="1" applyFill="1" applyBorder="1">
      <alignment/>
      <protection/>
    </xf>
    <xf numFmtId="0" fontId="22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 wrapText="1"/>
      <protection/>
    </xf>
    <xf numFmtId="0" fontId="22" fillId="0" borderId="28" xfId="55" applyFont="1" applyFill="1" applyBorder="1">
      <alignment/>
      <protection/>
    </xf>
    <xf numFmtId="0" fontId="23" fillId="0" borderId="28" xfId="55" applyFont="1" applyFill="1" applyBorder="1" applyAlignment="1">
      <alignment horizontal="center" wrapText="1"/>
      <protection/>
    </xf>
    <xf numFmtId="0" fontId="23" fillId="0" borderId="28" xfId="55" applyFont="1" applyFill="1" applyBorder="1" applyAlignment="1">
      <alignment/>
      <protection/>
    </xf>
    <xf numFmtId="0" fontId="23" fillId="0" borderId="28" xfId="55" applyFont="1" applyFill="1" applyBorder="1">
      <alignment/>
      <protection/>
    </xf>
    <xf numFmtId="0" fontId="17" fillId="0" borderId="35" xfId="57" applyNumberFormat="1">
      <alignment/>
      <protection/>
    </xf>
    <xf numFmtId="1" fontId="26" fillId="0" borderId="35" xfId="57" applyNumberFormat="1">
      <alignment horizontal="center"/>
      <protection/>
    </xf>
    <xf numFmtId="0" fontId="36" fillId="0" borderId="35" xfId="56" applyNumberFormat="1">
      <alignment/>
      <protection/>
    </xf>
    <xf numFmtId="1" fontId="26" fillId="0" borderId="35" xfId="56" applyNumberFormat="1">
      <alignment horizontal="center"/>
      <protection/>
    </xf>
    <xf numFmtId="0" fontId="0" fillId="0" borderId="35" xfId="56" applyNumberFormat="1">
      <alignment/>
      <protection/>
    </xf>
    <xf numFmtId="0" fontId="25" fillId="25" borderId="36" xfId="57" applyNumberFormat="1" applyFill="1">
      <alignment/>
      <protection/>
    </xf>
    <xf numFmtId="0" fontId="25" fillId="25" borderId="36" xfId="56" applyNumberFormat="1" applyFill="1">
      <alignment/>
      <protection/>
    </xf>
    <xf numFmtId="0" fontId="25" fillId="25" borderId="36" xfId="57" applyNumberFormat="1" applyFill="1" applyAlignment="1">
      <alignment wrapText="1"/>
      <protection/>
    </xf>
    <xf numFmtId="0" fontId="0" fillId="0" borderId="35" xfId="57" applyNumberFormat="1" applyAlignment="1">
      <alignment wrapText="1"/>
      <protection/>
    </xf>
    <xf numFmtId="0" fontId="17" fillId="0" borderId="37" xfId="57" applyNumberFormat="1" applyBorder="1">
      <alignment/>
      <protection/>
    </xf>
    <xf numFmtId="1" fontId="26" fillId="0" borderId="37" xfId="57" applyNumberFormat="1" applyBorder="1">
      <alignment horizontal="center"/>
      <protection/>
    </xf>
    <xf numFmtId="0" fontId="0" fillId="0" borderId="37" xfId="57" applyNumberFormat="1" applyBorder="1" applyAlignment="1">
      <alignment wrapText="1"/>
      <protection/>
    </xf>
    <xf numFmtId="0" fontId="17" fillId="0" borderId="0" xfId="0" applyNumberFormat="1" applyFont="1" applyBorder="1" applyAlignment="1">
      <alignment/>
    </xf>
    <xf numFmtId="1" fontId="26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7" fillId="0" borderId="22" xfId="57" applyNumberFormat="1" applyBorder="1">
      <alignment/>
      <protection/>
    </xf>
    <xf numFmtId="1" fontId="26" fillId="0" borderId="22" xfId="57" applyNumberFormat="1" applyBorder="1">
      <alignment horizontal="center"/>
      <protection/>
    </xf>
    <xf numFmtId="0" fontId="0" fillId="0" borderId="22" xfId="57" applyNumberFormat="1" applyBorder="1" applyAlignment="1">
      <alignment wrapText="1"/>
      <protection/>
    </xf>
    <xf numFmtId="0" fontId="36" fillId="0" borderId="0" xfId="0" applyNumberFormat="1" applyFont="1" applyBorder="1" applyAlignment="1">
      <alignment/>
    </xf>
    <xf numFmtId="1" fontId="2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25" fillId="25" borderId="0" xfId="56" applyNumberFormat="1" applyFill="1" applyBorder="1">
      <alignment/>
      <protection/>
    </xf>
    <xf numFmtId="0" fontId="36" fillId="0" borderId="0" xfId="56" applyNumberFormat="1" applyBorder="1">
      <alignment/>
      <protection/>
    </xf>
    <xf numFmtId="1" fontId="26" fillId="0" borderId="0" xfId="56" applyNumberFormat="1" applyBorder="1">
      <alignment horizontal="center"/>
      <protection/>
    </xf>
    <xf numFmtId="0" fontId="0" fillId="0" borderId="0" xfId="56" applyNumberFormat="1" applyBorder="1">
      <alignment/>
      <protection/>
    </xf>
    <xf numFmtId="0" fontId="36" fillId="0" borderId="37" xfId="56" applyNumberFormat="1" applyBorder="1">
      <alignment/>
      <protection/>
    </xf>
    <xf numFmtId="1" fontId="26" fillId="0" borderId="37" xfId="56" applyNumberFormat="1" applyBorder="1">
      <alignment horizontal="center"/>
      <protection/>
    </xf>
    <xf numFmtId="0" fontId="0" fillId="0" borderId="37" xfId="56" applyNumberFormat="1" applyBorder="1">
      <alignment/>
      <protection/>
    </xf>
    <xf numFmtId="0" fontId="36" fillId="0" borderId="22" xfId="56" applyNumberFormat="1" applyBorder="1">
      <alignment/>
      <protection/>
    </xf>
    <xf numFmtId="1" fontId="26" fillId="0" borderId="22" xfId="56" applyNumberFormat="1" applyBorder="1">
      <alignment horizontal="center"/>
      <protection/>
    </xf>
    <xf numFmtId="0" fontId="0" fillId="0" borderId="22" xfId="56" applyNumberFormat="1" applyBorder="1">
      <alignment/>
      <protection/>
    </xf>
    <xf numFmtId="0" fontId="6" fillId="0" borderId="33" xfId="0" applyFont="1" applyFill="1" applyBorder="1" applyAlignment="1" applyProtection="1">
      <alignment wrapText="1"/>
      <protection locked="0"/>
    </xf>
    <xf numFmtId="0" fontId="6" fillId="0" borderId="38" xfId="0" applyFont="1" applyFill="1" applyBorder="1" applyAlignment="1" applyProtection="1">
      <alignment wrapText="1"/>
      <protection locked="0"/>
    </xf>
    <xf numFmtId="0" fontId="6" fillId="0" borderId="22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0" xfId="53" applyFont="1" applyFill="1" applyBorder="1" applyAlignment="1" applyProtection="1">
      <alignment horizontal="center" vertical="center" wrapText="1"/>
      <protection locked="0"/>
    </xf>
    <xf numFmtId="0" fontId="5" fillId="0" borderId="23" xfId="53" applyFont="1" applyFill="1" applyBorder="1" applyAlignment="1" applyProtection="1">
      <alignment horizontal="center" vertical="center" wrapText="1"/>
      <protection locked="0"/>
    </xf>
    <xf numFmtId="0" fontId="5" fillId="0" borderId="22" xfId="53" applyFont="1" applyFill="1" applyBorder="1" applyAlignment="1" applyProtection="1">
      <alignment horizontal="center" vertical="center" wrapText="1"/>
      <protection locked="0"/>
    </xf>
    <xf numFmtId="0" fontId="5" fillId="0" borderId="24" xfId="53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16" xfId="0" applyFont="1" applyBorder="1" applyAlignment="1" applyProtection="1">
      <alignment horizontal="center" wrapText="1"/>
      <protection locked="0"/>
    </xf>
    <xf numFmtId="0" fontId="27" fillId="0" borderId="17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16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0" fontId="29" fillId="0" borderId="15" xfId="0" applyFont="1" applyBorder="1" applyAlignment="1" applyProtection="1">
      <alignment horizontal="center"/>
      <protection locked="0"/>
    </xf>
    <xf numFmtId="0" fontId="29" fillId="0" borderId="16" xfId="0" applyFont="1" applyBorder="1" applyAlignment="1" applyProtection="1">
      <alignment horizontal="center"/>
      <protection locked="0"/>
    </xf>
    <xf numFmtId="0" fontId="29" fillId="0" borderId="17" xfId="0" applyFont="1" applyBorder="1" applyAlignment="1" applyProtection="1">
      <alignment horizontal="center"/>
      <protection locked="0"/>
    </xf>
    <xf numFmtId="0" fontId="31" fillId="0" borderId="16" xfId="0" applyFont="1" applyBorder="1" applyAlignment="1" applyProtection="1">
      <alignment/>
      <protection locked="0"/>
    </xf>
    <xf numFmtId="0" fontId="31" fillId="0" borderId="17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 horizontal="center" vertical="top"/>
      <protection locked="0"/>
    </xf>
    <xf numFmtId="0" fontId="11" fillId="0" borderId="16" xfId="0" applyFont="1" applyBorder="1" applyAlignment="1" applyProtection="1">
      <alignment horizontal="center" vertical="top"/>
      <protection locked="0"/>
    </xf>
    <xf numFmtId="0" fontId="11" fillId="0" borderId="17" xfId="0" applyFont="1" applyBorder="1" applyAlignment="1" applyProtection="1">
      <alignment horizontal="center" vertical="top"/>
      <protection locked="0"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0" fontId="5" fillId="0" borderId="47" xfId="53" applyFont="1" applyFill="1" applyBorder="1" applyAlignment="1" applyProtection="1">
      <alignment horizontal="center" vertical="center" wrapText="1"/>
      <protection locked="0"/>
    </xf>
    <xf numFmtId="0" fontId="5" fillId="0" borderId="48" xfId="53" applyFont="1" applyFill="1" applyBorder="1" applyAlignment="1" applyProtection="1">
      <alignment horizontal="center" vertical="center" wrapText="1"/>
      <protection locked="0"/>
    </xf>
    <xf numFmtId="0" fontId="29" fillId="0" borderId="15" xfId="0" applyFont="1" applyBorder="1" applyAlignment="1" applyProtection="1">
      <alignment horizontal="center" wrapText="1"/>
      <protection locked="0"/>
    </xf>
    <xf numFmtId="0" fontId="6" fillId="0" borderId="16" xfId="0" applyFont="1" applyBorder="1" applyAlignment="1" applyProtection="1">
      <alignment horizontal="center" wrapText="1"/>
      <protection locked="0"/>
    </xf>
    <xf numFmtId="0" fontId="6" fillId="0" borderId="17" xfId="0" applyFont="1" applyBorder="1" applyAlignment="1" applyProtection="1">
      <alignment horizontal="center" wrapText="1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22" fillId="23" borderId="15" xfId="0" applyFont="1" applyFill="1" applyBorder="1" applyAlignment="1" applyProtection="1">
      <alignment horizontal="center" wrapText="1"/>
      <protection locked="0"/>
    </xf>
    <xf numFmtId="0" fontId="22" fillId="23" borderId="16" xfId="0" applyFont="1" applyFill="1" applyBorder="1" applyAlignment="1" applyProtection="1">
      <alignment horizontal="center" wrapText="1"/>
      <protection locked="0"/>
    </xf>
    <xf numFmtId="0" fontId="22" fillId="23" borderId="17" xfId="0" applyFont="1" applyFill="1" applyBorder="1" applyAlignment="1" applyProtection="1">
      <alignment horizontal="center" wrapText="1"/>
      <protection locked="0"/>
    </xf>
    <xf numFmtId="0" fontId="17" fillId="0" borderId="44" xfId="0" applyFont="1" applyBorder="1" applyAlignment="1" applyProtection="1" quotePrefix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20" fillId="0" borderId="15" xfId="0" applyFont="1" applyFill="1" applyBorder="1" applyAlignment="1" applyProtection="1">
      <alignment horizontal="center"/>
      <protection locked="0"/>
    </xf>
    <xf numFmtId="0" fontId="20" fillId="0" borderId="16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6" xfId="0" applyFont="1" applyFill="1" applyBorder="1" applyAlignment="1" applyProtection="1">
      <alignment horizontal="center" wrapText="1"/>
      <protection locked="0"/>
    </xf>
    <xf numFmtId="0" fontId="7" fillId="0" borderId="17" xfId="0" applyFont="1" applyFill="1" applyBorder="1" applyAlignment="1" applyProtection="1">
      <alignment horizontal="center" wrapText="1"/>
      <protection locked="0"/>
    </xf>
    <xf numFmtId="0" fontId="5" fillId="0" borderId="41" xfId="53" applyFont="1" applyFill="1" applyBorder="1" applyAlignment="1" applyProtection="1">
      <alignment horizontal="center" vertical="center" wrapText="1"/>
      <protection locked="0"/>
    </xf>
    <xf numFmtId="0" fontId="5" fillId="0" borderId="43" xfId="53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7" fillId="0" borderId="41" xfId="53" applyFont="1" applyBorder="1" applyAlignment="1" applyProtection="1">
      <alignment horizontal="center" vertical="center" wrapText="1"/>
      <protection locked="0"/>
    </xf>
    <xf numFmtId="0" fontId="7" fillId="0" borderId="42" xfId="53" applyFont="1" applyBorder="1" applyAlignment="1" applyProtection="1">
      <alignment horizontal="center" vertical="center" wrapText="1"/>
      <protection locked="0"/>
    </xf>
    <xf numFmtId="0" fontId="7" fillId="0" borderId="43" xfId="53" applyFont="1" applyBorder="1" applyAlignment="1" applyProtection="1">
      <alignment horizontal="center" vertical="center" wrapText="1"/>
      <protection locked="0"/>
    </xf>
    <xf numFmtId="0" fontId="7" fillId="0" borderId="44" xfId="53" applyFont="1" applyBorder="1" applyAlignment="1" applyProtection="1">
      <alignment horizontal="center" vertical="center" wrapText="1"/>
      <protection locked="0"/>
    </xf>
    <xf numFmtId="0" fontId="7" fillId="0" borderId="0" xfId="53" applyFont="1" applyBorder="1" applyAlignment="1" applyProtection="1">
      <alignment horizontal="center" vertical="center" wrapText="1"/>
      <protection locked="0"/>
    </xf>
    <xf numFmtId="0" fontId="7" fillId="0" borderId="45" xfId="53" applyFont="1" applyBorder="1" applyAlignment="1" applyProtection="1">
      <alignment horizontal="center" vertical="center" wrapText="1"/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24" fillId="0" borderId="34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0" fillId="0" borderId="50" xfId="54" applyFont="1" applyFill="1" applyBorder="1" applyAlignment="1">
      <alignment horizontal="left"/>
      <protection/>
    </xf>
    <xf numFmtId="0" fontId="20" fillId="0" borderId="31" xfId="54" applyFont="1" applyFill="1" applyBorder="1" applyAlignment="1">
      <alignment horizontal="left"/>
      <protection/>
    </xf>
    <xf numFmtId="0" fontId="20" fillId="0" borderId="32" xfId="54" applyFont="1" applyFill="1" applyBorder="1" applyAlignment="1">
      <alignment horizontal="left"/>
      <protection/>
    </xf>
    <xf numFmtId="0" fontId="24" fillId="0" borderId="50" xfId="54" applyFont="1" applyFill="1" applyBorder="1" applyAlignment="1">
      <alignment horizontal="left" wrapText="1"/>
      <protection/>
    </xf>
    <xf numFmtId="0" fontId="24" fillId="0" borderId="31" xfId="54" applyFont="1" applyFill="1" applyBorder="1" applyAlignment="1">
      <alignment horizontal="left" wrapText="1"/>
      <protection/>
    </xf>
    <xf numFmtId="0" fontId="24" fillId="0" borderId="32" xfId="54" applyFont="1" applyFill="1" applyBorder="1" applyAlignment="1">
      <alignment horizontal="left" wrapText="1"/>
      <protection/>
    </xf>
    <xf numFmtId="1" fontId="28" fillId="0" borderId="22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left" vertical="center" wrapText="1"/>
    </xf>
    <xf numFmtId="0" fontId="24" fillId="0" borderId="50" xfId="54" applyFont="1" applyFill="1" applyBorder="1" applyAlignment="1" quotePrefix="1">
      <alignment horizontal="left" wrapText="1"/>
      <protection/>
    </xf>
    <xf numFmtId="0" fontId="54" fillId="0" borderId="0" xfId="0" applyNumberFormat="1" applyFont="1" applyFill="1" applyBorder="1" applyAlignment="1">
      <alignment horizontal="left" vertical="center" wrapText="1"/>
    </xf>
    <xf numFmtId="0" fontId="32" fillId="0" borderId="34" xfId="54" applyFont="1" applyFill="1" applyBorder="1" applyAlignment="1">
      <alignment horizontal="left"/>
      <protection/>
    </xf>
    <xf numFmtId="0" fontId="22" fillId="0" borderId="28" xfId="55" applyFont="1" applyFill="1" applyBorder="1" applyAlignment="1">
      <alignment horizontal="left" wrapText="1"/>
      <protection/>
    </xf>
    <xf numFmtId="0" fontId="22" fillId="0" borderId="29" xfId="55" applyFont="1" applyFill="1" applyBorder="1" applyAlignment="1">
      <alignment horizontal="left" wrapText="1"/>
      <protection/>
    </xf>
    <xf numFmtId="0" fontId="23" fillId="0" borderId="28" xfId="55" applyFont="1" applyFill="1" applyBorder="1" applyAlignment="1">
      <alignment horizontal="left"/>
      <protection/>
    </xf>
    <xf numFmtId="0" fontId="23" fillId="0" borderId="29" xfId="55" applyFont="1" applyFill="1" applyBorder="1" applyAlignment="1">
      <alignment horizontal="left"/>
      <protection/>
    </xf>
    <xf numFmtId="0" fontId="23" fillId="0" borderId="0" xfId="58" applyFont="1" applyFill="1" applyBorder="1" applyAlignment="1">
      <alignment horizontal="center" vertical="center" wrapText="1"/>
      <protection/>
    </xf>
    <xf numFmtId="0" fontId="23" fillId="0" borderId="26" xfId="58" applyFont="1" applyFill="1" applyBorder="1" applyAlignment="1">
      <alignment horizontal="center" vertical="center" wrapText="1"/>
      <protection/>
    </xf>
    <xf numFmtId="0" fontId="23" fillId="0" borderId="28" xfId="55" applyFont="1" applyFill="1" applyBorder="1" applyAlignment="1">
      <alignment horizontal="center"/>
      <protection/>
    </xf>
    <xf numFmtId="0" fontId="19" fillId="0" borderId="27" xfId="58" applyFont="1" applyFill="1" applyBorder="1" applyAlignment="1">
      <alignment horizontal="left" vertical="center" wrapText="1"/>
      <protection/>
    </xf>
    <xf numFmtId="0" fontId="19" fillId="0" borderId="0" xfId="58" applyFont="1" applyFill="1" applyBorder="1" applyAlignment="1">
      <alignment horizontal="left" vertical="center" wrapText="1"/>
      <protection/>
    </xf>
    <xf numFmtId="0" fontId="21" fillId="0" borderId="28" xfId="0" applyNumberFormat="1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9" fillId="0" borderId="51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3" fillId="0" borderId="34" xfId="55" applyFont="1" applyFill="1" applyBorder="1" applyAlignment="1">
      <alignment horizontal="center"/>
      <protection/>
    </xf>
    <xf numFmtId="0" fontId="23" fillId="0" borderId="52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26" xfId="55" applyFont="1" applyFill="1" applyBorder="1" applyAlignment="1">
      <alignment horizontal="center"/>
      <protection/>
    </xf>
    <xf numFmtId="0" fontId="22" fillId="0" borderId="28" xfId="55" applyFont="1" applyFill="1" applyBorder="1" applyAlignment="1">
      <alignment horizontal="left"/>
      <protection/>
    </xf>
    <xf numFmtId="0" fontId="22" fillId="0" borderId="29" xfId="55" applyFont="1" applyFill="1" applyBorder="1" applyAlignment="1">
      <alignment horizontal="left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2r_Шаблон ф.№1-АП_рай_2004_рег" xfId="53"/>
    <cellStyle name="Обычный_k4_Шаблон ф.10.1_2005" xfId="54"/>
    <cellStyle name="Обычный_k7_Шаблон ф.10.3_2005" xfId="55"/>
    <cellStyle name="Обычный_ФЛК (информационный)" xfId="56"/>
    <cellStyle name="Обычный_ФЛК (обязательный)" xfId="57"/>
    <cellStyle name="Обычный_Шаблон формы №8_200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5" name="Line 9"/>
        <xdr:cNvSpPr>
          <a:spLocks/>
        </xdr:cNvSpPr>
      </xdr:nvSpPr>
      <xdr:spPr>
        <a:xfrm>
          <a:off x="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6" name="Line 10"/>
        <xdr:cNvSpPr>
          <a:spLocks/>
        </xdr:cNvSpPr>
      </xdr:nvSpPr>
      <xdr:spPr>
        <a:xfrm>
          <a:off x="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7" name="Line 11"/>
        <xdr:cNvSpPr>
          <a:spLocks/>
        </xdr:cNvSpPr>
      </xdr:nvSpPr>
      <xdr:spPr>
        <a:xfrm>
          <a:off x="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8" name="Line 12"/>
        <xdr:cNvSpPr>
          <a:spLocks/>
        </xdr:cNvSpPr>
      </xdr:nvSpPr>
      <xdr:spPr>
        <a:xfrm>
          <a:off x="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3266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10" name="Line 14"/>
        <xdr:cNvSpPr>
          <a:spLocks/>
        </xdr:cNvSpPr>
      </xdr:nvSpPr>
      <xdr:spPr>
        <a:xfrm>
          <a:off x="0" y="3266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11" name="Line 15"/>
        <xdr:cNvSpPr>
          <a:spLocks/>
        </xdr:cNvSpPr>
      </xdr:nvSpPr>
      <xdr:spPr>
        <a:xfrm>
          <a:off x="0" y="3266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12" name="Line 16"/>
        <xdr:cNvSpPr>
          <a:spLocks/>
        </xdr:cNvSpPr>
      </xdr:nvSpPr>
      <xdr:spPr>
        <a:xfrm>
          <a:off x="0" y="3266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>
      <xdr:nvSpPr>
        <xdr:cNvPr id="13" name="Line 17"/>
        <xdr:cNvSpPr>
          <a:spLocks/>
        </xdr:cNvSpPr>
      </xdr:nvSpPr>
      <xdr:spPr>
        <a:xfrm>
          <a:off x="0" y="2808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>
      <xdr:nvSpPr>
        <xdr:cNvPr id="14" name="Line 18"/>
        <xdr:cNvSpPr>
          <a:spLocks/>
        </xdr:cNvSpPr>
      </xdr:nvSpPr>
      <xdr:spPr>
        <a:xfrm>
          <a:off x="0" y="2808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>
      <xdr:nvSpPr>
        <xdr:cNvPr id="15" name="Line 19"/>
        <xdr:cNvSpPr>
          <a:spLocks/>
        </xdr:cNvSpPr>
      </xdr:nvSpPr>
      <xdr:spPr>
        <a:xfrm>
          <a:off x="0" y="2808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>
      <xdr:nvSpPr>
        <xdr:cNvPr id="16" name="Line 20"/>
        <xdr:cNvSpPr>
          <a:spLocks/>
        </xdr:cNvSpPr>
      </xdr:nvSpPr>
      <xdr:spPr>
        <a:xfrm>
          <a:off x="0" y="2808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17" name="Line 21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18" name="Line 22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19" name="Line 23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20" name="Line 24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21" name="Line 25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22" name="Line 26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23" name="Line 27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24" name="Line 28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25" name="Line 29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26" name="Line 30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27" name="Line 31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28" name="Line 32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29" name="Line 33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30" name="Line 34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31" name="Line 35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32" name="Line 36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94</xdr:row>
      <xdr:rowOff>0</xdr:rowOff>
    </xdr:to>
    <xdr:sp>
      <xdr:nvSpPr>
        <xdr:cNvPr id="33" name="Line 37"/>
        <xdr:cNvSpPr>
          <a:spLocks/>
        </xdr:cNvSpPr>
      </xdr:nvSpPr>
      <xdr:spPr>
        <a:xfrm>
          <a:off x="0" y="2957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94</xdr:row>
      <xdr:rowOff>0</xdr:rowOff>
    </xdr:to>
    <xdr:sp>
      <xdr:nvSpPr>
        <xdr:cNvPr id="34" name="Line 38"/>
        <xdr:cNvSpPr>
          <a:spLocks/>
        </xdr:cNvSpPr>
      </xdr:nvSpPr>
      <xdr:spPr>
        <a:xfrm>
          <a:off x="0" y="2957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94</xdr:row>
      <xdr:rowOff>0</xdr:rowOff>
    </xdr:to>
    <xdr:sp>
      <xdr:nvSpPr>
        <xdr:cNvPr id="35" name="Line 39"/>
        <xdr:cNvSpPr>
          <a:spLocks/>
        </xdr:cNvSpPr>
      </xdr:nvSpPr>
      <xdr:spPr>
        <a:xfrm>
          <a:off x="0" y="2957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94</xdr:row>
      <xdr:rowOff>0</xdr:rowOff>
    </xdr:to>
    <xdr:sp>
      <xdr:nvSpPr>
        <xdr:cNvPr id="36" name="Line 40"/>
        <xdr:cNvSpPr>
          <a:spLocks/>
        </xdr:cNvSpPr>
      </xdr:nvSpPr>
      <xdr:spPr>
        <a:xfrm>
          <a:off x="0" y="2957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>
      <xdr:nvSpPr>
        <xdr:cNvPr id="37" name="Line 41"/>
        <xdr:cNvSpPr>
          <a:spLocks/>
        </xdr:cNvSpPr>
      </xdr:nvSpPr>
      <xdr:spPr>
        <a:xfrm>
          <a:off x="0" y="3007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>
      <xdr:nvSpPr>
        <xdr:cNvPr id="38" name="Line 42"/>
        <xdr:cNvSpPr>
          <a:spLocks/>
        </xdr:cNvSpPr>
      </xdr:nvSpPr>
      <xdr:spPr>
        <a:xfrm>
          <a:off x="0" y="3007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>
      <xdr:nvSpPr>
        <xdr:cNvPr id="39" name="Line 43"/>
        <xdr:cNvSpPr>
          <a:spLocks/>
        </xdr:cNvSpPr>
      </xdr:nvSpPr>
      <xdr:spPr>
        <a:xfrm>
          <a:off x="0" y="3007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>
      <xdr:nvSpPr>
        <xdr:cNvPr id="40" name="Line 44"/>
        <xdr:cNvSpPr>
          <a:spLocks/>
        </xdr:cNvSpPr>
      </xdr:nvSpPr>
      <xdr:spPr>
        <a:xfrm>
          <a:off x="0" y="3007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0</xdr:col>
      <xdr:colOff>0</xdr:colOff>
      <xdr:row>98</xdr:row>
      <xdr:rowOff>0</xdr:rowOff>
    </xdr:to>
    <xdr:sp>
      <xdr:nvSpPr>
        <xdr:cNvPr id="41" name="Line 45"/>
        <xdr:cNvSpPr>
          <a:spLocks/>
        </xdr:cNvSpPr>
      </xdr:nvSpPr>
      <xdr:spPr>
        <a:xfrm>
          <a:off x="0" y="305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0</xdr:col>
      <xdr:colOff>0</xdr:colOff>
      <xdr:row>98</xdr:row>
      <xdr:rowOff>0</xdr:rowOff>
    </xdr:to>
    <xdr:sp>
      <xdr:nvSpPr>
        <xdr:cNvPr id="42" name="Line 46"/>
        <xdr:cNvSpPr>
          <a:spLocks/>
        </xdr:cNvSpPr>
      </xdr:nvSpPr>
      <xdr:spPr>
        <a:xfrm>
          <a:off x="0" y="305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0</xdr:col>
      <xdr:colOff>0</xdr:colOff>
      <xdr:row>98</xdr:row>
      <xdr:rowOff>0</xdr:rowOff>
    </xdr:to>
    <xdr:sp>
      <xdr:nvSpPr>
        <xdr:cNvPr id="43" name="Line 47"/>
        <xdr:cNvSpPr>
          <a:spLocks/>
        </xdr:cNvSpPr>
      </xdr:nvSpPr>
      <xdr:spPr>
        <a:xfrm>
          <a:off x="0" y="305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0</xdr:col>
      <xdr:colOff>0</xdr:colOff>
      <xdr:row>98</xdr:row>
      <xdr:rowOff>0</xdr:rowOff>
    </xdr:to>
    <xdr:sp>
      <xdr:nvSpPr>
        <xdr:cNvPr id="44" name="Line 48"/>
        <xdr:cNvSpPr>
          <a:spLocks/>
        </xdr:cNvSpPr>
      </xdr:nvSpPr>
      <xdr:spPr>
        <a:xfrm>
          <a:off x="0" y="305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45" name="Line 49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46" name="Line 50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47" name="Line 51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48" name="Line 52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0</xdr:colOff>
      <xdr:row>102</xdr:row>
      <xdr:rowOff>0</xdr:rowOff>
    </xdr:to>
    <xdr:sp>
      <xdr:nvSpPr>
        <xdr:cNvPr id="49" name="Line 53"/>
        <xdr:cNvSpPr>
          <a:spLocks/>
        </xdr:cNvSpPr>
      </xdr:nvSpPr>
      <xdr:spPr>
        <a:xfrm>
          <a:off x="0" y="3155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0</xdr:colOff>
      <xdr:row>102</xdr:row>
      <xdr:rowOff>0</xdr:rowOff>
    </xdr:to>
    <xdr:sp>
      <xdr:nvSpPr>
        <xdr:cNvPr id="50" name="Line 54"/>
        <xdr:cNvSpPr>
          <a:spLocks/>
        </xdr:cNvSpPr>
      </xdr:nvSpPr>
      <xdr:spPr>
        <a:xfrm>
          <a:off x="0" y="3155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0</xdr:colOff>
      <xdr:row>102</xdr:row>
      <xdr:rowOff>0</xdr:rowOff>
    </xdr:to>
    <xdr:sp>
      <xdr:nvSpPr>
        <xdr:cNvPr id="51" name="Line 55"/>
        <xdr:cNvSpPr>
          <a:spLocks/>
        </xdr:cNvSpPr>
      </xdr:nvSpPr>
      <xdr:spPr>
        <a:xfrm>
          <a:off x="0" y="3155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0</xdr:colOff>
      <xdr:row>102</xdr:row>
      <xdr:rowOff>0</xdr:rowOff>
    </xdr:to>
    <xdr:sp>
      <xdr:nvSpPr>
        <xdr:cNvPr id="52" name="Line 56"/>
        <xdr:cNvSpPr>
          <a:spLocks/>
        </xdr:cNvSpPr>
      </xdr:nvSpPr>
      <xdr:spPr>
        <a:xfrm>
          <a:off x="0" y="3155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0</xdr:colOff>
      <xdr:row>104</xdr:row>
      <xdr:rowOff>0</xdr:rowOff>
    </xdr:to>
    <xdr:sp>
      <xdr:nvSpPr>
        <xdr:cNvPr id="53" name="Line 57"/>
        <xdr:cNvSpPr>
          <a:spLocks/>
        </xdr:cNvSpPr>
      </xdr:nvSpPr>
      <xdr:spPr>
        <a:xfrm>
          <a:off x="0" y="3223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0</xdr:colOff>
      <xdr:row>104</xdr:row>
      <xdr:rowOff>0</xdr:rowOff>
    </xdr:to>
    <xdr:sp>
      <xdr:nvSpPr>
        <xdr:cNvPr id="54" name="Line 58"/>
        <xdr:cNvSpPr>
          <a:spLocks/>
        </xdr:cNvSpPr>
      </xdr:nvSpPr>
      <xdr:spPr>
        <a:xfrm>
          <a:off x="0" y="3223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0</xdr:colOff>
      <xdr:row>104</xdr:row>
      <xdr:rowOff>0</xdr:rowOff>
    </xdr:to>
    <xdr:sp>
      <xdr:nvSpPr>
        <xdr:cNvPr id="55" name="Line 59"/>
        <xdr:cNvSpPr>
          <a:spLocks/>
        </xdr:cNvSpPr>
      </xdr:nvSpPr>
      <xdr:spPr>
        <a:xfrm>
          <a:off x="0" y="3223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0</xdr:colOff>
      <xdr:row>104</xdr:row>
      <xdr:rowOff>0</xdr:rowOff>
    </xdr:to>
    <xdr:sp>
      <xdr:nvSpPr>
        <xdr:cNvPr id="56" name="Line 60"/>
        <xdr:cNvSpPr>
          <a:spLocks/>
        </xdr:cNvSpPr>
      </xdr:nvSpPr>
      <xdr:spPr>
        <a:xfrm>
          <a:off x="0" y="3223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57" name="Line 1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58" name="Line 2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59" name="Line 3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60" name="Line 4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61" name="Line 9"/>
        <xdr:cNvSpPr>
          <a:spLocks/>
        </xdr:cNvSpPr>
      </xdr:nvSpPr>
      <xdr:spPr>
        <a:xfrm>
          <a:off x="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62" name="Line 10"/>
        <xdr:cNvSpPr>
          <a:spLocks/>
        </xdr:cNvSpPr>
      </xdr:nvSpPr>
      <xdr:spPr>
        <a:xfrm>
          <a:off x="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63" name="Line 11"/>
        <xdr:cNvSpPr>
          <a:spLocks/>
        </xdr:cNvSpPr>
      </xdr:nvSpPr>
      <xdr:spPr>
        <a:xfrm>
          <a:off x="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64" name="Line 12"/>
        <xdr:cNvSpPr>
          <a:spLocks/>
        </xdr:cNvSpPr>
      </xdr:nvSpPr>
      <xdr:spPr>
        <a:xfrm>
          <a:off x="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65" name="Line 13"/>
        <xdr:cNvSpPr>
          <a:spLocks/>
        </xdr:cNvSpPr>
      </xdr:nvSpPr>
      <xdr:spPr>
        <a:xfrm>
          <a:off x="0" y="3266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66" name="Line 14"/>
        <xdr:cNvSpPr>
          <a:spLocks/>
        </xdr:cNvSpPr>
      </xdr:nvSpPr>
      <xdr:spPr>
        <a:xfrm>
          <a:off x="0" y="3266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67" name="Line 15"/>
        <xdr:cNvSpPr>
          <a:spLocks/>
        </xdr:cNvSpPr>
      </xdr:nvSpPr>
      <xdr:spPr>
        <a:xfrm>
          <a:off x="0" y="3266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68" name="Line 16"/>
        <xdr:cNvSpPr>
          <a:spLocks/>
        </xdr:cNvSpPr>
      </xdr:nvSpPr>
      <xdr:spPr>
        <a:xfrm>
          <a:off x="0" y="3266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>
      <xdr:nvSpPr>
        <xdr:cNvPr id="69" name="Line 17"/>
        <xdr:cNvSpPr>
          <a:spLocks/>
        </xdr:cNvSpPr>
      </xdr:nvSpPr>
      <xdr:spPr>
        <a:xfrm>
          <a:off x="0" y="2808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>
      <xdr:nvSpPr>
        <xdr:cNvPr id="70" name="Line 18"/>
        <xdr:cNvSpPr>
          <a:spLocks/>
        </xdr:cNvSpPr>
      </xdr:nvSpPr>
      <xdr:spPr>
        <a:xfrm>
          <a:off x="0" y="2808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>
      <xdr:nvSpPr>
        <xdr:cNvPr id="71" name="Line 19"/>
        <xdr:cNvSpPr>
          <a:spLocks/>
        </xdr:cNvSpPr>
      </xdr:nvSpPr>
      <xdr:spPr>
        <a:xfrm>
          <a:off x="0" y="2808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>
      <xdr:nvSpPr>
        <xdr:cNvPr id="72" name="Line 20"/>
        <xdr:cNvSpPr>
          <a:spLocks/>
        </xdr:cNvSpPr>
      </xdr:nvSpPr>
      <xdr:spPr>
        <a:xfrm>
          <a:off x="0" y="2808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73" name="Line 21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74" name="Line 22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75" name="Line 23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76" name="Line 24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77" name="Line 25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78" name="Line 26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79" name="Line 27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80" name="Line 28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81" name="Line 29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82" name="Line 30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83" name="Line 31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84" name="Line 32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85" name="Line 33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86" name="Line 34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87" name="Line 35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88" name="Line 36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94</xdr:row>
      <xdr:rowOff>0</xdr:rowOff>
    </xdr:to>
    <xdr:sp>
      <xdr:nvSpPr>
        <xdr:cNvPr id="89" name="Line 37"/>
        <xdr:cNvSpPr>
          <a:spLocks/>
        </xdr:cNvSpPr>
      </xdr:nvSpPr>
      <xdr:spPr>
        <a:xfrm>
          <a:off x="0" y="2957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94</xdr:row>
      <xdr:rowOff>0</xdr:rowOff>
    </xdr:to>
    <xdr:sp>
      <xdr:nvSpPr>
        <xdr:cNvPr id="90" name="Line 38"/>
        <xdr:cNvSpPr>
          <a:spLocks/>
        </xdr:cNvSpPr>
      </xdr:nvSpPr>
      <xdr:spPr>
        <a:xfrm>
          <a:off x="0" y="2957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94</xdr:row>
      <xdr:rowOff>0</xdr:rowOff>
    </xdr:to>
    <xdr:sp>
      <xdr:nvSpPr>
        <xdr:cNvPr id="91" name="Line 39"/>
        <xdr:cNvSpPr>
          <a:spLocks/>
        </xdr:cNvSpPr>
      </xdr:nvSpPr>
      <xdr:spPr>
        <a:xfrm>
          <a:off x="0" y="2957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94</xdr:row>
      <xdr:rowOff>0</xdr:rowOff>
    </xdr:to>
    <xdr:sp>
      <xdr:nvSpPr>
        <xdr:cNvPr id="92" name="Line 40"/>
        <xdr:cNvSpPr>
          <a:spLocks/>
        </xdr:cNvSpPr>
      </xdr:nvSpPr>
      <xdr:spPr>
        <a:xfrm>
          <a:off x="0" y="2957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>
      <xdr:nvSpPr>
        <xdr:cNvPr id="93" name="Line 41"/>
        <xdr:cNvSpPr>
          <a:spLocks/>
        </xdr:cNvSpPr>
      </xdr:nvSpPr>
      <xdr:spPr>
        <a:xfrm>
          <a:off x="0" y="3007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>
      <xdr:nvSpPr>
        <xdr:cNvPr id="94" name="Line 42"/>
        <xdr:cNvSpPr>
          <a:spLocks/>
        </xdr:cNvSpPr>
      </xdr:nvSpPr>
      <xdr:spPr>
        <a:xfrm>
          <a:off x="0" y="3007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>
      <xdr:nvSpPr>
        <xdr:cNvPr id="95" name="Line 43"/>
        <xdr:cNvSpPr>
          <a:spLocks/>
        </xdr:cNvSpPr>
      </xdr:nvSpPr>
      <xdr:spPr>
        <a:xfrm>
          <a:off x="0" y="3007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>
      <xdr:nvSpPr>
        <xdr:cNvPr id="96" name="Line 44"/>
        <xdr:cNvSpPr>
          <a:spLocks/>
        </xdr:cNvSpPr>
      </xdr:nvSpPr>
      <xdr:spPr>
        <a:xfrm>
          <a:off x="0" y="3007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0</xdr:col>
      <xdr:colOff>0</xdr:colOff>
      <xdr:row>98</xdr:row>
      <xdr:rowOff>0</xdr:rowOff>
    </xdr:to>
    <xdr:sp>
      <xdr:nvSpPr>
        <xdr:cNvPr id="97" name="Line 45"/>
        <xdr:cNvSpPr>
          <a:spLocks/>
        </xdr:cNvSpPr>
      </xdr:nvSpPr>
      <xdr:spPr>
        <a:xfrm>
          <a:off x="0" y="305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0</xdr:col>
      <xdr:colOff>0</xdr:colOff>
      <xdr:row>98</xdr:row>
      <xdr:rowOff>0</xdr:rowOff>
    </xdr:to>
    <xdr:sp>
      <xdr:nvSpPr>
        <xdr:cNvPr id="98" name="Line 46"/>
        <xdr:cNvSpPr>
          <a:spLocks/>
        </xdr:cNvSpPr>
      </xdr:nvSpPr>
      <xdr:spPr>
        <a:xfrm>
          <a:off x="0" y="305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0</xdr:col>
      <xdr:colOff>0</xdr:colOff>
      <xdr:row>98</xdr:row>
      <xdr:rowOff>0</xdr:rowOff>
    </xdr:to>
    <xdr:sp>
      <xdr:nvSpPr>
        <xdr:cNvPr id="99" name="Line 47"/>
        <xdr:cNvSpPr>
          <a:spLocks/>
        </xdr:cNvSpPr>
      </xdr:nvSpPr>
      <xdr:spPr>
        <a:xfrm>
          <a:off x="0" y="305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0</xdr:col>
      <xdr:colOff>0</xdr:colOff>
      <xdr:row>98</xdr:row>
      <xdr:rowOff>0</xdr:rowOff>
    </xdr:to>
    <xdr:sp>
      <xdr:nvSpPr>
        <xdr:cNvPr id="100" name="Line 48"/>
        <xdr:cNvSpPr>
          <a:spLocks/>
        </xdr:cNvSpPr>
      </xdr:nvSpPr>
      <xdr:spPr>
        <a:xfrm>
          <a:off x="0" y="305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101" name="Line 49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102" name="Line 50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103" name="Line 51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104" name="Line 52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0</xdr:colOff>
      <xdr:row>102</xdr:row>
      <xdr:rowOff>0</xdr:rowOff>
    </xdr:to>
    <xdr:sp>
      <xdr:nvSpPr>
        <xdr:cNvPr id="105" name="Line 53"/>
        <xdr:cNvSpPr>
          <a:spLocks/>
        </xdr:cNvSpPr>
      </xdr:nvSpPr>
      <xdr:spPr>
        <a:xfrm>
          <a:off x="0" y="3155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0</xdr:colOff>
      <xdr:row>102</xdr:row>
      <xdr:rowOff>0</xdr:rowOff>
    </xdr:to>
    <xdr:sp>
      <xdr:nvSpPr>
        <xdr:cNvPr id="106" name="Line 54"/>
        <xdr:cNvSpPr>
          <a:spLocks/>
        </xdr:cNvSpPr>
      </xdr:nvSpPr>
      <xdr:spPr>
        <a:xfrm>
          <a:off x="0" y="3155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0</xdr:colOff>
      <xdr:row>102</xdr:row>
      <xdr:rowOff>0</xdr:rowOff>
    </xdr:to>
    <xdr:sp>
      <xdr:nvSpPr>
        <xdr:cNvPr id="107" name="Line 55"/>
        <xdr:cNvSpPr>
          <a:spLocks/>
        </xdr:cNvSpPr>
      </xdr:nvSpPr>
      <xdr:spPr>
        <a:xfrm>
          <a:off x="0" y="3155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0</xdr:colOff>
      <xdr:row>102</xdr:row>
      <xdr:rowOff>0</xdr:rowOff>
    </xdr:to>
    <xdr:sp>
      <xdr:nvSpPr>
        <xdr:cNvPr id="108" name="Line 56"/>
        <xdr:cNvSpPr>
          <a:spLocks/>
        </xdr:cNvSpPr>
      </xdr:nvSpPr>
      <xdr:spPr>
        <a:xfrm>
          <a:off x="0" y="3155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0</xdr:colOff>
      <xdr:row>104</xdr:row>
      <xdr:rowOff>0</xdr:rowOff>
    </xdr:to>
    <xdr:sp>
      <xdr:nvSpPr>
        <xdr:cNvPr id="109" name="Line 57"/>
        <xdr:cNvSpPr>
          <a:spLocks/>
        </xdr:cNvSpPr>
      </xdr:nvSpPr>
      <xdr:spPr>
        <a:xfrm>
          <a:off x="0" y="3223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0</xdr:colOff>
      <xdr:row>104</xdr:row>
      <xdr:rowOff>0</xdr:rowOff>
    </xdr:to>
    <xdr:sp>
      <xdr:nvSpPr>
        <xdr:cNvPr id="110" name="Line 58"/>
        <xdr:cNvSpPr>
          <a:spLocks/>
        </xdr:cNvSpPr>
      </xdr:nvSpPr>
      <xdr:spPr>
        <a:xfrm>
          <a:off x="0" y="3223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0</xdr:colOff>
      <xdr:row>104</xdr:row>
      <xdr:rowOff>0</xdr:rowOff>
    </xdr:to>
    <xdr:sp>
      <xdr:nvSpPr>
        <xdr:cNvPr id="111" name="Line 59"/>
        <xdr:cNvSpPr>
          <a:spLocks/>
        </xdr:cNvSpPr>
      </xdr:nvSpPr>
      <xdr:spPr>
        <a:xfrm>
          <a:off x="0" y="3223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0</xdr:colOff>
      <xdr:row>104</xdr:row>
      <xdr:rowOff>0</xdr:rowOff>
    </xdr:to>
    <xdr:sp>
      <xdr:nvSpPr>
        <xdr:cNvPr id="112" name="Line 60"/>
        <xdr:cNvSpPr>
          <a:spLocks/>
        </xdr:cNvSpPr>
      </xdr:nvSpPr>
      <xdr:spPr>
        <a:xfrm>
          <a:off x="0" y="3223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13" name="Line 1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14" name="Line 2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15" name="Line 3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16" name="Line 4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17" name="Line 9"/>
        <xdr:cNvSpPr>
          <a:spLocks/>
        </xdr:cNvSpPr>
      </xdr:nvSpPr>
      <xdr:spPr>
        <a:xfrm>
          <a:off x="4362450" y="2610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18" name="Line 10"/>
        <xdr:cNvSpPr>
          <a:spLocks/>
        </xdr:cNvSpPr>
      </xdr:nvSpPr>
      <xdr:spPr>
        <a:xfrm>
          <a:off x="4362450" y="2610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19" name="Line 11"/>
        <xdr:cNvSpPr>
          <a:spLocks/>
        </xdr:cNvSpPr>
      </xdr:nvSpPr>
      <xdr:spPr>
        <a:xfrm>
          <a:off x="4362450" y="2610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20" name="Line 12"/>
        <xdr:cNvSpPr>
          <a:spLocks/>
        </xdr:cNvSpPr>
      </xdr:nvSpPr>
      <xdr:spPr>
        <a:xfrm>
          <a:off x="4362450" y="2610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1" name="Line 13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2" name="Line 14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3" name="Line 15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4" name="Line 16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25" name="Line 17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26" name="Line 18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27" name="Line 19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28" name="Line 20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129" name="Line 21"/>
        <xdr:cNvSpPr>
          <a:spLocks/>
        </xdr:cNvSpPr>
      </xdr:nvSpPr>
      <xdr:spPr>
        <a:xfrm>
          <a:off x="73342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130" name="Line 22"/>
        <xdr:cNvSpPr>
          <a:spLocks/>
        </xdr:cNvSpPr>
      </xdr:nvSpPr>
      <xdr:spPr>
        <a:xfrm>
          <a:off x="73342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131" name="Line 23"/>
        <xdr:cNvSpPr>
          <a:spLocks/>
        </xdr:cNvSpPr>
      </xdr:nvSpPr>
      <xdr:spPr>
        <a:xfrm>
          <a:off x="73342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132" name="Line 24"/>
        <xdr:cNvSpPr>
          <a:spLocks/>
        </xdr:cNvSpPr>
      </xdr:nvSpPr>
      <xdr:spPr>
        <a:xfrm>
          <a:off x="73342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133" name="Line 25"/>
        <xdr:cNvSpPr>
          <a:spLocks/>
        </xdr:cNvSpPr>
      </xdr:nvSpPr>
      <xdr:spPr>
        <a:xfrm>
          <a:off x="73342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134" name="Line 26"/>
        <xdr:cNvSpPr>
          <a:spLocks/>
        </xdr:cNvSpPr>
      </xdr:nvSpPr>
      <xdr:spPr>
        <a:xfrm>
          <a:off x="73342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135" name="Line 27"/>
        <xdr:cNvSpPr>
          <a:spLocks/>
        </xdr:cNvSpPr>
      </xdr:nvSpPr>
      <xdr:spPr>
        <a:xfrm>
          <a:off x="73342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136" name="Line 28"/>
        <xdr:cNvSpPr>
          <a:spLocks/>
        </xdr:cNvSpPr>
      </xdr:nvSpPr>
      <xdr:spPr>
        <a:xfrm>
          <a:off x="73342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37" name="Line 29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38" name="Line 30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39" name="Line 31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40" name="Line 32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1" name="Line 33"/>
        <xdr:cNvSpPr>
          <a:spLocks/>
        </xdr:cNvSpPr>
      </xdr:nvSpPr>
      <xdr:spPr>
        <a:xfrm>
          <a:off x="43624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2" name="Line 34"/>
        <xdr:cNvSpPr>
          <a:spLocks/>
        </xdr:cNvSpPr>
      </xdr:nvSpPr>
      <xdr:spPr>
        <a:xfrm>
          <a:off x="43624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3" name="Line 35"/>
        <xdr:cNvSpPr>
          <a:spLocks/>
        </xdr:cNvSpPr>
      </xdr:nvSpPr>
      <xdr:spPr>
        <a:xfrm>
          <a:off x="43624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4" name="Line 36"/>
        <xdr:cNvSpPr>
          <a:spLocks/>
        </xdr:cNvSpPr>
      </xdr:nvSpPr>
      <xdr:spPr>
        <a:xfrm>
          <a:off x="43624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5" name="Line 37"/>
        <xdr:cNvSpPr>
          <a:spLocks/>
        </xdr:cNvSpPr>
      </xdr:nvSpPr>
      <xdr:spPr>
        <a:xfrm>
          <a:off x="4362450" y="2346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6" name="Line 38"/>
        <xdr:cNvSpPr>
          <a:spLocks/>
        </xdr:cNvSpPr>
      </xdr:nvSpPr>
      <xdr:spPr>
        <a:xfrm>
          <a:off x="4362450" y="2346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7" name="Line 39"/>
        <xdr:cNvSpPr>
          <a:spLocks/>
        </xdr:cNvSpPr>
      </xdr:nvSpPr>
      <xdr:spPr>
        <a:xfrm>
          <a:off x="4362450" y="2346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8" name="Line 40"/>
        <xdr:cNvSpPr>
          <a:spLocks/>
        </xdr:cNvSpPr>
      </xdr:nvSpPr>
      <xdr:spPr>
        <a:xfrm>
          <a:off x="4362450" y="2346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9" name="Line 41"/>
        <xdr:cNvSpPr>
          <a:spLocks/>
        </xdr:cNvSpPr>
      </xdr:nvSpPr>
      <xdr:spPr>
        <a:xfrm>
          <a:off x="4362450" y="2486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0" name="Line 42"/>
        <xdr:cNvSpPr>
          <a:spLocks/>
        </xdr:cNvSpPr>
      </xdr:nvSpPr>
      <xdr:spPr>
        <a:xfrm>
          <a:off x="4362450" y="2486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1" name="Line 43"/>
        <xdr:cNvSpPr>
          <a:spLocks/>
        </xdr:cNvSpPr>
      </xdr:nvSpPr>
      <xdr:spPr>
        <a:xfrm>
          <a:off x="4362450" y="2486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2" name="Line 44"/>
        <xdr:cNvSpPr>
          <a:spLocks/>
        </xdr:cNvSpPr>
      </xdr:nvSpPr>
      <xdr:spPr>
        <a:xfrm>
          <a:off x="4362450" y="2486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53" name="Line 45"/>
        <xdr:cNvSpPr>
          <a:spLocks/>
        </xdr:cNvSpPr>
      </xdr:nvSpPr>
      <xdr:spPr>
        <a:xfrm>
          <a:off x="4362450" y="253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54" name="Line 46"/>
        <xdr:cNvSpPr>
          <a:spLocks/>
        </xdr:cNvSpPr>
      </xdr:nvSpPr>
      <xdr:spPr>
        <a:xfrm>
          <a:off x="4362450" y="253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55" name="Line 47"/>
        <xdr:cNvSpPr>
          <a:spLocks/>
        </xdr:cNvSpPr>
      </xdr:nvSpPr>
      <xdr:spPr>
        <a:xfrm>
          <a:off x="4362450" y="253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56" name="Line 48"/>
        <xdr:cNvSpPr>
          <a:spLocks/>
        </xdr:cNvSpPr>
      </xdr:nvSpPr>
      <xdr:spPr>
        <a:xfrm>
          <a:off x="4362450" y="253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57" name="Line 49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58" name="Line 50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59" name="Line 51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60" name="Line 52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61" name="Line 53"/>
        <xdr:cNvSpPr>
          <a:spLocks/>
        </xdr:cNvSpPr>
      </xdr:nvSpPr>
      <xdr:spPr>
        <a:xfrm>
          <a:off x="4362450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62" name="Line 54"/>
        <xdr:cNvSpPr>
          <a:spLocks/>
        </xdr:cNvSpPr>
      </xdr:nvSpPr>
      <xdr:spPr>
        <a:xfrm>
          <a:off x="4362450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63" name="Line 55"/>
        <xdr:cNvSpPr>
          <a:spLocks/>
        </xdr:cNvSpPr>
      </xdr:nvSpPr>
      <xdr:spPr>
        <a:xfrm>
          <a:off x="4362450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64" name="Line 56"/>
        <xdr:cNvSpPr>
          <a:spLocks/>
        </xdr:cNvSpPr>
      </xdr:nvSpPr>
      <xdr:spPr>
        <a:xfrm>
          <a:off x="4362450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65" name="Line 57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66" name="Line 58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67" name="Line 59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68" name="Line 60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69" name="Line 1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70" name="Line 2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71" name="Line 3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72" name="Line 4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73" name="Line 9"/>
        <xdr:cNvSpPr>
          <a:spLocks/>
        </xdr:cNvSpPr>
      </xdr:nvSpPr>
      <xdr:spPr>
        <a:xfrm>
          <a:off x="4362450" y="2610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74" name="Line 10"/>
        <xdr:cNvSpPr>
          <a:spLocks/>
        </xdr:cNvSpPr>
      </xdr:nvSpPr>
      <xdr:spPr>
        <a:xfrm>
          <a:off x="4362450" y="2610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75" name="Line 11"/>
        <xdr:cNvSpPr>
          <a:spLocks/>
        </xdr:cNvSpPr>
      </xdr:nvSpPr>
      <xdr:spPr>
        <a:xfrm>
          <a:off x="4362450" y="2610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76" name="Line 12"/>
        <xdr:cNvSpPr>
          <a:spLocks/>
        </xdr:cNvSpPr>
      </xdr:nvSpPr>
      <xdr:spPr>
        <a:xfrm>
          <a:off x="4362450" y="2610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7" name="Line 13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8" name="Line 14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9" name="Line 15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80" name="Line 16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81" name="Line 17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82" name="Line 18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83" name="Line 19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84" name="Line 20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185" name="Line 21"/>
        <xdr:cNvSpPr>
          <a:spLocks/>
        </xdr:cNvSpPr>
      </xdr:nvSpPr>
      <xdr:spPr>
        <a:xfrm>
          <a:off x="73342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186" name="Line 22"/>
        <xdr:cNvSpPr>
          <a:spLocks/>
        </xdr:cNvSpPr>
      </xdr:nvSpPr>
      <xdr:spPr>
        <a:xfrm>
          <a:off x="73342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187" name="Line 23"/>
        <xdr:cNvSpPr>
          <a:spLocks/>
        </xdr:cNvSpPr>
      </xdr:nvSpPr>
      <xdr:spPr>
        <a:xfrm>
          <a:off x="73342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188" name="Line 24"/>
        <xdr:cNvSpPr>
          <a:spLocks/>
        </xdr:cNvSpPr>
      </xdr:nvSpPr>
      <xdr:spPr>
        <a:xfrm>
          <a:off x="73342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189" name="Line 25"/>
        <xdr:cNvSpPr>
          <a:spLocks/>
        </xdr:cNvSpPr>
      </xdr:nvSpPr>
      <xdr:spPr>
        <a:xfrm>
          <a:off x="73342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190" name="Line 26"/>
        <xdr:cNvSpPr>
          <a:spLocks/>
        </xdr:cNvSpPr>
      </xdr:nvSpPr>
      <xdr:spPr>
        <a:xfrm>
          <a:off x="73342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191" name="Line 27"/>
        <xdr:cNvSpPr>
          <a:spLocks/>
        </xdr:cNvSpPr>
      </xdr:nvSpPr>
      <xdr:spPr>
        <a:xfrm>
          <a:off x="73342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192" name="Line 28"/>
        <xdr:cNvSpPr>
          <a:spLocks/>
        </xdr:cNvSpPr>
      </xdr:nvSpPr>
      <xdr:spPr>
        <a:xfrm>
          <a:off x="73342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93" name="Line 29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94" name="Line 30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95" name="Line 31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96" name="Line 32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97" name="Line 33"/>
        <xdr:cNvSpPr>
          <a:spLocks/>
        </xdr:cNvSpPr>
      </xdr:nvSpPr>
      <xdr:spPr>
        <a:xfrm>
          <a:off x="43624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98" name="Line 34"/>
        <xdr:cNvSpPr>
          <a:spLocks/>
        </xdr:cNvSpPr>
      </xdr:nvSpPr>
      <xdr:spPr>
        <a:xfrm>
          <a:off x="43624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99" name="Line 35"/>
        <xdr:cNvSpPr>
          <a:spLocks/>
        </xdr:cNvSpPr>
      </xdr:nvSpPr>
      <xdr:spPr>
        <a:xfrm>
          <a:off x="43624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200" name="Line 36"/>
        <xdr:cNvSpPr>
          <a:spLocks/>
        </xdr:cNvSpPr>
      </xdr:nvSpPr>
      <xdr:spPr>
        <a:xfrm>
          <a:off x="43624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01" name="Line 37"/>
        <xdr:cNvSpPr>
          <a:spLocks/>
        </xdr:cNvSpPr>
      </xdr:nvSpPr>
      <xdr:spPr>
        <a:xfrm>
          <a:off x="4362450" y="2346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02" name="Line 38"/>
        <xdr:cNvSpPr>
          <a:spLocks/>
        </xdr:cNvSpPr>
      </xdr:nvSpPr>
      <xdr:spPr>
        <a:xfrm>
          <a:off x="4362450" y="2346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03" name="Line 39"/>
        <xdr:cNvSpPr>
          <a:spLocks/>
        </xdr:cNvSpPr>
      </xdr:nvSpPr>
      <xdr:spPr>
        <a:xfrm>
          <a:off x="4362450" y="2346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04" name="Line 40"/>
        <xdr:cNvSpPr>
          <a:spLocks/>
        </xdr:cNvSpPr>
      </xdr:nvSpPr>
      <xdr:spPr>
        <a:xfrm>
          <a:off x="4362450" y="2346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05" name="Line 41"/>
        <xdr:cNvSpPr>
          <a:spLocks/>
        </xdr:cNvSpPr>
      </xdr:nvSpPr>
      <xdr:spPr>
        <a:xfrm>
          <a:off x="4362450" y="2486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06" name="Line 42"/>
        <xdr:cNvSpPr>
          <a:spLocks/>
        </xdr:cNvSpPr>
      </xdr:nvSpPr>
      <xdr:spPr>
        <a:xfrm>
          <a:off x="4362450" y="2486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07" name="Line 43"/>
        <xdr:cNvSpPr>
          <a:spLocks/>
        </xdr:cNvSpPr>
      </xdr:nvSpPr>
      <xdr:spPr>
        <a:xfrm>
          <a:off x="4362450" y="2486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08" name="Line 44"/>
        <xdr:cNvSpPr>
          <a:spLocks/>
        </xdr:cNvSpPr>
      </xdr:nvSpPr>
      <xdr:spPr>
        <a:xfrm>
          <a:off x="4362450" y="2486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209" name="Line 45"/>
        <xdr:cNvSpPr>
          <a:spLocks/>
        </xdr:cNvSpPr>
      </xdr:nvSpPr>
      <xdr:spPr>
        <a:xfrm>
          <a:off x="4362450" y="253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210" name="Line 46"/>
        <xdr:cNvSpPr>
          <a:spLocks/>
        </xdr:cNvSpPr>
      </xdr:nvSpPr>
      <xdr:spPr>
        <a:xfrm>
          <a:off x="4362450" y="253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211" name="Line 47"/>
        <xdr:cNvSpPr>
          <a:spLocks/>
        </xdr:cNvSpPr>
      </xdr:nvSpPr>
      <xdr:spPr>
        <a:xfrm>
          <a:off x="4362450" y="253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212" name="Line 48"/>
        <xdr:cNvSpPr>
          <a:spLocks/>
        </xdr:cNvSpPr>
      </xdr:nvSpPr>
      <xdr:spPr>
        <a:xfrm>
          <a:off x="4362450" y="253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213" name="Line 49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214" name="Line 50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215" name="Line 51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216" name="Line 52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217" name="Line 53"/>
        <xdr:cNvSpPr>
          <a:spLocks/>
        </xdr:cNvSpPr>
      </xdr:nvSpPr>
      <xdr:spPr>
        <a:xfrm>
          <a:off x="4362450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218" name="Line 54"/>
        <xdr:cNvSpPr>
          <a:spLocks/>
        </xdr:cNvSpPr>
      </xdr:nvSpPr>
      <xdr:spPr>
        <a:xfrm>
          <a:off x="4362450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219" name="Line 55"/>
        <xdr:cNvSpPr>
          <a:spLocks/>
        </xdr:cNvSpPr>
      </xdr:nvSpPr>
      <xdr:spPr>
        <a:xfrm>
          <a:off x="4362450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220" name="Line 56"/>
        <xdr:cNvSpPr>
          <a:spLocks/>
        </xdr:cNvSpPr>
      </xdr:nvSpPr>
      <xdr:spPr>
        <a:xfrm>
          <a:off x="4362450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221" name="Line 57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222" name="Line 58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223" name="Line 59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224" name="Line 60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5" name="Line 9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6" name="Line 10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7" name="Line 12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8" name="Line 13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9" name="Line 15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0" name="Line 16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1" name="Line 17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2" name="Line 18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3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4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5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6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7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8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9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20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1" name="Line 27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2" name="Line 28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3" name="Line 29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4" name="Line 30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5" name="Line 31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26" name="Line 32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7" name="Line 33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28" name="Line 34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29" name="Line 39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30" name="Line 40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31" name="Line 41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32" name="Line 42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3" name="Line 43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4" name="Line 44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5" name="Line 45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6" name="Line 46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37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38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39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40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41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42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43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44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45" name="Line 55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46" name="Line 56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47" name="Line 57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48" name="Line 58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49" name="Line 59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50" name="Line 60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51" name="Line 61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52" name="Line 62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53" name="Line 63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54" name="Line 64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55" name="Line 65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56" name="Line 66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57" name="Line 67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58" name="Line 68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59" name="Line 69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60" name="Line 70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61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62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63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64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65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66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67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68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69" name="Line 79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70" name="Line 80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71" name="Line 81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72" name="Line 82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73" name="Line 83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74" name="Line 84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75" name="Line 85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76" name="Line 86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77" name="Line 87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78" name="Line 88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79" name="Line 89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80" name="Line 90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1" name="Line 91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2" name="Line 92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3" name="Line 93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4" name="Line 94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85" name="Line 1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86" name="Line 2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87" name="Line 3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88" name="Line 4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89" name="Line 9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90" name="Line 10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91" name="Line 12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92" name="Line 13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93" name="Line 15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94" name="Line 16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95" name="Line 17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96" name="Line 18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97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8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99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00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01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02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03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04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05" name="Line 27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06" name="Line 28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07" name="Line 29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08" name="Line 30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09" name="Line 31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110" name="Line 32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11" name="Line 33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112" name="Line 34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113" name="Line 39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114" name="Line 40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115" name="Line 41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116" name="Line 42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17" name="Line 43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18" name="Line 44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19" name="Line 45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20" name="Line 46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21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22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23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24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25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26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27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28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129" name="Line 55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130" name="Line 56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131" name="Line 57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132" name="Line 58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133" name="Line 59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134" name="Line 60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135" name="Line 61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136" name="Line 62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137" name="Line 63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138" name="Line 64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139" name="Line 65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140" name="Line 66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41" name="Line 67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42" name="Line 68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43" name="Line 69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44" name="Line 70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45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46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47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48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49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50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51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52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53" name="Line 79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54" name="Line 80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55" name="Line 81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56" name="Line 82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57" name="Line 83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158" name="Line 84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59" name="Line 85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160" name="Line 86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161" name="Line 87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162" name="Line 88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163" name="Line 89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164" name="Line 90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65" name="Line 91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66" name="Line 92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67" name="Line 93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68" name="Line 94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169" name="Line 1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170" name="Line 2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171" name="Line 3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172" name="Line 4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173" name="Line 9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174" name="Line 10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175" name="Line 12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176" name="Line 13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77" name="Line 15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78" name="Line 16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79" name="Line 17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80" name="Line 18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81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82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83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84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85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86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87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88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89" name="Line 27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90" name="Line 28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91" name="Line 29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92" name="Line 30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93" name="Line 31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194" name="Line 32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95" name="Line 33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196" name="Line 34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197" name="Line 39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198" name="Line 40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199" name="Line 41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00" name="Line 42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01" name="Line 43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02" name="Line 44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03" name="Line 45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04" name="Line 46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05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206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07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208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209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210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211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212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13" name="Line 55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14" name="Line 56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15" name="Line 57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16" name="Line 58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217" name="Line 59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218" name="Line 60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219" name="Line 61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220" name="Line 62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221" name="Line 63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222" name="Line 64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223" name="Line 65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224" name="Line 66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25" name="Line 67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26" name="Line 68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27" name="Line 69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28" name="Line 70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229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230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231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232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233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234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235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236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37" name="Line 79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38" name="Line 80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39" name="Line 81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40" name="Line 82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41" name="Line 83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242" name="Line 84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43" name="Line 85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244" name="Line 86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245" name="Line 87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46" name="Line 88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247" name="Line 89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48" name="Line 90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49" name="Line 91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50" name="Line 92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51" name="Line 93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52" name="Line 94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253" name="Line 1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254" name="Line 2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255" name="Line 3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256" name="Line 4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257" name="Line 9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258" name="Line 10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259" name="Line 12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260" name="Line 13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61" name="Line 15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62" name="Line 16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63" name="Line 17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64" name="Line 18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265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266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267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268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269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270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271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272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73" name="Line 27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74" name="Line 28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75" name="Line 29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76" name="Line 30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77" name="Line 31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278" name="Line 32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79" name="Line 33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280" name="Line 34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281" name="Line 39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82" name="Line 40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283" name="Line 41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84" name="Line 42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85" name="Line 43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86" name="Line 44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87" name="Line 45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88" name="Line 46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89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290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91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292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293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294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295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296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97" name="Line 55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98" name="Line 56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99" name="Line 57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300" name="Line 58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301" name="Line 59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302" name="Line 60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303" name="Line 61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304" name="Line 62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305" name="Line 63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306" name="Line 64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307" name="Line 65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308" name="Line 66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309" name="Line 67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310" name="Line 68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311" name="Line 69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312" name="Line 70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313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314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315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316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317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318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319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320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321" name="Line 79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322" name="Line 80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323" name="Line 81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324" name="Line 82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25" name="Line 83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326" name="Line 84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27" name="Line 85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328" name="Line 86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329" name="Line 87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330" name="Line 88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331" name="Line 89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332" name="Line 90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33" name="Line 91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34" name="Line 92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35" name="Line 93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36" name="Line 94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337" name="Line 1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338" name="Line 2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339" name="Line 3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340" name="Line 4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341" name="Line 9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342" name="Line 10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343" name="Line 12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344" name="Line 13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345" name="Line 15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346" name="Line 16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347" name="Line 17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348" name="Line 18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349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350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351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352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353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354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355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356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357" name="Line 27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358" name="Line 28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359" name="Line 29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360" name="Line 30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61" name="Line 31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362" name="Line 32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63" name="Line 33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364" name="Line 34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365" name="Line 39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366" name="Line 40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367" name="Line 41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368" name="Line 42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69" name="Line 43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70" name="Line 44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71" name="Line 45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72" name="Line 46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373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374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375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376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377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378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379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380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381" name="Line 55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382" name="Line 56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383" name="Line 57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384" name="Line 58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385" name="Line 59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386" name="Line 60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387" name="Line 61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388" name="Line 62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389" name="Line 63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390" name="Line 64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391" name="Line 65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392" name="Line 66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393" name="Line 67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394" name="Line 68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395" name="Line 69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396" name="Line 70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397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398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399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400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401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402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403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404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05" name="Line 79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06" name="Line 80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07" name="Line 81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08" name="Line 82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09" name="Line 83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410" name="Line 84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11" name="Line 85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412" name="Line 86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413" name="Line 87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414" name="Line 88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415" name="Line 89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416" name="Line 90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417" name="Line 91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418" name="Line 92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419" name="Line 93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420" name="Line 94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421" name="Line 1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422" name="Line 2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423" name="Line 3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424" name="Line 4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425" name="Line 9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426" name="Line 10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427" name="Line 12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428" name="Line 13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429" name="Line 15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430" name="Line 16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431" name="Line 17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432" name="Line 18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433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434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435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436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437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438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439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440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41" name="Line 27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42" name="Line 28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43" name="Line 29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44" name="Line 30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45" name="Line 31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446" name="Line 32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47" name="Line 33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448" name="Line 34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449" name="Line 39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450" name="Line 40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451" name="Line 41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452" name="Line 42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453" name="Line 43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454" name="Line 44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455" name="Line 45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456" name="Line 46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457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458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459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460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461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462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463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464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465" name="Line 55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466" name="Line 56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467" name="Line 57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468" name="Line 58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469" name="Line 59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470" name="Line 60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471" name="Line 61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472" name="Line 62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473" name="Line 63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474" name="Line 64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475" name="Line 65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476" name="Line 66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477" name="Line 67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478" name="Line 68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479" name="Line 69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480" name="Line 70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481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482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483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484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485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486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487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488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89" name="Line 79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90" name="Line 80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91" name="Line 81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92" name="Line 82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93" name="Line 83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494" name="Line 84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95" name="Line 85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496" name="Line 86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497" name="Line 87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498" name="Line 88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499" name="Line 89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500" name="Line 90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501" name="Line 91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502" name="Line 92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503" name="Line 93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504" name="Line 94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505" name="Line 1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506" name="Line 2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507" name="Line 3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508" name="Line 4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509" name="Line 9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510" name="Line 10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511" name="Line 12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512" name="Line 13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513" name="Line 15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514" name="Line 16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515" name="Line 17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516" name="Line 18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517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518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519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520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521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522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523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524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25" name="Line 27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26" name="Line 28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27" name="Line 29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28" name="Line 30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29" name="Line 31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530" name="Line 32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31" name="Line 33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532" name="Line 34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533" name="Line 39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534" name="Line 40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535" name="Line 41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536" name="Line 42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537" name="Line 43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538" name="Line 44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539" name="Line 45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540" name="Line 46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541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542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543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544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545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546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547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548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549" name="Line 55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550" name="Line 56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551" name="Line 57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552" name="Line 58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553" name="Line 59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554" name="Line 60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555" name="Line 61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556" name="Line 62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557" name="Line 63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558" name="Line 64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559" name="Line 65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560" name="Line 66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561" name="Line 67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562" name="Line 68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563" name="Line 69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564" name="Line 70"/>
        <xdr:cNvSpPr>
          <a:spLocks/>
        </xdr:cNvSpPr>
      </xdr:nvSpPr>
      <xdr:spPr>
        <a:xfrm>
          <a:off x="0" y="3311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565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566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567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568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569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570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571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572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73" name="Line 79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74" name="Line 80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75" name="Line 81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76" name="Line 82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77" name="Line 83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578" name="Line 84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79" name="Line 85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580" name="Line 86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581" name="Line 87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582" name="Line 88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583" name="Line 89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584" name="Line 90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585" name="Line 91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586" name="Line 92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587" name="Line 93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588" name="Line 94"/>
        <xdr:cNvSpPr>
          <a:spLocks/>
        </xdr:cNvSpPr>
      </xdr:nvSpPr>
      <xdr:spPr>
        <a:xfrm>
          <a:off x="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589" name="Line 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590" name="Line 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591" name="Line 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592" name="Line 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593" name="Line 9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594" name="Line 1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595" name="Line 12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596" name="Line 13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597" name="Line 15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598" name="Line 16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599" name="Line 1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600" name="Line 1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601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602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603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604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605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606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607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608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09" name="Line 27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10" name="Line 28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11" name="Line 29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12" name="Line 30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613" name="Line 3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614" name="Line 3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615" name="Line 3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616" name="Line 3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617" name="Line 39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618" name="Line 4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619" name="Line 41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620" name="Line 42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621" name="Line 43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622" name="Line 44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623" name="Line 45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624" name="Line 46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625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26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627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28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629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30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631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32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33" name="Line 55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34" name="Line 56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35" name="Line 57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36" name="Line 58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637" name="Line 59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638" name="Line 60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639" name="Line 6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640" name="Line 6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641" name="Line 63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642" name="Line 64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643" name="Line 65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644" name="Line 66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645" name="Line 6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646" name="Line 6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647" name="Line 69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648" name="Line 70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649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650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651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652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653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654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655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656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57" name="Line 79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58" name="Line 80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59" name="Line 81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60" name="Line 82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661" name="Line 8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662" name="Line 8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663" name="Line 85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664" name="Line 86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665" name="Line 87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666" name="Line 88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667" name="Line 89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668" name="Line 9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669" name="Line 91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670" name="Line 92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671" name="Line 93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672" name="Line 94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673" name="Line 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674" name="Line 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675" name="Line 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676" name="Line 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677" name="Line 9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678" name="Line 1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679" name="Line 12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680" name="Line 13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681" name="Line 15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682" name="Line 16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683" name="Line 1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684" name="Line 1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685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686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687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688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689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690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691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692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93" name="Line 27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94" name="Line 28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95" name="Line 29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96" name="Line 30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697" name="Line 3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698" name="Line 3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699" name="Line 3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700" name="Line 3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701" name="Line 39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02" name="Line 4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703" name="Line 41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04" name="Line 42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705" name="Line 43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706" name="Line 44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707" name="Line 45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708" name="Line 46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709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10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711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12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713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714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715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716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7" name="Line 55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8" name="Line 56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9" name="Line 57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0" name="Line 58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721" name="Line 59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722" name="Line 60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723" name="Line 6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724" name="Line 6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725" name="Line 63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26" name="Line 64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727" name="Line 65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28" name="Line 66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729" name="Line 6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730" name="Line 6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731" name="Line 69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732" name="Line 70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733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734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735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736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737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738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739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740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41" name="Line 79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42" name="Line 80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43" name="Line 81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44" name="Line 82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745" name="Line 8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746" name="Line 8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747" name="Line 85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748" name="Line 86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749" name="Line 87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50" name="Line 88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751" name="Line 89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52" name="Line 9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753" name="Line 91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754" name="Line 92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755" name="Line 93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756" name="Line 94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757" name="Line 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758" name="Line 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759" name="Line 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760" name="Line 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761" name="Line 9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62" name="Line 1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763" name="Line 12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64" name="Line 13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765" name="Line 15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766" name="Line 16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767" name="Line 1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768" name="Line 1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769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770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771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772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773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774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775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776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77" name="Line 27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78" name="Line 28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79" name="Line 29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80" name="Line 30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781" name="Line 3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782" name="Line 3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783" name="Line 3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784" name="Line 3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785" name="Line 39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86" name="Line 4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787" name="Line 41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88" name="Line 42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789" name="Line 43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790" name="Line 44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791" name="Line 45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792" name="Line 46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793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94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795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96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797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798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799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00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01" name="Line 55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02" name="Line 56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03" name="Line 57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04" name="Line 58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805" name="Line 59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806" name="Line 60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807" name="Line 6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808" name="Line 6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809" name="Line 63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810" name="Line 64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811" name="Line 65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812" name="Line 66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813" name="Line 6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814" name="Line 6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815" name="Line 69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816" name="Line 70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817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18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819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20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821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822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823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824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825" name="Line 79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826" name="Line 80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827" name="Line 81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828" name="Line 82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829" name="Line 8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830" name="Line 8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831" name="Line 85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832" name="Line 86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833" name="Line 87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834" name="Line 88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835" name="Line 89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836" name="Line 9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837" name="Line 91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838" name="Line 92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839" name="Line 93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840" name="Line 94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841" name="Line 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842" name="Line 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843" name="Line 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844" name="Line 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845" name="Line 9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846" name="Line 1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847" name="Line 12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848" name="Line 13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849" name="Line 15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850" name="Line 16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851" name="Line 1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852" name="Line 1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853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54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855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56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857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858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859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860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861" name="Line 27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862" name="Line 28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863" name="Line 29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864" name="Line 30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865" name="Line 3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866" name="Line 3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867" name="Line 3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868" name="Line 3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869" name="Line 39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870" name="Line 4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871" name="Line 41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872" name="Line 42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873" name="Line 43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874" name="Line 44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875" name="Line 45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876" name="Line 46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877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78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879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80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881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82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883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84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85" name="Line 55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86" name="Line 56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87" name="Line 57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88" name="Line 58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889" name="Line 59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890" name="Line 60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891" name="Line 6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892" name="Line 6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893" name="Line 63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894" name="Line 64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895" name="Line 65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896" name="Line 66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897" name="Line 6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898" name="Line 6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899" name="Line 69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900" name="Line 70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901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02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903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04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905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906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907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908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909" name="Line 79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910" name="Line 80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911" name="Line 81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912" name="Line 82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913" name="Line 8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914" name="Line 8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915" name="Line 85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916" name="Line 86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917" name="Line 87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918" name="Line 88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919" name="Line 89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920" name="Line 9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921" name="Line 91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922" name="Line 92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923" name="Line 93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924" name="Line 94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925" name="Line 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926" name="Line 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927" name="Line 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928" name="Line 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929" name="Line 9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930" name="Line 1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931" name="Line 12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932" name="Line 13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933" name="Line 15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934" name="Line 16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935" name="Line 1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936" name="Line 1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937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38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939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40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941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942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943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944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945" name="Line 27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946" name="Line 28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947" name="Line 29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948" name="Line 30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949" name="Line 3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950" name="Line 3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951" name="Line 3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952" name="Line 3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953" name="Line 39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954" name="Line 4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955" name="Line 41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956" name="Line 42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957" name="Line 43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958" name="Line 44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959" name="Line 45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960" name="Line 46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961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962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963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964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965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966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967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968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69" name="Line 55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70" name="Line 56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71" name="Line 57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72" name="Line 58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973" name="Line 59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974" name="Line 60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975" name="Line 6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976" name="Line 6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977" name="Line 63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978" name="Line 64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979" name="Line 65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980" name="Line 66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981" name="Line 6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982" name="Line 6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983" name="Line 69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984" name="Line 70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985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86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987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88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989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990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991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992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993" name="Line 79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994" name="Line 80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995" name="Line 81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996" name="Line 82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997" name="Line 8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998" name="Line 8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999" name="Line 85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000" name="Line 86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001" name="Line 87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002" name="Line 88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003" name="Line 89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004" name="Line 9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005" name="Line 91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006" name="Line 92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007" name="Line 93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008" name="Line 94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09" name="Line 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010" name="Line 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11" name="Line 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012" name="Line 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013" name="Line 9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014" name="Line 1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015" name="Line 12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016" name="Line 13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017" name="Line 15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018" name="Line 16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019" name="Line 1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020" name="Line 1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021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022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023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024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025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026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027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028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29" name="Line 27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30" name="Line 28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31" name="Line 29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32" name="Line 30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33" name="Line 3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034" name="Line 3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35" name="Line 3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036" name="Line 3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037" name="Line 39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038" name="Line 4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039" name="Line 41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040" name="Line 42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041" name="Line 43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042" name="Line 44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043" name="Line 45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044" name="Line 46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045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046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047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048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049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050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051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052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53" name="Line 55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54" name="Line 56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55" name="Line 57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56" name="Line 58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57" name="Line 59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058" name="Line 60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59" name="Line 6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060" name="Line 6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061" name="Line 63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062" name="Line 64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063" name="Line 65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064" name="Line 66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065" name="Line 6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066" name="Line 6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067" name="Line 69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068" name="Line 70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069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070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071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072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073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074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075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076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77" name="Line 79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78" name="Line 80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79" name="Line 81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80" name="Line 82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81" name="Line 8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082" name="Line 8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83" name="Line 85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084" name="Line 86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085" name="Line 87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086" name="Line 88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087" name="Line 89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088" name="Line 9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089" name="Line 91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090" name="Line 92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091" name="Line 93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092" name="Line 94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93" name="Line 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094" name="Line 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95" name="Line 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096" name="Line 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097" name="Line 9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098" name="Line 1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099" name="Line 12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100" name="Line 13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101" name="Line 15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102" name="Line 16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103" name="Line 1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104" name="Line 1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105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106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107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108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109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110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111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112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13" name="Line 27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14" name="Line 28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15" name="Line 29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16" name="Line 30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117" name="Line 3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118" name="Line 3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119" name="Line 3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120" name="Line 3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121" name="Line 39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122" name="Line 4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123" name="Line 41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124" name="Line 42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125" name="Line 43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126" name="Line 44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127" name="Line 45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128" name="Line 46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129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130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131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132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133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134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135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136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37" name="Line 55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38" name="Line 56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39" name="Line 57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40" name="Line 58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141" name="Line 59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142" name="Line 60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143" name="Line 6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144" name="Line 6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145" name="Line 63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146" name="Line 64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147" name="Line 65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148" name="Line 66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149" name="Line 6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150" name="Line 6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151" name="Line 69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152" name="Line 70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153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154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155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156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157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158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159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160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61" name="Line 79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62" name="Line 80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63" name="Line 81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64" name="Line 82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165" name="Line 8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166" name="Line 8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167" name="Line 85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168" name="Line 86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169" name="Line 87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170" name="Line 88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171" name="Line 89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172" name="Line 9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173" name="Line 91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174" name="Line 92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175" name="Line 93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176" name="Line 94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177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178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179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180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181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182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183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184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185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186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187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188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189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190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191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192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193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194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195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196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197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198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199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00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01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02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03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04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05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06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07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08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209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210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211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212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213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214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215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216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17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18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19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20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21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22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23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24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25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26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27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28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29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30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31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32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233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234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235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236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237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238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239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240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41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42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43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44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45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46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47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48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49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50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51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52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53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54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55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56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257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258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259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260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261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262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263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264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65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66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67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68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69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70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71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72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73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74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75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76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77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78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79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80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281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282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283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284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285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286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287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288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89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90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91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92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93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94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95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96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97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98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99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300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301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302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303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304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305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306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307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308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309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310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311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312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313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314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315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316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317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318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319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320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321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322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323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324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325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326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327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328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329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330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331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332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333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334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335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336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337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338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339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340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341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342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343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344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45" name="Line 9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46" name="Line 12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47" name="Line 63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48" name="Line 65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49" name="Line 9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50" name="Line 12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51" name="Line 63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52" name="Line 65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53" name="Line 9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54" name="Line 12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55" name="Line 63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56" name="Line 65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57" name="Line 9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58" name="Line 12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59" name="Line 63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60" name="Line 65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61" name="Line 9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62" name="Line 12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63" name="Line 63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64" name="Line 65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65" name="Line 9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66" name="Line 12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67" name="Line 63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68" name="Line 65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69" name="Line 9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70" name="Line 12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71" name="Line 63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72" name="Line 65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73" name="Line 15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74" name="Line 16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75" name="Line 1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76" name="Line 1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77" name="Line 6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78" name="Line 6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79" name="Line 69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80" name="Line 70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81" name="Line 15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82" name="Line 16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83" name="Line 1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84" name="Line 1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85" name="Line 6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86" name="Line 6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87" name="Line 69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88" name="Line 70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89" name="Line 15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90" name="Line 16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91" name="Line 1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92" name="Line 1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93" name="Line 6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94" name="Line 6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95" name="Line 69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96" name="Line 70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97" name="Line 15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98" name="Line 16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99" name="Line 1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00" name="Line 1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01" name="Line 6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02" name="Line 6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03" name="Line 69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04" name="Line 70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05" name="Line 15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06" name="Line 16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07" name="Line 1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08" name="Line 1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09" name="Line 6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10" name="Line 6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11" name="Line 69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12" name="Line 70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13" name="Line 15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14" name="Line 16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15" name="Line 1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16" name="Line 1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17" name="Line 6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18" name="Line 6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19" name="Line 69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20" name="Line 70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21" name="Line 15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22" name="Line 16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23" name="Line 1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24" name="Line 1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25" name="Line 6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26" name="Line 6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27" name="Line 69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28" name="Line 70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578292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067877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578292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2067877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1738312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22307550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1738312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22307550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9" name="Line 9"/>
        <xdr:cNvSpPr>
          <a:spLocks/>
        </xdr:cNvSpPr>
      </xdr:nvSpPr>
      <xdr:spPr>
        <a:xfrm>
          <a:off x="5534025" y="182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10" name="Line 10"/>
        <xdr:cNvSpPr>
          <a:spLocks/>
        </xdr:cNvSpPr>
      </xdr:nvSpPr>
      <xdr:spPr>
        <a:xfrm>
          <a:off x="5534025" y="182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11" name="Line 11"/>
        <xdr:cNvSpPr>
          <a:spLocks/>
        </xdr:cNvSpPr>
      </xdr:nvSpPr>
      <xdr:spPr>
        <a:xfrm>
          <a:off x="5534025" y="182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12" name="Line 12"/>
        <xdr:cNvSpPr>
          <a:spLocks/>
        </xdr:cNvSpPr>
      </xdr:nvSpPr>
      <xdr:spPr>
        <a:xfrm>
          <a:off x="5534025" y="182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3" name="Line 13"/>
        <xdr:cNvSpPr>
          <a:spLocks/>
        </xdr:cNvSpPr>
      </xdr:nvSpPr>
      <xdr:spPr>
        <a:xfrm>
          <a:off x="553402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4" name="Line 14"/>
        <xdr:cNvSpPr>
          <a:spLocks/>
        </xdr:cNvSpPr>
      </xdr:nvSpPr>
      <xdr:spPr>
        <a:xfrm>
          <a:off x="553402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5" name="Line 15"/>
        <xdr:cNvSpPr>
          <a:spLocks/>
        </xdr:cNvSpPr>
      </xdr:nvSpPr>
      <xdr:spPr>
        <a:xfrm>
          <a:off x="553402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6" name="Line 16"/>
        <xdr:cNvSpPr>
          <a:spLocks/>
        </xdr:cNvSpPr>
      </xdr:nvSpPr>
      <xdr:spPr>
        <a:xfrm>
          <a:off x="553402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7" name="Line 17"/>
        <xdr:cNvSpPr>
          <a:spLocks/>
        </xdr:cNvSpPr>
      </xdr:nvSpPr>
      <xdr:spPr>
        <a:xfrm>
          <a:off x="553402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8" name="Line 18"/>
        <xdr:cNvSpPr>
          <a:spLocks/>
        </xdr:cNvSpPr>
      </xdr:nvSpPr>
      <xdr:spPr>
        <a:xfrm>
          <a:off x="553402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9" name="Line 19"/>
        <xdr:cNvSpPr>
          <a:spLocks/>
        </xdr:cNvSpPr>
      </xdr:nvSpPr>
      <xdr:spPr>
        <a:xfrm>
          <a:off x="553402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0" name="Line 20"/>
        <xdr:cNvSpPr>
          <a:spLocks/>
        </xdr:cNvSpPr>
      </xdr:nvSpPr>
      <xdr:spPr>
        <a:xfrm>
          <a:off x="553402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21" name="Line 1"/>
        <xdr:cNvSpPr>
          <a:spLocks/>
        </xdr:cNvSpPr>
      </xdr:nvSpPr>
      <xdr:spPr>
        <a:xfrm>
          <a:off x="1578292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2067877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23" name="Line 3"/>
        <xdr:cNvSpPr>
          <a:spLocks/>
        </xdr:cNvSpPr>
      </xdr:nvSpPr>
      <xdr:spPr>
        <a:xfrm>
          <a:off x="1578292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24" name="Line 4"/>
        <xdr:cNvSpPr>
          <a:spLocks/>
        </xdr:cNvSpPr>
      </xdr:nvSpPr>
      <xdr:spPr>
        <a:xfrm>
          <a:off x="2067877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5" name="Line 5"/>
        <xdr:cNvSpPr>
          <a:spLocks/>
        </xdr:cNvSpPr>
      </xdr:nvSpPr>
      <xdr:spPr>
        <a:xfrm>
          <a:off x="1738312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26" name="Line 6"/>
        <xdr:cNvSpPr>
          <a:spLocks/>
        </xdr:cNvSpPr>
      </xdr:nvSpPr>
      <xdr:spPr>
        <a:xfrm>
          <a:off x="22307550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7" name="Line 7"/>
        <xdr:cNvSpPr>
          <a:spLocks/>
        </xdr:cNvSpPr>
      </xdr:nvSpPr>
      <xdr:spPr>
        <a:xfrm>
          <a:off x="1738312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28" name="Line 8"/>
        <xdr:cNvSpPr>
          <a:spLocks/>
        </xdr:cNvSpPr>
      </xdr:nvSpPr>
      <xdr:spPr>
        <a:xfrm>
          <a:off x="22307550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29" name="Line 9"/>
        <xdr:cNvSpPr>
          <a:spLocks/>
        </xdr:cNvSpPr>
      </xdr:nvSpPr>
      <xdr:spPr>
        <a:xfrm>
          <a:off x="5534025" y="182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30" name="Line 10"/>
        <xdr:cNvSpPr>
          <a:spLocks/>
        </xdr:cNvSpPr>
      </xdr:nvSpPr>
      <xdr:spPr>
        <a:xfrm>
          <a:off x="5534025" y="182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31" name="Line 11"/>
        <xdr:cNvSpPr>
          <a:spLocks/>
        </xdr:cNvSpPr>
      </xdr:nvSpPr>
      <xdr:spPr>
        <a:xfrm>
          <a:off x="5534025" y="182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32" name="Line 12"/>
        <xdr:cNvSpPr>
          <a:spLocks/>
        </xdr:cNvSpPr>
      </xdr:nvSpPr>
      <xdr:spPr>
        <a:xfrm>
          <a:off x="5534025" y="182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3" name="Line 13"/>
        <xdr:cNvSpPr>
          <a:spLocks/>
        </xdr:cNvSpPr>
      </xdr:nvSpPr>
      <xdr:spPr>
        <a:xfrm>
          <a:off x="553402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4" name="Line 14"/>
        <xdr:cNvSpPr>
          <a:spLocks/>
        </xdr:cNvSpPr>
      </xdr:nvSpPr>
      <xdr:spPr>
        <a:xfrm>
          <a:off x="553402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5" name="Line 15"/>
        <xdr:cNvSpPr>
          <a:spLocks/>
        </xdr:cNvSpPr>
      </xdr:nvSpPr>
      <xdr:spPr>
        <a:xfrm>
          <a:off x="553402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6" name="Line 16"/>
        <xdr:cNvSpPr>
          <a:spLocks/>
        </xdr:cNvSpPr>
      </xdr:nvSpPr>
      <xdr:spPr>
        <a:xfrm>
          <a:off x="553402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7" name="Line 17"/>
        <xdr:cNvSpPr>
          <a:spLocks/>
        </xdr:cNvSpPr>
      </xdr:nvSpPr>
      <xdr:spPr>
        <a:xfrm>
          <a:off x="553402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8" name="Line 18"/>
        <xdr:cNvSpPr>
          <a:spLocks/>
        </xdr:cNvSpPr>
      </xdr:nvSpPr>
      <xdr:spPr>
        <a:xfrm>
          <a:off x="553402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9" name="Line 19"/>
        <xdr:cNvSpPr>
          <a:spLocks/>
        </xdr:cNvSpPr>
      </xdr:nvSpPr>
      <xdr:spPr>
        <a:xfrm>
          <a:off x="553402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0" name="Line 20"/>
        <xdr:cNvSpPr>
          <a:spLocks/>
        </xdr:cNvSpPr>
      </xdr:nvSpPr>
      <xdr:spPr>
        <a:xfrm>
          <a:off x="553402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1" name="Line 1"/>
        <xdr:cNvSpPr>
          <a:spLocks/>
        </xdr:cNvSpPr>
      </xdr:nvSpPr>
      <xdr:spPr>
        <a:xfrm>
          <a:off x="1578292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42" name="Line 2"/>
        <xdr:cNvSpPr>
          <a:spLocks/>
        </xdr:cNvSpPr>
      </xdr:nvSpPr>
      <xdr:spPr>
        <a:xfrm>
          <a:off x="2067877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3" name="Line 3"/>
        <xdr:cNvSpPr>
          <a:spLocks/>
        </xdr:cNvSpPr>
      </xdr:nvSpPr>
      <xdr:spPr>
        <a:xfrm>
          <a:off x="1578292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44" name="Line 4"/>
        <xdr:cNvSpPr>
          <a:spLocks/>
        </xdr:cNvSpPr>
      </xdr:nvSpPr>
      <xdr:spPr>
        <a:xfrm>
          <a:off x="2067877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45" name="Line 5"/>
        <xdr:cNvSpPr>
          <a:spLocks/>
        </xdr:cNvSpPr>
      </xdr:nvSpPr>
      <xdr:spPr>
        <a:xfrm>
          <a:off x="1738312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46" name="Line 6"/>
        <xdr:cNvSpPr>
          <a:spLocks/>
        </xdr:cNvSpPr>
      </xdr:nvSpPr>
      <xdr:spPr>
        <a:xfrm>
          <a:off x="22307550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47" name="Line 7"/>
        <xdr:cNvSpPr>
          <a:spLocks/>
        </xdr:cNvSpPr>
      </xdr:nvSpPr>
      <xdr:spPr>
        <a:xfrm>
          <a:off x="1738312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48" name="Line 8"/>
        <xdr:cNvSpPr>
          <a:spLocks/>
        </xdr:cNvSpPr>
      </xdr:nvSpPr>
      <xdr:spPr>
        <a:xfrm>
          <a:off x="22307550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49" name="Line 9"/>
        <xdr:cNvSpPr>
          <a:spLocks/>
        </xdr:cNvSpPr>
      </xdr:nvSpPr>
      <xdr:spPr>
        <a:xfrm>
          <a:off x="5534025" y="182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50" name="Line 10"/>
        <xdr:cNvSpPr>
          <a:spLocks/>
        </xdr:cNvSpPr>
      </xdr:nvSpPr>
      <xdr:spPr>
        <a:xfrm>
          <a:off x="5534025" y="182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51" name="Line 11"/>
        <xdr:cNvSpPr>
          <a:spLocks/>
        </xdr:cNvSpPr>
      </xdr:nvSpPr>
      <xdr:spPr>
        <a:xfrm>
          <a:off x="5534025" y="182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52" name="Line 12"/>
        <xdr:cNvSpPr>
          <a:spLocks/>
        </xdr:cNvSpPr>
      </xdr:nvSpPr>
      <xdr:spPr>
        <a:xfrm>
          <a:off x="5534025" y="182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3" name="Line 13"/>
        <xdr:cNvSpPr>
          <a:spLocks/>
        </xdr:cNvSpPr>
      </xdr:nvSpPr>
      <xdr:spPr>
        <a:xfrm>
          <a:off x="553402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4" name="Line 14"/>
        <xdr:cNvSpPr>
          <a:spLocks/>
        </xdr:cNvSpPr>
      </xdr:nvSpPr>
      <xdr:spPr>
        <a:xfrm>
          <a:off x="553402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5" name="Line 15"/>
        <xdr:cNvSpPr>
          <a:spLocks/>
        </xdr:cNvSpPr>
      </xdr:nvSpPr>
      <xdr:spPr>
        <a:xfrm>
          <a:off x="553402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6" name="Line 16"/>
        <xdr:cNvSpPr>
          <a:spLocks/>
        </xdr:cNvSpPr>
      </xdr:nvSpPr>
      <xdr:spPr>
        <a:xfrm>
          <a:off x="553402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7" name="Line 17"/>
        <xdr:cNvSpPr>
          <a:spLocks/>
        </xdr:cNvSpPr>
      </xdr:nvSpPr>
      <xdr:spPr>
        <a:xfrm>
          <a:off x="553402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8" name="Line 18"/>
        <xdr:cNvSpPr>
          <a:spLocks/>
        </xdr:cNvSpPr>
      </xdr:nvSpPr>
      <xdr:spPr>
        <a:xfrm>
          <a:off x="553402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9" name="Line 19"/>
        <xdr:cNvSpPr>
          <a:spLocks/>
        </xdr:cNvSpPr>
      </xdr:nvSpPr>
      <xdr:spPr>
        <a:xfrm>
          <a:off x="553402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60" name="Line 20"/>
        <xdr:cNvSpPr>
          <a:spLocks/>
        </xdr:cNvSpPr>
      </xdr:nvSpPr>
      <xdr:spPr>
        <a:xfrm>
          <a:off x="553402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1" name="Line 9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2" name="Line 10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3" name="Line 11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4" name="Line 12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5" name="Line 13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6" name="Line 14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7" name="Line 15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8" name="Line 16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9" name="Line 17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0" name="Line 18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1" name="Line 19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2" name="Line 20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3" name="Line 9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4" name="Line 10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5" name="Line 11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6" name="Line 12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7" name="Line 13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8" name="Line 14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9" name="Line 15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0" name="Line 16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1" name="Line 17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2" name="Line 18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3" name="Line 19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4" name="Line 20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5" name="Line 9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6" name="Line 10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7" name="Line 11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8" name="Line 12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9" name="Line 13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0" name="Line 14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1" name="Line 15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2" name="Line 16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3" name="Line 17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4" name="Line 18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5" name="Line 19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6" name="Line 20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O28"/>
  <sheetViews>
    <sheetView showGridLines="0" tabSelected="1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5" width="9.140625" style="4" customWidth="1"/>
    <col min="6" max="6" width="13.28125" style="4" customWidth="1"/>
    <col min="7" max="7" width="9.8515625" style="4" customWidth="1"/>
    <col min="8" max="8" width="12.7109375" style="4" customWidth="1"/>
    <col min="9" max="9" width="9.00390625" style="4" customWidth="1"/>
    <col min="10" max="10" width="6.7109375" style="4" customWidth="1"/>
    <col min="11" max="13" width="9.140625" style="4" customWidth="1"/>
    <col min="14" max="14" width="11.28125" style="4" customWidth="1"/>
    <col min="15" max="15" width="10.28125" style="4" bestFit="1" customWidth="1"/>
    <col min="16" max="16384" width="9.140625" style="4" customWidth="1"/>
  </cols>
  <sheetData>
    <row r="1" spans="1:15" ht="15.75" thickBot="1">
      <c r="A1" s="21" t="str">
        <f>"k10s-"&amp;VLOOKUP(G6,Коды_отчетных_периодов,2,FALSE)&amp;"-"&amp;I6&amp;"-"&amp;VLOOKUP(D19,Коды_судов,2,FALSE)</f>
        <v>k10s-Y-2013-155</v>
      </c>
      <c r="B1" s="3"/>
      <c r="O1" s="134">
        <v>41484</v>
      </c>
    </row>
    <row r="2" spans="4:13" ht="13.5" customHeight="1" thickBot="1">
      <c r="D2" s="240" t="s">
        <v>501</v>
      </c>
      <c r="E2" s="241"/>
      <c r="F2" s="241"/>
      <c r="G2" s="241"/>
      <c r="H2" s="241"/>
      <c r="I2" s="241"/>
      <c r="J2" s="241"/>
      <c r="K2" s="241"/>
      <c r="L2" s="242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12.75" customHeight="1">
      <c r="D4" s="243" t="s">
        <v>393</v>
      </c>
      <c r="E4" s="244"/>
      <c r="F4" s="244"/>
      <c r="G4" s="244"/>
      <c r="H4" s="244"/>
      <c r="I4" s="244"/>
      <c r="J4" s="244"/>
      <c r="K4" s="244"/>
      <c r="L4" s="245"/>
      <c r="M4" s="5"/>
    </row>
    <row r="5" spans="4:13" ht="12.75">
      <c r="D5" s="246"/>
      <c r="E5" s="247"/>
      <c r="F5" s="247"/>
      <c r="G5" s="247"/>
      <c r="H5" s="247"/>
      <c r="I5" s="247"/>
      <c r="J5" s="247"/>
      <c r="K5" s="247"/>
      <c r="L5" s="248"/>
      <c r="M5" s="5"/>
    </row>
    <row r="6" spans="4:14" ht="18.75" customHeight="1" thickBot="1">
      <c r="D6" s="8"/>
      <c r="E6" s="9"/>
      <c r="F6" s="121" t="s">
        <v>502</v>
      </c>
      <c r="G6" s="122">
        <v>12</v>
      </c>
      <c r="H6" s="123" t="s">
        <v>503</v>
      </c>
      <c r="I6" s="122">
        <v>2013</v>
      </c>
      <c r="J6" s="124" t="s">
        <v>504</v>
      </c>
      <c r="K6" s="94"/>
      <c r="L6" s="10"/>
      <c r="M6" s="228" t="str">
        <f>IF(COUNTIF('ФЛК (обязательный)'!A2:A1787,"Неверно!")&gt;0,"Ошибки ФЛК!"," ")</f>
        <v> </v>
      </c>
      <c r="N6" s="229"/>
    </row>
    <row r="7" spans="5:12" ht="12.75">
      <c r="E7" s="11"/>
      <c r="F7" s="11"/>
      <c r="G7" s="11"/>
      <c r="H7" s="11"/>
      <c r="I7" s="11"/>
      <c r="J7" s="11"/>
      <c r="K7" s="11"/>
      <c r="L7" s="11"/>
    </row>
    <row r="8" spans="1:9" ht="13.5" thickBot="1">
      <c r="A8" s="7"/>
      <c r="B8" s="7"/>
      <c r="C8" s="7"/>
      <c r="D8" s="7"/>
      <c r="E8" s="7"/>
      <c r="F8" s="7"/>
      <c r="G8" s="7"/>
      <c r="H8" s="7"/>
      <c r="I8" s="7"/>
    </row>
    <row r="9" spans="1:14" s="7" customFormat="1" ht="16.5" thickBot="1">
      <c r="A9" s="249" t="s">
        <v>505</v>
      </c>
      <c r="B9" s="249"/>
      <c r="C9" s="249"/>
      <c r="D9" s="249" t="s">
        <v>506</v>
      </c>
      <c r="E9" s="249"/>
      <c r="F9" s="249"/>
      <c r="G9" s="249" t="s">
        <v>507</v>
      </c>
      <c r="H9" s="249"/>
      <c r="I9" s="28"/>
      <c r="J9" s="29"/>
      <c r="K9" s="230" t="s">
        <v>535</v>
      </c>
      <c r="L9" s="231"/>
      <c r="M9" s="231"/>
      <c r="N9" s="232"/>
    </row>
    <row r="10" spans="1:14" s="7" customFormat="1" ht="13.5" customHeight="1" thickBot="1">
      <c r="A10" s="201" t="s">
        <v>698</v>
      </c>
      <c r="B10" s="201"/>
      <c r="C10" s="201"/>
      <c r="D10" s="201"/>
      <c r="E10" s="201"/>
      <c r="F10" s="201"/>
      <c r="G10" s="201"/>
      <c r="H10" s="201"/>
      <c r="I10" s="30"/>
      <c r="J10" s="29"/>
      <c r="K10" s="233" t="s">
        <v>508</v>
      </c>
      <c r="L10" s="234"/>
      <c r="M10" s="234"/>
      <c r="N10" s="235"/>
    </row>
    <row r="11" spans="1:14" s="7" customFormat="1" ht="13.5" customHeight="1">
      <c r="A11" s="238" t="s">
        <v>699</v>
      </c>
      <c r="B11" s="239"/>
      <c r="C11" s="239"/>
      <c r="D11" s="239" t="s">
        <v>510</v>
      </c>
      <c r="E11" s="239"/>
      <c r="F11" s="239"/>
      <c r="G11" s="186" t="s">
        <v>520</v>
      </c>
      <c r="H11" s="187"/>
      <c r="I11" s="30"/>
      <c r="J11" s="29"/>
      <c r="K11" s="190" t="s">
        <v>408</v>
      </c>
      <c r="L11" s="191"/>
      <c r="M11" s="191"/>
      <c r="N11" s="192"/>
    </row>
    <row r="12" spans="1:14" s="7" customFormat="1" ht="21.75" customHeight="1">
      <c r="A12" s="199"/>
      <c r="B12" s="200"/>
      <c r="C12" s="200"/>
      <c r="D12" s="200"/>
      <c r="E12" s="200"/>
      <c r="F12" s="200"/>
      <c r="G12" s="188"/>
      <c r="H12" s="189"/>
      <c r="I12" s="30"/>
      <c r="J12" s="29"/>
      <c r="K12" s="193"/>
      <c r="L12" s="194"/>
      <c r="M12" s="194"/>
      <c r="N12" s="195"/>
    </row>
    <row r="13" spans="1:14" s="7" customFormat="1" ht="35.25" customHeight="1" thickBot="1">
      <c r="A13" s="199" t="s">
        <v>534</v>
      </c>
      <c r="B13" s="200"/>
      <c r="C13" s="200"/>
      <c r="D13" s="200"/>
      <c r="E13" s="200"/>
      <c r="F13" s="200"/>
      <c r="G13" s="188"/>
      <c r="H13" s="189"/>
      <c r="I13" s="30"/>
      <c r="J13" s="29"/>
      <c r="K13" s="193"/>
      <c r="L13" s="194"/>
      <c r="M13" s="194"/>
      <c r="N13" s="195"/>
    </row>
    <row r="14" spans="1:14" s="7" customFormat="1" ht="13.5" thickBot="1">
      <c r="A14" s="201" t="s">
        <v>509</v>
      </c>
      <c r="B14" s="201"/>
      <c r="C14" s="201"/>
      <c r="D14" s="201"/>
      <c r="E14" s="201"/>
      <c r="F14" s="201"/>
      <c r="G14" s="236"/>
      <c r="H14" s="237"/>
      <c r="I14" s="30"/>
      <c r="J14" s="29"/>
      <c r="K14" s="193"/>
      <c r="L14" s="194"/>
      <c r="M14" s="194"/>
      <c r="N14" s="195"/>
    </row>
    <row r="15" spans="1:14" s="7" customFormat="1" ht="35.25" customHeight="1" thickBot="1">
      <c r="A15" s="185" t="s">
        <v>511</v>
      </c>
      <c r="B15" s="216"/>
      <c r="C15" s="216"/>
      <c r="D15" s="216" t="s">
        <v>512</v>
      </c>
      <c r="E15" s="216"/>
      <c r="F15" s="216"/>
      <c r="G15" s="217" t="s">
        <v>521</v>
      </c>
      <c r="H15" s="218"/>
      <c r="I15" s="30"/>
      <c r="J15" s="29"/>
      <c r="K15" s="196"/>
      <c r="L15" s="197"/>
      <c r="M15" s="197"/>
      <c r="N15" s="198"/>
    </row>
    <row r="16" spans="1:14" s="7" customFormat="1" ht="13.5" customHeight="1">
      <c r="A16" s="95"/>
      <c r="B16" s="95"/>
      <c r="C16" s="95"/>
      <c r="D16" s="95"/>
      <c r="E16" s="95"/>
      <c r="F16" s="95"/>
      <c r="G16" s="107"/>
      <c r="H16" s="107"/>
      <c r="I16" s="30"/>
      <c r="J16" s="106"/>
      <c r="K16" s="95"/>
      <c r="L16" s="95"/>
      <c r="M16" s="95"/>
      <c r="N16" s="95"/>
    </row>
    <row r="17" spans="1:14" s="7" customFormat="1" ht="12.75">
      <c r="A17" s="95"/>
      <c r="B17" s="95"/>
      <c r="C17" s="95"/>
      <c r="D17" s="95"/>
      <c r="E17" s="95"/>
      <c r="F17" s="95"/>
      <c r="G17" s="107"/>
      <c r="H17" s="107"/>
      <c r="I17" s="30"/>
      <c r="J17" s="106"/>
      <c r="K17" s="108"/>
      <c r="L17" s="108"/>
      <c r="M17" s="108"/>
      <c r="N17" s="108"/>
    </row>
    <row r="18" spans="1:15" ht="24" customHeight="1" thickBot="1">
      <c r="A18" s="13"/>
      <c r="B18" s="13"/>
      <c r="C18" s="13"/>
      <c r="D18" s="13"/>
      <c r="E18" s="13"/>
      <c r="F18" s="13"/>
      <c r="G18" s="13"/>
      <c r="H18" s="13"/>
      <c r="I18" s="13"/>
      <c r="J18" s="14"/>
      <c r="K18" s="15"/>
      <c r="L18" s="15"/>
      <c r="M18" s="111"/>
      <c r="N18" s="15"/>
      <c r="O18" s="7"/>
    </row>
    <row r="19" spans="1:14" ht="26.25" customHeight="1" thickBot="1">
      <c r="A19" s="219" t="s">
        <v>700</v>
      </c>
      <c r="B19" s="209"/>
      <c r="C19" s="210"/>
      <c r="D19" s="225" t="s">
        <v>675</v>
      </c>
      <c r="E19" s="226"/>
      <c r="F19" s="226"/>
      <c r="G19" s="226"/>
      <c r="H19" s="226"/>
      <c r="I19" s="226"/>
      <c r="J19" s="226"/>
      <c r="K19" s="227"/>
      <c r="L19" s="12"/>
      <c r="M19" s="112" t="s">
        <v>603</v>
      </c>
      <c r="N19" s="12"/>
    </row>
    <row r="20" spans="1:14" ht="18" customHeight="1" thickBot="1">
      <c r="A20" s="208" t="s">
        <v>515</v>
      </c>
      <c r="B20" s="209"/>
      <c r="C20" s="210"/>
      <c r="D20" s="220" t="s">
        <v>608</v>
      </c>
      <c r="E20" s="220"/>
      <c r="F20" s="220"/>
      <c r="G20" s="220"/>
      <c r="H20" s="220"/>
      <c r="I20" s="220"/>
      <c r="J20" s="220"/>
      <c r="K20" s="221"/>
      <c r="L20" s="12"/>
      <c r="M20" s="113" t="s">
        <v>604</v>
      </c>
      <c r="N20" s="12"/>
    </row>
    <row r="21" spans="1:14" ht="13.5" thickBot="1">
      <c r="A21" s="16"/>
      <c r="B21" s="17"/>
      <c r="C21" s="17"/>
      <c r="D21" s="222"/>
      <c r="E21" s="222"/>
      <c r="F21" s="222"/>
      <c r="G21" s="222"/>
      <c r="H21" s="222"/>
      <c r="I21" s="222"/>
      <c r="J21" s="222"/>
      <c r="K21" s="223"/>
      <c r="L21" s="12"/>
      <c r="M21" s="114" t="s">
        <v>605</v>
      </c>
      <c r="N21" s="12"/>
    </row>
    <row r="22" spans="1:14" ht="13.5" thickBot="1">
      <c r="A22" s="182" t="s">
        <v>513</v>
      </c>
      <c r="B22" s="183"/>
      <c r="C22" s="183"/>
      <c r="D22" s="183"/>
      <c r="E22" s="184"/>
      <c r="F22" s="182" t="s">
        <v>514</v>
      </c>
      <c r="G22" s="183"/>
      <c r="H22" s="183"/>
      <c r="I22" s="183"/>
      <c r="J22" s="183"/>
      <c r="K22" s="184"/>
      <c r="L22" s="12"/>
      <c r="M22" s="114" t="s">
        <v>606</v>
      </c>
      <c r="N22" s="12"/>
    </row>
    <row r="23" spans="1:14" ht="13.5" thickBot="1">
      <c r="A23" s="213">
        <v>1</v>
      </c>
      <c r="B23" s="214"/>
      <c r="C23" s="214"/>
      <c r="D23" s="214"/>
      <c r="E23" s="215"/>
      <c r="F23" s="213">
        <v>2</v>
      </c>
      <c r="G23" s="214"/>
      <c r="H23" s="214"/>
      <c r="I23" s="214"/>
      <c r="J23" s="214"/>
      <c r="K23" s="215"/>
      <c r="L23" s="12"/>
      <c r="M23" s="113" t="s">
        <v>607</v>
      </c>
      <c r="N23" s="12"/>
    </row>
    <row r="24" spans="1:14" ht="13.5" thickBot="1">
      <c r="A24" s="224"/>
      <c r="B24" s="224"/>
      <c r="C24" s="224"/>
      <c r="D24" s="224"/>
      <c r="E24" s="224"/>
      <c r="F24" s="224"/>
      <c r="G24" s="224"/>
      <c r="H24" s="182"/>
      <c r="I24" s="183"/>
      <c r="J24" s="183"/>
      <c r="K24" s="184"/>
      <c r="L24" s="12"/>
      <c r="M24" s="114"/>
      <c r="N24" s="12"/>
    </row>
    <row r="25" spans="1:14" ht="13.5" thickBo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2"/>
      <c r="N25" s="12"/>
    </row>
    <row r="26" spans="1:14" ht="13.5" thickBot="1">
      <c r="A26" s="208" t="s">
        <v>320</v>
      </c>
      <c r="B26" s="209"/>
      <c r="C26" s="210"/>
      <c r="D26" s="202" t="s">
        <v>511</v>
      </c>
      <c r="E26" s="203"/>
      <c r="F26" s="203"/>
      <c r="G26" s="203"/>
      <c r="H26" s="203"/>
      <c r="I26" s="203"/>
      <c r="J26" s="203"/>
      <c r="K26" s="204"/>
      <c r="L26" s="12"/>
      <c r="N26" s="12"/>
    </row>
    <row r="27" spans="1:14" ht="13.5" thickBot="1">
      <c r="A27" s="109"/>
      <c r="B27" s="110"/>
      <c r="C27" s="110"/>
      <c r="D27" s="19"/>
      <c r="E27" s="19"/>
      <c r="F27" s="19"/>
      <c r="G27" s="19"/>
      <c r="H27" s="19"/>
      <c r="I27" s="19"/>
      <c r="J27" s="19"/>
      <c r="K27" s="20"/>
      <c r="L27" s="45" t="s">
        <v>499</v>
      </c>
      <c r="M27" s="46"/>
      <c r="N27" s="47">
        <f ca="1">TODAY()</f>
        <v>41676</v>
      </c>
    </row>
    <row r="28" spans="1:14" ht="19.5" thickBot="1">
      <c r="A28" s="208" t="s">
        <v>515</v>
      </c>
      <c r="B28" s="211"/>
      <c r="C28" s="212"/>
      <c r="D28" s="205" t="s">
        <v>609</v>
      </c>
      <c r="E28" s="206"/>
      <c r="F28" s="206"/>
      <c r="G28" s="206"/>
      <c r="H28" s="206"/>
      <c r="I28" s="206"/>
      <c r="J28" s="206"/>
      <c r="K28" s="207"/>
      <c r="L28" s="45" t="s">
        <v>500</v>
      </c>
      <c r="M28" s="12"/>
      <c r="N28" s="48">
        <f>IF(D19=0," ",VLOOKUP(D19,Коды_судов,2,0))</f>
        <v>155</v>
      </c>
    </row>
  </sheetData>
  <sheetProtection password="EC45" sheet="1"/>
  <mergeCells count="37">
    <mergeCell ref="D2:L2"/>
    <mergeCell ref="D4:L5"/>
    <mergeCell ref="A9:C9"/>
    <mergeCell ref="D9:F9"/>
    <mergeCell ref="G9:H9"/>
    <mergeCell ref="D19:K19"/>
    <mergeCell ref="A22:E22"/>
    <mergeCell ref="M6:N6"/>
    <mergeCell ref="K9:N9"/>
    <mergeCell ref="A10:F10"/>
    <mergeCell ref="G10:H10"/>
    <mergeCell ref="K10:N10"/>
    <mergeCell ref="G14:H14"/>
    <mergeCell ref="A11:C12"/>
    <mergeCell ref="D11:F13"/>
    <mergeCell ref="A24:C24"/>
    <mergeCell ref="D24:E24"/>
    <mergeCell ref="F24:G24"/>
    <mergeCell ref="H24:K24"/>
    <mergeCell ref="A23:E23"/>
    <mergeCell ref="F23:K23"/>
    <mergeCell ref="F22:K22"/>
    <mergeCell ref="A15:C15"/>
    <mergeCell ref="D15:F15"/>
    <mergeCell ref="G15:H15"/>
    <mergeCell ref="A19:C19"/>
    <mergeCell ref="A20:C20"/>
    <mergeCell ref="D20:K20"/>
    <mergeCell ref="D21:K21"/>
    <mergeCell ref="D26:K26"/>
    <mergeCell ref="D28:K28"/>
    <mergeCell ref="A26:C26"/>
    <mergeCell ref="A28:C28"/>
    <mergeCell ref="G11:H13"/>
    <mergeCell ref="K11:N15"/>
    <mergeCell ref="A13:C13"/>
    <mergeCell ref="A14:F14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:K19">
      <formula1>Наим_УСД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94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P137"/>
  <sheetViews>
    <sheetView zoomScale="56" zoomScaleNormal="56" zoomScaleSheetLayoutView="56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88" sqref="P88"/>
    </sheetView>
  </sheetViews>
  <sheetFormatPr defaultColWidth="9.140625" defaultRowHeight="12.75"/>
  <cols>
    <col min="1" max="1" width="27.421875" style="119" customWidth="1"/>
    <col min="2" max="2" width="5.140625" style="117" customWidth="1"/>
    <col min="3" max="3" width="18.421875" style="37" customWidth="1"/>
    <col min="4" max="4" width="14.421875" style="32" customWidth="1"/>
    <col min="5" max="5" width="17.421875" style="32" customWidth="1"/>
    <col min="6" max="6" width="14.421875" style="32" customWidth="1"/>
    <col min="7" max="7" width="12.7109375" style="32" customWidth="1"/>
    <col min="8" max="8" width="14.421875" style="32" customWidth="1"/>
    <col min="9" max="9" width="16.8515625" style="32" customWidth="1"/>
    <col min="10" max="10" width="14.7109375" style="32" customWidth="1"/>
    <col min="11" max="11" width="14.421875" style="32" customWidth="1"/>
    <col min="12" max="12" width="22.8515625" style="32" customWidth="1"/>
    <col min="13" max="13" width="15.00390625" style="32" customWidth="1"/>
    <col min="14" max="14" width="14.140625" style="32" customWidth="1"/>
    <col min="15" max="15" width="13.421875" style="32" customWidth="1"/>
    <col min="16" max="16" width="13.8515625" style="32" customWidth="1"/>
    <col min="17" max="16384" width="9.140625" style="32" customWidth="1"/>
  </cols>
  <sheetData>
    <row r="1" spans="1:11" ht="18.75" customHeight="1">
      <c r="A1" s="118" t="s">
        <v>522</v>
      </c>
      <c r="B1" s="115"/>
      <c r="C1" s="31"/>
      <c r="G1" s="255" t="str">
        <f>IF('Титул ф.10.5'!D19=0," ",'Титул ф.10.5'!D19)</f>
        <v>Областной суд Ульяновской области</v>
      </c>
      <c r="H1" s="256"/>
      <c r="I1" s="256"/>
      <c r="J1" s="256"/>
      <c r="K1" s="257"/>
    </row>
    <row r="2" spans="1:9" ht="20.25">
      <c r="A2" s="118" t="s">
        <v>523</v>
      </c>
      <c r="B2" s="116"/>
      <c r="C2" s="33"/>
      <c r="G2" s="252" t="s">
        <v>642</v>
      </c>
      <c r="H2" s="253"/>
      <c r="I2" s="254"/>
    </row>
    <row r="3" spans="1:9" ht="18" customHeight="1">
      <c r="A3" s="118" t="s">
        <v>524</v>
      </c>
      <c r="B3" s="116"/>
      <c r="C3" s="33"/>
      <c r="G3" s="252" t="s">
        <v>642</v>
      </c>
      <c r="H3" s="253"/>
      <c r="I3" s="254"/>
    </row>
    <row r="4" spans="1:16" s="127" customFormat="1" ht="66.75" customHeight="1">
      <c r="A4" s="260" t="s">
        <v>694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</row>
    <row r="5" spans="1:16" s="34" customFormat="1" ht="132" customHeight="1">
      <c r="A5" s="258" t="s">
        <v>536</v>
      </c>
      <c r="B5" s="259" t="s">
        <v>395</v>
      </c>
      <c r="C5" s="259" t="s">
        <v>537</v>
      </c>
      <c r="D5" s="259"/>
      <c r="E5" s="259" t="s">
        <v>695</v>
      </c>
      <c r="F5" s="259"/>
      <c r="G5" s="251" t="s">
        <v>696</v>
      </c>
      <c r="H5" s="251"/>
      <c r="I5" s="251" t="s">
        <v>538</v>
      </c>
      <c r="J5" s="251" t="s">
        <v>697</v>
      </c>
      <c r="K5" s="251"/>
      <c r="L5" s="251" t="s">
        <v>104</v>
      </c>
      <c r="M5" s="251" t="s">
        <v>315</v>
      </c>
      <c r="N5" s="251"/>
      <c r="O5" s="251" t="s">
        <v>105</v>
      </c>
      <c r="P5" s="251"/>
    </row>
    <row r="6" spans="1:16" s="34" customFormat="1" ht="90.75" customHeight="1">
      <c r="A6" s="258"/>
      <c r="B6" s="259" t="s">
        <v>540</v>
      </c>
      <c r="C6" s="42" t="s">
        <v>316</v>
      </c>
      <c r="D6" s="42" t="s">
        <v>542</v>
      </c>
      <c r="E6" s="42" t="s">
        <v>541</v>
      </c>
      <c r="F6" s="42" t="s">
        <v>542</v>
      </c>
      <c r="G6" s="42" t="s">
        <v>541</v>
      </c>
      <c r="H6" s="42" t="s">
        <v>542</v>
      </c>
      <c r="I6" s="251"/>
      <c r="J6" s="42" t="s">
        <v>541</v>
      </c>
      <c r="K6" s="42" t="s">
        <v>542</v>
      </c>
      <c r="L6" s="251"/>
      <c r="M6" s="128" t="s">
        <v>543</v>
      </c>
      <c r="N6" s="128" t="s">
        <v>544</v>
      </c>
      <c r="O6" s="128" t="s">
        <v>543</v>
      </c>
      <c r="P6" s="128" t="s">
        <v>544</v>
      </c>
    </row>
    <row r="7" spans="1:16" s="59" customFormat="1" ht="13.5" customHeight="1">
      <c r="A7" s="101" t="s">
        <v>526</v>
      </c>
      <c r="B7" s="40" t="s">
        <v>527</v>
      </c>
      <c r="C7" s="40">
        <v>1</v>
      </c>
      <c r="D7" s="40">
        <v>2</v>
      </c>
      <c r="E7" s="40">
        <v>3</v>
      </c>
      <c r="F7" s="40">
        <v>4</v>
      </c>
      <c r="G7" s="129">
        <v>5</v>
      </c>
      <c r="H7" s="129">
        <v>6</v>
      </c>
      <c r="I7" s="129">
        <v>7</v>
      </c>
      <c r="J7" s="129">
        <v>8</v>
      </c>
      <c r="K7" s="129">
        <v>9</v>
      </c>
      <c r="L7" s="129">
        <v>10</v>
      </c>
      <c r="M7" s="129">
        <v>11</v>
      </c>
      <c r="N7" s="129">
        <v>12</v>
      </c>
      <c r="O7" s="129">
        <v>13</v>
      </c>
      <c r="P7" s="129">
        <v>14</v>
      </c>
    </row>
    <row r="8" spans="1:16" s="35" customFormat="1" ht="21" customHeight="1">
      <c r="A8" s="97" t="s">
        <v>545</v>
      </c>
      <c r="B8" s="96">
        <v>1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</row>
    <row r="9" spans="1:16" s="34" customFormat="1" ht="19.5" customHeight="1">
      <c r="A9" s="101" t="s">
        <v>546</v>
      </c>
      <c r="B9" s="42">
        <v>2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</row>
    <row r="10" spans="1:16" s="34" customFormat="1" ht="19.5" customHeight="1">
      <c r="A10" s="101" t="s">
        <v>547</v>
      </c>
      <c r="B10" s="96">
        <v>3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</row>
    <row r="11" spans="1:16" s="34" customFormat="1" ht="19.5" customHeight="1">
      <c r="A11" s="101" t="s">
        <v>548</v>
      </c>
      <c r="B11" s="42">
        <v>4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</row>
    <row r="12" spans="1:16" s="34" customFormat="1" ht="19.5" customHeight="1">
      <c r="A12" s="101" t="s">
        <v>549</v>
      </c>
      <c r="B12" s="96">
        <v>5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</row>
    <row r="13" spans="1:16" s="34" customFormat="1" ht="19.5" customHeight="1">
      <c r="A13" s="101" t="s">
        <v>550</v>
      </c>
      <c r="B13" s="42">
        <v>6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</row>
    <row r="14" spans="1:16" s="34" customFormat="1" ht="19.5" customHeight="1">
      <c r="A14" s="101" t="s">
        <v>551</v>
      </c>
      <c r="B14" s="96">
        <v>7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1:16" s="34" customFormat="1" ht="19.5" customHeight="1">
      <c r="A15" s="101" t="s">
        <v>552</v>
      </c>
      <c r="B15" s="42">
        <v>8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</row>
    <row r="16" spans="1:16" s="34" customFormat="1" ht="19.5" customHeight="1">
      <c r="A16" s="101" t="s">
        <v>553</v>
      </c>
      <c r="B16" s="96">
        <v>9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1:16" s="34" customFormat="1" ht="19.5" customHeight="1">
      <c r="A17" s="101" t="s">
        <v>554</v>
      </c>
      <c r="B17" s="42">
        <v>10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</row>
    <row r="18" spans="1:16" s="34" customFormat="1" ht="19.5" customHeight="1">
      <c r="A18" s="101" t="s">
        <v>555</v>
      </c>
      <c r="B18" s="96">
        <v>11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1:16" s="34" customFormat="1" ht="19.5" customHeight="1">
      <c r="A19" s="101" t="s">
        <v>556</v>
      </c>
      <c r="B19" s="42">
        <v>12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</row>
    <row r="20" spans="1:16" s="34" customFormat="1" ht="19.5" customHeight="1">
      <c r="A20" s="101" t="s">
        <v>557</v>
      </c>
      <c r="B20" s="96">
        <v>13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1:16" s="34" customFormat="1" ht="19.5" customHeight="1">
      <c r="A21" s="101" t="s">
        <v>558</v>
      </c>
      <c r="B21" s="42">
        <v>14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</row>
    <row r="22" spans="1:16" s="34" customFormat="1" ht="19.5" customHeight="1">
      <c r="A22" s="101" t="s">
        <v>101</v>
      </c>
      <c r="B22" s="96">
        <v>15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1:16" s="34" customFormat="1" ht="19.5" customHeight="1">
      <c r="A23" s="101" t="s">
        <v>559</v>
      </c>
      <c r="B23" s="42">
        <v>16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1:16" s="34" customFormat="1" ht="19.5" customHeight="1">
      <c r="A24" s="101" t="s">
        <v>546</v>
      </c>
      <c r="B24" s="96">
        <v>17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</row>
    <row r="25" spans="1:16" s="34" customFormat="1" ht="19.5" customHeight="1">
      <c r="A25" s="101" t="s">
        <v>102</v>
      </c>
      <c r="B25" s="42">
        <v>18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1:16" s="34" customFormat="1" ht="19.5" customHeight="1">
      <c r="A26" s="101" t="s">
        <v>548</v>
      </c>
      <c r="B26" s="96">
        <v>19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</row>
    <row r="27" spans="1:16" s="34" customFormat="1" ht="19.5" customHeight="1">
      <c r="A27" s="101" t="s">
        <v>560</v>
      </c>
      <c r="B27" s="42">
        <v>20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1:16" s="34" customFormat="1" ht="19.5" customHeight="1">
      <c r="A28" s="101" t="s">
        <v>546</v>
      </c>
      <c r="B28" s="96">
        <v>21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</row>
    <row r="29" spans="1:16" s="34" customFormat="1" ht="19.5" customHeight="1">
      <c r="A29" s="101" t="s">
        <v>547</v>
      </c>
      <c r="B29" s="42">
        <v>22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</row>
    <row r="30" spans="1:16" s="34" customFormat="1" ht="59.25" customHeight="1">
      <c r="A30" s="101" t="s">
        <v>701</v>
      </c>
      <c r="B30" s="96">
        <v>23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</row>
    <row r="31" spans="1:16" s="34" customFormat="1" ht="24.75" customHeight="1">
      <c r="A31" s="101" t="s">
        <v>313</v>
      </c>
      <c r="B31" s="42">
        <v>24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</row>
    <row r="32" spans="1:16" s="34" customFormat="1" ht="27.75" customHeight="1">
      <c r="A32" s="101" t="s">
        <v>546</v>
      </c>
      <c r="B32" s="96">
        <v>25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</row>
    <row r="33" spans="1:16" s="34" customFormat="1" ht="26.25" customHeight="1">
      <c r="A33" s="101" t="s">
        <v>547</v>
      </c>
      <c r="B33" s="42">
        <v>26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</row>
    <row r="34" spans="1:16" s="34" customFormat="1" ht="19.5" customHeight="1">
      <c r="A34" s="102" t="s">
        <v>294</v>
      </c>
      <c r="B34" s="42">
        <v>27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</row>
    <row r="35" spans="1:16" s="34" customFormat="1" ht="19.5" customHeight="1">
      <c r="A35" s="102" t="s">
        <v>280</v>
      </c>
      <c r="B35" s="42">
        <v>28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</row>
    <row r="36" spans="1:16" s="34" customFormat="1" ht="19.5" customHeight="1">
      <c r="A36" s="102" t="s">
        <v>546</v>
      </c>
      <c r="B36" s="42">
        <v>29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</row>
    <row r="37" spans="1:16" s="34" customFormat="1" ht="19.5" customHeight="1">
      <c r="A37" s="102" t="s">
        <v>547</v>
      </c>
      <c r="B37" s="42">
        <v>30</v>
      </c>
      <c r="C37" s="91">
        <v>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</row>
    <row r="38" spans="1:16" s="34" customFormat="1" ht="19.5" customHeight="1">
      <c r="A38" s="102" t="s">
        <v>281</v>
      </c>
      <c r="B38" s="42">
        <v>31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</row>
    <row r="39" spans="1:16" s="34" customFormat="1" ht="19.5" customHeight="1">
      <c r="A39" s="102" t="s">
        <v>296</v>
      </c>
      <c r="B39" s="42">
        <v>32</v>
      </c>
      <c r="C39" s="91">
        <v>0</v>
      </c>
      <c r="D39" s="91">
        <v>0</v>
      </c>
      <c r="E39" s="91">
        <v>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</row>
    <row r="40" spans="1:16" s="34" customFormat="1" ht="19.5" customHeight="1">
      <c r="A40" s="102" t="s">
        <v>546</v>
      </c>
      <c r="B40" s="42">
        <v>33</v>
      </c>
      <c r="C40" s="91">
        <v>0</v>
      </c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</row>
    <row r="41" spans="1:16" s="34" customFormat="1" ht="19.5" customHeight="1">
      <c r="A41" s="102" t="s">
        <v>547</v>
      </c>
      <c r="B41" s="42">
        <v>34</v>
      </c>
      <c r="C41" s="91">
        <v>0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</row>
    <row r="42" spans="1:16" s="34" customFormat="1" ht="20.25">
      <c r="A42" s="102" t="s">
        <v>297</v>
      </c>
      <c r="B42" s="42">
        <v>35</v>
      </c>
      <c r="C42" s="91">
        <v>0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</row>
    <row r="43" spans="1:16" s="34" customFormat="1" ht="19.5" customHeight="1">
      <c r="A43" s="102" t="s">
        <v>298</v>
      </c>
      <c r="B43" s="42">
        <v>36</v>
      </c>
      <c r="C43" s="91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</row>
    <row r="44" spans="1:16" s="34" customFormat="1" ht="19.5" customHeight="1">
      <c r="A44" s="102" t="s">
        <v>299</v>
      </c>
      <c r="B44" s="42">
        <v>37</v>
      </c>
      <c r="C44" s="91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</row>
    <row r="45" spans="1:16" s="34" customFormat="1" ht="19.5" customHeight="1">
      <c r="A45" s="102" t="s">
        <v>300</v>
      </c>
      <c r="B45" s="42">
        <v>38</v>
      </c>
      <c r="C45" s="91">
        <v>0</v>
      </c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</row>
    <row r="46" spans="1:16" s="34" customFormat="1" ht="19.5" customHeight="1">
      <c r="A46" s="102" t="s">
        <v>301</v>
      </c>
      <c r="B46" s="42">
        <v>39</v>
      </c>
      <c r="C46" s="91">
        <v>0</v>
      </c>
      <c r="D46" s="91">
        <v>0</v>
      </c>
      <c r="E46" s="91">
        <v>0</v>
      </c>
      <c r="F46" s="91">
        <v>0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91">
        <v>0</v>
      </c>
      <c r="N46" s="91">
        <v>0</v>
      </c>
      <c r="O46" s="91">
        <v>0</v>
      </c>
      <c r="P46" s="91">
        <v>0</v>
      </c>
    </row>
    <row r="47" spans="1:16" s="34" customFormat="1" ht="19.5" customHeight="1">
      <c r="A47" s="102" t="s">
        <v>302</v>
      </c>
      <c r="B47" s="42">
        <v>40</v>
      </c>
      <c r="C47" s="91">
        <v>0</v>
      </c>
      <c r="D47" s="91">
        <v>0</v>
      </c>
      <c r="E47" s="91">
        <v>0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  <c r="O47" s="91">
        <v>0</v>
      </c>
      <c r="P47" s="91">
        <v>0</v>
      </c>
    </row>
    <row r="48" spans="1:16" s="34" customFormat="1" ht="19.5" customHeight="1">
      <c r="A48" s="101" t="s">
        <v>561</v>
      </c>
      <c r="B48" s="42">
        <v>41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</row>
    <row r="49" spans="1:16" s="34" customFormat="1" ht="19.5" customHeight="1">
      <c r="A49" s="101" t="s">
        <v>562</v>
      </c>
      <c r="B49" s="42">
        <v>42</v>
      </c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</row>
    <row r="50" spans="1:16" s="34" customFormat="1" ht="19.5" customHeight="1">
      <c r="A50" s="101" t="s">
        <v>563</v>
      </c>
      <c r="B50" s="42">
        <v>43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</row>
    <row r="51" spans="1:16" s="34" customFormat="1" ht="19.5" customHeight="1">
      <c r="A51" s="101" t="s">
        <v>317</v>
      </c>
      <c r="B51" s="42">
        <v>44</v>
      </c>
      <c r="C51" s="91">
        <v>0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</row>
    <row r="52" spans="1:16" s="34" customFormat="1" ht="19.5" customHeight="1">
      <c r="A52" s="101" t="s">
        <v>564</v>
      </c>
      <c r="B52" s="42">
        <v>45</v>
      </c>
      <c r="C52" s="91">
        <v>0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</row>
    <row r="53" spans="1:16" s="34" customFormat="1" ht="19.5" customHeight="1">
      <c r="A53" s="101" t="s">
        <v>565</v>
      </c>
      <c r="B53" s="42">
        <v>46</v>
      </c>
      <c r="C53" s="91">
        <v>0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</row>
    <row r="54" spans="1:16" s="34" customFormat="1" ht="19.5" customHeight="1">
      <c r="A54" s="101" t="s">
        <v>318</v>
      </c>
      <c r="B54" s="42">
        <v>47</v>
      </c>
      <c r="C54" s="91">
        <v>0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</row>
    <row r="55" spans="1:16" s="34" customFormat="1" ht="19.5" customHeight="1">
      <c r="A55" s="101" t="s">
        <v>566</v>
      </c>
      <c r="B55" s="42">
        <v>48</v>
      </c>
      <c r="C55" s="91">
        <v>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</row>
    <row r="56" spans="1:16" s="34" customFormat="1" ht="19.5" customHeight="1">
      <c r="A56" s="101" t="s">
        <v>567</v>
      </c>
      <c r="B56" s="42">
        <v>49</v>
      </c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</row>
    <row r="57" spans="1:16" s="34" customFormat="1" ht="19.5" customHeight="1">
      <c r="A57" s="101" t="s">
        <v>546</v>
      </c>
      <c r="B57" s="42">
        <v>50</v>
      </c>
      <c r="C57" s="91">
        <v>0</v>
      </c>
      <c r="D57" s="91">
        <v>0</v>
      </c>
      <c r="E57" s="91">
        <v>0</v>
      </c>
      <c r="F57" s="91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</row>
    <row r="58" spans="1:16" s="34" customFormat="1" ht="19.5" customHeight="1">
      <c r="A58" s="101" t="s">
        <v>547</v>
      </c>
      <c r="B58" s="42">
        <v>51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</row>
    <row r="59" spans="1:16" s="34" customFormat="1" ht="19.5" customHeight="1">
      <c r="A59" s="101" t="s">
        <v>548</v>
      </c>
      <c r="B59" s="42">
        <v>52</v>
      </c>
      <c r="C59" s="91">
        <v>0</v>
      </c>
      <c r="D59" s="91"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</row>
    <row r="60" spans="1:16" s="34" customFormat="1" ht="19.5" customHeight="1">
      <c r="A60" s="101" t="s">
        <v>549</v>
      </c>
      <c r="B60" s="42">
        <v>53</v>
      </c>
      <c r="C60" s="91">
        <v>0</v>
      </c>
      <c r="D60" s="91">
        <v>0</v>
      </c>
      <c r="E60" s="91">
        <v>0</v>
      </c>
      <c r="F60" s="91">
        <v>0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</row>
    <row r="61" spans="1:16" s="34" customFormat="1" ht="19.5" customHeight="1">
      <c r="A61" s="101" t="s">
        <v>568</v>
      </c>
      <c r="B61" s="42">
        <v>54</v>
      </c>
      <c r="C61" s="91">
        <v>0</v>
      </c>
      <c r="D61" s="91">
        <v>0</v>
      </c>
      <c r="E61" s="91">
        <v>0</v>
      </c>
      <c r="F61" s="91">
        <v>0</v>
      </c>
      <c r="G61" s="91">
        <v>0</v>
      </c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>
        <v>0</v>
      </c>
      <c r="O61" s="91">
        <v>0</v>
      </c>
      <c r="P61" s="91">
        <v>0</v>
      </c>
    </row>
    <row r="62" spans="1:16" s="34" customFormat="1" ht="19.5" customHeight="1">
      <c r="A62" s="101" t="s">
        <v>569</v>
      </c>
      <c r="B62" s="42">
        <v>55</v>
      </c>
      <c r="C62" s="91">
        <v>0</v>
      </c>
      <c r="D62" s="91">
        <v>0</v>
      </c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</row>
    <row r="63" spans="1:16" s="34" customFormat="1" ht="19.5" customHeight="1">
      <c r="A63" s="101" t="s">
        <v>570</v>
      </c>
      <c r="B63" s="42">
        <v>56</v>
      </c>
      <c r="C63" s="91">
        <v>0</v>
      </c>
      <c r="D63" s="91">
        <v>0</v>
      </c>
      <c r="E63" s="91">
        <v>0</v>
      </c>
      <c r="F63" s="91">
        <v>0</v>
      </c>
      <c r="G63" s="91">
        <v>0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</row>
    <row r="64" spans="1:16" s="34" customFormat="1" ht="19.5" customHeight="1">
      <c r="A64" s="101" t="s">
        <v>571</v>
      </c>
      <c r="B64" s="42">
        <v>57</v>
      </c>
      <c r="C64" s="91">
        <v>0</v>
      </c>
      <c r="D64" s="91">
        <v>0</v>
      </c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</row>
    <row r="65" spans="1:16" s="34" customFormat="1" ht="19.5" customHeight="1">
      <c r="A65" s="101" t="s">
        <v>282</v>
      </c>
      <c r="B65" s="42">
        <v>58</v>
      </c>
      <c r="C65" s="91">
        <v>0</v>
      </c>
      <c r="D65" s="91">
        <v>0</v>
      </c>
      <c r="E65" s="91">
        <v>0</v>
      </c>
      <c r="F65" s="91">
        <v>0</v>
      </c>
      <c r="G65" s="91">
        <v>0</v>
      </c>
      <c r="H65" s="91">
        <v>0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91">
        <v>0</v>
      </c>
      <c r="O65" s="91">
        <v>0</v>
      </c>
      <c r="P65" s="91">
        <v>0</v>
      </c>
    </row>
    <row r="66" spans="1:16" s="34" customFormat="1" ht="19.5" customHeight="1">
      <c r="A66" s="101" t="s">
        <v>283</v>
      </c>
      <c r="B66" s="42">
        <v>59</v>
      </c>
      <c r="C66" s="91">
        <v>0</v>
      </c>
      <c r="D66" s="91">
        <v>0</v>
      </c>
      <c r="E66" s="91">
        <v>0</v>
      </c>
      <c r="F66" s="91">
        <v>0</v>
      </c>
      <c r="G66" s="91">
        <v>0</v>
      </c>
      <c r="H66" s="91">
        <v>0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1">
        <v>0</v>
      </c>
      <c r="P66" s="91">
        <v>0</v>
      </c>
    </row>
    <row r="67" spans="1:16" s="34" customFormat="1" ht="19.5" customHeight="1">
      <c r="A67" s="101" t="s">
        <v>572</v>
      </c>
      <c r="B67" s="42">
        <v>60</v>
      </c>
      <c r="C67" s="91">
        <v>0</v>
      </c>
      <c r="D67" s="91">
        <v>0</v>
      </c>
      <c r="E67" s="91">
        <v>0</v>
      </c>
      <c r="F67" s="91">
        <v>0</v>
      </c>
      <c r="G67" s="91">
        <v>0</v>
      </c>
      <c r="H67" s="91">
        <v>0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1">
        <v>0</v>
      </c>
      <c r="P67" s="91">
        <v>0</v>
      </c>
    </row>
    <row r="68" spans="1:16" s="34" customFormat="1" ht="19.5" customHeight="1">
      <c r="A68" s="101" t="s">
        <v>573</v>
      </c>
      <c r="B68" s="42">
        <v>61</v>
      </c>
      <c r="C68" s="91">
        <v>0</v>
      </c>
      <c r="D68" s="91">
        <v>0</v>
      </c>
      <c r="E68" s="91">
        <v>0</v>
      </c>
      <c r="F68" s="91">
        <v>0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0</v>
      </c>
      <c r="M68" s="91">
        <v>0</v>
      </c>
      <c r="N68" s="91">
        <v>0</v>
      </c>
      <c r="O68" s="91">
        <v>0</v>
      </c>
      <c r="P68" s="91">
        <v>0</v>
      </c>
    </row>
    <row r="69" spans="1:16" s="34" customFormat="1" ht="19.5" customHeight="1">
      <c r="A69" s="101" t="s">
        <v>574</v>
      </c>
      <c r="B69" s="42">
        <v>62</v>
      </c>
      <c r="C69" s="91">
        <v>0</v>
      </c>
      <c r="D69" s="91">
        <v>0</v>
      </c>
      <c r="E69" s="91">
        <v>0</v>
      </c>
      <c r="F69" s="91">
        <v>0</v>
      </c>
      <c r="G69" s="91">
        <v>0</v>
      </c>
      <c r="H69" s="91">
        <v>0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</row>
    <row r="70" spans="1:16" s="34" customFormat="1" ht="19.5" customHeight="1">
      <c r="A70" s="101" t="s">
        <v>575</v>
      </c>
      <c r="B70" s="42">
        <v>63</v>
      </c>
      <c r="C70" s="91">
        <v>0</v>
      </c>
      <c r="D70" s="91">
        <v>0</v>
      </c>
      <c r="E70" s="91">
        <v>0</v>
      </c>
      <c r="F70" s="91">
        <v>0</v>
      </c>
      <c r="G70" s="91">
        <v>0</v>
      </c>
      <c r="H70" s="91">
        <v>0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1">
        <v>0</v>
      </c>
      <c r="P70" s="91">
        <v>0</v>
      </c>
    </row>
    <row r="71" spans="1:16" s="34" customFormat="1" ht="19.5" customHeight="1">
      <c r="A71" s="101" t="s">
        <v>576</v>
      </c>
      <c r="B71" s="42">
        <v>64</v>
      </c>
      <c r="C71" s="91">
        <v>0</v>
      </c>
      <c r="D71" s="91">
        <v>0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91">
        <v>0</v>
      </c>
      <c r="P71" s="91">
        <v>0</v>
      </c>
    </row>
    <row r="72" spans="1:16" s="34" customFormat="1" ht="90.75" customHeight="1">
      <c r="A72" s="101" t="s">
        <v>577</v>
      </c>
      <c r="B72" s="42">
        <v>65</v>
      </c>
      <c r="C72" s="91">
        <v>0</v>
      </c>
      <c r="D72" s="91">
        <v>0</v>
      </c>
      <c r="E72" s="91">
        <v>0</v>
      </c>
      <c r="F72" s="91">
        <v>0</v>
      </c>
      <c r="G72" s="91">
        <v>0</v>
      </c>
      <c r="H72" s="91">
        <v>0</v>
      </c>
      <c r="I72" s="91">
        <v>0</v>
      </c>
      <c r="J72" s="91">
        <v>0</v>
      </c>
      <c r="K72" s="91">
        <v>0</v>
      </c>
      <c r="L72" s="91">
        <v>0</v>
      </c>
      <c r="M72" s="91">
        <v>0</v>
      </c>
      <c r="N72" s="91">
        <v>0</v>
      </c>
      <c r="O72" s="91">
        <v>0</v>
      </c>
      <c r="P72" s="91">
        <v>0</v>
      </c>
    </row>
    <row r="73" spans="1:16" s="34" customFormat="1" ht="86.25" customHeight="1">
      <c r="A73" s="101" t="s">
        <v>578</v>
      </c>
      <c r="B73" s="42">
        <v>66</v>
      </c>
      <c r="C73" s="91">
        <v>0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0</v>
      </c>
      <c r="K73" s="91">
        <v>0</v>
      </c>
      <c r="L73" s="91">
        <v>0</v>
      </c>
      <c r="M73" s="91">
        <v>0</v>
      </c>
      <c r="N73" s="91">
        <v>0</v>
      </c>
      <c r="O73" s="91">
        <v>0</v>
      </c>
      <c r="P73" s="91">
        <v>0</v>
      </c>
    </row>
    <row r="74" spans="1:16" s="34" customFormat="1" ht="91.5" customHeight="1">
      <c r="A74" s="101" t="s">
        <v>579</v>
      </c>
      <c r="B74" s="42">
        <v>67</v>
      </c>
      <c r="C74" s="91">
        <v>0</v>
      </c>
      <c r="D74" s="91">
        <v>0</v>
      </c>
      <c r="E74" s="91">
        <v>0</v>
      </c>
      <c r="F74" s="91">
        <v>0</v>
      </c>
      <c r="G74" s="91">
        <v>0</v>
      </c>
      <c r="H74" s="91">
        <v>0</v>
      </c>
      <c r="I74" s="91">
        <v>0</v>
      </c>
      <c r="J74" s="91">
        <v>0</v>
      </c>
      <c r="K74" s="91">
        <v>0</v>
      </c>
      <c r="L74" s="91">
        <v>0</v>
      </c>
      <c r="M74" s="91">
        <v>0</v>
      </c>
      <c r="N74" s="91">
        <v>0</v>
      </c>
      <c r="O74" s="91">
        <v>0</v>
      </c>
      <c r="P74" s="91">
        <v>0</v>
      </c>
    </row>
    <row r="75" spans="1:16" s="34" customFormat="1" ht="19.5" customHeight="1">
      <c r="A75" s="101" t="s">
        <v>580</v>
      </c>
      <c r="B75" s="42">
        <v>68</v>
      </c>
      <c r="C75" s="91">
        <v>0</v>
      </c>
      <c r="D75" s="91">
        <v>0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91">
        <v>0</v>
      </c>
      <c r="K75" s="91">
        <v>0</v>
      </c>
      <c r="L75" s="91">
        <v>0</v>
      </c>
      <c r="M75" s="91">
        <v>0</v>
      </c>
      <c r="N75" s="91">
        <v>0</v>
      </c>
      <c r="O75" s="91">
        <v>0</v>
      </c>
      <c r="P75" s="91">
        <v>0</v>
      </c>
    </row>
    <row r="76" spans="1:16" s="34" customFormat="1" ht="19.5" customHeight="1">
      <c r="A76" s="101" t="s">
        <v>581</v>
      </c>
      <c r="B76" s="42">
        <v>69</v>
      </c>
      <c r="C76" s="91">
        <v>0</v>
      </c>
      <c r="D76" s="91">
        <v>0</v>
      </c>
      <c r="E76" s="91">
        <v>0</v>
      </c>
      <c r="F76" s="91">
        <v>0</v>
      </c>
      <c r="G76" s="91">
        <v>0</v>
      </c>
      <c r="H76" s="91">
        <v>0</v>
      </c>
      <c r="I76" s="91">
        <v>0</v>
      </c>
      <c r="J76" s="91">
        <v>0</v>
      </c>
      <c r="K76" s="91">
        <v>0</v>
      </c>
      <c r="L76" s="91">
        <v>0</v>
      </c>
      <c r="M76" s="91">
        <v>0</v>
      </c>
      <c r="N76" s="91">
        <v>0</v>
      </c>
      <c r="O76" s="91">
        <v>0</v>
      </c>
      <c r="P76" s="91">
        <v>0</v>
      </c>
    </row>
    <row r="77" spans="1:16" s="34" customFormat="1" ht="19.5" customHeight="1">
      <c r="A77" s="101" t="s">
        <v>582</v>
      </c>
      <c r="B77" s="42">
        <v>70</v>
      </c>
      <c r="C77" s="91">
        <v>0</v>
      </c>
      <c r="D77" s="91">
        <v>0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0</v>
      </c>
      <c r="K77" s="91">
        <v>0</v>
      </c>
      <c r="L77" s="91">
        <v>0</v>
      </c>
      <c r="M77" s="91">
        <v>0</v>
      </c>
      <c r="N77" s="91">
        <v>0</v>
      </c>
      <c r="O77" s="91">
        <v>0</v>
      </c>
      <c r="P77" s="91">
        <v>0</v>
      </c>
    </row>
    <row r="78" spans="1:16" s="34" customFormat="1" ht="19.5" customHeight="1">
      <c r="A78" s="101" t="s">
        <v>583</v>
      </c>
      <c r="B78" s="42">
        <v>71</v>
      </c>
      <c r="C78" s="91">
        <v>0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  <c r="N78" s="91">
        <v>0</v>
      </c>
      <c r="O78" s="91">
        <v>0</v>
      </c>
      <c r="P78" s="91">
        <v>0</v>
      </c>
    </row>
    <row r="79" spans="1:16" s="34" customFormat="1" ht="19.5" customHeight="1">
      <c r="A79" s="101" t="s">
        <v>584</v>
      </c>
      <c r="B79" s="42">
        <v>72</v>
      </c>
      <c r="C79" s="91">
        <v>0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91">
        <v>0</v>
      </c>
      <c r="O79" s="91">
        <v>0</v>
      </c>
      <c r="P79" s="91">
        <v>0</v>
      </c>
    </row>
    <row r="80" spans="1:16" s="34" customFormat="1" ht="19.5" customHeight="1">
      <c r="A80" s="101" t="s">
        <v>585</v>
      </c>
      <c r="B80" s="42">
        <v>73</v>
      </c>
      <c r="C80" s="91">
        <v>0</v>
      </c>
      <c r="D80" s="91">
        <v>0</v>
      </c>
      <c r="E80" s="91">
        <v>0</v>
      </c>
      <c r="F80" s="91">
        <v>0</v>
      </c>
      <c r="G80" s="91">
        <v>0</v>
      </c>
      <c r="H80" s="91">
        <v>0</v>
      </c>
      <c r="I80" s="91">
        <v>0</v>
      </c>
      <c r="J80" s="91">
        <v>0</v>
      </c>
      <c r="K80" s="91">
        <v>0</v>
      </c>
      <c r="L80" s="91">
        <v>0</v>
      </c>
      <c r="M80" s="91">
        <v>0</v>
      </c>
      <c r="N80" s="91">
        <v>0</v>
      </c>
      <c r="O80" s="91">
        <v>0</v>
      </c>
      <c r="P80" s="91">
        <v>0</v>
      </c>
    </row>
    <row r="81" spans="1:16" s="34" customFormat="1" ht="19.5" customHeight="1">
      <c r="A81" s="101" t="s">
        <v>586</v>
      </c>
      <c r="B81" s="42">
        <v>74</v>
      </c>
      <c r="C81" s="91">
        <v>0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91">
        <v>0</v>
      </c>
      <c r="N81" s="91">
        <v>0</v>
      </c>
      <c r="O81" s="91">
        <v>0</v>
      </c>
      <c r="P81" s="91">
        <v>0</v>
      </c>
    </row>
    <row r="82" spans="1:16" s="34" customFormat="1" ht="19.5" customHeight="1">
      <c r="A82" s="101" t="s">
        <v>587</v>
      </c>
      <c r="B82" s="42">
        <v>75</v>
      </c>
      <c r="C82" s="91">
        <v>0</v>
      </c>
      <c r="D82" s="91">
        <v>0</v>
      </c>
      <c r="E82" s="91">
        <v>0</v>
      </c>
      <c r="F82" s="91">
        <v>0</v>
      </c>
      <c r="G82" s="91">
        <v>0</v>
      </c>
      <c r="H82" s="91">
        <v>0</v>
      </c>
      <c r="I82" s="91">
        <v>0</v>
      </c>
      <c r="J82" s="91">
        <v>0</v>
      </c>
      <c r="K82" s="91">
        <v>0</v>
      </c>
      <c r="L82" s="91">
        <v>0</v>
      </c>
      <c r="M82" s="91">
        <v>0</v>
      </c>
      <c r="N82" s="91">
        <v>0</v>
      </c>
      <c r="O82" s="91">
        <v>0</v>
      </c>
      <c r="P82" s="91">
        <v>0</v>
      </c>
    </row>
    <row r="83" spans="1:16" s="34" customFormat="1" ht="19.5" customHeight="1">
      <c r="A83" s="126" t="s">
        <v>588</v>
      </c>
      <c r="B83" s="42">
        <v>76</v>
      </c>
      <c r="C83" s="91">
        <v>0</v>
      </c>
      <c r="D83" s="91">
        <v>0</v>
      </c>
      <c r="E83" s="91">
        <v>0</v>
      </c>
      <c r="F83" s="91">
        <v>0</v>
      </c>
      <c r="G83" s="91">
        <v>0</v>
      </c>
      <c r="H83" s="91">
        <v>0</v>
      </c>
      <c r="I83" s="91">
        <v>0</v>
      </c>
      <c r="J83" s="91">
        <v>0</v>
      </c>
      <c r="K83" s="91">
        <v>0</v>
      </c>
      <c r="L83" s="91">
        <v>0</v>
      </c>
      <c r="M83" s="91">
        <v>0</v>
      </c>
      <c r="N83" s="91">
        <v>0</v>
      </c>
      <c r="O83" s="91">
        <v>0</v>
      </c>
      <c r="P83" s="91">
        <v>0</v>
      </c>
    </row>
    <row r="84" spans="1:16" s="34" customFormat="1" ht="19.5" customHeight="1">
      <c r="A84" s="102" t="s">
        <v>589</v>
      </c>
      <c r="B84" s="42">
        <v>77</v>
      </c>
      <c r="C84" s="91">
        <v>0</v>
      </c>
      <c r="D84" s="91">
        <v>0</v>
      </c>
      <c r="E84" s="91">
        <v>0</v>
      </c>
      <c r="F84" s="91">
        <v>0</v>
      </c>
      <c r="G84" s="91">
        <v>0</v>
      </c>
      <c r="H84" s="91">
        <v>0</v>
      </c>
      <c r="I84" s="91">
        <v>0</v>
      </c>
      <c r="J84" s="91">
        <v>0</v>
      </c>
      <c r="K84" s="91">
        <v>0</v>
      </c>
      <c r="L84" s="91">
        <v>0</v>
      </c>
      <c r="M84" s="91">
        <v>0</v>
      </c>
      <c r="N84" s="91">
        <v>0</v>
      </c>
      <c r="O84" s="91">
        <v>0</v>
      </c>
      <c r="P84" s="91">
        <v>0</v>
      </c>
    </row>
    <row r="85" spans="1:16" s="34" customFormat="1" ht="19.5" customHeight="1">
      <c r="A85" s="250" t="s">
        <v>303</v>
      </c>
      <c r="B85" s="250"/>
      <c r="C85" s="250"/>
      <c r="D85" s="250"/>
      <c r="E85" s="250"/>
      <c r="F85" s="250"/>
      <c r="G85" s="250"/>
      <c r="H85" s="250"/>
      <c r="I85" s="250"/>
      <c r="J85" s="250"/>
      <c r="K85" s="130"/>
      <c r="L85" s="130"/>
      <c r="M85" s="130"/>
      <c r="N85" s="130"/>
      <c r="O85" s="130"/>
      <c r="P85" s="130"/>
    </row>
    <row r="86" spans="1:16" s="34" customFormat="1" ht="19.5" customHeight="1">
      <c r="A86" s="125" t="s">
        <v>319</v>
      </c>
      <c r="B86" s="117"/>
      <c r="C86" s="3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s="34" customFormat="1" ht="19.5" customHeight="1">
      <c r="A87" s="125" t="s">
        <v>103</v>
      </c>
      <c r="B87" s="117"/>
      <c r="C87" s="37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s="34" customFormat="1" ht="19.5" customHeight="1">
      <c r="A88" s="119"/>
      <c r="B88" s="117"/>
      <c r="C88" s="37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="34" customFormat="1" ht="19.5" customHeight="1"/>
    <row r="90" s="34" customFormat="1" ht="19.5" customHeight="1"/>
    <row r="91" s="34" customFormat="1" ht="19.5" customHeight="1"/>
    <row r="92" s="34" customFormat="1" ht="19.5" customHeight="1"/>
    <row r="93" s="34" customFormat="1" ht="19.5" customHeight="1"/>
    <row r="94" s="34" customFormat="1" ht="19.5" customHeight="1"/>
    <row r="95" s="34" customFormat="1" ht="19.5" customHeight="1"/>
    <row r="96" s="34" customFormat="1" ht="19.5" customHeight="1"/>
    <row r="97" s="34" customFormat="1" ht="19.5" customHeight="1"/>
    <row r="98" s="34" customFormat="1" ht="19.5" customHeight="1"/>
    <row r="99" s="34" customFormat="1" ht="19.5" customHeight="1"/>
    <row r="100" s="34" customFormat="1" ht="19.5" customHeight="1"/>
    <row r="101" s="34" customFormat="1" ht="19.5" customHeight="1"/>
    <row r="102" s="34" customFormat="1" ht="19.5" customHeight="1"/>
    <row r="103" s="34" customFormat="1" ht="19.5" customHeight="1"/>
    <row r="104" s="34" customFormat="1" ht="33.75" customHeight="1"/>
    <row r="105" s="34" customFormat="1" ht="33.75" customHeight="1"/>
    <row r="106" s="34" customFormat="1" ht="33.75" customHeight="1"/>
    <row r="107" s="34" customFormat="1" ht="33.75" customHeight="1"/>
    <row r="108" s="34" customFormat="1" ht="33.75" customHeight="1"/>
    <row r="109" s="34" customFormat="1" ht="33.75" customHeight="1"/>
    <row r="110" s="34" customFormat="1" ht="33.75" customHeight="1"/>
    <row r="111" s="34" customFormat="1" ht="33.75" customHeight="1"/>
    <row r="112" s="34" customFormat="1" ht="33.75" customHeight="1"/>
    <row r="113" s="34" customFormat="1" ht="33.75" customHeight="1"/>
    <row r="114" s="34" customFormat="1" ht="33.75" customHeight="1"/>
    <row r="115" s="34" customFormat="1" ht="33.75" customHeight="1"/>
    <row r="116" s="34" customFormat="1" ht="33.75" customHeight="1"/>
    <row r="117" s="34" customFormat="1" ht="33.75" customHeight="1"/>
    <row r="118" s="34" customFormat="1" ht="33.75" customHeight="1"/>
    <row r="119" s="34" customFormat="1" ht="33.75" customHeight="1"/>
    <row r="120" s="34" customFormat="1" ht="33.75" customHeight="1"/>
    <row r="121" s="34" customFormat="1" ht="33.75" customHeight="1"/>
    <row r="122" s="34" customFormat="1" ht="33.75" customHeight="1"/>
    <row r="123" s="34" customFormat="1" ht="33.75" customHeight="1"/>
    <row r="124" s="34" customFormat="1" ht="33.75" customHeight="1"/>
    <row r="125" s="34" customFormat="1" ht="33.75" customHeight="1"/>
    <row r="126" s="34" customFormat="1" ht="33.75" customHeight="1"/>
    <row r="127" s="34" customFormat="1" ht="33.75" customHeight="1"/>
    <row r="128" s="34" customFormat="1" ht="33.75" customHeight="1"/>
    <row r="129" s="34" customFormat="1" ht="33.75" customHeight="1"/>
    <row r="130" s="34" customFormat="1" ht="33.75" customHeight="1"/>
    <row r="131" s="34" customFormat="1" ht="33.75" customHeight="1"/>
    <row r="132" s="34" customFormat="1" ht="33.75" customHeight="1"/>
    <row r="133" s="34" customFormat="1" ht="33.75" customHeight="1"/>
    <row r="134" s="34" customFormat="1" ht="33.75" customHeight="1"/>
    <row r="135" s="34" customFormat="1" ht="33.75" customHeight="1"/>
    <row r="136" spans="1:3" ht="12.75">
      <c r="A136" s="32"/>
      <c r="B136" s="32"/>
      <c r="C136" s="32"/>
    </row>
    <row r="137" ht="18.75">
      <c r="A137" s="125"/>
    </row>
  </sheetData>
  <sheetProtection/>
  <mergeCells count="15">
    <mergeCell ref="G1:K1"/>
    <mergeCell ref="A5:A6"/>
    <mergeCell ref="B5:B6"/>
    <mergeCell ref="C5:D5"/>
    <mergeCell ref="E5:F5"/>
    <mergeCell ref="A4:P4"/>
    <mergeCell ref="G5:H5"/>
    <mergeCell ref="I5:I6"/>
    <mergeCell ref="J5:K5"/>
    <mergeCell ref="L5:L6"/>
    <mergeCell ref="A85:J85"/>
    <mergeCell ref="M5:N5"/>
    <mergeCell ref="O5:P5"/>
    <mergeCell ref="G2:I2"/>
    <mergeCell ref="G3:I3"/>
  </mergeCells>
  <printOptions horizontalCentered="1"/>
  <pageMargins left="0.7874015748031497" right="0.15748031496062992" top="0.4724409448818898" bottom="0.4330708661417323" header="0.31496062992125984" footer="0.5118110236220472"/>
  <pageSetup fitToHeight="3" horizontalDpi="600" verticalDpi="600" orientation="landscape" paperSize="9" scale="55" r:id="rId2"/>
  <rowBreaks count="2" manualBreakCount="2">
    <brk id="35" max="15" man="1"/>
    <brk id="71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1:AM127"/>
  <sheetViews>
    <sheetView zoomScale="50" zoomScaleNormal="50" zoomScaleSheetLayoutView="50" zoomScalePageLayoutView="0" workbookViewId="0" topLeftCell="A1">
      <pane xSplit="2" ySplit="6" topLeftCell="C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54" sqref="G54"/>
    </sheetView>
  </sheetViews>
  <sheetFormatPr defaultColWidth="9.140625" defaultRowHeight="12.75"/>
  <cols>
    <col min="1" max="1" width="29.421875" style="32" customWidth="1"/>
    <col min="2" max="2" width="6.421875" style="117" customWidth="1"/>
    <col min="3" max="3" width="17.7109375" style="37" customWidth="1"/>
    <col min="4" max="4" width="7.421875" style="37" customWidth="1"/>
    <col min="5" max="5" width="9.421875" style="32" bestFit="1" customWidth="1"/>
    <col min="6" max="6" width="9.57421875" style="32" customWidth="1"/>
    <col min="7" max="7" width="15.00390625" style="32" customWidth="1"/>
    <col min="8" max="8" width="8.00390625" style="32" customWidth="1"/>
    <col min="9" max="9" width="8.28125" style="32" customWidth="1"/>
    <col min="10" max="10" width="6.140625" style="32" customWidth="1"/>
    <col min="11" max="11" width="6.421875" style="32" customWidth="1"/>
    <col min="12" max="12" width="6.8515625" style="32" customWidth="1"/>
    <col min="13" max="13" width="7.140625" style="32" customWidth="1"/>
    <col min="14" max="14" width="9.8515625" style="32" customWidth="1"/>
    <col min="15" max="15" width="8.28125" style="32" customWidth="1"/>
    <col min="16" max="16" width="9.140625" style="32" customWidth="1"/>
    <col min="17" max="17" width="12.140625" style="32" customWidth="1"/>
    <col min="18" max="19" width="9.421875" style="32" bestFit="1" customWidth="1"/>
    <col min="20" max="20" width="10.57421875" style="32" customWidth="1"/>
    <col min="21" max="21" width="7.57421875" style="32" customWidth="1"/>
    <col min="22" max="22" width="10.140625" style="32" customWidth="1"/>
    <col min="23" max="23" width="13.8515625" style="32" customWidth="1"/>
    <col min="24" max="24" width="13.00390625" style="32" customWidth="1"/>
    <col min="25" max="25" width="8.7109375" style="32" customWidth="1"/>
    <col min="26" max="26" width="10.57421875" style="32" customWidth="1"/>
    <col min="27" max="28" width="9.421875" style="32" bestFit="1" customWidth="1"/>
    <col min="29" max="29" width="8.00390625" style="32" customWidth="1"/>
    <col min="30" max="30" width="9.421875" style="32" bestFit="1" customWidth="1"/>
    <col min="31" max="32" width="7.421875" style="32" customWidth="1"/>
    <col min="33" max="33" width="7.140625" style="32" customWidth="1"/>
    <col min="34" max="34" width="9.140625" style="32" customWidth="1"/>
    <col min="35" max="35" width="6.00390625" style="32" customWidth="1"/>
    <col min="36" max="36" width="13.57421875" style="32" customWidth="1"/>
    <col min="37" max="37" width="9.140625" style="32" customWidth="1"/>
    <col min="38" max="38" width="16.140625" style="32" customWidth="1"/>
    <col min="39" max="16384" width="9.140625" style="32" customWidth="1"/>
  </cols>
  <sheetData>
    <row r="1" spans="1:15" ht="18.75" customHeight="1">
      <c r="A1" s="54" t="s">
        <v>522</v>
      </c>
      <c r="B1" s="115"/>
      <c r="C1" s="31"/>
      <c r="D1" s="32"/>
      <c r="E1" s="261" t="str">
        <f>IF('Титул ф.10.5'!D19=0," ",'Титул ф.10.5'!D19)</f>
        <v>Областной суд Ульяновской области</v>
      </c>
      <c r="F1" s="256"/>
      <c r="G1" s="256"/>
      <c r="H1" s="256"/>
      <c r="I1" s="256"/>
      <c r="J1" s="256"/>
      <c r="K1" s="256"/>
      <c r="L1" s="256"/>
      <c r="M1" s="256"/>
      <c r="N1" s="256"/>
      <c r="O1" s="257"/>
    </row>
    <row r="2" spans="1:6" s="38" customFormat="1" ht="14.25" customHeight="1">
      <c r="A2" s="31"/>
      <c r="B2" s="116"/>
      <c r="C2" s="33"/>
      <c r="D2" s="33"/>
      <c r="F2" s="39"/>
    </row>
    <row r="3" spans="1:6" s="38" customFormat="1" ht="17.25" customHeight="1">
      <c r="A3" s="31"/>
      <c r="B3" s="116"/>
      <c r="C3" s="33"/>
      <c r="D3" s="33"/>
      <c r="F3" s="39"/>
    </row>
    <row r="4" spans="1:32" s="43" customFormat="1" ht="54" customHeight="1">
      <c r="A4" s="262" t="s">
        <v>284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</row>
    <row r="5" spans="1:39" s="34" customFormat="1" ht="363.75" customHeight="1">
      <c r="A5" s="101" t="s">
        <v>536</v>
      </c>
      <c r="B5" s="42" t="s">
        <v>395</v>
      </c>
      <c r="C5" s="131" t="s">
        <v>525</v>
      </c>
      <c r="D5" s="131" t="s">
        <v>590</v>
      </c>
      <c r="E5" s="131" t="s">
        <v>321</v>
      </c>
      <c r="F5" s="131" t="s">
        <v>591</v>
      </c>
      <c r="G5" s="131" t="s">
        <v>322</v>
      </c>
      <c r="H5" s="131" t="s">
        <v>592</v>
      </c>
      <c r="I5" s="131" t="s">
        <v>593</v>
      </c>
      <c r="J5" s="131" t="s">
        <v>528</v>
      </c>
      <c r="K5" s="131" t="s">
        <v>529</v>
      </c>
      <c r="L5" s="131" t="s">
        <v>530</v>
      </c>
      <c r="M5" s="131" t="s">
        <v>594</v>
      </c>
      <c r="N5" s="131" t="s">
        <v>288</v>
      </c>
      <c r="O5" s="131" t="s">
        <v>595</v>
      </c>
      <c r="P5" s="131" t="s">
        <v>531</v>
      </c>
      <c r="Q5" s="131" t="s">
        <v>596</v>
      </c>
      <c r="R5" s="131" t="s">
        <v>532</v>
      </c>
      <c r="S5" s="131" t="s">
        <v>597</v>
      </c>
      <c r="T5" s="131" t="s">
        <v>598</v>
      </c>
      <c r="U5" s="131" t="s">
        <v>323</v>
      </c>
      <c r="V5" s="131" t="s">
        <v>599</v>
      </c>
      <c r="W5" s="131" t="s">
        <v>600</v>
      </c>
      <c r="X5" s="131" t="s">
        <v>601</v>
      </c>
      <c r="Y5" s="131" t="s">
        <v>539</v>
      </c>
      <c r="Z5" s="131" t="s">
        <v>324</v>
      </c>
      <c r="AA5" s="131" t="s">
        <v>106</v>
      </c>
      <c r="AB5" s="131" t="s">
        <v>107</v>
      </c>
      <c r="AC5" s="131" t="s">
        <v>108</v>
      </c>
      <c r="AD5" s="131" t="s">
        <v>109</v>
      </c>
      <c r="AE5" s="131" t="s">
        <v>331</v>
      </c>
      <c r="AF5" s="131" t="s">
        <v>533</v>
      </c>
      <c r="AG5" s="131" t="s">
        <v>692</v>
      </c>
      <c r="AH5" s="131" t="s">
        <v>325</v>
      </c>
      <c r="AI5" s="131" t="s">
        <v>326</v>
      </c>
      <c r="AJ5" s="131" t="s">
        <v>327</v>
      </c>
      <c r="AK5" s="131" t="s">
        <v>332</v>
      </c>
      <c r="AL5" s="131" t="s">
        <v>333</v>
      </c>
      <c r="AM5" s="131" t="s">
        <v>334</v>
      </c>
    </row>
    <row r="6" spans="1:39" s="132" customFormat="1" ht="24.75" customHeight="1">
      <c r="A6" s="42" t="s">
        <v>526</v>
      </c>
      <c r="B6" s="42" t="s">
        <v>527</v>
      </c>
      <c r="C6" s="42">
        <v>1</v>
      </c>
      <c r="D6" s="42">
        <v>2</v>
      </c>
      <c r="E6" s="42">
        <v>3</v>
      </c>
      <c r="F6" s="42">
        <v>4</v>
      </c>
      <c r="G6" s="42">
        <v>5</v>
      </c>
      <c r="H6" s="42">
        <v>6</v>
      </c>
      <c r="I6" s="42">
        <v>7</v>
      </c>
      <c r="J6" s="42">
        <v>8</v>
      </c>
      <c r="K6" s="42">
        <v>9</v>
      </c>
      <c r="L6" s="42">
        <v>10</v>
      </c>
      <c r="M6" s="42">
        <v>11</v>
      </c>
      <c r="N6" s="42">
        <v>12</v>
      </c>
      <c r="O6" s="42">
        <v>13</v>
      </c>
      <c r="P6" s="42">
        <v>14</v>
      </c>
      <c r="Q6" s="42">
        <v>15</v>
      </c>
      <c r="R6" s="42">
        <v>16</v>
      </c>
      <c r="S6" s="42">
        <v>17</v>
      </c>
      <c r="T6" s="42">
        <v>18</v>
      </c>
      <c r="U6" s="42">
        <v>19</v>
      </c>
      <c r="V6" s="42">
        <v>20</v>
      </c>
      <c r="W6" s="42">
        <v>21</v>
      </c>
      <c r="X6" s="42">
        <v>22</v>
      </c>
      <c r="Y6" s="42">
        <v>23</v>
      </c>
      <c r="Z6" s="42">
        <v>24</v>
      </c>
      <c r="AA6" s="42">
        <v>25</v>
      </c>
      <c r="AB6" s="42">
        <v>26</v>
      </c>
      <c r="AC6" s="42">
        <v>27</v>
      </c>
      <c r="AD6" s="42">
        <v>28</v>
      </c>
      <c r="AE6" s="42">
        <v>29</v>
      </c>
      <c r="AF6" s="42">
        <v>30</v>
      </c>
      <c r="AG6" s="42">
        <v>31</v>
      </c>
      <c r="AH6" s="42">
        <v>32</v>
      </c>
      <c r="AI6" s="42">
        <v>33</v>
      </c>
      <c r="AJ6" s="42">
        <v>34</v>
      </c>
      <c r="AK6" s="42">
        <v>35</v>
      </c>
      <c r="AL6" s="42">
        <v>36</v>
      </c>
      <c r="AM6" s="42">
        <v>37</v>
      </c>
    </row>
    <row r="7" spans="1:39" s="35" customFormat="1" ht="24.75" customHeight="1">
      <c r="A7" s="97" t="s">
        <v>545</v>
      </c>
      <c r="B7" s="96">
        <v>1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89">
        <v>0</v>
      </c>
      <c r="V7" s="88">
        <v>0</v>
      </c>
      <c r="W7" s="88">
        <v>0</v>
      </c>
      <c r="X7" s="88">
        <v>0</v>
      </c>
      <c r="Y7" s="88">
        <v>0</v>
      </c>
      <c r="Z7" s="88">
        <v>0</v>
      </c>
      <c r="AA7" s="88">
        <v>0</v>
      </c>
      <c r="AB7" s="88">
        <v>0</v>
      </c>
      <c r="AC7" s="88">
        <v>0</v>
      </c>
      <c r="AD7" s="88">
        <v>0</v>
      </c>
      <c r="AE7" s="88">
        <v>0</v>
      </c>
      <c r="AF7" s="88">
        <v>0</v>
      </c>
      <c r="AG7" s="98">
        <v>0</v>
      </c>
      <c r="AH7" s="98">
        <v>0</v>
      </c>
      <c r="AI7" s="99">
        <v>0</v>
      </c>
      <c r="AJ7" s="100">
        <v>0</v>
      </c>
      <c r="AK7" s="100">
        <v>0</v>
      </c>
      <c r="AL7" s="100">
        <v>0</v>
      </c>
      <c r="AM7" s="100">
        <v>0</v>
      </c>
    </row>
    <row r="8" spans="1:39" s="34" customFormat="1" ht="24.75" customHeight="1">
      <c r="A8" s="101" t="s">
        <v>559</v>
      </c>
      <c r="B8" s="42">
        <v>2</v>
      </c>
      <c r="C8" s="88">
        <v>0</v>
      </c>
      <c r="D8" s="88">
        <v>0</v>
      </c>
      <c r="E8" s="88">
        <v>0</v>
      </c>
      <c r="F8" s="90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9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9">
        <v>0</v>
      </c>
      <c r="AH8" s="89">
        <v>0</v>
      </c>
      <c r="AI8" s="90">
        <v>0</v>
      </c>
      <c r="AJ8" s="100">
        <v>0</v>
      </c>
      <c r="AK8" s="88">
        <v>0</v>
      </c>
      <c r="AL8" s="88">
        <v>0</v>
      </c>
      <c r="AM8" s="88">
        <v>0</v>
      </c>
    </row>
    <row r="9" spans="1:39" s="34" customFormat="1" ht="24.75" customHeight="1">
      <c r="A9" s="101" t="s">
        <v>560</v>
      </c>
      <c r="B9" s="42">
        <v>3</v>
      </c>
      <c r="C9" s="88">
        <v>0</v>
      </c>
      <c r="D9" s="88">
        <v>0</v>
      </c>
      <c r="E9" s="88">
        <v>0</v>
      </c>
      <c r="F9" s="90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90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9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9">
        <v>0</v>
      </c>
      <c r="AH9" s="89">
        <v>0</v>
      </c>
      <c r="AI9" s="90">
        <v>0</v>
      </c>
      <c r="AJ9" s="100">
        <v>0</v>
      </c>
      <c r="AK9" s="88">
        <v>0</v>
      </c>
      <c r="AL9" s="88">
        <v>0</v>
      </c>
      <c r="AM9" s="88">
        <v>0</v>
      </c>
    </row>
    <row r="10" spans="1:39" s="34" customFormat="1" ht="24.75" customHeight="1">
      <c r="A10" s="101" t="s">
        <v>313</v>
      </c>
      <c r="B10" s="96">
        <v>4</v>
      </c>
      <c r="C10" s="88">
        <v>0</v>
      </c>
      <c r="D10" s="88">
        <v>0</v>
      </c>
      <c r="E10" s="88">
        <v>0</v>
      </c>
      <c r="F10" s="90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9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9">
        <v>0</v>
      </c>
      <c r="AH10" s="89">
        <v>0</v>
      </c>
      <c r="AI10" s="90">
        <v>0</v>
      </c>
      <c r="AJ10" s="100">
        <v>0</v>
      </c>
      <c r="AK10" s="88">
        <v>0</v>
      </c>
      <c r="AL10" s="88">
        <v>0</v>
      </c>
      <c r="AM10" s="88">
        <v>0</v>
      </c>
    </row>
    <row r="11" spans="1:39" s="34" customFormat="1" ht="24.75" customHeight="1">
      <c r="A11" s="102" t="s">
        <v>294</v>
      </c>
      <c r="B11" s="42">
        <v>5</v>
      </c>
      <c r="C11" s="91">
        <v>0</v>
      </c>
      <c r="D11" s="91">
        <v>0</v>
      </c>
      <c r="E11" s="91">
        <v>0</v>
      </c>
      <c r="F11" s="88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2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2">
        <v>0</v>
      </c>
      <c r="AH11" s="92">
        <v>0</v>
      </c>
      <c r="AI11" s="93">
        <v>0</v>
      </c>
      <c r="AJ11" s="88">
        <v>0</v>
      </c>
      <c r="AK11" s="91">
        <v>0</v>
      </c>
      <c r="AL11" s="91">
        <v>0</v>
      </c>
      <c r="AM11" s="91">
        <v>0</v>
      </c>
    </row>
    <row r="12" spans="1:39" s="34" customFormat="1" ht="24.75" customHeight="1">
      <c r="A12" s="102" t="s">
        <v>295</v>
      </c>
      <c r="B12" s="42">
        <v>6</v>
      </c>
      <c r="C12" s="91">
        <v>0</v>
      </c>
      <c r="D12" s="91">
        <v>0</v>
      </c>
      <c r="E12" s="91">
        <v>0</v>
      </c>
      <c r="F12" s="90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0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2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2">
        <v>0</v>
      </c>
      <c r="AH12" s="92">
        <v>0</v>
      </c>
      <c r="AI12" s="93">
        <v>0</v>
      </c>
      <c r="AJ12" s="88">
        <v>0</v>
      </c>
      <c r="AK12" s="91">
        <v>0</v>
      </c>
      <c r="AL12" s="91">
        <v>0</v>
      </c>
      <c r="AM12" s="91">
        <v>0</v>
      </c>
    </row>
    <row r="13" spans="1:39" s="34" customFormat="1" ht="24.75" customHeight="1">
      <c r="A13" s="102" t="s">
        <v>296</v>
      </c>
      <c r="B13" s="42">
        <v>7</v>
      </c>
      <c r="C13" s="91">
        <v>0</v>
      </c>
      <c r="D13" s="91">
        <v>0</v>
      </c>
      <c r="E13" s="91">
        <v>0</v>
      </c>
      <c r="F13" s="90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2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1">
        <v>0</v>
      </c>
      <c r="AC13" s="91">
        <v>0</v>
      </c>
      <c r="AD13" s="91">
        <v>0</v>
      </c>
      <c r="AE13" s="91">
        <v>0</v>
      </c>
      <c r="AF13" s="91">
        <v>0</v>
      </c>
      <c r="AG13" s="92">
        <v>0</v>
      </c>
      <c r="AH13" s="92">
        <v>0</v>
      </c>
      <c r="AI13" s="93">
        <v>0</v>
      </c>
      <c r="AJ13" s="88">
        <v>0</v>
      </c>
      <c r="AK13" s="91">
        <v>0</v>
      </c>
      <c r="AL13" s="91">
        <v>0</v>
      </c>
      <c r="AM13" s="91">
        <v>0</v>
      </c>
    </row>
    <row r="14" spans="1:39" s="34" customFormat="1" ht="24.75" customHeight="1">
      <c r="A14" s="102" t="s">
        <v>297</v>
      </c>
      <c r="B14" s="42">
        <v>8</v>
      </c>
      <c r="C14" s="91">
        <v>0</v>
      </c>
      <c r="D14" s="91">
        <v>0</v>
      </c>
      <c r="E14" s="91">
        <v>0</v>
      </c>
      <c r="F14" s="88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2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2">
        <v>0</v>
      </c>
      <c r="AH14" s="92">
        <v>0</v>
      </c>
      <c r="AI14" s="93">
        <v>0</v>
      </c>
      <c r="AJ14" s="88">
        <v>0</v>
      </c>
      <c r="AK14" s="91">
        <v>0</v>
      </c>
      <c r="AL14" s="91">
        <v>0</v>
      </c>
      <c r="AM14" s="91">
        <v>0</v>
      </c>
    </row>
    <row r="15" spans="1:39" s="34" customFormat="1" ht="24.75" customHeight="1">
      <c r="A15" s="102" t="s">
        <v>298</v>
      </c>
      <c r="B15" s="42">
        <v>9</v>
      </c>
      <c r="C15" s="91">
        <v>0</v>
      </c>
      <c r="D15" s="91">
        <v>0</v>
      </c>
      <c r="E15" s="91">
        <v>0</v>
      </c>
      <c r="F15" s="90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0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2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2">
        <v>0</v>
      </c>
      <c r="AH15" s="92">
        <v>0</v>
      </c>
      <c r="AI15" s="93">
        <v>0</v>
      </c>
      <c r="AJ15" s="88">
        <v>0</v>
      </c>
      <c r="AK15" s="91">
        <v>0</v>
      </c>
      <c r="AL15" s="91">
        <v>0</v>
      </c>
      <c r="AM15" s="91">
        <v>0</v>
      </c>
    </row>
    <row r="16" spans="1:39" s="34" customFormat="1" ht="24.75" customHeight="1">
      <c r="A16" s="102" t="s">
        <v>299</v>
      </c>
      <c r="B16" s="42">
        <v>10</v>
      </c>
      <c r="C16" s="91">
        <v>0</v>
      </c>
      <c r="D16" s="91">
        <v>0</v>
      </c>
      <c r="E16" s="91">
        <v>0</v>
      </c>
      <c r="F16" s="90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0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2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2">
        <v>0</v>
      </c>
      <c r="AH16" s="92">
        <v>0</v>
      </c>
      <c r="AI16" s="93">
        <v>0</v>
      </c>
      <c r="AJ16" s="88">
        <v>0</v>
      </c>
      <c r="AK16" s="91">
        <v>0</v>
      </c>
      <c r="AL16" s="91">
        <v>0</v>
      </c>
      <c r="AM16" s="91">
        <v>0</v>
      </c>
    </row>
    <row r="17" spans="1:39" s="34" customFormat="1" ht="24.75" customHeight="1">
      <c r="A17" s="102" t="s">
        <v>300</v>
      </c>
      <c r="B17" s="42">
        <v>11</v>
      </c>
      <c r="C17" s="91">
        <v>0</v>
      </c>
      <c r="D17" s="91">
        <v>0</v>
      </c>
      <c r="E17" s="91">
        <v>0</v>
      </c>
      <c r="F17" s="90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2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2">
        <v>0</v>
      </c>
      <c r="AH17" s="92">
        <v>0</v>
      </c>
      <c r="AI17" s="93">
        <v>0</v>
      </c>
      <c r="AJ17" s="88">
        <v>0</v>
      </c>
      <c r="AK17" s="91">
        <v>0</v>
      </c>
      <c r="AL17" s="91">
        <v>0</v>
      </c>
      <c r="AM17" s="91">
        <v>0</v>
      </c>
    </row>
    <row r="18" spans="1:39" s="34" customFormat="1" ht="24.75" customHeight="1">
      <c r="A18" s="102" t="s">
        <v>301</v>
      </c>
      <c r="B18" s="42">
        <v>12</v>
      </c>
      <c r="C18" s="91">
        <v>0</v>
      </c>
      <c r="D18" s="91">
        <v>0</v>
      </c>
      <c r="E18" s="91">
        <v>0</v>
      </c>
      <c r="F18" s="90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0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2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2">
        <v>0</v>
      </c>
      <c r="AH18" s="92">
        <v>0</v>
      </c>
      <c r="AI18" s="93">
        <v>0</v>
      </c>
      <c r="AJ18" s="88">
        <v>0</v>
      </c>
      <c r="AK18" s="91">
        <v>0</v>
      </c>
      <c r="AL18" s="91">
        <v>0</v>
      </c>
      <c r="AM18" s="91">
        <v>0</v>
      </c>
    </row>
    <row r="19" spans="1:39" s="34" customFormat="1" ht="24.75" customHeight="1">
      <c r="A19" s="102" t="s">
        <v>302</v>
      </c>
      <c r="B19" s="42">
        <v>13</v>
      </c>
      <c r="C19" s="91">
        <v>0</v>
      </c>
      <c r="D19" s="91">
        <v>0</v>
      </c>
      <c r="E19" s="91">
        <v>0</v>
      </c>
      <c r="F19" s="90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0">
        <v>0</v>
      </c>
      <c r="O19" s="90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2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2">
        <v>0</v>
      </c>
      <c r="AH19" s="92">
        <v>0</v>
      </c>
      <c r="AI19" s="93">
        <v>0</v>
      </c>
      <c r="AJ19" s="88">
        <v>0</v>
      </c>
      <c r="AK19" s="91">
        <v>0</v>
      </c>
      <c r="AL19" s="91">
        <v>0</v>
      </c>
      <c r="AM19" s="91">
        <v>0</v>
      </c>
    </row>
    <row r="20" spans="1:39" s="34" customFormat="1" ht="24.75" customHeight="1">
      <c r="A20" s="101" t="s">
        <v>561</v>
      </c>
      <c r="B20" s="42">
        <v>14</v>
      </c>
      <c r="C20" s="88">
        <v>0</v>
      </c>
      <c r="D20" s="88">
        <v>0</v>
      </c>
      <c r="E20" s="88">
        <v>0</v>
      </c>
      <c r="F20" s="90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90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9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9">
        <v>0</v>
      </c>
      <c r="AH20" s="89">
        <v>0</v>
      </c>
      <c r="AI20" s="90">
        <v>0</v>
      </c>
      <c r="AJ20" s="100">
        <v>0</v>
      </c>
      <c r="AK20" s="88">
        <v>0</v>
      </c>
      <c r="AL20" s="88">
        <v>0</v>
      </c>
      <c r="AM20" s="88">
        <v>0</v>
      </c>
    </row>
    <row r="21" spans="1:39" s="34" customFormat="1" ht="24.75" customHeight="1">
      <c r="A21" s="101" t="s">
        <v>562</v>
      </c>
      <c r="B21" s="42">
        <v>15</v>
      </c>
      <c r="C21" s="88">
        <v>0</v>
      </c>
      <c r="D21" s="88">
        <v>0</v>
      </c>
      <c r="E21" s="88">
        <v>0</v>
      </c>
      <c r="F21" s="90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90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9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9">
        <v>0</v>
      </c>
      <c r="AH21" s="89">
        <v>0</v>
      </c>
      <c r="AI21" s="90">
        <v>0</v>
      </c>
      <c r="AJ21" s="100">
        <v>0</v>
      </c>
      <c r="AK21" s="88">
        <v>0</v>
      </c>
      <c r="AL21" s="88">
        <v>0</v>
      </c>
      <c r="AM21" s="88">
        <v>0</v>
      </c>
    </row>
    <row r="22" spans="1:39" s="34" customFormat="1" ht="24.75" customHeight="1">
      <c r="A22" s="101" t="s">
        <v>563</v>
      </c>
      <c r="B22" s="42">
        <v>16</v>
      </c>
      <c r="C22" s="88">
        <v>0</v>
      </c>
      <c r="D22" s="88">
        <v>0</v>
      </c>
      <c r="E22" s="88">
        <v>0</v>
      </c>
      <c r="F22" s="90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9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9">
        <v>0</v>
      </c>
      <c r="AH22" s="89">
        <v>0</v>
      </c>
      <c r="AI22" s="90">
        <v>0</v>
      </c>
      <c r="AJ22" s="100">
        <v>0</v>
      </c>
      <c r="AK22" s="88">
        <v>0</v>
      </c>
      <c r="AL22" s="88">
        <v>0</v>
      </c>
      <c r="AM22" s="88">
        <v>0</v>
      </c>
    </row>
    <row r="23" spans="1:39" s="34" customFormat="1" ht="24.75" customHeight="1">
      <c r="A23" s="101" t="s">
        <v>317</v>
      </c>
      <c r="B23" s="42">
        <v>17</v>
      </c>
      <c r="C23" s="88">
        <v>0</v>
      </c>
      <c r="D23" s="88">
        <v>0</v>
      </c>
      <c r="E23" s="88">
        <v>0</v>
      </c>
      <c r="F23" s="90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9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9">
        <v>0</v>
      </c>
      <c r="AH23" s="89">
        <v>0</v>
      </c>
      <c r="AI23" s="90">
        <v>0</v>
      </c>
      <c r="AJ23" s="100">
        <v>0</v>
      </c>
      <c r="AK23" s="88">
        <v>0</v>
      </c>
      <c r="AL23" s="88">
        <v>0</v>
      </c>
      <c r="AM23" s="88">
        <v>0</v>
      </c>
    </row>
    <row r="24" spans="1:39" s="34" customFormat="1" ht="24.75" customHeight="1">
      <c r="A24" s="101" t="s">
        <v>564</v>
      </c>
      <c r="B24" s="42">
        <v>18</v>
      </c>
      <c r="C24" s="88">
        <v>0</v>
      </c>
      <c r="D24" s="88">
        <v>0</v>
      </c>
      <c r="E24" s="88">
        <v>0</v>
      </c>
      <c r="F24" s="90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9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9">
        <v>0</v>
      </c>
      <c r="AH24" s="89">
        <v>0</v>
      </c>
      <c r="AI24" s="90">
        <v>0</v>
      </c>
      <c r="AJ24" s="100">
        <v>0</v>
      </c>
      <c r="AK24" s="88">
        <v>0</v>
      </c>
      <c r="AL24" s="88">
        <v>0</v>
      </c>
      <c r="AM24" s="88">
        <v>0</v>
      </c>
    </row>
    <row r="25" spans="1:39" s="34" customFormat="1" ht="24.75" customHeight="1">
      <c r="A25" s="101" t="s">
        <v>565</v>
      </c>
      <c r="B25" s="42">
        <v>19</v>
      </c>
      <c r="C25" s="88">
        <v>0</v>
      </c>
      <c r="D25" s="88">
        <v>0</v>
      </c>
      <c r="E25" s="88">
        <v>0</v>
      </c>
      <c r="F25" s="90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9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9">
        <v>0</v>
      </c>
      <c r="AH25" s="89">
        <v>0</v>
      </c>
      <c r="AI25" s="90">
        <v>0</v>
      </c>
      <c r="AJ25" s="100">
        <v>0</v>
      </c>
      <c r="AK25" s="88">
        <v>0</v>
      </c>
      <c r="AL25" s="88">
        <v>0</v>
      </c>
      <c r="AM25" s="88">
        <v>0</v>
      </c>
    </row>
    <row r="26" spans="1:39" s="34" customFormat="1" ht="24.75" customHeight="1">
      <c r="A26" s="101" t="s">
        <v>328</v>
      </c>
      <c r="B26" s="42">
        <v>20</v>
      </c>
      <c r="C26" s="88">
        <v>0</v>
      </c>
      <c r="D26" s="88">
        <v>0</v>
      </c>
      <c r="E26" s="88">
        <v>0</v>
      </c>
      <c r="F26" s="90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9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9">
        <v>0</v>
      </c>
      <c r="AH26" s="89">
        <v>0</v>
      </c>
      <c r="AI26" s="90">
        <v>0</v>
      </c>
      <c r="AJ26" s="100">
        <v>0</v>
      </c>
      <c r="AK26" s="88">
        <v>0</v>
      </c>
      <c r="AL26" s="88">
        <v>0</v>
      </c>
      <c r="AM26" s="88">
        <v>0</v>
      </c>
    </row>
    <row r="27" spans="1:39" s="34" customFormat="1" ht="24.75" customHeight="1">
      <c r="A27" s="101" t="s">
        <v>566</v>
      </c>
      <c r="B27" s="42">
        <v>21</v>
      </c>
      <c r="C27" s="88">
        <v>0</v>
      </c>
      <c r="D27" s="88">
        <v>0</v>
      </c>
      <c r="E27" s="88">
        <v>0</v>
      </c>
      <c r="F27" s="90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90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9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9">
        <v>0</v>
      </c>
      <c r="AH27" s="89">
        <v>0</v>
      </c>
      <c r="AI27" s="90">
        <v>0</v>
      </c>
      <c r="AJ27" s="100">
        <v>0</v>
      </c>
      <c r="AK27" s="88">
        <v>0</v>
      </c>
      <c r="AL27" s="88">
        <v>0</v>
      </c>
      <c r="AM27" s="88">
        <v>0</v>
      </c>
    </row>
    <row r="28" spans="1:39" s="34" customFormat="1" ht="24.75" customHeight="1">
      <c r="A28" s="101" t="s">
        <v>567</v>
      </c>
      <c r="B28" s="42">
        <v>22</v>
      </c>
      <c r="C28" s="88">
        <v>0</v>
      </c>
      <c r="D28" s="88">
        <v>0</v>
      </c>
      <c r="E28" s="88">
        <v>0</v>
      </c>
      <c r="F28" s="90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90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9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9">
        <v>0</v>
      </c>
      <c r="AH28" s="89">
        <v>0</v>
      </c>
      <c r="AI28" s="90">
        <v>0</v>
      </c>
      <c r="AJ28" s="100">
        <v>0</v>
      </c>
      <c r="AK28" s="88">
        <v>0</v>
      </c>
      <c r="AL28" s="88">
        <v>0</v>
      </c>
      <c r="AM28" s="88">
        <v>0</v>
      </c>
    </row>
    <row r="29" spans="1:39" s="34" customFormat="1" ht="24.75" customHeight="1">
      <c r="A29" s="101" t="s">
        <v>568</v>
      </c>
      <c r="B29" s="42">
        <v>23</v>
      </c>
      <c r="C29" s="88">
        <v>0</v>
      </c>
      <c r="D29" s="88">
        <v>0</v>
      </c>
      <c r="E29" s="88">
        <v>0</v>
      </c>
      <c r="F29" s="90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90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9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9">
        <v>0</v>
      </c>
      <c r="AH29" s="89">
        <v>0</v>
      </c>
      <c r="AI29" s="90">
        <v>0</v>
      </c>
      <c r="AJ29" s="100">
        <v>0</v>
      </c>
      <c r="AK29" s="88">
        <v>0</v>
      </c>
      <c r="AL29" s="88">
        <v>0</v>
      </c>
      <c r="AM29" s="88">
        <v>0</v>
      </c>
    </row>
    <row r="30" spans="1:39" s="34" customFormat="1" ht="24.75" customHeight="1">
      <c r="A30" s="101" t="s">
        <v>569</v>
      </c>
      <c r="B30" s="42">
        <v>24</v>
      </c>
      <c r="C30" s="88">
        <v>0</v>
      </c>
      <c r="D30" s="88">
        <v>0</v>
      </c>
      <c r="E30" s="88">
        <v>0</v>
      </c>
      <c r="F30" s="90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90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9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9">
        <v>0</v>
      </c>
      <c r="AH30" s="89">
        <v>0</v>
      </c>
      <c r="AI30" s="90">
        <v>0</v>
      </c>
      <c r="AJ30" s="100">
        <v>0</v>
      </c>
      <c r="AK30" s="88">
        <v>0</v>
      </c>
      <c r="AL30" s="88">
        <v>0</v>
      </c>
      <c r="AM30" s="88">
        <v>0</v>
      </c>
    </row>
    <row r="31" spans="1:39" s="34" customFormat="1" ht="24.75" customHeight="1">
      <c r="A31" s="101" t="s">
        <v>570</v>
      </c>
      <c r="B31" s="42">
        <v>25</v>
      </c>
      <c r="C31" s="88">
        <v>0</v>
      </c>
      <c r="D31" s="88">
        <v>0</v>
      </c>
      <c r="E31" s="88">
        <v>0</v>
      </c>
      <c r="F31" s="90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90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9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9">
        <v>0</v>
      </c>
      <c r="AH31" s="89">
        <v>0</v>
      </c>
      <c r="AI31" s="90">
        <v>0</v>
      </c>
      <c r="AJ31" s="100">
        <v>0</v>
      </c>
      <c r="AK31" s="88">
        <v>0</v>
      </c>
      <c r="AL31" s="88">
        <v>0</v>
      </c>
      <c r="AM31" s="88">
        <v>0</v>
      </c>
    </row>
    <row r="32" spans="1:39" s="34" customFormat="1" ht="24.75" customHeight="1">
      <c r="A32" s="101" t="s">
        <v>571</v>
      </c>
      <c r="B32" s="42">
        <v>26</v>
      </c>
      <c r="C32" s="88">
        <v>0</v>
      </c>
      <c r="D32" s="88">
        <v>0</v>
      </c>
      <c r="E32" s="88">
        <v>0</v>
      </c>
      <c r="F32" s="90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90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9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9">
        <v>0</v>
      </c>
      <c r="AH32" s="89">
        <v>0</v>
      </c>
      <c r="AI32" s="90">
        <v>0</v>
      </c>
      <c r="AJ32" s="100">
        <v>0</v>
      </c>
      <c r="AK32" s="88">
        <v>0</v>
      </c>
      <c r="AL32" s="88">
        <v>0</v>
      </c>
      <c r="AM32" s="88">
        <v>0</v>
      </c>
    </row>
    <row r="33" spans="1:39" s="34" customFormat="1" ht="24.75" customHeight="1">
      <c r="A33" s="101" t="s">
        <v>282</v>
      </c>
      <c r="B33" s="96">
        <v>27</v>
      </c>
      <c r="C33" s="88">
        <v>0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9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92">
        <v>0</v>
      </c>
      <c r="AH33" s="92">
        <v>0</v>
      </c>
      <c r="AI33" s="93">
        <v>0</v>
      </c>
      <c r="AJ33" s="88">
        <v>0</v>
      </c>
      <c r="AK33" s="88">
        <v>0</v>
      </c>
      <c r="AL33" s="88">
        <v>0</v>
      </c>
      <c r="AM33" s="88">
        <v>0</v>
      </c>
    </row>
    <row r="34" spans="1:39" s="34" customFormat="1" ht="24.75" customHeight="1">
      <c r="A34" s="101" t="s">
        <v>283</v>
      </c>
      <c r="B34" s="96">
        <v>28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9">
        <v>0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92">
        <v>0</v>
      </c>
      <c r="AH34" s="92">
        <v>0</v>
      </c>
      <c r="AI34" s="93">
        <v>0</v>
      </c>
      <c r="AJ34" s="88">
        <v>0</v>
      </c>
      <c r="AK34" s="88">
        <v>0</v>
      </c>
      <c r="AL34" s="88">
        <v>0</v>
      </c>
      <c r="AM34" s="88">
        <v>0</v>
      </c>
    </row>
    <row r="35" spans="1:39" s="34" customFormat="1" ht="24.75" customHeight="1">
      <c r="A35" s="101" t="s">
        <v>572</v>
      </c>
      <c r="B35" s="96">
        <v>29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9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9">
        <v>0</v>
      </c>
      <c r="AH35" s="89">
        <v>0</v>
      </c>
      <c r="AI35" s="90">
        <v>0</v>
      </c>
      <c r="AJ35" s="100">
        <v>0</v>
      </c>
      <c r="AK35" s="88">
        <v>0</v>
      </c>
      <c r="AL35" s="88">
        <v>0</v>
      </c>
      <c r="AM35" s="88">
        <v>0</v>
      </c>
    </row>
    <row r="36" spans="1:39" s="34" customFormat="1" ht="24.75" customHeight="1">
      <c r="A36" s="101" t="s">
        <v>573</v>
      </c>
      <c r="B36" s="96">
        <v>30</v>
      </c>
      <c r="C36" s="88">
        <v>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9">
        <v>0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9">
        <v>0</v>
      </c>
      <c r="AH36" s="89">
        <v>0</v>
      </c>
      <c r="AI36" s="90">
        <v>0</v>
      </c>
      <c r="AJ36" s="100">
        <v>0</v>
      </c>
      <c r="AK36" s="88">
        <v>0</v>
      </c>
      <c r="AL36" s="88">
        <v>0</v>
      </c>
      <c r="AM36" s="88">
        <v>0</v>
      </c>
    </row>
    <row r="37" spans="1:39" s="34" customFormat="1" ht="24.75" customHeight="1">
      <c r="A37" s="101" t="s">
        <v>574</v>
      </c>
      <c r="B37" s="42">
        <v>31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9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92">
        <v>0</v>
      </c>
      <c r="AH37" s="92">
        <v>0</v>
      </c>
      <c r="AI37" s="93">
        <v>0</v>
      </c>
      <c r="AJ37" s="100">
        <v>0</v>
      </c>
      <c r="AK37" s="91">
        <v>0</v>
      </c>
      <c r="AL37" s="91">
        <v>0</v>
      </c>
      <c r="AM37" s="91">
        <v>0</v>
      </c>
    </row>
    <row r="38" spans="1:39" s="34" customFormat="1" ht="24.75" customHeight="1">
      <c r="A38" s="101" t="s">
        <v>575</v>
      </c>
      <c r="B38" s="96">
        <v>32</v>
      </c>
      <c r="C38" s="88">
        <v>0</v>
      </c>
      <c r="D38" s="88">
        <v>0</v>
      </c>
      <c r="E38" s="88">
        <v>0</v>
      </c>
      <c r="F38" s="90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90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9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92">
        <v>0</v>
      </c>
      <c r="AH38" s="92">
        <v>0</v>
      </c>
      <c r="AI38" s="93">
        <v>0</v>
      </c>
      <c r="AJ38" s="100">
        <v>0</v>
      </c>
      <c r="AK38" s="91">
        <v>0</v>
      </c>
      <c r="AL38" s="91">
        <v>0</v>
      </c>
      <c r="AM38" s="91">
        <v>0</v>
      </c>
    </row>
    <row r="39" spans="1:39" s="34" customFormat="1" ht="24.75" customHeight="1">
      <c r="A39" s="101" t="s">
        <v>576</v>
      </c>
      <c r="B39" s="42">
        <v>33</v>
      </c>
      <c r="C39" s="88">
        <v>0</v>
      </c>
      <c r="D39" s="88">
        <v>0</v>
      </c>
      <c r="E39" s="88">
        <v>0</v>
      </c>
      <c r="F39" s="90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9">
        <v>0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92">
        <v>0</v>
      </c>
      <c r="AH39" s="92">
        <v>0</v>
      </c>
      <c r="AI39" s="93">
        <v>0</v>
      </c>
      <c r="AJ39" s="100">
        <v>0</v>
      </c>
      <c r="AK39" s="91">
        <v>0</v>
      </c>
      <c r="AL39" s="91">
        <v>0</v>
      </c>
      <c r="AM39" s="91">
        <v>0</v>
      </c>
    </row>
    <row r="40" spans="1:39" s="34" customFormat="1" ht="24.75" customHeight="1">
      <c r="A40" s="101" t="s">
        <v>577</v>
      </c>
      <c r="B40" s="96">
        <v>34</v>
      </c>
      <c r="C40" s="88">
        <v>0</v>
      </c>
      <c r="D40" s="88">
        <v>0</v>
      </c>
      <c r="E40" s="88">
        <v>0</v>
      </c>
      <c r="F40" s="90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90">
        <v>0</v>
      </c>
      <c r="O40" s="90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9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92">
        <v>0</v>
      </c>
      <c r="AH40" s="92">
        <v>0</v>
      </c>
      <c r="AI40" s="93">
        <v>0</v>
      </c>
      <c r="AJ40" s="100">
        <v>0</v>
      </c>
      <c r="AK40" s="91">
        <v>0</v>
      </c>
      <c r="AL40" s="91">
        <v>0</v>
      </c>
      <c r="AM40" s="91">
        <v>0</v>
      </c>
    </row>
    <row r="41" spans="1:39" s="34" customFormat="1" ht="85.5" customHeight="1">
      <c r="A41" s="101" t="s">
        <v>578</v>
      </c>
      <c r="B41" s="42">
        <v>35</v>
      </c>
      <c r="C41" s="88">
        <v>0</v>
      </c>
      <c r="D41" s="88">
        <v>0</v>
      </c>
      <c r="E41" s="88">
        <v>0</v>
      </c>
      <c r="F41" s="90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90">
        <v>0</v>
      </c>
      <c r="O41" s="90">
        <v>0</v>
      </c>
      <c r="P41" s="88">
        <v>0</v>
      </c>
      <c r="Q41" s="88">
        <v>0</v>
      </c>
      <c r="R41" s="88">
        <v>0</v>
      </c>
      <c r="S41" s="88">
        <v>0</v>
      </c>
      <c r="T41" s="88">
        <v>0</v>
      </c>
      <c r="U41" s="89">
        <v>0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92">
        <v>0</v>
      </c>
      <c r="AH41" s="92">
        <v>0</v>
      </c>
      <c r="AI41" s="93">
        <v>0</v>
      </c>
      <c r="AJ41" s="100">
        <v>0</v>
      </c>
      <c r="AK41" s="91">
        <v>0</v>
      </c>
      <c r="AL41" s="91">
        <v>0</v>
      </c>
      <c r="AM41" s="91">
        <v>0</v>
      </c>
    </row>
    <row r="42" spans="1:39" s="34" customFormat="1" ht="96" customHeight="1">
      <c r="A42" s="101" t="s">
        <v>579</v>
      </c>
      <c r="B42" s="96">
        <v>36</v>
      </c>
      <c r="C42" s="88">
        <v>0</v>
      </c>
      <c r="D42" s="88">
        <v>0</v>
      </c>
      <c r="E42" s="88">
        <v>0</v>
      </c>
      <c r="F42" s="90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88">
        <v>0</v>
      </c>
      <c r="U42" s="89">
        <v>0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92">
        <v>0</v>
      </c>
      <c r="AH42" s="92">
        <v>0</v>
      </c>
      <c r="AI42" s="93">
        <v>0</v>
      </c>
      <c r="AJ42" s="100">
        <v>0</v>
      </c>
      <c r="AK42" s="91">
        <v>0</v>
      </c>
      <c r="AL42" s="91">
        <v>0</v>
      </c>
      <c r="AM42" s="91">
        <v>0</v>
      </c>
    </row>
    <row r="43" spans="1:39" s="34" customFormat="1" ht="87" customHeight="1">
      <c r="A43" s="101" t="s">
        <v>580</v>
      </c>
      <c r="B43" s="42">
        <v>37</v>
      </c>
      <c r="C43" s="88">
        <v>0</v>
      </c>
      <c r="D43" s="88">
        <v>0</v>
      </c>
      <c r="E43" s="88">
        <v>0</v>
      </c>
      <c r="F43" s="90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90">
        <v>0</v>
      </c>
      <c r="P43" s="88">
        <v>0</v>
      </c>
      <c r="Q43" s="88">
        <v>0</v>
      </c>
      <c r="R43" s="88">
        <v>0</v>
      </c>
      <c r="S43" s="88">
        <v>0</v>
      </c>
      <c r="T43" s="88">
        <v>0</v>
      </c>
      <c r="U43" s="89">
        <v>0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92">
        <v>0</v>
      </c>
      <c r="AH43" s="92">
        <v>0</v>
      </c>
      <c r="AI43" s="93">
        <v>0</v>
      </c>
      <c r="AJ43" s="100">
        <v>0</v>
      </c>
      <c r="AK43" s="91">
        <v>0</v>
      </c>
      <c r="AL43" s="91">
        <v>0</v>
      </c>
      <c r="AM43" s="91">
        <v>0</v>
      </c>
    </row>
    <row r="44" spans="1:39" s="34" customFormat="1" ht="24.75" customHeight="1">
      <c r="A44" s="101" t="s">
        <v>581</v>
      </c>
      <c r="B44" s="96">
        <v>38</v>
      </c>
      <c r="C44" s="88">
        <v>0</v>
      </c>
      <c r="D44" s="88">
        <v>0</v>
      </c>
      <c r="E44" s="88">
        <v>0</v>
      </c>
      <c r="F44" s="90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89">
        <v>0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92">
        <v>0</v>
      </c>
      <c r="AH44" s="92">
        <v>0</v>
      </c>
      <c r="AI44" s="93">
        <v>0</v>
      </c>
      <c r="AJ44" s="100">
        <v>0</v>
      </c>
      <c r="AK44" s="91">
        <v>0</v>
      </c>
      <c r="AL44" s="91">
        <v>0</v>
      </c>
      <c r="AM44" s="91">
        <v>0</v>
      </c>
    </row>
    <row r="45" spans="1:39" s="34" customFormat="1" ht="24.75" customHeight="1">
      <c r="A45" s="101" t="s">
        <v>582</v>
      </c>
      <c r="B45" s="42">
        <v>39</v>
      </c>
      <c r="C45" s="88">
        <v>0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0</v>
      </c>
      <c r="U45" s="89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92">
        <v>0</v>
      </c>
      <c r="AH45" s="92">
        <v>0</v>
      </c>
      <c r="AI45" s="93">
        <v>0</v>
      </c>
      <c r="AJ45" s="100">
        <v>0</v>
      </c>
      <c r="AK45" s="91">
        <v>0</v>
      </c>
      <c r="AL45" s="91">
        <v>0</v>
      </c>
      <c r="AM45" s="91">
        <v>0</v>
      </c>
    </row>
    <row r="46" spans="1:39" s="34" customFormat="1" ht="24.75" customHeight="1">
      <c r="A46" s="101" t="s">
        <v>583</v>
      </c>
      <c r="B46" s="96">
        <v>40</v>
      </c>
      <c r="C46" s="88">
        <v>0</v>
      </c>
      <c r="D46" s="88">
        <v>0</v>
      </c>
      <c r="E46" s="88">
        <v>0</v>
      </c>
      <c r="F46" s="90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88">
        <v>0</v>
      </c>
      <c r="U46" s="89">
        <v>0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v>0</v>
      </c>
      <c r="AE46" s="88">
        <v>0</v>
      </c>
      <c r="AF46" s="88">
        <v>0</v>
      </c>
      <c r="AG46" s="92">
        <v>0</v>
      </c>
      <c r="AH46" s="92">
        <v>0</v>
      </c>
      <c r="AI46" s="93">
        <v>0</v>
      </c>
      <c r="AJ46" s="100">
        <v>0</v>
      </c>
      <c r="AK46" s="91">
        <v>0</v>
      </c>
      <c r="AL46" s="91">
        <v>0</v>
      </c>
      <c r="AM46" s="91">
        <v>0</v>
      </c>
    </row>
    <row r="47" spans="1:39" ht="24.75" customHeight="1">
      <c r="A47" s="101" t="s">
        <v>584</v>
      </c>
      <c r="B47" s="42">
        <v>41</v>
      </c>
      <c r="C47" s="88">
        <v>0</v>
      </c>
      <c r="D47" s="88">
        <v>0</v>
      </c>
      <c r="E47" s="88">
        <v>0</v>
      </c>
      <c r="F47" s="90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90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9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92">
        <v>0</v>
      </c>
      <c r="AH47" s="92">
        <v>0</v>
      </c>
      <c r="AI47" s="93">
        <v>0</v>
      </c>
      <c r="AJ47" s="100">
        <v>0</v>
      </c>
      <c r="AK47" s="91">
        <v>0</v>
      </c>
      <c r="AL47" s="91">
        <v>0</v>
      </c>
      <c r="AM47" s="91">
        <v>0</v>
      </c>
    </row>
    <row r="48" spans="1:39" ht="24.75" customHeight="1">
      <c r="A48" s="101" t="s">
        <v>585</v>
      </c>
      <c r="B48" s="96">
        <v>42</v>
      </c>
      <c r="C48" s="88">
        <v>0</v>
      </c>
      <c r="D48" s="88">
        <v>0</v>
      </c>
      <c r="E48" s="88">
        <v>0</v>
      </c>
      <c r="F48" s="90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90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9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92">
        <v>0</v>
      </c>
      <c r="AH48" s="92">
        <v>0</v>
      </c>
      <c r="AI48" s="93">
        <v>0</v>
      </c>
      <c r="AJ48" s="100">
        <v>0</v>
      </c>
      <c r="AK48" s="91">
        <v>0</v>
      </c>
      <c r="AL48" s="91">
        <v>0</v>
      </c>
      <c r="AM48" s="91">
        <v>0</v>
      </c>
    </row>
    <row r="49" spans="1:39" ht="24.75" customHeight="1">
      <c r="A49" s="101" t="s">
        <v>586</v>
      </c>
      <c r="B49" s="42">
        <v>43</v>
      </c>
      <c r="C49" s="88">
        <v>0</v>
      </c>
      <c r="D49" s="88">
        <v>0</v>
      </c>
      <c r="E49" s="88">
        <v>0</v>
      </c>
      <c r="F49" s="90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90">
        <v>0</v>
      </c>
      <c r="O49" s="90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9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92">
        <v>0</v>
      </c>
      <c r="AH49" s="92">
        <v>0</v>
      </c>
      <c r="AI49" s="93">
        <v>0</v>
      </c>
      <c r="AJ49" s="100">
        <v>0</v>
      </c>
      <c r="AK49" s="91">
        <v>0</v>
      </c>
      <c r="AL49" s="91">
        <v>0</v>
      </c>
      <c r="AM49" s="91">
        <v>0</v>
      </c>
    </row>
    <row r="50" spans="1:39" ht="24.75" customHeight="1">
      <c r="A50" s="101" t="s">
        <v>587</v>
      </c>
      <c r="B50" s="96">
        <v>44</v>
      </c>
      <c r="C50" s="88">
        <v>0</v>
      </c>
      <c r="D50" s="88">
        <v>0</v>
      </c>
      <c r="E50" s="88">
        <v>0</v>
      </c>
      <c r="F50" s="90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90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9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92">
        <v>0</v>
      </c>
      <c r="AH50" s="92">
        <v>0</v>
      </c>
      <c r="AI50" s="93">
        <v>0</v>
      </c>
      <c r="AJ50" s="100">
        <v>0</v>
      </c>
      <c r="AK50" s="91">
        <v>0</v>
      </c>
      <c r="AL50" s="91">
        <v>0</v>
      </c>
      <c r="AM50" s="91">
        <v>0</v>
      </c>
    </row>
    <row r="51" spans="1:39" ht="51.75" customHeight="1">
      <c r="A51" s="101" t="s">
        <v>588</v>
      </c>
      <c r="B51" s="42">
        <v>45</v>
      </c>
      <c r="C51" s="91">
        <v>0</v>
      </c>
      <c r="D51" s="91">
        <v>0</v>
      </c>
      <c r="E51" s="91">
        <v>0</v>
      </c>
      <c r="F51" s="88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2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2">
        <v>0</v>
      </c>
      <c r="AH51" s="92">
        <v>0</v>
      </c>
      <c r="AI51" s="93">
        <v>0</v>
      </c>
      <c r="AJ51" s="88">
        <v>0</v>
      </c>
      <c r="AK51" s="91">
        <v>0</v>
      </c>
      <c r="AL51" s="91">
        <v>0</v>
      </c>
      <c r="AM51" s="91">
        <v>0</v>
      </c>
    </row>
    <row r="52" spans="1:39" ht="24.75" customHeight="1">
      <c r="A52" s="102" t="s">
        <v>589</v>
      </c>
      <c r="B52" s="96">
        <v>46</v>
      </c>
      <c r="C52" s="91">
        <v>0</v>
      </c>
      <c r="D52" s="91">
        <v>0</v>
      </c>
      <c r="E52" s="91">
        <v>0</v>
      </c>
      <c r="F52" s="88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2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2">
        <v>0</v>
      </c>
      <c r="AH52" s="92">
        <v>0</v>
      </c>
      <c r="AI52" s="93">
        <v>0</v>
      </c>
      <c r="AJ52" s="88">
        <v>0</v>
      </c>
      <c r="AK52" s="91">
        <v>0</v>
      </c>
      <c r="AL52" s="91">
        <v>0</v>
      </c>
      <c r="AM52" s="91">
        <v>0</v>
      </c>
    </row>
    <row r="53" spans="1:39" ht="24.75" customHeight="1">
      <c r="A53" s="103" t="s">
        <v>602</v>
      </c>
      <c r="B53" s="42">
        <v>47</v>
      </c>
      <c r="C53" s="91">
        <v>0</v>
      </c>
      <c r="D53" s="91">
        <v>0</v>
      </c>
      <c r="E53" s="91">
        <v>0</v>
      </c>
      <c r="F53" s="88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2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2">
        <v>0</v>
      </c>
      <c r="AH53" s="92">
        <v>0</v>
      </c>
      <c r="AI53" s="93">
        <v>0</v>
      </c>
      <c r="AJ53" s="88">
        <v>0</v>
      </c>
      <c r="AK53" s="91">
        <v>0</v>
      </c>
      <c r="AL53" s="91">
        <v>0</v>
      </c>
      <c r="AM53" s="91">
        <v>0</v>
      </c>
    </row>
    <row r="54" spans="1:39" ht="81.75" customHeight="1">
      <c r="A54" s="104" t="s">
        <v>615</v>
      </c>
      <c r="B54" s="96">
        <v>48</v>
      </c>
      <c r="C54" s="91">
        <v>0</v>
      </c>
      <c r="D54" s="91">
        <v>0</v>
      </c>
      <c r="E54" s="91">
        <v>0</v>
      </c>
      <c r="F54" s="88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91">
        <v>0</v>
      </c>
      <c r="T54" s="91">
        <v>0</v>
      </c>
      <c r="U54" s="92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  <c r="AE54" s="91">
        <v>0</v>
      </c>
      <c r="AF54" s="91">
        <v>0</v>
      </c>
      <c r="AG54" s="92">
        <v>0</v>
      </c>
      <c r="AH54" s="92">
        <v>0</v>
      </c>
      <c r="AI54" s="93">
        <v>0</v>
      </c>
      <c r="AJ54" s="88">
        <v>0</v>
      </c>
      <c r="AK54" s="91">
        <v>0</v>
      </c>
      <c r="AL54" s="91">
        <v>0</v>
      </c>
      <c r="AM54" s="91">
        <v>0</v>
      </c>
    </row>
    <row r="55" spans="1:39" ht="147.75" customHeight="1">
      <c r="A55" s="104" t="s">
        <v>329</v>
      </c>
      <c r="B55" s="42">
        <v>49</v>
      </c>
      <c r="C55" s="91">
        <v>0</v>
      </c>
      <c r="D55" s="91">
        <v>0</v>
      </c>
      <c r="E55" s="91">
        <v>0</v>
      </c>
      <c r="F55" s="88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91">
        <v>0</v>
      </c>
      <c r="S55" s="91">
        <v>0</v>
      </c>
      <c r="T55" s="91">
        <v>0</v>
      </c>
      <c r="U55" s="92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  <c r="AE55" s="91">
        <v>0</v>
      </c>
      <c r="AF55" s="91">
        <v>0</v>
      </c>
      <c r="AG55" s="92">
        <v>0</v>
      </c>
      <c r="AH55" s="92">
        <v>0</v>
      </c>
      <c r="AI55" s="93">
        <v>0</v>
      </c>
      <c r="AJ55" s="88">
        <v>0</v>
      </c>
      <c r="AK55" s="91">
        <v>0</v>
      </c>
      <c r="AL55" s="91">
        <v>0</v>
      </c>
      <c r="AM55" s="91">
        <v>0</v>
      </c>
    </row>
    <row r="56" spans="1:39" ht="129.75" customHeight="1">
      <c r="A56" s="104" t="s">
        <v>330</v>
      </c>
      <c r="B56" s="96">
        <v>50</v>
      </c>
      <c r="C56" s="91">
        <v>0</v>
      </c>
      <c r="D56" s="91">
        <v>0</v>
      </c>
      <c r="E56" s="91">
        <v>0</v>
      </c>
      <c r="F56" s="88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  <c r="U56" s="92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  <c r="AE56" s="91">
        <v>0</v>
      </c>
      <c r="AF56" s="91">
        <v>0</v>
      </c>
      <c r="AG56" s="92">
        <v>0</v>
      </c>
      <c r="AH56" s="92">
        <v>0</v>
      </c>
      <c r="AI56" s="93">
        <v>0</v>
      </c>
      <c r="AJ56" s="88">
        <v>0</v>
      </c>
      <c r="AK56" s="91">
        <v>0</v>
      </c>
      <c r="AL56" s="91">
        <v>0</v>
      </c>
      <c r="AM56" s="91">
        <v>0</v>
      </c>
    </row>
    <row r="57" spans="1:18" ht="24.75" customHeight="1">
      <c r="A57" s="263"/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133"/>
      <c r="M57" s="133"/>
      <c r="N57" s="133"/>
      <c r="O57" s="133"/>
      <c r="P57" s="133"/>
      <c r="Q57" s="133"/>
      <c r="R57" s="133"/>
    </row>
    <row r="58" spans="1:5" ht="24.75" customHeight="1">
      <c r="A58" s="119"/>
      <c r="E58" s="37"/>
    </row>
    <row r="59" spans="1:5" ht="24.75" customHeight="1">
      <c r="A59" s="119"/>
      <c r="E59" s="37"/>
    </row>
    <row r="60" spans="2:4" ht="24.75" customHeight="1">
      <c r="B60" s="32"/>
      <c r="C60" s="32"/>
      <c r="D60" s="32"/>
    </row>
    <row r="61" spans="2:4" ht="24.75" customHeight="1">
      <c r="B61" s="32"/>
      <c r="C61" s="32"/>
      <c r="D61" s="32"/>
    </row>
    <row r="62" spans="2:4" ht="24.75" customHeight="1">
      <c r="B62" s="32"/>
      <c r="C62" s="32"/>
      <c r="D62" s="32"/>
    </row>
    <row r="63" spans="2:4" ht="24.75" customHeight="1">
      <c r="B63" s="32"/>
      <c r="C63" s="32"/>
      <c r="D63" s="32"/>
    </row>
    <row r="64" spans="2:4" ht="24.75" customHeight="1">
      <c r="B64" s="32"/>
      <c r="C64" s="32"/>
      <c r="D64" s="32"/>
    </row>
    <row r="65" spans="2:4" ht="24.75" customHeight="1">
      <c r="B65" s="32"/>
      <c r="C65" s="32"/>
      <c r="D65" s="32"/>
    </row>
    <row r="66" spans="2:4" ht="24.75" customHeight="1">
      <c r="B66" s="32"/>
      <c r="C66" s="32"/>
      <c r="D66" s="32"/>
    </row>
    <row r="67" spans="2:4" ht="24.75" customHeight="1">
      <c r="B67" s="32"/>
      <c r="C67" s="32"/>
      <c r="D67" s="32"/>
    </row>
    <row r="68" spans="2:4" ht="24.75" customHeight="1">
      <c r="B68" s="32"/>
      <c r="C68" s="32"/>
      <c r="D68" s="32"/>
    </row>
    <row r="69" spans="2:4" ht="24.75" customHeight="1">
      <c r="B69" s="32"/>
      <c r="C69" s="32"/>
      <c r="D69" s="32"/>
    </row>
    <row r="70" spans="2:4" ht="24.75" customHeight="1">
      <c r="B70" s="32"/>
      <c r="C70" s="32"/>
      <c r="D70" s="32"/>
    </row>
    <row r="71" spans="2:4" ht="24.75" customHeight="1">
      <c r="B71" s="32"/>
      <c r="C71" s="32"/>
      <c r="D71" s="32"/>
    </row>
    <row r="72" spans="2:4" ht="24.75" customHeight="1">
      <c r="B72" s="32"/>
      <c r="C72" s="32"/>
      <c r="D72" s="32"/>
    </row>
    <row r="73" spans="2:4" ht="36.75" customHeight="1">
      <c r="B73" s="32"/>
      <c r="C73" s="32"/>
      <c r="D73" s="32"/>
    </row>
    <row r="74" spans="2:4" ht="36.75" customHeight="1">
      <c r="B74" s="32"/>
      <c r="C74" s="32"/>
      <c r="D74" s="32"/>
    </row>
    <row r="75" spans="2:4" ht="36.75" customHeight="1">
      <c r="B75" s="32"/>
      <c r="C75" s="32"/>
      <c r="D75" s="32"/>
    </row>
    <row r="76" spans="2:4" ht="39.75" customHeight="1">
      <c r="B76" s="32"/>
      <c r="C76" s="32"/>
      <c r="D76" s="32"/>
    </row>
    <row r="77" spans="2:4" ht="35.25" customHeight="1">
      <c r="B77" s="32"/>
      <c r="C77" s="32"/>
      <c r="D77" s="32"/>
    </row>
    <row r="78" spans="2:4" ht="38.25" customHeight="1">
      <c r="B78" s="32"/>
      <c r="C78" s="32"/>
      <c r="D78" s="32"/>
    </row>
    <row r="79" spans="2:4" ht="44.25" customHeight="1">
      <c r="B79" s="32"/>
      <c r="C79" s="32"/>
      <c r="D79" s="32"/>
    </row>
    <row r="80" spans="2:4" ht="33.75" customHeight="1">
      <c r="B80" s="32"/>
      <c r="C80" s="32"/>
      <c r="D80" s="32"/>
    </row>
    <row r="81" spans="2:4" ht="35.25" customHeight="1">
      <c r="B81" s="32"/>
      <c r="C81" s="32"/>
      <c r="D81" s="32"/>
    </row>
    <row r="82" spans="2:4" ht="39.75" customHeight="1">
      <c r="B82" s="32"/>
      <c r="C82" s="32"/>
      <c r="D82" s="32"/>
    </row>
    <row r="83" spans="2:4" ht="36.75" customHeight="1">
      <c r="B83" s="32"/>
      <c r="C83" s="32"/>
      <c r="D83" s="32"/>
    </row>
    <row r="84" spans="2:4" ht="36.75" customHeight="1">
      <c r="B84" s="32"/>
      <c r="C84" s="32"/>
      <c r="D84" s="32"/>
    </row>
    <row r="85" spans="2:4" ht="33.75" customHeight="1">
      <c r="B85" s="32"/>
      <c r="C85" s="32"/>
      <c r="D85" s="32"/>
    </row>
    <row r="86" spans="2:4" ht="38.25" customHeight="1">
      <c r="B86" s="32"/>
      <c r="C86" s="32"/>
      <c r="D86" s="32"/>
    </row>
    <row r="87" spans="2:4" ht="39.75" customHeight="1">
      <c r="B87" s="32"/>
      <c r="C87" s="32"/>
      <c r="D87" s="32"/>
    </row>
    <row r="88" spans="2:4" ht="41.25" customHeight="1">
      <c r="B88" s="32"/>
      <c r="C88" s="32"/>
      <c r="D88" s="32"/>
    </row>
    <row r="89" spans="2:4" ht="45.75" customHeight="1">
      <c r="B89" s="32"/>
      <c r="C89" s="32"/>
      <c r="D89" s="32"/>
    </row>
    <row r="90" spans="2:4" ht="45.75" customHeight="1">
      <c r="B90" s="32"/>
      <c r="C90" s="32"/>
      <c r="D90" s="32"/>
    </row>
    <row r="91" spans="2:4" ht="45.75" customHeight="1">
      <c r="B91" s="32"/>
      <c r="C91" s="32"/>
      <c r="D91" s="32"/>
    </row>
    <row r="92" spans="2:4" ht="45.75" customHeight="1">
      <c r="B92" s="32"/>
      <c r="C92" s="32"/>
      <c r="D92" s="32"/>
    </row>
    <row r="93" spans="2:4" ht="68.25" customHeight="1">
      <c r="B93" s="32"/>
      <c r="C93" s="32"/>
      <c r="D93" s="32"/>
    </row>
    <row r="94" spans="2:4" ht="90.75" customHeight="1">
      <c r="B94" s="32"/>
      <c r="C94" s="32"/>
      <c r="D94" s="32"/>
    </row>
    <row r="95" spans="2:4" ht="138.75" customHeight="1">
      <c r="B95" s="32"/>
      <c r="C95" s="32"/>
      <c r="D95" s="32"/>
    </row>
    <row r="96" spans="2:4" ht="126.75" customHeight="1">
      <c r="B96" s="32"/>
      <c r="C96" s="32"/>
      <c r="D96" s="32"/>
    </row>
    <row r="97" spans="2:4" ht="38.25" customHeight="1">
      <c r="B97" s="32"/>
      <c r="C97" s="32"/>
      <c r="D97" s="32"/>
    </row>
    <row r="98" spans="1:5" ht="20.25">
      <c r="A98" s="119"/>
      <c r="E98" s="37"/>
    </row>
    <row r="99" spans="1:5" ht="20.25">
      <c r="A99" s="119"/>
      <c r="E99" s="37"/>
    </row>
    <row r="100" spans="1:5" ht="20.25">
      <c r="A100" s="119"/>
      <c r="E100" s="37"/>
    </row>
    <row r="101" spans="1:5" ht="20.25">
      <c r="A101" s="119"/>
      <c r="E101" s="37"/>
    </row>
    <row r="102" spans="1:5" ht="20.25">
      <c r="A102" s="119"/>
      <c r="E102" s="37"/>
    </row>
    <row r="103" spans="1:5" ht="20.25">
      <c r="A103" s="119"/>
      <c r="E103" s="37"/>
    </row>
    <row r="104" spans="1:5" ht="20.25">
      <c r="A104" s="119"/>
      <c r="E104" s="37"/>
    </row>
    <row r="105" spans="1:5" ht="20.25">
      <c r="A105" s="119"/>
      <c r="E105" s="37"/>
    </row>
    <row r="106" spans="1:5" ht="20.25">
      <c r="A106" s="119"/>
      <c r="E106" s="37"/>
    </row>
    <row r="107" spans="1:5" ht="20.25">
      <c r="A107" s="119"/>
      <c r="E107" s="37"/>
    </row>
    <row r="108" spans="1:5" ht="20.25">
      <c r="A108" s="119"/>
      <c r="E108" s="37"/>
    </row>
    <row r="109" spans="1:5" ht="20.25">
      <c r="A109" s="119"/>
      <c r="E109" s="37"/>
    </row>
    <row r="110" spans="1:5" ht="20.25">
      <c r="A110" s="119"/>
      <c r="E110" s="37"/>
    </row>
    <row r="111" spans="1:5" ht="20.25">
      <c r="A111" s="119"/>
      <c r="E111" s="37"/>
    </row>
    <row r="112" spans="1:5" ht="20.25">
      <c r="A112" s="119"/>
      <c r="E112" s="37"/>
    </row>
    <row r="113" spans="1:5" ht="20.25">
      <c r="A113" s="119"/>
      <c r="E113" s="37"/>
    </row>
    <row r="114" spans="1:5" ht="20.25">
      <c r="A114" s="119"/>
      <c r="E114" s="37"/>
    </row>
    <row r="115" spans="1:5" ht="20.25">
      <c r="A115" s="119"/>
      <c r="E115" s="37"/>
    </row>
    <row r="116" spans="1:5" ht="20.25">
      <c r="A116" s="119"/>
      <c r="E116" s="37"/>
    </row>
    <row r="117" spans="1:5" ht="20.25">
      <c r="A117" s="119"/>
      <c r="E117" s="37"/>
    </row>
    <row r="118" spans="1:5" ht="20.25">
      <c r="A118" s="119"/>
      <c r="E118" s="37"/>
    </row>
    <row r="119" spans="1:5" ht="20.25">
      <c r="A119" s="119"/>
      <c r="E119" s="37"/>
    </row>
    <row r="120" spans="1:5" ht="20.25">
      <c r="A120" s="119"/>
      <c r="E120" s="37"/>
    </row>
    <row r="121" spans="1:5" ht="20.25">
      <c r="A121" s="119"/>
      <c r="E121" s="37"/>
    </row>
    <row r="122" spans="1:5" ht="20.25">
      <c r="A122" s="119"/>
      <c r="E122" s="37"/>
    </row>
    <row r="123" spans="1:5" ht="20.25">
      <c r="A123" s="119"/>
      <c r="E123" s="37"/>
    </row>
    <row r="124" spans="1:5" ht="20.25">
      <c r="A124" s="119"/>
      <c r="E124" s="37"/>
    </row>
    <row r="125" spans="1:5" ht="20.25">
      <c r="A125" s="119"/>
      <c r="E125" s="37"/>
    </row>
    <row r="126" spans="1:5" ht="20.25">
      <c r="A126" s="119"/>
      <c r="E126" s="37"/>
    </row>
    <row r="127" spans="1:5" ht="20.25">
      <c r="A127" s="119"/>
      <c r="E127" s="37"/>
    </row>
  </sheetData>
  <sheetProtection/>
  <mergeCells count="3">
    <mergeCell ref="E1:O1"/>
    <mergeCell ref="A4:AF4"/>
    <mergeCell ref="A57:K57"/>
  </mergeCells>
  <printOptions horizontalCentered="1"/>
  <pageMargins left="0.7874015748031497" right="0.61" top="0.53" bottom="0.52" header="0.5118110236220472" footer="0.5118110236220472"/>
  <pageSetup fitToHeight="2" horizontalDpi="600" verticalDpi="600" orientation="landscape" paperSize="9" scale="34" r:id="rId2"/>
  <rowBreaks count="1" manualBreakCount="1">
    <brk id="42" max="3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AJ145"/>
  <sheetViews>
    <sheetView zoomScale="67" zoomScaleNormal="67" zoomScaleSheetLayoutView="68" zoomScalePageLayoutView="0" workbookViewId="0" topLeftCell="A1">
      <pane xSplit="2" ySplit="4" topLeftCell="C6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93" sqref="I93"/>
    </sheetView>
  </sheetViews>
  <sheetFormatPr defaultColWidth="9.140625" defaultRowHeight="12.75"/>
  <cols>
    <col min="1" max="1" width="32.7109375" style="32" customWidth="1"/>
    <col min="2" max="2" width="7.57421875" style="37" customWidth="1"/>
    <col min="3" max="3" width="14.140625" style="37" customWidth="1"/>
    <col min="4" max="4" width="13.28125" style="37" customWidth="1"/>
    <col min="5" max="5" width="15.28125" style="32" customWidth="1"/>
    <col min="6" max="6" width="13.140625" style="32" customWidth="1"/>
    <col min="7" max="7" width="12.140625" style="32" customWidth="1"/>
    <col min="8" max="8" width="13.140625" style="32" customWidth="1"/>
    <col min="9" max="9" width="19.00390625" style="32" customWidth="1"/>
    <col min="10" max="10" width="16.7109375" style="32" customWidth="1"/>
    <col min="11" max="11" width="17.28125" style="32" customWidth="1"/>
    <col min="12" max="12" width="16.57421875" style="32" customWidth="1"/>
    <col min="13" max="13" width="20.7109375" style="32" customWidth="1"/>
    <col min="14" max="14" width="5.421875" style="32" bestFit="1" customWidth="1"/>
    <col min="15" max="15" width="14.140625" style="32" customWidth="1"/>
    <col min="16" max="16" width="5.421875" style="32" bestFit="1" customWidth="1"/>
    <col min="17" max="17" width="14.421875" style="32" customWidth="1"/>
    <col min="18" max="18" width="9.57421875" style="32" bestFit="1" customWidth="1"/>
    <col min="19" max="19" width="17.8515625" style="32" bestFit="1" customWidth="1"/>
    <col min="20" max="20" width="13.7109375" style="32" bestFit="1" customWidth="1"/>
    <col min="21" max="22" width="17.8515625" style="32" bestFit="1" customWidth="1"/>
    <col min="23" max="23" width="6.57421875" style="32" bestFit="1" customWidth="1"/>
    <col min="24" max="24" width="17.8515625" style="32" bestFit="1" customWidth="1"/>
    <col min="25" max="25" width="5.421875" style="32" bestFit="1" customWidth="1"/>
    <col min="26" max="27" width="9.57421875" style="32" bestFit="1" customWidth="1"/>
    <col min="28" max="28" width="5.421875" style="32" bestFit="1" customWidth="1"/>
    <col min="29" max="29" width="9.57421875" style="32" bestFit="1" customWidth="1"/>
    <col min="30" max="30" width="5.421875" style="32" bestFit="1" customWidth="1"/>
    <col min="31" max="16384" width="9.140625" style="32" customWidth="1"/>
  </cols>
  <sheetData>
    <row r="1" spans="1:10" ht="18.75" customHeight="1">
      <c r="A1" s="54" t="s">
        <v>522</v>
      </c>
      <c r="B1" s="55"/>
      <c r="C1" s="31"/>
      <c r="D1" s="32"/>
      <c r="G1" s="255" t="str">
        <f>IF('Титул ф.10.5'!D19=0," ",'Титул ф.10.5'!D19)</f>
        <v>Областной суд Ульяновской области</v>
      </c>
      <c r="H1" s="256"/>
      <c r="I1" s="256"/>
      <c r="J1" s="257"/>
    </row>
    <row r="2" spans="1:30" s="43" customFormat="1" ht="33.75" customHeight="1">
      <c r="A2" s="273" t="s">
        <v>335</v>
      </c>
      <c r="B2" s="273"/>
      <c r="C2" s="273"/>
      <c r="D2" s="273"/>
      <c r="E2" s="273"/>
      <c r="F2" s="273"/>
      <c r="G2" s="273"/>
      <c r="H2" s="273"/>
      <c r="I2" s="273"/>
      <c r="J2" s="273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6" s="34" customFormat="1" ht="226.5" customHeight="1">
      <c r="A3" s="42" t="s">
        <v>536</v>
      </c>
      <c r="B3" s="36" t="s">
        <v>395</v>
      </c>
      <c r="C3" s="57" t="s">
        <v>285</v>
      </c>
      <c r="D3" s="57" t="s">
        <v>286</v>
      </c>
      <c r="E3" s="57" t="s">
        <v>110</v>
      </c>
      <c r="F3" s="57" t="s">
        <v>287</v>
      </c>
      <c r="G3" s="57" t="s">
        <v>289</v>
      </c>
      <c r="H3" s="57" t="s">
        <v>336</v>
      </c>
      <c r="I3" s="57" t="s">
        <v>290</v>
      </c>
      <c r="J3" s="57" t="s">
        <v>291</v>
      </c>
      <c r="K3" s="57" t="s">
        <v>111</v>
      </c>
      <c r="L3" s="57" t="s">
        <v>112</v>
      </c>
      <c r="M3" s="57" t="s">
        <v>113</v>
      </c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</row>
    <row r="4" spans="1:36" s="35" customFormat="1" ht="13.5" customHeight="1">
      <c r="A4" s="36" t="s">
        <v>526</v>
      </c>
      <c r="B4" s="36" t="s">
        <v>527</v>
      </c>
      <c r="C4" s="36">
        <v>1</v>
      </c>
      <c r="D4" s="36">
        <v>2</v>
      </c>
      <c r="E4" s="36">
        <v>3</v>
      </c>
      <c r="F4" s="41">
        <v>4</v>
      </c>
      <c r="G4" s="41">
        <v>5</v>
      </c>
      <c r="H4" s="36">
        <v>6</v>
      </c>
      <c r="I4" s="36">
        <v>7</v>
      </c>
      <c r="J4" s="41">
        <v>8</v>
      </c>
      <c r="K4" s="41">
        <v>9</v>
      </c>
      <c r="L4" s="41">
        <v>10</v>
      </c>
      <c r="M4" s="41">
        <v>11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</row>
    <row r="5" spans="1:36" s="59" customFormat="1" ht="15.75" customHeight="1">
      <c r="A5" s="97" t="s">
        <v>545</v>
      </c>
      <c r="B5" s="96">
        <v>1</v>
      </c>
      <c r="C5" s="91">
        <v>0</v>
      </c>
      <c r="D5" s="91">
        <v>0</v>
      </c>
      <c r="E5" s="91">
        <v>0</v>
      </c>
      <c r="F5" s="91">
        <v>0</v>
      </c>
      <c r="G5" s="91">
        <v>0</v>
      </c>
      <c r="H5" s="91">
        <v>0</v>
      </c>
      <c r="I5" s="91">
        <v>0</v>
      </c>
      <c r="J5" s="91">
        <v>0</v>
      </c>
      <c r="K5" s="91">
        <v>0</v>
      </c>
      <c r="L5" s="91">
        <v>0</v>
      </c>
      <c r="M5" s="91">
        <v>0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</row>
    <row r="6" spans="1:36" s="60" customFormat="1" ht="15.75" customHeight="1">
      <c r="A6" s="101" t="s">
        <v>546</v>
      </c>
      <c r="B6" s="42">
        <v>2</v>
      </c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</row>
    <row r="7" spans="1:36" s="60" customFormat="1" ht="15.75" customHeight="1">
      <c r="A7" s="101" t="s">
        <v>547</v>
      </c>
      <c r="B7" s="96">
        <v>3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</row>
    <row r="8" spans="1:36" s="60" customFormat="1" ht="15.75" customHeight="1">
      <c r="A8" s="101" t="s">
        <v>548</v>
      </c>
      <c r="B8" s="42">
        <v>4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</row>
    <row r="9" spans="1:36" s="60" customFormat="1" ht="15.75" customHeight="1">
      <c r="A9" s="101" t="s">
        <v>549</v>
      </c>
      <c r="B9" s="96">
        <v>5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</row>
    <row r="10" spans="1:36" s="60" customFormat="1" ht="15.75" customHeight="1">
      <c r="A10" s="101" t="s">
        <v>550</v>
      </c>
      <c r="B10" s="42">
        <v>6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</row>
    <row r="11" spans="1:36" s="60" customFormat="1" ht="15.75" customHeight="1">
      <c r="A11" s="101" t="s">
        <v>551</v>
      </c>
      <c r="B11" s="96">
        <v>7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</row>
    <row r="12" spans="1:36" s="60" customFormat="1" ht="15.75" customHeight="1">
      <c r="A12" s="101" t="s">
        <v>552</v>
      </c>
      <c r="B12" s="42">
        <v>8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36" s="60" customFormat="1" ht="15.75" customHeight="1">
      <c r="A13" s="101" t="s">
        <v>553</v>
      </c>
      <c r="B13" s="96">
        <v>9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</row>
    <row r="14" spans="1:36" s="60" customFormat="1" ht="15.75" customHeight="1">
      <c r="A14" s="101" t="s">
        <v>554</v>
      </c>
      <c r="B14" s="42">
        <v>10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</row>
    <row r="15" spans="1:36" s="60" customFormat="1" ht="15.75" customHeight="1">
      <c r="A15" s="101" t="s">
        <v>555</v>
      </c>
      <c r="B15" s="96">
        <v>11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</row>
    <row r="16" spans="1:36" s="60" customFormat="1" ht="15.75" customHeight="1">
      <c r="A16" s="101" t="s">
        <v>556</v>
      </c>
      <c r="B16" s="42">
        <v>12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</row>
    <row r="17" spans="1:36" s="60" customFormat="1" ht="15.75" customHeight="1">
      <c r="A17" s="101" t="s">
        <v>557</v>
      </c>
      <c r="B17" s="96">
        <v>13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</row>
    <row r="18" spans="1:36" s="60" customFormat="1" ht="15.75" customHeight="1">
      <c r="A18" s="101" t="s">
        <v>558</v>
      </c>
      <c r="B18" s="42">
        <v>14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</row>
    <row r="19" spans="1:36" s="60" customFormat="1" ht="15.75" customHeight="1">
      <c r="A19" s="101" t="s">
        <v>101</v>
      </c>
      <c r="B19" s="96">
        <v>15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</row>
    <row r="20" spans="1:36" s="60" customFormat="1" ht="20.25" customHeight="1">
      <c r="A20" s="101" t="s">
        <v>559</v>
      </c>
      <c r="B20" s="42">
        <v>16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</row>
    <row r="21" spans="1:36" s="60" customFormat="1" ht="20.25" customHeight="1">
      <c r="A21" s="101" t="s">
        <v>546</v>
      </c>
      <c r="B21" s="96">
        <v>17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</row>
    <row r="22" spans="1:36" s="60" customFormat="1" ht="20.25" customHeight="1">
      <c r="A22" s="101" t="s">
        <v>102</v>
      </c>
      <c r="B22" s="42">
        <v>18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</row>
    <row r="23" spans="1:36" s="60" customFormat="1" ht="18.75" customHeight="1">
      <c r="A23" s="101" t="s">
        <v>548</v>
      </c>
      <c r="B23" s="96">
        <v>19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</row>
    <row r="24" spans="1:36" s="60" customFormat="1" ht="25.5" customHeight="1">
      <c r="A24" s="101" t="s">
        <v>560</v>
      </c>
      <c r="B24" s="42">
        <v>20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</row>
    <row r="25" spans="1:36" s="60" customFormat="1" ht="15.75" customHeight="1">
      <c r="A25" s="101" t="s">
        <v>546</v>
      </c>
      <c r="B25" s="96">
        <v>21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</row>
    <row r="26" spans="1:36" s="60" customFormat="1" ht="15.75" customHeight="1">
      <c r="A26" s="101" t="s">
        <v>547</v>
      </c>
      <c r="B26" s="42">
        <v>22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</row>
    <row r="27" spans="1:36" s="60" customFormat="1" ht="63.75" customHeight="1">
      <c r="A27" s="101" t="s">
        <v>701</v>
      </c>
      <c r="B27" s="96">
        <v>23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</row>
    <row r="28" spans="1:36" s="60" customFormat="1" ht="23.25" customHeight="1">
      <c r="A28" s="101" t="s">
        <v>313</v>
      </c>
      <c r="B28" s="42">
        <v>24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</row>
    <row r="29" spans="1:36" s="60" customFormat="1" ht="22.5" customHeight="1">
      <c r="A29" s="101" t="s">
        <v>546</v>
      </c>
      <c r="B29" s="96">
        <v>25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</row>
    <row r="30" spans="1:36" s="60" customFormat="1" ht="21" customHeight="1">
      <c r="A30" s="101" t="s">
        <v>547</v>
      </c>
      <c r="B30" s="42">
        <v>26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</row>
    <row r="31" spans="1:36" s="60" customFormat="1" ht="15.75" customHeight="1">
      <c r="A31" s="102" t="s">
        <v>294</v>
      </c>
      <c r="B31" s="42">
        <v>27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</row>
    <row r="32" spans="1:36" s="60" customFormat="1" ht="22.5" customHeight="1">
      <c r="A32" s="102" t="s">
        <v>295</v>
      </c>
      <c r="B32" s="42">
        <v>28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</row>
    <row r="33" spans="1:36" s="60" customFormat="1" ht="15.75" customHeight="1">
      <c r="A33" s="102" t="s">
        <v>546</v>
      </c>
      <c r="B33" s="42">
        <v>29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</row>
    <row r="34" spans="1:36" s="60" customFormat="1" ht="15.75" customHeight="1">
      <c r="A34" s="102" t="s">
        <v>547</v>
      </c>
      <c r="B34" s="42">
        <v>30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</row>
    <row r="35" spans="1:36" s="60" customFormat="1" ht="15.75" customHeight="1">
      <c r="A35" s="102" t="s">
        <v>281</v>
      </c>
      <c r="B35" s="42">
        <v>31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</row>
    <row r="36" spans="1:36" s="60" customFormat="1" ht="15.75" customHeight="1">
      <c r="A36" s="102" t="s">
        <v>296</v>
      </c>
      <c r="B36" s="42">
        <v>32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</row>
    <row r="37" spans="1:36" s="60" customFormat="1" ht="15.75" customHeight="1">
      <c r="A37" s="102" t="s">
        <v>546</v>
      </c>
      <c r="B37" s="42">
        <v>33</v>
      </c>
      <c r="C37" s="91">
        <v>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</row>
    <row r="38" spans="1:36" s="60" customFormat="1" ht="15.75" customHeight="1">
      <c r="A38" s="102" t="s">
        <v>547</v>
      </c>
      <c r="B38" s="42">
        <v>34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</row>
    <row r="39" spans="1:36" s="60" customFormat="1" ht="15.75" customHeight="1">
      <c r="A39" s="102" t="s">
        <v>297</v>
      </c>
      <c r="B39" s="42">
        <v>35</v>
      </c>
      <c r="C39" s="91">
        <v>0</v>
      </c>
      <c r="D39" s="91">
        <v>0</v>
      </c>
      <c r="E39" s="91">
        <v>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</row>
    <row r="40" spans="1:36" s="60" customFormat="1" ht="15.75" customHeight="1">
      <c r="A40" s="102" t="s">
        <v>298</v>
      </c>
      <c r="B40" s="42">
        <v>36</v>
      </c>
      <c r="C40" s="91">
        <v>0</v>
      </c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</row>
    <row r="41" spans="1:36" s="60" customFormat="1" ht="15.75" customHeight="1">
      <c r="A41" s="102" t="s">
        <v>299</v>
      </c>
      <c r="B41" s="42">
        <v>37</v>
      </c>
      <c r="C41" s="91">
        <v>0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</row>
    <row r="42" spans="1:36" s="60" customFormat="1" ht="15.75" customHeight="1">
      <c r="A42" s="102" t="s">
        <v>300</v>
      </c>
      <c r="B42" s="42">
        <v>38</v>
      </c>
      <c r="C42" s="91">
        <v>0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</row>
    <row r="43" spans="1:36" s="60" customFormat="1" ht="15.75" customHeight="1">
      <c r="A43" s="102" t="s">
        <v>301</v>
      </c>
      <c r="B43" s="42">
        <v>39</v>
      </c>
      <c r="C43" s="91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</row>
    <row r="44" spans="1:36" s="60" customFormat="1" ht="15.75" customHeight="1">
      <c r="A44" s="102" t="s">
        <v>302</v>
      </c>
      <c r="B44" s="42">
        <v>40</v>
      </c>
      <c r="C44" s="91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</row>
    <row r="45" spans="1:36" s="60" customFormat="1" ht="15.75" customHeight="1">
      <c r="A45" s="101" t="s">
        <v>561</v>
      </c>
      <c r="B45" s="42">
        <v>41</v>
      </c>
      <c r="C45" s="91">
        <v>0</v>
      </c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</row>
    <row r="46" spans="1:36" s="60" customFormat="1" ht="15.75" customHeight="1">
      <c r="A46" s="101" t="s">
        <v>562</v>
      </c>
      <c r="B46" s="42">
        <v>42</v>
      </c>
      <c r="C46" s="91">
        <v>0</v>
      </c>
      <c r="D46" s="91">
        <v>0</v>
      </c>
      <c r="E46" s="91">
        <v>0</v>
      </c>
      <c r="F46" s="91">
        <v>0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91">
        <v>0</v>
      </c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</row>
    <row r="47" spans="1:36" s="60" customFormat="1" ht="15.75" customHeight="1">
      <c r="A47" s="101" t="s">
        <v>563</v>
      </c>
      <c r="B47" s="42">
        <v>43</v>
      </c>
      <c r="C47" s="91">
        <v>0</v>
      </c>
      <c r="D47" s="91">
        <v>0</v>
      </c>
      <c r="E47" s="91">
        <v>0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</row>
    <row r="48" spans="1:36" s="60" customFormat="1" ht="15.75" customHeight="1">
      <c r="A48" s="101" t="s">
        <v>317</v>
      </c>
      <c r="B48" s="42">
        <v>44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</row>
    <row r="49" spans="1:36" s="60" customFormat="1" ht="15.75" customHeight="1">
      <c r="A49" s="101" t="s">
        <v>564</v>
      </c>
      <c r="B49" s="42">
        <v>45</v>
      </c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</row>
    <row r="50" spans="1:36" s="60" customFormat="1" ht="15.75" customHeight="1">
      <c r="A50" s="101" t="s">
        <v>565</v>
      </c>
      <c r="B50" s="42">
        <v>46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</row>
    <row r="51" spans="1:36" s="60" customFormat="1" ht="15.75" customHeight="1">
      <c r="A51" s="101" t="s">
        <v>318</v>
      </c>
      <c r="B51" s="42">
        <v>47</v>
      </c>
      <c r="C51" s="91">
        <v>0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</row>
    <row r="52" spans="1:36" s="60" customFormat="1" ht="15.75" customHeight="1">
      <c r="A52" s="101" t="s">
        <v>566</v>
      </c>
      <c r="B52" s="42">
        <v>48</v>
      </c>
      <c r="C52" s="91">
        <v>0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</row>
    <row r="53" spans="1:36" s="60" customFormat="1" ht="15.75" customHeight="1">
      <c r="A53" s="101" t="s">
        <v>567</v>
      </c>
      <c r="B53" s="42">
        <v>49</v>
      </c>
      <c r="C53" s="91">
        <v>0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</row>
    <row r="54" spans="1:36" s="60" customFormat="1" ht="15.75" customHeight="1">
      <c r="A54" s="101" t="s">
        <v>546</v>
      </c>
      <c r="B54" s="42">
        <v>50</v>
      </c>
      <c r="C54" s="91">
        <v>0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</row>
    <row r="55" spans="1:36" s="60" customFormat="1" ht="15.75" customHeight="1">
      <c r="A55" s="101" t="s">
        <v>547</v>
      </c>
      <c r="B55" s="42">
        <v>51</v>
      </c>
      <c r="C55" s="91">
        <v>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</row>
    <row r="56" spans="1:36" s="60" customFormat="1" ht="15.75" customHeight="1">
      <c r="A56" s="101" t="s">
        <v>548</v>
      </c>
      <c r="B56" s="42">
        <v>52</v>
      </c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</row>
    <row r="57" spans="1:36" s="60" customFormat="1" ht="15.75" customHeight="1">
      <c r="A57" s="101" t="s">
        <v>549</v>
      </c>
      <c r="B57" s="42">
        <v>53</v>
      </c>
      <c r="C57" s="91">
        <v>0</v>
      </c>
      <c r="D57" s="91">
        <v>0</v>
      </c>
      <c r="E57" s="91">
        <v>0</v>
      </c>
      <c r="F57" s="91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</row>
    <row r="58" spans="1:36" s="60" customFormat="1" ht="15.75" customHeight="1">
      <c r="A58" s="101" t="s">
        <v>568</v>
      </c>
      <c r="B58" s="42">
        <v>54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</row>
    <row r="59" spans="1:36" s="60" customFormat="1" ht="15.75" customHeight="1">
      <c r="A59" s="101" t="s">
        <v>569</v>
      </c>
      <c r="B59" s="42">
        <v>55</v>
      </c>
      <c r="C59" s="91">
        <v>0</v>
      </c>
      <c r="D59" s="91"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</row>
    <row r="60" spans="1:36" s="60" customFormat="1" ht="15.75" customHeight="1">
      <c r="A60" s="101" t="s">
        <v>570</v>
      </c>
      <c r="B60" s="42">
        <v>56</v>
      </c>
      <c r="C60" s="91">
        <v>0</v>
      </c>
      <c r="D60" s="91">
        <v>0</v>
      </c>
      <c r="E60" s="91">
        <v>0</v>
      </c>
      <c r="F60" s="91">
        <v>0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</row>
    <row r="61" spans="1:36" s="60" customFormat="1" ht="15.75" customHeight="1">
      <c r="A61" s="101" t="s">
        <v>571</v>
      </c>
      <c r="B61" s="42">
        <v>57</v>
      </c>
      <c r="C61" s="91">
        <v>0</v>
      </c>
      <c r="D61" s="91">
        <v>0</v>
      </c>
      <c r="E61" s="91">
        <v>0</v>
      </c>
      <c r="F61" s="91">
        <v>0</v>
      </c>
      <c r="G61" s="91">
        <v>0</v>
      </c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</row>
    <row r="62" spans="1:36" s="60" customFormat="1" ht="15.75" customHeight="1">
      <c r="A62" s="101" t="s">
        <v>282</v>
      </c>
      <c r="B62" s="42">
        <v>58</v>
      </c>
      <c r="C62" s="91">
        <v>0</v>
      </c>
      <c r="D62" s="91">
        <v>0</v>
      </c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</row>
    <row r="63" spans="1:36" s="60" customFormat="1" ht="15.75" customHeight="1">
      <c r="A63" s="101" t="s">
        <v>283</v>
      </c>
      <c r="B63" s="42">
        <v>59</v>
      </c>
      <c r="C63" s="91">
        <v>0</v>
      </c>
      <c r="D63" s="91">
        <v>0</v>
      </c>
      <c r="E63" s="91">
        <v>0</v>
      </c>
      <c r="F63" s="91">
        <v>0</v>
      </c>
      <c r="G63" s="91">
        <v>0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</row>
    <row r="64" spans="1:36" s="60" customFormat="1" ht="15.75" customHeight="1">
      <c r="A64" s="101" t="s">
        <v>572</v>
      </c>
      <c r="B64" s="42">
        <v>60</v>
      </c>
      <c r="C64" s="91">
        <v>0</v>
      </c>
      <c r="D64" s="91">
        <v>0</v>
      </c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</row>
    <row r="65" spans="1:36" s="60" customFormat="1" ht="15.75" customHeight="1">
      <c r="A65" s="101" t="s">
        <v>573</v>
      </c>
      <c r="B65" s="42">
        <v>61</v>
      </c>
      <c r="C65" s="91">
        <v>0</v>
      </c>
      <c r="D65" s="91">
        <v>0</v>
      </c>
      <c r="E65" s="91">
        <v>0</v>
      </c>
      <c r="F65" s="91">
        <v>0</v>
      </c>
      <c r="G65" s="91">
        <v>0</v>
      </c>
      <c r="H65" s="91">
        <v>0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</row>
    <row r="66" spans="1:36" s="60" customFormat="1" ht="15.75" customHeight="1">
      <c r="A66" s="101" t="s">
        <v>574</v>
      </c>
      <c r="B66" s="42">
        <v>62</v>
      </c>
      <c r="C66" s="91">
        <v>0</v>
      </c>
      <c r="D66" s="91">
        <v>0</v>
      </c>
      <c r="E66" s="91">
        <v>0</v>
      </c>
      <c r="F66" s="91">
        <v>0</v>
      </c>
      <c r="G66" s="91">
        <v>0</v>
      </c>
      <c r="H66" s="91">
        <v>0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</row>
    <row r="67" spans="1:36" s="60" customFormat="1" ht="15.75" customHeight="1">
      <c r="A67" s="101" t="s">
        <v>575</v>
      </c>
      <c r="B67" s="42">
        <v>63</v>
      </c>
      <c r="C67" s="91">
        <v>0</v>
      </c>
      <c r="D67" s="91">
        <v>0</v>
      </c>
      <c r="E67" s="91">
        <v>0</v>
      </c>
      <c r="F67" s="91">
        <v>0</v>
      </c>
      <c r="G67" s="91">
        <v>0</v>
      </c>
      <c r="H67" s="91">
        <v>0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</row>
    <row r="68" spans="1:36" s="60" customFormat="1" ht="15.75" customHeight="1">
      <c r="A68" s="101" t="s">
        <v>576</v>
      </c>
      <c r="B68" s="42">
        <v>64</v>
      </c>
      <c r="C68" s="91">
        <v>0</v>
      </c>
      <c r="D68" s="91">
        <v>0</v>
      </c>
      <c r="E68" s="91">
        <v>0</v>
      </c>
      <c r="F68" s="91">
        <v>0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0</v>
      </c>
      <c r="M68" s="91">
        <v>0</v>
      </c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</row>
    <row r="69" spans="1:36" s="60" customFormat="1" ht="33" customHeight="1">
      <c r="A69" s="101" t="s">
        <v>577</v>
      </c>
      <c r="B69" s="42">
        <v>65</v>
      </c>
      <c r="C69" s="91">
        <v>0</v>
      </c>
      <c r="D69" s="91">
        <v>0</v>
      </c>
      <c r="E69" s="91">
        <v>0</v>
      </c>
      <c r="F69" s="91">
        <v>0</v>
      </c>
      <c r="G69" s="91">
        <v>0</v>
      </c>
      <c r="H69" s="91">
        <v>0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</row>
    <row r="70" spans="1:36" s="60" customFormat="1" ht="33" customHeight="1">
      <c r="A70" s="101" t="s">
        <v>578</v>
      </c>
      <c r="B70" s="42">
        <v>66</v>
      </c>
      <c r="C70" s="91">
        <v>0</v>
      </c>
      <c r="D70" s="91">
        <v>0</v>
      </c>
      <c r="E70" s="91">
        <v>0</v>
      </c>
      <c r="F70" s="91">
        <v>0</v>
      </c>
      <c r="G70" s="91">
        <v>0</v>
      </c>
      <c r="H70" s="91">
        <v>0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</row>
    <row r="71" spans="1:36" s="60" customFormat="1" ht="25.5" customHeight="1">
      <c r="A71" s="101" t="s">
        <v>579</v>
      </c>
      <c r="B71" s="42">
        <v>67</v>
      </c>
      <c r="C71" s="91">
        <v>0</v>
      </c>
      <c r="D71" s="91">
        <v>0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</row>
    <row r="72" spans="1:36" s="60" customFormat="1" ht="15.75" customHeight="1">
      <c r="A72" s="101" t="s">
        <v>580</v>
      </c>
      <c r="B72" s="42">
        <v>68</v>
      </c>
      <c r="C72" s="91">
        <v>0</v>
      </c>
      <c r="D72" s="91">
        <v>0</v>
      </c>
      <c r="E72" s="91">
        <v>0</v>
      </c>
      <c r="F72" s="91">
        <v>0</v>
      </c>
      <c r="G72" s="91">
        <v>0</v>
      </c>
      <c r="H72" s="91">
        <v>0</v>
      </c>
      <c r="I72" s="91">
        <v>0</v>
      </c>
      <c r="J72" s="91">
        <v>0</v>
      </c>
      <c r="K72" s="91">
        <v>0</v>
      </c>
      <c r="L72" s="91">
        <v>0</v>
      </c>
      <c r="M72" s="91">
        <v>0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</row>
    <row r="73" spans="1:36" s="60" customFormat="1" ht="15.75" customHeight="1">
      <c r="A73" s="101" t="s">
        <v>581</v>
      </c>
      <c r="B73" s="42">
        <v>69</v>
      </c>
      <c r="C73" s="91">
        <v>0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0</v>
      </c>
      <c r="K73" s="91">
        <v>0</v>
      </c>
      <c r="L73" s="91">
        <v>0</v>
      </c>
      <c r="M73" s="91">
        <v>0</v>
      </c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</row>
    <row r="74" spans="1:13" s="58" customFormat="1" ht="15.75" customHeight="1">
      <c r="A74" s="101" t="s">
        <v>582</v>
      </c>
      <c r="B74" s="42">
        <v>70</v>
      </c>
      <c r="C74" s="91">
        <v>0</v>
      </c>
      <c r="D74" s="91">
        <v>0</v>
      </c>
      <c r="E74" s="91">
        <v>0</v>
      </c>
      <c r="F74" s="91">
        <v>0</v>
      </c>
      <c r="G74" s="91">
        <v>0</v>
      </c>
      <c r="H74" s="91">
        <v>0</v>
      </c>
      <c r="I74" s="91">
        <v>0</v>
      </c>
      <c r="J74" s="91">
        <v>0</v>
      </c>
      <c r="K74" s="91">
        <v>0</v>
      </c>
      <c r="L74" s="91">
        <v>0</v>
      </c>
      <c r="M74" s="91">
        <v>0</v>
      </c>
    </row>
    <row r="75" spans="1:13" s="58" customFormat="1" ht="15.75" customHeight="1">
      <c r="A75" s="101" t="s">
        <v>583</v>
      </c>
      <c r="B75" s="42">
        <v>71</v>
      </c>
      <c r="C75" s="91">
        <v>0</v>
      </c>
      <c r="D75" s="91">
        <v>0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91">
        <v>0</v>
      </c>
      <c r="K75" s="91">
        <v>0</v>
      </c>
      <c r="L75" s="91">
        <v>0</v>
      </c>
      <c r="M75" s="91">
        <v>0</v>
      </c>
    </row>
    <row r="76" spans="1:13" s="58" customFormat="1" ht="15.75" customHeight="1">
      <c r="A76" s="101" t="s">
        <v>584</v>
      </c>
      <c r="B76" s="42">
        <v>72</v>
      </c>
      <c r="C76" s="91">
        <v>0</v>
      </c>
      <c r="D76" s="91">
        <v>0</v>
      </c>
      <c r="E76" s="91">
        <v>0</v>
      </c>
      <c r="F76" s="91">
        <v>0</v>
      </c>
      <c r="G76" s="91">
        <v>0</v>
      </c>
      <c r="H76" s="91">
        <v>0</v>
      </c>
      <c r="I76" s="91">
        <v>0</v>
      </c>
      <c r="J76" s="91">
        <v>0</v>
      </c>
      <c r="K76" s="91">
        <v>0</v>
      </c>
      <c r="L76" s="91">
        <v>0</v>
      </c>
      <c r="M76" s="91">
        <v>0</v>
      </c>
    </row>
    <row r="77" spans="1:13" s="58" customFormat="1" ht="15.75" customHeight="1">
      <c r="A77" s="101" t="s">
        <v>585</v>
      </c>
      <c r="B77" s="42">
        <v>73</v>
      </c>
      <c r="C77" s="91">
        <v>0</v>
      </c>
      <c r="D77" s="91">
        <v>0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0</v>
      </c>
      <c r="K77" s="91">
        <v>0</v>
      </c>
      <c r="L77" s="91">
        <v>0</v>
      </c>
      <c r="M77" s="91">
        <v>0</v>
      </c>
    </row>
    <row r="78" spans="1:13" s="58" customFormat="1" ht="15.75" customHeight="1">
      <c r="A78" s="101" t="s">
        <v>586</v>
      </c>
      <c r="B78" s="42">
        <v>74</v>
      </c>
      <c r="C78" s="91">
        <v>0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</row>
    <row r="79" spans="1:19" s="58" customFormat="1" ht="15.75" customHeight="1">
      <c r="A79" s="101" t="s">
        <v>587</v>
      </c>
      <c r="B79" s="42">
        <v>75</v>
      </c>
      <c r="C79" s="91">
        <v>0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61"/>
      <c r="O79" s="62"/>
      <c r="P79" s="62"/>
      <c r="Q79" s="62"/>
      <c r="R79" s="62"/>
      <c r="S79" s="62"/>
    </row>
    <row r="80" spans="1:19" s="58" customFormat="1" ht="15.75" customHeight="1">
      <c r="A80" s="42" t="s">
        <v>588</v>
      </c>
      <c r="B80" s="42">
        <v>76</v>
      </c>
      <c r="C80" s="91">
        <v>0</v>
      </c>
      <c r="D80" s="91">
        <v>0</v>
      </c>
      <c r="E80" s="91">
        <v>0</v>
      </c>
      <c r="F80" s="91">
        <v>0</v>
      </c>
      <c r="G80" s="91">
        <v>0</v>
      </c>
      <c r="H80" s="91">
        <v>0</v>
      </c>
      <c r="I80" s="91">
        <v>0</v>
      </c>
      <c r="J80" s="91">
        <v>0</v>
      </c>
      <c r="K80" s="91">
        <v>0</v>
      </c>
      <c r="L80" s="91">
        <v>0</v>
      </c>
      <c r="M80" s="91">
        <v>0</v>
      </c>
      <c r="N80" s="61"/>
      <c r="O80" s="62"/>
      <c r="P80" s="62"/>
      <c r="Q80" s="62"/>
      <c r="R80" s="62"/>
      <c r="S80" s="62"/>
    </row>
    <row r="81" spans="1:19" s="58" customFormat="1" ht="15.75" customHeight="1">
      <c r="A81" s="102" t="s">
        <v>589</v>
      </c>
      <c r="B81" s="42">
        <v>77</v>
      </c>
      <c r="C81" s="91">
        <v>0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91">
        <v>0</v>
      </c>
      <c r="N81" s="61"/>
      <c r="O81" s="63"/>
      <c r="P81" s="64"/>
      <c r="Q81" s="64"/>
      <c r="R81" s="64"/>
      <c r="S81" s="64"/>
    </row>
    <row r="82" spans="1:19" s="58" customFormat="1" ht="15.75" customHeight="1">
      <c r="A82" s="274"/>
      <c r="B82" s="274"/>
      <c r="C82" s="275"/>
      <c r="D82" s="275"/>
      <c r="E82" s="275"/>
      <c r="F82" s="275"/>
      <c r="G82" s="275"/>
      <c r="H82" s="275"/>
      <c r="I82" s="275"/>
      <c r="J82" s="275"/>
      <c r="K82" s="135"/>
      <c r="L82" s="135"/>
      <c r="M82" s="135"/>
      <c r="N82" s="65"/>
      <c r="O82" s="65"/>
      <c r="P82" s="66"/>
      <c r="Q82" s="66"/>
      <c r="R82" s="66"/>
      <c r="S82" s="66"/>
    </row>
    <row r="83" spans="1:19" s="58" customFormat="1" ht="15.75" customHeight="1">
      <c r="A83" s="105" t="s">
        <v>337</v>
      </c>
      <c r="B83" s="75"/>
      <c r="C83" s="76"/>
      <c r="D83" s="76"/>
      <c r="E83" s="77"/>
      <c r="F83" s="77"/>
      <c r="G83" s="77"/>
      <c r="H83" s="77"/>
      <c r="I83" s="77"/>
      <c r="J83" s="77"/>
      <c r="N83" s="65"/>
      <c r="O83" s="65"/>
      <c r="P83" s="67"/>
      <c r="Q83" s="68"/>
      <c r="R83" s="68"/>
      <c r="S83" s="68"/>
    </row>
    <row r="84" spans="1:19" s="58" customFormat="1" ht="15.75" customHeight="1">
      <c r="A84" s="32"/>
      <c r="B84" s="37"/>
      <c r="C84" s="37"/>
      <c r="D84" s="37"/>
      <c r="E84" s="32"/>
      <c r="F84" s="32"/>
      <c r="G84" s="32"/>
      <c r="H84" s="32"/>
      <c r="I84" s="32"/>
      <c r="J84" s="32"/>
      <c r="K84" s="32"/>
      <c r="L84" s="32"/>
      <c r="M84" s="32"/>
      <c r="N84" s="69"/>
      <c r="O84" s="69"/>
      <c r="P84" s="70"/>
      <c r="Q84" s="71"/>
      <c r="R84" s="71"/>
      <c r="S84" s="71"/>
    </row>
    <row r="85" spans="1:19" s="58" customFormat="1" ht="15.75" customHeight="1">
      <c r="A85" s="32"/>
      <c r="B85" s="37"/>
      <c r="C85" s="276" t="s">
        <v>643</v>
      </c>
      <c r="D85" s="277"/>
      <c r="E85" s="277"/>
      <c r="F85" s="280"/>
      <c r="G85" s="280"/>
      <c r="H85" s="280"/>
      <c r="I85" s="280"/>
      <c r="J85" s="281"/>
      <c r="K85" s="32"/>
      <c r="L85" s="32"/>
      <c r="M85" s="32"/>
      <c r="N85" s="69"/>
      <c r="O85" s="69"/>
      <c r="P85" s="64"/>
      <c r="Q85" s="71"/>
      <c r="R85" s="71"/>
      <c r="S85" s="71"/>
    </row>
    <row r="86" spans="1:19" s="58" customFormat="1" ht="15.75" customHeight="1">
      <c r="A86" s="32"/>
      <c r="B86" s="37"/>
      <c r="C86" s="278"/>
      <c r="D86" s="279"/>
      <c r="E86" s="279"/>
      <c r="F86" s="282"/>
      <c r="G86" s="282"/>
      <c r="H86" s="282"/>
      <c r="I86" s="282"/>
      <c r="J86" s="283"/>
      <c r="K86" s="32"/>
      <c r="L86" s="32"/>
      <c r="M86" s="32"/>
      <c r="N86" s="69"/>
      <c r="O86" s="69"/>
      <c r="P86" s="67"/>
      <c r="Q86" s="68"/>
      <c r="R86" s="72"/>
      <c r="S86" s="68"/>
    </row>
    <row r="87" spans="1:19" s="58" customFormat="1" ht="15.75" customHeight="1">
      <c r="A87" s="32"/>
      <c r="B87" s="37"/>
      <c r="C87" s="278"/>
      <c r="D87" s="279"/>
      <c r="E87" s="279"/>
      <c r="F87" s="284" t="s">
        <v>610</v>
      </c>
      <c r="G87" s="284"/>
      <c r="H87" s="284"/>
      <c r="I87" s="284"/>
      <c r="J87" s="285"/>
      <c r="K87" s="32"/>
      <c r="L87" s="32"/>
      <c r="M87" s="32"/>
      <c r="N87" s="65"/>
      <c r="O87" s="65"/>
      <c r="P87" s="70"/>
      <c r="Q87" s="70"/>
      <c r="R87" s="70"/>
      <c r="S87" s="70"/>
    </row>
    <row r="88" spans="1:19" s="58" customFormat="1" ht="15.75" customHeight="1">
      <c r="A88" s="32"/>
      <c r="B88" s="37"/>
      <c r="C88" s="136"/>
      <c r="D88" s="137"/>
      <c r="E88" s="137"/>
      <c r="F88" s="137"/>
      <c r="G88" s="78" t="s">
        <v>314</v>
      </c>
      <c r="H88" s="78"/>
      <c r="I88" s="78"/>
      <c r="J88" s="79" t="s">
        <v>645</v>
      </c>
      <c r="K88" s="32"/>
      <c r="L88" s="32"/>
      <c r="M88" s="32"/>
      <c r="N88" s="65"/>
      <c r="O88" s="65"/>
      <c r="P88" s="64"/>
      <c r="Q88" s="66"/>
      <c r="R88" s="66"/>
      <c r="S88" s="66"/>
    </row>
    <row r="89" spans="1:19" s="58" customFormat="1" ht="15.75" customHeight="1">
      <c r="A89" s="32"/>
      <c r="B89" s="37"/>
      <c r="C89" s="271" t="s">
        <v>644</v>
      </c>
      <c r="D89" s="272"/>
      <c r="E89" s="272"/>
      <c r="F89" s="272"/>
      <c r="G89" s="264" t="s">
        <v>611</v>
      </c>
      <c r="H89" s="264"/>
      <c r="I89" s="264"/>
      <c r="J89" s="265"/>
      <c r="K89" s="32"/>
      <c r="L89" s="32"/>
      <c r="M89" s="32"/>
      <c r="N89" s="71"/>
      <c r="O89" s="71"/>
      <c r="P89" s="71"/>
      <c r="Q89" s="71"/>
      <c r="R89" s="71"/>
      <c r="S89" s="71"/>
    </row>
    <row r="90" spans="1:19" s="58" customFormat="1" ht="15.75" customHeight="1">
      <c r="A90" s="32"/>
      <c r="B90" s="37"/>
      <c r="C90" s="271"/>
      <c r="D90" s="272"/>
      <c r="E90" s="272"/>
      <c r="F90" s="272"/>
      <c r="G90" s="138"/>
      <c r="H90" s="80" t="s">
        <v>482</v>
      </c>
      <c r="I90" s="80"/>
      <c r="J90" s="81"/>
      <c r="K90" s="32"/>
      <c r="L90" s="32"/>
      <c r="M90" s="32"/>
      <c r="N90" s="65"/>
      <c r="O90" s="65"/>
      <c r="P90" s="67"/>
      <c r="Q90" s="68"/>
      <c r="R90" s="68"/>
      <c r="S90" s="68"/>
    </row>
    <row r="91" spans="1:19" s="58" customFormat="1" ht="15.75" customHeight="1">
      <c r="A91" s="32"/>
      <c r="B91" s="37"/>
      <c r="C91" s="271"/>
      <c r="D91" s="272"/>
      <c r="E91" s="272"/>
      <c r="F91" s="272"/>
      <c r="G91" s="266" t="s">
        <v>612</v>
      </c>
      <c r="H91" s="266"/>
      <c r="I91" s="266"/>
      <c r="J91" s="267"/>
      <c r="K91" s="32"/>
      <c r="L91" s="32"/>
      <c r="M91" s="32"/>
      <c r="N91" s="62"/>
      <c r="O91" s="62"/>
      <c r="P91" s="62"/>
      <c r="Q91" s="64"/>
      <c r="R91" s="73"/>
      <c r="S91" s="73"/>
    </row>
    <row r="92" spans="1:19" s="58" customFormat="1" ht="15.75" customHeight="1">
      <c r="A92" s="32"/>
      <c r="B92" s="37"/>
      <c r="C92" s="136"/>
      <c r="D92" s="137"/>
      <c r="E92" s="268" t="s">
        <v>394</v>
      </c>
      <c r="F92" s="268"/>
      <c r="G92" s="268"/>
      <c r="H92" s="268"/>
      <c r="I92" s="268"/>
      <c r="J92" s="269"/>
      <c r="K92" s="32"/>
      <c r="L92" s="32"/>
      <c r="M92" s="32"/>
      <c r="N92" s="74"/>
      <c r="O92" s="74"/>
      <c r="P92" s="74"/>
      <c r="Q92" s="67"/>
      <c r="R92" s="66"/>
      <c r="S92" s="66"/>
    </row>
    <row r="93" spans="1:13" s="58" customFormat="1" ht="15.75" customHeight="1">
      <c r="A93" s="32"/>
      <c r="B93" s="37"/>
      <c r="C93" s="82" t="s">
        <v>483</v>
      </c>
      <c r="D93" s="139"/>
      <c r="E93" s="270" t="s">
        <v>613</v>
      </c>
      <c r="F93" s="270"/>
      <c r="G93" s="270"/>
      <c r="H93" s="140"/>
      <c r="I93" s="83" t="s">
        <v>614</v>
      </c>
      <c r="J93" s="84"/>
      <c r="K93" s="32"/>
      <c r="L93" s="32"/>
      <c r="M93" s="32"/>
    </row>
    <row r="94" spans="1:13" s="58" customFormat="1" ht="15.75" customHeight="1">
      <c r="A94" s="32"/>
      <c r="B94" s="37"/>
      <c r="C94" s="85" t="s">
        <v>484</v>
      </c>
      <c r="D94" s="139"/>
      <c r="E94" s="141" t="s">
        <v>485</v>
      </c>
      <c r="F94" s="141"/>
      <c r="G94" s="141"/>
      <c r="H94" s="142"/>
      <c r="I94" s="86" t="s">
        <v>646</v>
      </c>
      <c r="J94" s="87"/>
      <c r="K94" s="32"/>
      <c r="L94" s="32"/>
      <c r="M94" s="32"/>
    </row>
    <row r="95" s="58" customFormat="1" ht="15.75" customHeight="1"/>
    <row r="96" s="58" customFormat="1" ht="15.75" customHeight="1"/>
    <row r="97" s="58" customFormat="1" ht="15.75" customHeight="1"/>
    <row r="98" s="58" customFormat="1" ht="15.75" customHeight="1"/>
    <row r="99" s="58" customFormat="1" ht="15.75" customHeight="1"/>
    <row r="100" s="58" customFormat="1" ht="15.75" customHeight="1"/>
    <row r="101" s="58" customFormat="1" ht="15.75" customHeight="1"/>
    <row r="102" s="58" customFormat="1" ht="15.75" customHeight="1"/>
    <row r="103" s="58" customFormat="1" ht="15.75" customHeight="1"/>
    <row r="104" s="58" customFormat="1" ht="15.75" customHeight="1"/>
    <row r="105" s="58" customFormat="1" ht="15.75" customHeight="1"/>
    <row r="106" s="58" customFormat="1" ht="15.75" customHeight="1"/>
    <row r="107" s="58" customFormat="1" ht="15.75" customHeight="1"/>
    <row r="108" s="58" customFormat="1" ht="15.75" customHeight="1"/>
    <row r="109" s="58" customFormat="1" ht="15.75" customHeight="1"/>
    <row r="110" s="58" customFormat="1" ht="15.75" customHeight="1"/>
    <row r="111" s="58" customFormat="1" ht="15.75" customHeight="1"/>
    <row r="112" s="58" customFormat="1" ht="15.75" customHeight="1"/>
    <row r="113" s="58" customFormat="1" ht="15.75" customHeight="1"/>
    <row r="114" s="58" customFormat="1" ht="15.75" customHeight="1"/>
    <row r="115" s="58" customFormat="1" ht="15.75" customHeight="1"/>
    <row r="116" s="58" customFormat="1" ht="15.75" customHeight="1"/>
    <row r="117" s="58" customFormat="1" ht="15.75" customHeight="1"/>
    <row r="118" s="58" customFormat="1" ht="15.75" customHeight="1"/>
    <row r="119" s="58" customFormat="1" ht="15.75" customHeight="1"/>
    <row r="120" s="58" customFormat="1" ht="15.75" customHeight="1"/>
    <row r="121" s="58" customFormat="1" ht="15.75" customHeight="1"/>
    <row r="122" s="58" customFormat="1" ht="15.75" customHeight="1"/>
    <row r="123" s="58" customFormat="1" ht="15.75" customHeight="1"/>
    <row r="124" s="58" customFormat="1" ht="15.75" customHeight="1"/>
    <row r="125" s="58" customFormat="1" ht="15.75" customHeight="1"/>
    <row r="126" s="58" customFormat="1" ht="15.75" customHeight="1"/>
    <row r="127" s="58" customFormat="1" ht="15.75" customHeight="1"/>
    <row r="128" s="58" customFormat="1" ht="15.75" customHeight="1"/>
    <row r="129" s="58" customFormat="1" ht="15.75" customHeight="1"/>
    <row r="130" s="58" customFormat="1" ht="15.75" customHeight="1"/>
    <row r="131" s="58" customFormat="1" ht="15.75" customHeight="1"/>
    <row r="132" s="58" customFormat="1" ht="15.75" customHeight="1"/>
    <row r="133" s="58" customFormat="1" ht="15.75" customHeight="1"/>
    <row r="134" spans="2:4" ht="17.25" customHeight="1">
      <c r="B134" s="32"/>
      <c r="C134" s="32"/>
      <c r="D134" s="32"/>
    </row>
    <row r="135" spans="2:4" ht="12.75" customHeight="1">
      <c r="B135" s="32"/>
      <c r="C135" s="32"/>
      <c r="D135" s="32"/>
    </row>
    <row r="136" spans="2:4" ht="12.75" customHeight="1">
      <c r="B136" s="32"/>
      <c r="C136" s="32"/>
      <c r="D136" s="32"/>
    </row>
    <row r="137" spans="2:4" ht="14.25" customHeight="1">
      <c r="B137" s="32"/>
      <c r="C137" s="32"/>
      <c r="D137" s="32"/>
    </row>
    <row r="138" spans="2:4" ht="12.75">
      <c r="B138" s="32"/>
      <c r="C138" s="32"/>
      <c r="D138" s="32"/>
    </row>
    <row r="139" spans="2:4" ht="30" customHeight="1">
      <c r="B139" s="32"/>
      <c r="C139" s="32"/>
      <c r="D139" s="32"/>
    </row>
    <row r="140" spans="2:4" ht="12.75" customHeight="1">
      <c r="B140" s="32"/>
      <c r="C140" s="32"/>
      <c r="D140" s="32"/>
    </row>
    <row r="141" spans="2:4" ht="27.75" customHeight="1">
      <c r="B141" s="32"/>
      <c r="C141" s="32"/>
      <c r="D141" s="32"/>
    </row>
    <row r="142" spans="2:4" ht="15" customHeight="1">
      <c r="B142" s="32"/>
      <c r="C142" s="32"/>
      <c r="D142" s="32"/>
    </row>
    <row r="143" spans="2:4" ht="12.75">
      <c r="B143" s="32"/>
      <c r="C143" s="32"/>
      <c r="D143" s="32"/>
    </row>
    <row r="144" spans="2:4" ht="12.75">
      <c r="B144" s="32"/>
      <c r="C144" s="32"/>
      <c r="D144" s="32"/>
    </row>
    <row r="145" spans="2:4" ht="12.75">
      <c r="B145" s="32"/>
      <c r="C145" s="32"/>
      <c r="D145" s="32"/>
    </row>
  </sheetData>
  <sheetProtection/>
  <mergeCells count="11">
    <mergeCell ref="G1:J1"/>
    <mergeCell ref="A2:J2"/>
    <mergeCell ref="A82:J82"/>
    <mergeCell ref="C85:E87"/>
    <mergeCell ref="F85:J86"/>
    <mergeCell ref="F87:J87"/>
    <mergeCell ref="G89:J89"/>
    <mergeCell ref="G91:J91"/>
    <mergeCell ref="E92:J92"/>
    <mergeCell ref="E93:G93"/>
    <mergeCell ref="C89:F91"/>
  </mergeCells>
  <printOptions/>
  <pageMargins left="1.1811023622047245" right="0.1968503937007874" top="0.3937007874015748" bottom="0.2362204724409449" header="0.31496062992125984" footer="0.2362204724409449"/>
  <pageSetup fitToHeight="3" horizontalDpi="600" verticalDpi="600" orientation="landscape" paperSize="9" scale="60" r:id="rId2"/>
  <headerFooter alignWithMargins="0">
    <oddFooter>&amp;C&amp;A&amp;RСтраница &amp;P</oddFooter>
  </headerFooter>
  <rowBreaks count="2" manualBreakCount="2">
    <brk id="38" max="12" man="1"/>
    <brk id="76" max="1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indexed="10"/>
    <pageSetUpPr fitToPage="1"/>
  </sheetPr>
  <dimension ref="A1:D1789"/>
  <sheetViews>
    <sheetView zoomScalePageLayoutView="0" workbookViewId="0" topLeftCell="A1">
      <selection activeCell="D420" sqref="D420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8.28125" style="120" customWidth="1"/>
    <col min="4" max="4" width="63.140625" style="120" customWidth="1"/>
  </cols>
  <sheetData>
    <row r="1" spans="1:4" ht="13.5" thickBot="1">
      <c r="A1" s="148" t="s">
        <v>304</v>
      </c>
      <c r="B1" s="148" t="s">
        <v>305</v>
      </c>
      <c r="C1" s="150" t="s">
        <v>306</v>
      </c>
      <c r="D1" s="150" t="s">
        <v>307</v>
      </c>
    </row>
    <row r="2" spans="1:4" ht="38.25">
      <c r="A2" s="143">
        <f>IF(((SUM('Раздел 3'!C29:C30)&gt;0)*(SUM('Раздел 3'!C28:C28)&gt;0))+((SUM('Раздел 3'!C29:C30)=0)*(SUM('Раздел 3'!C28:C28)=0)),"","Неверно!")</f>
      </c>
      <c r="B2" s="144">
        <v>122989</v>
      </c>
      <c r="C2" s="151" t="s">
        <v>265</v>
      </c>
      <c r="D2" s="151" t="s">
        <v>266</v>
      </c>
    </row>
    <row r="3" spans="1:4" ht="38.25">
      <c r="A3" s="143">
        <f>IF(((SUM('Раздел 3'!D29:D30)&gt;0)*(SUM('Раздел 3'!D28:D28)&gt;0))+((SUM('Раздел 3'!D29:D30)=0)*(SUM('Раздел 3'!D28:D28)=0)),"","Неверно!")</f>
      </c>
      <c r="B3" s="144">
        <v>122989</v>
      </c>
      <c r="C3" s="151" t="s">
        <v>267</v>
      </c>
      <c r="D3" s="151" t="s">
        <v>266</v>
      </c>
    </row>
    <row r="4" spans="1:4" ht="38.25">
      <c r="A4" s="143">
        <f>IF(((SUM('Раздел 3'!E29:E30)&gt;0)*(SUM('Раздел 3'!E28:E28)&gt;0))+((SUM('Раздел 3'!E29:E30)=0)*(SUM('Раздел 3'!E28:E28)=0)),"","Неверно!")</f>
      </c>
      <c r="B4" s="144">
        <v>122989</v>
      </c>
      <c r="C4" s="151" t="s">
        <v>268</v>
      </c>
      <c r="D4" s="151" t="s">
        <v>266</v>
      </c>
    </row>
    <row r="5" spans="1:4" ht="38.25">
      <c r="A5" s="143">
        <f>IF(((SUM('Раздел 3'!F29:F30)&gt;0)*(SUM('Раздел 3'!F28:F28)&gt;0))+((SUM('Раздел 3'!F29:F30)=0)*(SUM('Раздел 3'!F28:F28)=0)),"","Неверно!")</f>
      </c>
      <c r="B5" s="144">
        <v>122989</v>
      </c>
      <c r="C5" s="151" t="s">
        <v>269</v>
      </c>
      <c r="D5" s="151" t="s">
        <v>266</v>
      </c>
    </row>
    <row r="6" spans="1:4" ht="38.25">
      <c r="A6" s="143">
        <f>IF(((SUM('Раздел 3'!G29:G30)&gt;0)*(SUM('Раздел 3'!G28:G28)&gt;0))+((SUM('Раздел 3'!G29:G30)=0)*(SUM('Раздел 3'!G28:G28)=0)),"","Неверно!")</f>
      </c>
      <c r="B6" s="144">
        <v>122989</v>
      </c>
      <c r="C6" s="151" t="s">
        <v>270</v>
      </c>
      <c r="D6" s="151" t="s">
        <v>266</v>
      </c>
    </row>
    <row r="7" spans="1:4" ht="38.25">
      <c r="A7" s="143">
        <f>IF(((SUM('Раздел 3'!H29:H30)&gt;0)*(SUM('Раздел 3'!H28:H28)&gt;0))+((SUM('Раздел 3'!H29:H30)=0)*(SUM('Раздел 3'!H28:H28)=0)),"","Неверно!")</f>
      </c>
      <c r="B7" s="144">
        <v>122989</v>
      </c>
      <c r="C7" s="151" t="s">
        <v>271</v>
      </c>
      <c r="D7" s="151" t="s">
        <v>266</v>
      </c>
    </row>
    <row r="8" spans="1:4" ht="38.25">
      <c r="A8" s="143">
        <f>IF(((SUM('Раздел 3'!I29:I30)&gt;0)*(SUM('Раздел 3'!I28:I28)&gt;0))+((SUM('Раздел 3'!I29:I30)=0)*(SUM('Раздел 3'!I28:I28)=0)),"","Неверно!")</f>
      </c>
      <c r="B8" s="144">
        <v>122989</v>
      </c>
      <c r="C8" s="151" t="s">
        <v>272</v>
      </c>
      <c r="D8" s="151" t="s">
        <v>266</v>
      </c>
    </row>
    <row r="9" spans="1:4" ht="38.25">
      <c r="A9" s="143">
        <f>IF(((SUM('Раздел 3'!J29:J30)&gt;0)*(SUM('Раздел 3'!J28:J28)&gt;0))+((SUM('Раздел 3'!J29:J30)=0)*(SUM('Раздел 3'!J28:J28)=0)),"","Неверно!")</f>
      </c>
      <c r="B9" s="144">
        <v>122989</v>
      </c>
      <c r="C9" s="151" t="s">
        <v>273</v>
      </c>
      <c r="D9" s="151" t="s">
        <v>266</v>
      </c>
    </row>
    <row r="10" spans="1:4" ht="38.25">
      <c r="A10" s="143">
        <f>IF(((SUM('Раздел 3'!K29:K30)&gt;0)*(SUM('Раздел 3'!K28:K28)&gt;0))+((SUM('Раздел 3'!K29:K30)=0)*(SUM('Раздел 3'!K28:K28)=0)),"","Неверно!")</f>
      </c>
      <c r="B10" s="144">
        <v>122989</v>
      </c>
      <c r="C10" s="151" t="s">
        <v>274</v>
      </c>
      <c r="D10" s="151" t="s">
        <v>266</v>
      </c>
    </row>
    <row r="11" spans="1:4" ht="38.25">
      <c r="A11" s="143">
        <f>IF(((SUM('Раздел 3'!L29:L30)&gt;0)*(SUM('Раздел 3'!L28:L28)&gt;0))+((SUM('Раздел 3'!L29:L30)=0)*(SUM('Раздел 3'!L28:L28)=0)),"","Неверно!")</f>
      </c>
      <c r="B11" s="144">
        <v>122989</v>
      </c>
      <c r="C11" s="151" t="s">
        <v>275</v>
      </c>
      <c r="D11" s="151" t="s">
        <v>266</v>
      </c>
    </row>
    <row r="12" spans="1:4" ht="38.25">
      <c r="A12" s="143">
        <f>IF(((SUM('Раздел 3'!M29:M30)&gt;0)*(SUM('Раздел 3'!M28:M28)&gt;0))+((SUM('Раздел 3'!M29:M30)=0)*(SUM('Раздел 3'!M28:M28)=0)),"","Неверно!")</f>
      </c>
      <c r="B12" s="144">
        <v>122989</v>
      </c>
      <c r="C12" s="151" t="s">
        <v>276</v>
      </c>
      <c r="D12" s="151" t="s">
        <v>266</v>
      </c>
    </row>
    <row r="13" spans="1:4" ht="38.25">
      <c r="A13" s="143">
        <f>IF(((SUM('Раздел 3'!C37:C38)&gt;0)*(SUM('Раздел 3'!C36:C36)&gt;0))+((SUM('Раздел 3'!C37:C38)=0)*(SUM('Раздел 3'!C36:C36)=0)),"","Неверно!")</f>
      </c>
      <c r="B13" s="144">
        <v>122990</v>
      </c>
      <c r="C13" s="151" t="s">
        <v>277</v>
      </c>
      <c r="D13" s="151" t="s">
        <v>278</v>
      </c>
    </row>
    <row r="14" spans="1:4" ht="38.25">
      <c r="A14" s="143">
        <f>IF(((SUM('Раздел 3'!D37:D38)&gt;0)*(SUM('Раздел 3'!D36:D36)&gt;0))+((SUM('Раздел 3'!D37:D38)=0)*(SUM('Раздел 3'!D36:D36)=0)),"","Неверно!")</f>
      </c>
      <c r="B14" s="144">
        <v>122990</v>
      </c>
      <c r="C14" s="151" t="s">
        <v>279</v>
      </c>
      <c r="D14" s="151" t="s">
        <v>278</v>
      </c>
    </row>
    <row r="15" spans="1:4" ht="38.25">
      <c r="A15" s="143">
        <f>IF(((SUM('Раздел 3'!E37:E38)&gt;0)*(SUM('Раздел 3'!E36:E36)&gt;0))+((SUM('Раздел 3'!E37:E38)=0)*(SUM('Раздел 3'!E36:E36)=0)),"","Неверно!")</f>
      </c>
      <c r="B15" s="144">
        <v>122990</v>
      </c>
      <c r="C15" s="151" t="s">
        <v>32</v>
      </c>
      <c r="D15" s="151" t="s">
        <v>278</v>
      </c>
    </row>
    <row r="16" spans="1:4" ht="38.25">
      <c r="A16" s="143">
        <f>IF(((SUM('Раздел 3'!F37:F38)&gt;0)*(SUM('Раздел 3'!F36:F36)&gt;0))+((SUM('Раздел 3'!F37:F38)=0)*(SUM('Раздел 3'!F36:F36)=0)),"","Неверно!")</f>
      </c>
      <c r="B16" s="144">
        <v>122990</v>
      </c>
      <c r="C16" s="151" t="s">
        <v>33</v>
      </c>
      <c r="D16" s="151" t="s">
        <v>278</v>
      </c>
    </row>
    <row r="17" spans="1:4" ht="38.25">
      <c r="A17" s="143">
        <f>IF(((SUM('Раздел 3'!G37:G38)&gt;0)*(SUM('Раздел 3'!G36:G36)&gt;0))+((SUM('Раздел 3'!G37:G38)=0)*(SUM('Раздел 3'!G36:G36)=0)),"","Неверно!")</f>
      </c>
      <c r="B17" s="144">
        <v>122990</v>
      </c>
      <c r="C17" s="151" t="s">
        <v>34</v>
      </c>
      <c r="D17" s="151" t="s">
        <v>278</v>
      </c>
    </row>
    <row r="18" spans="1:4" ht="38.25">
      <c r="A18" s="143">
        <f>IF(((SUM('Раздел 3'!H37:H38)&gt;0)*(SUM('Раздел 3'!H36:H36)&gt;0))+((SUM('Раздел 3'!H37:H38)=0)*(SUM('Раздел 3'!H36:H36)=0)),"","Неверно!")</f>
      </c>
      <c r="B18" s="144">
        <v>122990</v>
      </c>
      <c r="C18" s="151" t="s">
        <v>35</v>
      </c>
      <c r="D18" s="151" t="s">
        <v>278</v>
      </c>
    </row>
    <row r="19" spans="1:4" ht="38.25">
      <c r="A19" s="143">
        <f>IF(((SUM('Раздел 3'!I37:I38)&gt;0)*(SUM('Раздел 3'!I36:I36)&gt;0))+((SUM('Раздел 3'!I37:I38)=0)*(SUM('Раздел 3'!I36:I36)=0)),"","Неверно!")</f>
      </c>
      <c r="B19" s="144">
        <v>122990</v>
      </c>
      <c r="C19" s="151" t="s">
        <v>36</v>
      </c>
      <c r="D19" s="151" t="s">
        <v>278</v>
      </c>
    </row>
    <row r="20" spans="1:4" ht="38.25">
      <c r="A20" s="143">
        <f>IF(((SUM('Раздел 3'!J37:J38)&gt;0)*(SUM('Раздел 3'!J36:J36)&gt;0))+((SUM('Раздел 3'!J37:J38)=0)*(SUM('Раздел 3'!J36:J36)=0)),"","Неверно!")</f>
      </c>
      <c r="B20" s="144">
        <v>122990</v>
      </c>
      <c r="C20" s="151" t="s">
        <v>37</v>
      </c>
      <c r="D20" s="151" t="s">
        <v>278</v>
      </c>
    </row>
    <row r="21" spans="1:4" ht="38.25">
      <c r="A21" s="143">
        <f>IF(((SUM('Раздел 3'!K37:K38)&gt;0)*(SUM('Раздел 3'!K36:K36)&gt;0))+((SUM('Раздел 3'!K37:K38)=0)*(SUM('Раздел 3'!K36:K36)=0)),"","Неверно!")</f>
      </c>
      <c r="B21" s="144">
        <v>122990</v>
      </c>
      <c r="C21" s="151" t="s">
        <v>38</v>
      </c>
      <c r="D21" s="151" t="s">
        <v>278</v>
      </c>
    </row>
    <row r="22" spans="1:4" ht="38.25">
      <c r="A22" s="143">
        <f>IF(((SUM('Раздел 3'!L37:L38)&gt;0)*(SUM('Раздел 3'!L36:L36)&gt;0))+((SUM('Раздел 3'!L37:L38)=0)*(SUM('Раздел 3'!L36:L36)=0)),"","Неверно!")</f>
      </c>
      <c r="B22" s="144">
        <v>122990</v>
      </c>
      <c r="C22" s="151" t="s">
        <v>39</v>
      </c>
      <c r="D22" s="151" t="s">
        <v>278</v>
      </c>
    </row>
    <row r="23" spans="1:4" ht="38.25">
      <c r="A23" s="143">
        <f>IF(((SUM('Раздел 3'!M37:M38)&gt;0)*(SUM('Раздел 3'!M36:M36)&gt;0))+((SUM('Раздел 3'!M37:M38)=0)*(SUM('Раздел 3'!M36:M36)=0)),"","Неверно!")</f>
      </c>
      <c r="B23" s="144">
        <v>122990</v>
      </c>
      <c r="C23" s="151" t="s">
        <v>40</v>
      </c>
      <c r="D23" s="151" t="s">
        <v>278</v>
      </c>
    </row>
    <row r="24" spans="1:4" ht="38.25">
      <c r="A24" s="143">
        <f>IF(((SUM('Раздел 3'!C33:C35)&gt;0)*(SUM('Раздел 3'!C32:C32)&gt;0))+((SUM('Раздел 3'!C33:C35)=0)*(SUM('Раздел 3'!C32:C32)=0)),"","Неверно!")</f>
      </c>
      <c r="B24" s="144">
        <v>122992</v>
      </c>
      <c r="C24" s="151" t="s">
        <v>41</v>
      </c>
      <c r="D24" s="151" t="s">
        <v>42</v>
      </c>
    </row>
    <row r="25" spans="1:4" ht="38.25">
      <c r="A25" s="143">
        <f>IF(((SUM('Раздел 3'!D33:D35)&gt;0)*(SUM('Раздел 3'!D32:D32)&gt;0))+((SUM('Раздел 3'!D33:D35)=0)*(SUM('Раздел 3'!D32:D32)=0)),"","Неверно!")</f>
      </c>
      <c r="B25" s="144">
        <v>122992</v>
      </c>
      <c r="C25" s="151" t="s">
        <v>43</v>
      </c>
      <c r="D25" s="151" t="s">
        <v>42</v>
      </c>
    </row>
    <row r="26" spans="1:4" ht="38.25">
      <c r="A26" s="143">
        <f>IF(((SUM('Раздел 3'!E33:E35)&gt;0)*(SUM('Раздел 3'!E32:E32)&gt;0))+((SUM('Раздел 3'!E33:E35)=0)*(SUM('Раздел 3'!E32:E32)=0)),"","Неверно!")</f>
      </c>
      <c r="B26" s="144">
        <v>122992</v>
      </c>
      <c r="C26" s="151" t="s">
        <v>44</v>
      </c>
      <c r="D26" s="151" t="s">
        <v>42</v>
      </c>
    </row>
    <row r="27" spans="1:4" ht="38.25">
      <c r="A27" s="143">
        <f>IF(((SUM('Раздел 3'!F33:F35)&gt;0)*(SUM('Раздел 3'!F32:F32)&gt;0))+((SUM('Раздел 3'!F33:F35)=0)*(SUM('Раздел 3'!F32:F32)=0)),"","Неверно!")</f>
      </c>
      <c r="B27" s="144">
        <v>122992</v>
      </c>
      <c r="C27" s="151" t="s">
        <v>45</v>
      </c>
      <c r="D27" s="151" t="s">
        <v>42</v>
      </c>
    </row>
    <row r="28" spans="1:4" ht="38.25">
      <c r="A28" s="143">
        <f>IF(((SUM('Раздел 3'!G33:G35)&gt;0)*(SUM('Раздел 3'!G32:G32)&gt;0))+((SUM('Раздел 3'!G33:G35)=0)*(SUM('Раздел 3'!G32:G32)=0)),"","Неверно!")</f>
      </c>
      <c r="B28" s="144">
        <v>122992</v>
      </c>
      <c r="C28" s="151" t="s">
        <v>46</v>
      </c>
      <c r="D28" s="151" t="s">
        <v>42</v>
      </c>
    </row>
    <row r="29" spans="1:4" ht="38.25">
      <c r="A29" s="143">
        <f>IF(((SUM('Раздел 3'!H33:H35)&gt;0)*(SUM('Раздел 3'!H32:H32)&gt;0))+((SUM('Раздел 3'!H33:H35)=0)*(SUM('Раздел 3'!H32:H32)=0)),"","Неверно!")</f>
      </c>
      <c r="B29" s="144">
        <v>122992</v>
      </c>
      <c r="C29" s="151" t="s">
        <v>47</v>
      </c>
      <c r="D29" s="151" t="s">
        <v>42</v>
      </c>
    </row>
    <row r="30" spans="1:4" ht="38.25">
      <c r="A30" s="143">
        <f>IF(((SUM('Раздел 3'!I33:I35)&gt;0)*(SUM('Раздел 3'!I32:I32)&gt;0))+((SUM('Раздел 3'!I33:I35)=0)*(SUM('Раздел 3'!I32:I32)=0)),"","Неверно!")</f>
      </c>
      <c r="B30" s="144">
        <v>122992</v>
      </c>
      <c r="C30" s="151" t="s">
        <v>48</v>
      </c>
      <c r="D30" s="151" t="s">
        <v>42</v>
      </c>
    </row>
    <row r="31" spans="1:4" ht="38.25">
      <c r="A31" s="143">
        <f>IF(((SUM('Раздел 3'!J33:J35)&gt;0)*(SUM('Раздел 3'!J32:J32)&gt;0))+((SUM('Раздел 3'!J33:J35)=0)*(SUM('Раздел 3'!J32:J32)=0)),"","Неверно!")</f>
      </c>
      <c r="B31" s="144">
        <v>122992</v>
      </c>
      <c r="C31" s="151" t="s">
        <v>49</v>
      </c>
      <c r="D31" s="151" t="s">
        <v>42</v>
      </c>
    </row>
    <row r="32" spans="1:4" ht="38.25">
      <c r="A32" s="143">
        <f>IF(((SUM('Раздел 3'!K33:K35)&gt;0)*(SUM('Раздел 3'!K32:K32)&gt;0))+((SUM('Раздел 3'!K33:K35)=0)*(SUM('Раздел 3'!K32:K32)=0)),"","Неверно!")</f>
      </c>
      <c r="B32" s="144">
        <v>122992</v>
      </c>
      <c r="C32" s="151" t="s">
        <v>50</v>
      </c>
      <c r="D32" s="151" t="s">
        <v>42</v>
      </c>
    </row>
    <row r="33" spans="1:4" ht="38.25">
      <c r="A33" s="143">
        <f>IF(((SUM('Раздел 3'!L33:L35)&gt;0)*(SUM('Раздел 3'!L32:L32)&gt;0))+((SUM('Раздел 3'!L33:L35)=0)*(SUM('Раздел 3'!L32:L32)=0)),"","Неверно!")</f>
      </c>
      <c r="B33" s="144">
        <v>122992</v>
      </c>
      <c r="C33" s="151" t="s">
        <v>51</v>
      </c>
      <c r="D33" s="151" t="s">
        <v>42</v>
      </c>
    </row>
    <row r="34" spans="1:4" ht="38.25">
      <c r="A34" s="143">
        <f>IF(((SUM('Раздел 3'!M33:M35)&gt;0)*(SUM('Раздел 3'!M32:M32)&gt;0))+((SUM('Раздел 3'!M33:M35)=0)*(SUM('Раздел 3'!M32:M32)=0)),"","Неверно!")</f>
      </c>
      <c r="B34" s="144">
        <v>122992</v>
      </c>
      <c r="C34" s="151" t="s">
        <v>52</v>
      </c>
      <c r="D34" s="151" t="s">
        <v>42</v>
      </c>
    </row>
    <row r="35" spans="1:4" ht="25.5">
      <c r="A35" s="143">
        <f>IF((SUM('Раздел 3'!C37:C38)&gt;=SUM('Раздел 3'!C36:C36)),"","Неверно!")</f>
      </c>
      <c r="B35" s="144">
        <v>122993</v>
      </c>
      <c r="C35" s="151" t="s">
        <v>53</v>
      </c>
      <c r="D35" s="151" t="s">
        <v>54</v>
      </c>
    </row>
    <row r="36" spans="1:4" ht="25.5">
      <c r="A36" s="143">
        <f>IF((SUM('Раздел 3'!D37:D38)&gt;=SUM('Раздел 3'!D36:D36)),"","Неверно!")</f>
      </c>
      <c r="B36" s="144">
        <v>122993</v>
      </c>
      <c r="C36" s="151" t="s">
        <v>55</v>
      </c>
      <c r="D36" s="151" t="s">
        <v>54</v>
      </c>
    </row>
    <row r="37" spans="1:4" ht="25.5">
      <c r="A37" s="143">
        <f>IF((SUM('Раздел 3'!E37:E38)&gt;=SUM('Раздел 3'!E36:E36)),"","Неверно!")</f>
      </c>
      <c r="B37" s="144">
        <v>122993</v>
      </c>
      <c r="C37" s="151" t="s">
        <v>56</v>
      </c>
      <c r="D37" s="151" t="s">
        <v>54</v>
      </c>
    </row>
    <row r="38" spans="1:4" ht="25.5">
      <c r="A38" s="143">
        <f>IF((SUM('Раздел 3'!F37:F38)&gt;=SUM('Раздел 3'!F36:F36)),"","Неверно!")</f>
      </c>
      <c r="B38" s="144">
        <v>122993</v>
      </c>
      <c r="C38" s="151" t="s">
        <v>57</v>
      </c>
      <c r="D38" s="151" t="s">
        <v>54</v>
      </c>
    </row>
    <row r="39" spans="1:4" ht="25.5">
      <c r="A39" s="143">
        <f>IF((SUM('Раздел 3'!G37:G38)&gt;=SUM('Раздел 3'!G36:G36)),"","Неверно!")</f>
      </c>
      <c r="B39" s="144">
        <v>122993</v>
      </c>
      <c r="C39" s="151" t="s">
        <v>58</v>
      </c>
      <c r="D39" s="151" t="s">
        <v>54</v>
      </c>
    </row>
    <row r="40" spans="1:4" ht="25.5">
      <c r="A40" s="143">
        <f>IF((SUM('Раздел 3'!H37:H38)&gt;=SUM('Раздел 3'!H36:H36)),"","Неверно!")</f>
      </c>
      <c r="B40" s="144">
        <v>122993</v>
      </c>
      <c r="C40" s="151" t="s">
        <v>59</v>
      </c>
      <c r="D40" s="151" t="s">
        <v>54</v>
      </c>
    </row>
    <row r="41" spans="1:4" ht="25.5">
      <c r="A41" s="143">
        <f>IF((SUM('Раздел 3'!I37:I38)&gt;=SUM('Раздел 3'!I36:I36)),"","Неверно!")</f>
      </c>
      <c r="B41" s="144">
        <v>122993</v>
      </c>
      <c r="C41" s="151" t="s">
        <v>60</v>
      </c>
      <c r="D41" s="151" t="s">
        <v>54</v>
      </c>
    </row>
    <row r="42" spans="1:4" ht="25.5">
      <c r="A42" s="143">
        <f>IF((SUM('Раздел 3'!J37:J38)&gt;=SUM('Раздел 3'!J36:J36)),"","Неверно!")</f>
      </c>
      <c r="B42" s="144">
        <v>122993</v>
      </c>
      <c r="C42" s="151" t="s">
        <v>61</v>
      </c>
      <c r="D42" s="151" t="s">
        <v>54</v>
      </c>
    </row>
    <row r="43" spans="1:4" ht="25.5">
      <c r="A43" s="143">
        <f>IF((SUM('Раздел 3'!K37:K38)&gt;=SUM('Раздел 3'!K36:K36)),"","Неверно!")</f>
      </c>
      <c r="B43" s="144">
        <v>122993</v>
      </c>
      <c r="C43" s="151" t="s">
        <v>62</v>
      </c>
      <c r="D43" s="151" t="s">
        <v>54</v>
      </c>
    </row>
    <row r="44" spans="1:4" ht="25.5">
      <c r="A44" s="143">
        <f>IF((SUM('Раздел 3'!L37:L38)&gt;=SUM('Раздел 3'!L36:L36)),"","Неверно!")</f>
      </c>
      <c r="B44" s="144">
        <v>122993</v>
      </c>
      <c r="C44" s="151" t="s">
        <v>63</v>
      </c>
      <c r="D44" s="151" t="s">
        <v>54</v>
      </c>
    </row>
    <row r="45" spans="1:4" ht="25.5">
      <c r="A45" s="143">
        <f>IF((SUM('Раздел 3'!M37:M38)&gt;=SUM('Раздел 3'!M36:M36)),"","Неверно!")</f>
      </c>
      <c r="B45" s="144">
        <v>122993</v>
      </c>
      <c r="C45" s="151" t="s">
        <v>64</v>
      </c>
      <c r="D45" s="151" t="s">
        <v>54</v>
      </c>
    </row>
    <row r="46" spans="1:4" ht="25.5">
      <c r="A46" s="143">
        <f>IF((SUM('Раздел 3'!C33:C35)&gt;=SUM('Раздел 3'!C32:C32)),"","Неверно!")</f>
      </c>
      <c r="B46" s="144">
        <v>122995</v>
      </c>
      <c r="C46" s="151" t="s">
        <v>65</v>
      </c>
      <c r="D46" s="151" t="s">
        <v>66</v>
      </c>
    </row>
    <row r="47" spans="1:4" ht="25.5">
      <c r="A47" s="143">
        <f>IF((SUM('Раздел 3'!D33:D35)&gt;=SUM('Раздел 3'!D32:D32)),"","Неверно!")</f>
      </c>
      <c r="B47" s="144">
        <v>122995</v>
      </c>
      <c r="C47" s="151" t="s">
        <v>67</v>
      </c>
      <c r="D47" s="151" t="s">
        <v>66</v>
      </c>
    </row>
    <row r="48" spans="1:4" ht="25.5">
      <c r="A48" s="143">
        <f>IF((SUM('Раздел 3'!E33:E35)&gt;=SUM('Раздел 3'!E32:E32)),"","Неверно!")</f>
      </c>
      <c r="B48" s="144">
        <v>122995</v>
      </c>
      <c r="C48" s="151" t="s">
        <v>68</v>
      </c>
      <c r="D48" s="151" t="s">
        <v>66</v>
      </c>
    </row>
    <row r="49" spans="1:4" ht="25.5">
      <c r="A49" s="143">
        <f>IF((SUM('Раздел 3'!F33:F35)&gt;=SUM('Раздел 3'!F32:F32)),"","Неверно!")</f>
      </c>
      <c r="B49" s="144">
        <v>122995</v>
      </c>
      <c r="C49" s="151" t="s">
        <v>69</v>
      </c>
      <c r="D49" s="151" t="s">
        <v>66</v>
      </c>
    </row>
    <row r="50" spans="1:4" ht="25.5">
      <c r="A50" s="143">
        <f>IF((SUM('Раздел 3'!G33:G35)&gt;=SUM('Раздел 3'!G32:G32)),"","Неверно!")</f>
      </c>
      <c r="B50" s="144">
        <v>122995</v>
      </c>
      <c r="C50" s="151" t="s">
        <v>70</v>
      </c>
      <c r="D50" s="151" t="s">
        <v>66</v>
      </c>
    </row>
    <row r="51" spans="1:4" ht="25.5">
      <c r="A51" s="143">
        <f>IF((SUM('Раздел 3'!H33:H35)&gt;=SUM('Раздел 3'!H32:H32)),"","Неверно!")</f>
      </c>
      <c r="B51" s="144">
        <v>122995</v>
      </c>
      <c r="C51" s="151" t="s">
        <v>71</v>
      </c>
      <c r="D51" s="151" t="s">
        <v>66</v>
      </c>
    </row>
    <row r="52" spans="1:4" ht="25.5">
      <c r="A52" s="143">
        <f>IF((SUM('Раздел 3'!I33:I35)&gt;=SUM('Раздел 3'!I32:I32)),"","Неверно!")</f>
      </c>
      <c r="B52" s="144">
        <v>122995</v>
      </c>
      <c r="C52" s="151" t="s">
        <v>72</v>
      </c>
      <c r="D52" s="151" t="s">
        <v>66</v>
      </c>
    </row>
    <row r="53" spans="1:4" ht="25.5">
      <c r="A53" s="143">
        <f>IF((SUM('Раздел 3'!J33:J35)&gt;=SUM('Раздел 3'!J32:J32)),"","Неверно!")</f>
      </c>
      <c r="B53" s="144">
        <v>122995</v>
      </c>
      <c r="C53" s="151" t="s">
        <v>73</v>
      </c>
      <c r="D53" s="151" t="s">
        <v>66</v>
      </c>
    </row>
    <row r="54" spans="1:4" ht="25.5">
      <c r="A54" s="143">
        <f>IF((SUM('Раздел 3'!K33:K35)&gt;=SUM('Раздел 3'!K32:K32)),"","Неверно!")</f>
      </c>
      <c r="B54" s="144">
        <v>122995</v>
      </c>
      <c r="C54" s="151" t="s">
        <v>74</v>
      </c>
      <c r="D54" s="151" t="s">
        <v>66</v>
      </c>
    </row>
    <row r="55" spans="1:4" ht="25.5">
      <c r="A55" s="143">
        <f>IF((SUM('Раздел 3'!L33:L35)&gt;=SUM('Раздел 3'!L32:L32)),"","Неверно!")</f>
      </c>
      <c r="B55" s="144">
        <v>122995</v>
      </c>
      <c r="C55" s="151" t="s">
        <v>75</v>
      </c>
      <c r="D55" s="151" t="s">
        <v>66</v>
      </c>
    </row>
    <row r="56" spans="1:4" ht="25.5">
      <c r="A56" s="143">
        <f>IF((SUM('Раздел 3'!M33:M35)&gt;=SUM('Раздел 3'!M32:M32)),"","Неверно!")</f>
      </c>
      <c r="B56" s="144">
        <v>122995</v>
      </c>
      <c r="C56" s="151" t="s">
        <v>76</v>
      </c>
      <c r="D56" s="151" t="s">
        <v>66</v>
      </c>
    </row>
    <row r="57" spans="1:4" ht="38.25">
      <c r="A57" s="143">
        <f>IF(((SUM('Раздел 1'!C40:C41)&gt;0)*(SUM('Раздел 1'!C39:C39)&gt;0))+((SUM('Раздел 1'!C40:C41)=0)*(SUM('Раздел 1'!C39:C39)=0)),"","Неверно!")</f>
      </c>
      <c r="B57" s="144">
        <v>123000</v>
      </c>
      <c r="C57" s="151" t="s">
        <v>77</v>
      </c>
      <c r="D57" s="151" t="s">
        <v>78</v>
      </c>
    </row>
    <row r="58" spans="1:4" ht="38.25">
      <c r="A58" s="143">
        <f>IF(((SUM('Раздел 1'!D40:D41)&gt;0)*(SUM('Раздел 1'!D39:D39)&gt;0))+((SUM('Раздел 1'!D40:D41)=0)*(SUM('Раздел 1'!D39:D39)=0)),"","Неверно!")</f>
      </c>
      <c r="B58" s="144">
        <v>123000</v>
      </c>
      <c r="C58" s="151" t="s">
        <v>79</v>
      </c>
      <c r="D58" s="151" t="s">
        <v>78</v>
      </c>
    </row>
    <row r="59" spans="1:4" ht="38.25">
      <c r="A59" s="143">
        <f>IF(((SUM('Раздел 1'!E40:E41)&gt;0)*(SUM('Раздел 1'!E39:E39)&gt;0))+((SUM('Раздел 1'!E40:E41)=0)*(SUM('Раздел 1'!E39:E39)=0)),"","Неверно!")</f>
      </c>
      <c r="B59" s="144">
        <v>123000</v>
      </c>
      <c r="C59" s="151" t="s">
        <v>80</v>
      </c>
      <c r="D59" s="151" t="s">
        <v>78</v>
      </c>
    </row>
    <row r="60" spans="1:4" ht="38.25">
      <c r="A60" s="143">
        <f>IF(((SUM('Раздел 1'!F40:F41)&gt;0)*(SUM('Раздел 1'!F39:F39)&gt;0))+((SUM('Раздел 1'!F40:F41)=0)*(SUM('Раздел 1'!F39:F39)=0)),"","Неверно!")</f>
      </c>
      <c r="B60" s="144">
        <v>123000</v>
      </c>
      <c r="C60" s="151" t="s">
        <v>81</v>
      </c>
      <c r="D60" s="151" t="s">
        <v>78</v>
      </c>
    </row>
    <row r="61" spans="1:4" ht="38.25">
      <c r="A61" s="143">
        <f>IF(((SUM('Раздел 1'!G40:G41)&gt;0)*(SUM('Раздел 1'!G39:G39)&gt;0))+((SUM('Раздел 1'!G40:G41)=0)*(SUM('Раздел 1'!G39:G39)=0)),"","Неверно!")</f>
      </c>
      <c r="B61" s="144">
        <v>123000</v>
      </c>
      <c r="C61" s="151" t="s">
        <v>82</v>
      </c>
      <c r="D61" s="151" t="s">
        <v>78</v>
      </c>
    </row>
    <row r="62" spans="1:4" ht="38.25">
      <c r="A62" s="143">
        <f>IF(((SUM('Раздел 1'!H40:H41)&gt;0)*(SUM('Раздел 1'!H39:H39)&gt;0))+((SUM('Раздел 1'!H40:H41)=0)*(SUM('Раздел 1'!H39:H39)=0)),"","Неверно!")</f>
      </c>
      <c r="B62" s="144">
        <v>123000</v>
      </c>
      <c r="C62" s="151" t="s">
        <v>83</v>
      </c>
      <c r="D62" s="151" t="s">
        <v>78</v>
      </c>
    </row>
    <row r="63" spans="1:4" ht="38.25">
      <c r="A63" s="143">
        <f>IF(((SUM('Раздел 1'!I40:I41)&gt;0)*(SUM('Раздел 1'!I39:I39)&gt;0))+((SUM('Раздел 1'!I40:I41)=0)*(SUM('Раздел 1'!I39:I39)=0)),"","Неверно!")</f>
      </c>
      <c r="B63" s="144">
        <v>123000</v>
      </c>
      <c r="C63" s="151" t="s">
        <v>84</v>
      </c>
      <c r="D63" s="151" t="s">
        <v>78</v>
      </c>
    </row>
    <row r="64" spans="1:4" ht="38.25">
      <c r="A64" s="143">
        <f>IF(((SUM('Раздел 1'!J40:J41)&gt;0)*(SUM('Раздел 1'!J39:J39)&gt;0))+((SUM('Раздел 1'!J40:J41)=0)*(SUM('Раздел 1'!J39:J39)=0)),"","Неверно!")</f>
      </c>
      <c r="B64" s="144">
        <v>123000</v>
      </c>
      <c r="C64" s="151" t="s">
        <v>85</v>
      </c>
      <c r="D64" s="151" t="s">
        <v>78</v>
      </c>
    </row>
    <row r="65" spans="1:4" ht="38.25">
      <c r="A65" s="143">
        <f>IF(((SUM('Раздел 1'!K40:K41)&gt;0)*(SUM('Раздел 1'!K39:K39)&gt;0))+((SUM('Раздел 1'!K40:K41)=0)*(SUM('Раздел 1'!K39:K39)=0)),"","Неверно!")</f>
      </c>
      <c r="B65" s="144">
        <v>123000</v>
      </c>
      <c r="C65" s="151" t="s">
        <v>86</v>
      </c>
      <c r="D65" s="151" t="s">
        <v>78</v>
      </c>
    </row>
    <row r="66" spans="1:4" ht="38.25">
      <c r="A66" s="143">
        <f>IF(((SUM('Раздел 1'!L40:L41)&gt;0)*(SUM('Раздел 1'!L39:L39)&gt;0))+((SUM('Раздел 1'!L40:L41)=0)*(SUM('Раздел 1'!L39:L39)=0)),"","Неверно!")</f>
      </c>
      <c r="B66" s="144">
        <v>123000</v>
      </c>
      <c r="C66" s="151" t="s">
        <v>87</v>
      </c>
      <c r="D66" s="151" t="s">
        <v>78</v>
      </c>
    </row>
    <row r="67" spans="1:4" ht="38.25">
      <c r="A67" s="143">
        <f>IF(((SUM('Раздел 1'!M40:M41)&gt;0)*(SUM('Раздел 1'!M39:M39)&gt;0))+((SUM('Раздел 1'!M40:M41)=0)*(SUM('Раздел 1'!M39:M39)=0)),"","Неверно!")</f>
      </c>
      <c r="B67" s="144">
        <v>123000</v>
      </c>
      <c r="C67" s="151" t="s">
        <v>88</v>
      </c>
      <c r="D67" s="151" t="s">
        <v>78</v>
      </c>
    </row>
    <row r="68" spans="1:4" ht="38.25">
      <c r="A68" s="143">
        <f>IF(((SUM('Раздел 1'!N40:N41)&gt;0)*(SUM('Раздел 1'!N39:N39)&gt;0))+((SUM('Раздел 1'!N40:N41)=0)*(SUM('Раздел 1'!N39:N39)=0)),"","Неверно!")</f>
      </c>
      <c r="B68" s="144">
        <v>123000</v>
      </c>
      <c r="C68" s="151" t="s">
        <v>89</v>
      </c>
      <c r="D68" s="151" t="s">
        <v>78</v>
      </c>
    </row>
    <row r="69" spans="1:4" ht="38.25">
      <c r="A69" s="143">
        <f>IF(((SUM('Раздел 1'!O40:O41)&gt;0)*(SUM('Раздел 1'!O39:O39)&gt;0))+((SUM('Раздел 1'!O40:O41)=0)*(SUM('Раздел 1'!O39:O39)=0)),"","Неверно!")</f>
      </c>
      <c r="B69" s="144">
        <v>123000</v>
      </c>
      <c r="C69" s="151" t="s">
        <v>90</v>
      </c>
      <c r="D69" s="151" t="s">
        <v>78</v>
      </c>
    </row>
    <row r="70" spans="1:4" ht="38.25">
      <c r="A70" s="143">
        <f>IF(((SUM('Раздел 1'!P40:P41)&gt;0)*(SUM('Раздел 1'!P39:P39)&gt;0))+((SUM('Раздел 1'!P40:P41)=0)*(SUM('Раздел 1'!P39:P39)=0)),"","Неверно!")</f>
      </c>
      <c r="B70" s="144">
        <v>123000</v>
      </c>
      <c r="C70" s="151" t="s">
        <v>91</v>
      </c>
      <c r="D70" s="151" t="s">
        <v>78</v>
      </c>
    </row>
    <row r="71" spans="1:4" ht="38.25">
      <c r="A71" s="143">
        <f>IF(((SUM('Раздел 1'!C36:C38)&gt;0)*(SUM('Раздел 1'!C35:C35)&gt;0))+((SUM('Раздел 1'!C36:C38)=0)*(SUM('Раздел 1'!C35:C35)=0)),"","Неверно!")</f>
      </c>
      <c r="B71" s="144">
        <v>123001</v>
      </c>
      <c r="C71" s="151" t="s">
        <v>92</v>
      </c>
      <c r="D71" s="151" t="s">
        <v>93</v>
      </c>
    </row>
    <row r="72" spans="1:4" ht="38.25">
      <c r="A72" s="143">
        <f>IF(((SUM('Раздел 1'!D36:D38)&gt;0)*(SUM('Раздел 1'!D35:D35)&gt;0))+((SUM('Раздел 1'!D36:D38)=0)*(SUM('Раздел 1'!D35:D35)=0)),"","Неверно!")</f>
      </c>
      <c r="B72" s="144">
        <v>123001</v>
      </c>
      <c r="C72" s="151" t="s">
        <v>94</v>
      </c>
      <c r="D72" s="151" t="s">
        <v>93</v>
      </c>
    </row>
    <row r="73" spans="1:4" ht="38.25">
      <c r="A73" s="143">
        <f>IF(((SUM('Раздел 1'!E36:E38)&gt;0)*(SUM('Раздел 1'!E35:E35)&gt;0))+((SUM('Раздел 1'!E36:E38)=0)*(SUM('Раздел 1'!E35:E35)=0)),"","Неверно!")</f>
      </c>
      <c r="B73" s="144">
        <v>123001</v>
      </c>
      <c r="C73" s="151" t="s">
        <v>95</v>
      </c>
      <c r="D73" s="151" t="s">
        <v>93</v>
      </c>
    </row>
    <row r="74" spans="1:4" ht="38.25">
      <c r="A74" s="143">
        <f>IF(((SUM('Раздел 1'!F36:F38)&gt;0)*(SUM('Раздел 1'!F35:F35)&gt;0))+((SUM('Раздел 1'!F36:F38)=0)*(SUM('Раздел 1'!F35:F35)=0)),"","Неверно!")</f>
      </c>
      <c r="B74" s="144">
        <v>123001</v>
      </c>
      <c r="C74" s="151" t="s">
        <v>96</v>
      </c>
      <c r="D74" s="151" t="s">
        <v>93</v>
      </c>
    </row>
    <row r="75" spans="1:4" ht="38.25">
      <c r="A75" s="143">
        <f>IF(((SUM('Раздел 1'!G36:G38)&gt;0)*(SUM('Раздел 1'!G35:G35)&gt;0))+((SUM('Раздел 1'!G36:G38)=0)*(SUM('Раздел 1'!G35:G35)=0)),"","Неверно!")</f>
      </c>
      <c r="B75" s="144">
        <v>123001</v>
      </c>
      <c r="C75" s="151" t="s">
        <v>97</v>
      </c>
      <c r="D75" s="151" t="s">
        <v>93</v>
      </c>
    </row>
    <row r="76" spans="1:4" ht="38.25">
      <c r="A76" s="143">
        <f>IF(((SUM('Раздел 1'!H36:H38)&gt;0)*(SUM('Раздел 1'!H35:H35)&gt;0))+((SUM('Раздел 1'!H36:H38)=0)*(SUM('Раздел 1'!H35:H35)=0)),"","Неверно!")</f>
      </c>
      <c r="B76" s="144">
        <v>123001</v>
      </c>
      <c r="C76" s="151" t="s">
        <v>98</v>
      </c>
      <c r="D76" s="151" t="s">
        <v>93</v>
      </c>
    </row>
    <row r="77" spans="1:4" ht="38.25">
      <c r="A77" s="143">
        <f>IF(((SUM('Раздел 1'!I36:I38)&gt;0)*(SUM('Раздел 1'!I35:I35)&gt;0))+((SUM('Раздел 1'!I36:I38)=0)*(SUM('Раздел 1'!I35:I35)=0)),"","Неверно!")</f>
      </c>
      <c r="B77" s="144">
        <v>123001</v>
      </c>
      <c r="C77" s="151" t="s">
        <v>99</v>
      </c>
      <c r="D77" s="151" t="s">
        <v>93</v>
      </c>
    </row>
    <row r="78" spans="1:4" ht="38.25">
      <c r="A78" s="143">
        <f>IF(((SUM('Раздел 1'!J36:J38)&gt;0)*(SUM('Раздел 1'!J35:J35)&gt;0))+((SUM('Раздел 1'!J36:J38)=0)*(SUM('Раздел 1'!J35:J35)=0)),"","Неверно!")</f>
      </c>
      <c r="B78" s="144">
        <v>123001</v>
      </c>
      <c r="C78" s="151" t="s">
        <v>100</v>
      </c>
      <c r="D78" s="151" t="s">
        <v>93</v>
      </c>
    </row>
    <row r="79" spans="1:4" ht="38.25">
      <c r="A79" s="143">
        <f>IF(((SUM('Раздел 1'!K36:K38)&gt;0)*(SUM('Раздел 1'!K35:K35)&gt;0))+((SUM('Раздел 1'!K36:K38)=0)*(SUM('Раздел 1'!K35:K35)=0)),"","Неверно!")</f>
      </c>
      <c r="B79" s="144">
        <v>123001</v>
      </c>
      <c r="C79" s="151" t="s">
        <v>114</v>
      </c>
      <c r="D79" s="151" t="s">
        <v>93</v>
      </c>
    </row>
    <row r="80" spans="1:4" ht="38.25">
      <c r="A80" s="143">
        <f>IF(((SUM('Раздел 1'!L36:L38)&gt;0)*(SUM('Раздел 1'!L35:L35)&gt;0))+((SUM('Раздел 1'!L36:L38)=0)*(SUM('Раздел 1'!L35:L35)=0)),"","Неверно!")</f>
      </c>
      <c r="B80" s="144">
        <v>123001</v>
      </c>
      <c r="C80" s="151" t="s">
        <v>115</v>
      </c>
      <c r="D80" s="151" t="s">
        <v>93</v>
      </c>
    </row>
    <row r="81" spans="1:4" ht="38.25">
      <c r="A81" s="143">
        <f>IF(((SUM('Раздел 1'!M36:M38)&gt;0)*(SUM('Раздел 1'!M35:M35)&gt;0))+((SUM('Раздел 1'!M36:M38)=0)*(SUM('Раздел 1'!M35:M35)=0)),"","Неверно!")</f>
      </c>
      <c r="B81" s="144">
        <v>123001</v>
      </c>
      <c r="C81" s="151" t="s">
        <v>116</v>
      </c>
      <c r="D81" s="151" t="s">
        <v>93</v>
      </c>
    </row>
    <row r="82" spans="1:4" ht="38.25">
      <c r="A82" s="143">
        <f>IF(((SUM('Раздел 1'!N36:N38)&gt;0)*(SUM('Раздел 1'!N35:N35)&gt;0))+((SUM('Раздел 1'!N36:N38)=0)*(SUM('Раздел 1'!N35:N35)=0)),"","Неверно!")</f>
      </c>
      <c r="B82" s="144">
        <v>123001</v>
      </c>
      <c r="C82" s="151" t="s">
        <v>117</v>
      </c>
      <c r="D82" s="151" t="s">
        <v>93</v>
      </c>
    </row>
    <row r="83" spans="1:4" ht="38.25">
      <c r="A83" s="143">
        <f>IF(((SUM('Раздел 1'!O36:O38)&gt;0)*(SUM('Раздел 1'!O35:O35)&gt;0))+((SUM('Раздел 1'!O36:O38)=0)*(SUM('Раздел 1'!O35:O35)=0)),"","Неверно!")</f>
      </c>
      <c r="B83" s="144">
        <v>123001</v>
      </c>
      <c r="C83" s="151" t="s">
        <v>118</v>
      </c>
      <c r="D83" s="151" t="s">
        <v>93</v>
      </c>
    </row>
    <row r="84" spans="1:4" ht="38.25">
      <c r="A84" s="143">
        <f>IF(((SUM('Раздел 1'!P36:P38)&gt;0)*(SUM('Раздел 1'!P35:P35)&gt;0))+((SUM('Раздел 1'!P36:P38)=0)*(SUM('Раздел 1'!P35:P35)=0)),"","Неверно!")</f>
      </c>
      <c r="B84" s="144">
        <v>123001</v>
      </c>
      <c r="C84" s="151" t="s">
        <v>119</v>
      </c>
      <c r="D84" s="151" t="s">
        <v>93</v>
      </c>
    </row>
    <row r="85" spans="1:4" ht="38.25">
      <c r="A85" s="143">
        <f>IF(((SUM('Раздел 1'!C32:C33)&gt;0)*(SUM('Раздел 1'!C31:C31)&gt;0))+((SUM('Раздел 1'!C32:C33)=0)*(SUM('Раздел 1'!C31:C31)=0)),"","Неверно!")</f>
      </c>
      <c r="B85" s="144">
        <v>123002</v>
      </c>
      <c r="C85" s="151" t="s">
        <v>120</v>
      </c>
      <c r="D85" s="151" t="s">
        <v>121</v>
      </c>
    </row>
    <row r="86" spans="1:4" ht="38.25">
      <c r="A86" s="143">
        <f>IF(((SUM('Раздел 1'!D32:D33)&gt;0)*(SUM('Раздел 1'!D31:D31)&gt;0))+((SUM('Раздел 1'!D32:D33)=0)*(SUM('Раздел 1'!D31:D31)=0)),"","Неверно!")</f>
      </c>
      <c r="B86" s="144">
        <v>123002</v>
      </c>
      <c r="C86" s="151" t="s">
        <v>122</v>
      </c>
      <c r="D86" s="151" t="s">
        <v>121</v>
      </c>
    </row>
    <row r="87" spans="1:4" ht="38.25">
      <c r="A87" s="143">
        <f>IF(((SUM('Раздел 1'!E32:E33)&gt;0)*(SUM('Раздел 1'!E31:E31)&gt;0))+((SUM('Раздел 1'!E32:E33)=0)*(SUM('Раздел 1'!E31:E31)=0)),"","Неверно!")</f>
      </c>
      <c r="B87" s="144">
        <v>123002</v>
      </c>
      <c r="C87" s="151" t="s">
        <v>123</v>
      </c>
      <c r="D87" s="151" t="s">
        <v>121</v>
      </c>
    </row>
    <row r="88" spans="1:4" ht="38.25">
      <c r="A88" s="143">
        <f>IF(((SUM('Раздел 1'!F32:F33)&gt;0)*(SUM('Раздел 1'!F31:F31)&gt;0))+((SUM('Раздел 1'!F32:F33)=0)*(SUM('Раздел 1'!F31:F31)=0)),"","Неверно!")</f>
      </c>
      <c r="B88" s="144">
        <v>123002</v>
      </c>
      <c r="C88" s="151" t="s">
        <v>124</v>
      </c>
      <c r="D88" s="151" t="s">
        <v>121</v>
      </c>
    </row>
    <row r="89" spans="1:4" ht="38.25">
      <c r="A89" s="143">
        <f>IF(((SUM('Раздел 1'!G32:G33)&gt;0)*(SUM('Раздел 1'!G31:G31)&gt;0))+((SUM('Раздел 1'!G32:G33)=0)*(SUM('Раздел 1'!G31:G31)=0)),"","Неверно!")</f>
      </c>
      <c r="B89" s="144">
        <v>123002</v>
      </c>
      <c r="C89" s="151" t="s">
        <v>125</v>
      </c>
      <c r="D89" s="151" t="s">
        <v>121</v>
      </c>
    </row>
    <row r="90" spans="1:4" ht="38.25">
      <c r="A90" s="143">
        <f>IF(((SUM('Раздел 1'!H32:H33)&gt;0)*(SUM('Раздел 1'!H31:H31)&gt;0))+((SUM('Раздел 1'!H32:H33)=0)*(SUM('Раздел 1'!H31:H31)=0)),"","Неверно!")</f>
      </c>
      <c r="B90" s="144">
        <v>123002</v>
      </c>
      <c r="C90" s="151" t="s">
        <v>126</v>
      </c>
      <c r="D90" s="151" t="s">
        <v>121</v>
      </c>
    </row>
    <row r="91" spans="1:4" ht="38.25">
      <c r="A91" s="143">
        <f>IF(((SUM('Раздел 1'!I32:I33)&gt;0)*(SUM('Раздел 1'!I31:I31)&gt;0))+((SUM('Раздел 1'!I32:I33)=0)*(SUM('Раздел 1'!I31:I31)=0)),"","Неверно!")</f>
      </c>
      <c r="B91" s="144">
        <v>123002</v>
      </c>
      <c r="C91" s="151" t="s">
        <v>127</v>
      </c>
      <c r="D91" s="151" t="s">
        <v>121</v>
      </c>
    </row>
    <row r="92" spans="1:4" ht="38.25">
      <c r="A92" s="143">
        <f>IF(((SUM('Раздел 1'!J32:J33)&gt;0)*(SUM('Раздел 1'!J31:J31)&gt;0))+((SUM('Раздел 1'!J32:J33)=0)*(SUM('Раздел 1'!J31:J31)=0)),"","Неверно!")</f>
      </c>
      <c r="B92" s="144">
        <v>123002</v>
      </c>
      <c r="C92" s="151" t="s">
        <v>128</v>
      </c>
      <c r="D92" s="151" t="s">
        <v>121</v>
      </c>
    </row>
    <row r="93" spans="1:4" ht="38.25">
      <c r="A93" s="143">
        <f>IF(((SUM('Раздел 1'!K32:K33)&gt;0)*(SUM('Раздел 1'!K31:K31)&gt;0))+((SUM('Раздел 1'!K32:K33)=0)*(SUM('Раздел 1'!K31:K31)=0)),"","Неверно!")</f>
      </c>
      <c r="B93" s="144">
        <v>123002</v>
      </c>
      <c r="C93" s="151" t="s">
        <v>129</v>
      </c>
      <c r="D93" s="151" t="s">
        <v>121</v>
      </c>
    </row>
    <row r="94" spans="1:4" ht="38.25">
      <c r="A94" s="143">
        <f>IF(((SUM('Раздел 1'!L32:L33)&gt;0)*(SUM('Раздел 1'!L31:L31)&gt;0))+((SUM('Раздел 1'!L32:L33)=0)*(SUM('Раздел 1'!L31:L31)=0)),"","Неверно!")</f>
      </c>
      <c r="B94" s="144">
        <v>123002</v>
      </c>
      <c r="C94" s="151" t="s">
        <v>130</v>
      </c>
      <c r="D94" s="151" t="s">
        <v>121</v>
      </c>
    </row>
    <row r="95" spans="1:4" ht="38.25">
      <c r="A95" s="143">
        <f>IF(((SUM('Раздел 1'!M32:M33)&gt;0)*(SUM('Раздел 1'!M31:M31)&gt;0))+((SUM('Раздел 1'!M32:M33)=0)*(SUM('Раздел 1'!M31:M31)=0)),"","Неверно!")</f>
      </c>
      <c r="B95" s="144">
        <v>123002</v>
      </c>
      <c r="C95" s="151" t="s">
        <v>131</v>
      </c>
      <c r="D95" s="151" t="s">
        <v>121</v>
      </c>
    </row>
    <row r="96" spans="1:4" ht="38.25">
      <c r="A96" s="143">
        <f>IF(((SUM('Раздел 1'!N32:N33)&gt;0)*(SUM('Раздел 1'!N31:N31)&gt;0))+((SUM('Раздел 1'!N32:N33)=0)*(SUM('Раздел 1'!N31:N31)=0)),"","Неверно!")</f>
      </c>
      <c r="B96" s="144">
        <v>123002</v>
      </c>
      <c r="C96" s="151" t="s">
        <v>132</v>
      </c>
      <c r="D96" s="151" t="s">
        <v>121</v>
      </c>
    </row>
    <row r="97" spans="1:4" ht="38.25">
      <c r="A97" s="143">
        <f>IF(((SUM('Раздел 1'!O32:O33)&gt;0)*(SUM('Раздел 1'!O31:O31)&gt;0))+((SUM('Раздел 1'!O32:O33)=0)*(SUM('Раздел 1'!O31:O31)=0)),"","Неверно!")</f>
      </c>
      <c r="B97" s="144">
        <v>123002</v>
      </c>
      <c r="C97" s="151" t="s">
        <v>133</v>
      </c>
      <c r="D97" s="151" t="s">
        <v>121</v>
      </c>
    </row>
    <row r="98" spans="1:4" ht="38.25">
      <c r="A98" s="143">
        <f>IF(((SUM('Раздел 1'!P32:P33)&gt;0)*(SUM('Раздел 1'!P31:P31)&gt;0))+((SUM('Раздел 1'!P32:P33)=0)*(SUM('Раздел 1'!P31:P31)=0)),"","Неверно!")</f>
      </c>
      <c r="B98" s="144">
        <v>123002</v>
      </c>
      <c r="C98" s="151" t="s">
        <v>134</v>
      </c>
      <c r="D98" s="151" t="s">
        <v>121</v>
      </c>
    </row>
    <row r="99" spans="1:4" ht="25.5">
      <c r="A99" s="143">
        <f>IF((SUM('Раздел 1'!C40:C41)&gt;=SUM('Раздел 1'!C39:C39)),"","Неверно!")</f>
      </c>
      <c r="B99" s="144">
        <v>123007</v>
      </c>
      <c r="C99" s="151" t="s">
        <v>135</v>
      </c>
      <c r="D99" s="151" t="s">
        <v>136</v>
      </c>
    </row>
    <row r="100" spans="1:4" ht="25.5">
      <c r="A100" s="143">
        <f>IF((SUM('Раздел 1'!D40:D41)&gt;=SUM('Раздел 1'!D39:D39)),"","Неверно!")</f>
      </c>
      <c r="B100" s="144">
        <v>123007</v>
      </c>
      <c r="C100" s="151" t="s">
        <v>137</v>
      </c>
      <c r="D100" s="151" t="s">
        <v>136</v>
      </c>
    </row>
    <row r="101" spans="1:4" ht="25.5">
      <c r="A101" s="143">
        <f>IF((SUM('Раздел 1'!E40:E41)&gt;=SUM('Раздел 1'!E39:E39)),"","Неверно!")</f>
      </c>
      <c r="B101" s="144">
        <v>123007</v>
      </c>
      <c r="C101" s="151" t="s">
        <v>138</v>
      </c>
      <c r="D101" s="151" t="s">
        <v>136</v>
      </c>
    </row>
    <row r="102" spans="1:4" ht="25.5">
      <c r="A102" s="143">
        <f>IF((SUM('Раздел 1'!F40:F41)&gt;=SUM('Раздел 1'!F39:F39)),"","Неверно!")</f>
      </c>
      <c r="B102" s="144">
        <v>123007</v>
      </c>
      <c r="C102" s="151" t="s">
        <v>139</v>
      </c>
      <c r="D102" s="151" t="s">
        <v>136</v>
      </c>
    </row>
    <row r="103" spans="1:4" ht="25.5">
      <c r="A103" s="143">
        <f>IF((SUM('Раздел 1'!G40:G41)&gt;=SUM('Раздел 1'!G39:G39)),"","Неверно!")</f>
      </c>
      <c r="B103" s="144">
        <v>123007</v>
      </c>
      <c r="C103" s="151" t="s">
        <v>140</v>
      </c>
      <c r="D103" s="151" t="s">
        <v>136</v>
      </c>
    </row>
    <row r="104" spans="1:4" ht="25.5">
      <c r="A104" s="143">
        <f>IF((SUM('Раздел 1'!H40:H41)&gt;=SUM('Раздел 1'!H39:H39)),"","Неверно!")</f>
      </c>
      <c r="B104" s="144">
        <v>123007</v>
      </c>
      <c r="C104" s="151" t="s">
        <v>141</v>
      </c>
      <c r="D104" s="151" t="s">
        <v>136</v>
      </c>
    </row>
    <row r="105" spans="1:4" ht="25.5">
      <c r="A105" s="143">
        <f>IF((SUM('Раздел 1'!I40:I41)&gt;=SUM('Раздел 1'!I39:I39)),"","Неверно!")</f>
      </c>
      <c r="B105" s="144">
        <v>123007</v>
      </c>
      <c r="C105" s="151" t="s">
        <v>142</v>
      </c>
      <c r="D105" s="151" t="s">
        <v>136</v>
      </c>
    </row>
    <row r="106" spans="1:4" ht="25.5">
      <c r="A106" s="143">
        <f>IF((SUM('Раздел 1'!J40:J41)&gt;=SUM('Раздел 1'!J39:J39)),"","Неверно!")</f>
      </c>
      <c r="B106" s="144">
        <v>123007</v>
      </c>
      <c r="C106" s="151" t="s">
        <v>143</v>
      </c>
      <c r="D106" s="151" t="s">
        <v>136</v>
      </c>
    </row>
    <row r="107" spans="1:4" ht="25.5">
      <c r="A107" s="143">
        <f>IF((SUM('Раздел 1'!K40:K41)&gt;=SUM('Раздел 1'!K39:K39)),"","Неверно!")</f>
      </c>
      <c r="B107" s="144">
        <v>123007</v>
      </c>
      <c r="C107" s="151" t="s">
        <v>144</v>
      </c>
      <c r="D107" s="151" t="s">
        <v>136</v>
      </c>
    </row>
    <row r="108" spans="1:4" ht="25.5">
      <c r="A108" s="143">
        <f>IF((SUM('Раздел 1'!L40:L41)&gt;=SUM('Раздел 1'!L39:L39)),"","Неверно!")</f>
      </c>
      <c r="B108" s="144">
        <v>123007</v>
      </c>
      <c r="C108" s="151" t="s">
        <v>145</v>
      </c>
      <c r="D108" s="151" t="s">
        <v>136</v>
      </c>
    </row>
    <row r="109" spans="1:4" ht="25.5">
      <c r="A109" s="143">
        <f>IF((SUM('Раздел 1'!M40:M41)&gt;=SUM('Раздел 1'!M39:M39)),"","Неверно!")</f>
      </c>
      <c r="B109" s="144">
        <v>123007</v>
      </c>
      <c r="C109" s="151" t="s">
        <v>146</v>
      </c>
      <c r="D109" s="151" t="s">
        <v>136</v>
      </c>
    </row>
    <row r="110" spans="1:4" ht="25.5">
      <c r="A110" s="143">
        <f>IF((SUM('Раздел 1'!N40:N41)&gt;=SUM('Раздел 1'!N39:N39)),"","Неверно!")</f>
      </c>
      <c r="B110" s="144">
        <v>123007</v>
      </c>
      <c r="C110" s="151" t="s">
        <v>147</v>
      </c>
      <c r="D110" s="151" t="s">
        <v>136</v>
      </c>
    </row>
    <row r="111" spans="1:4" ht="25.5">
      <c r="A111" s="143">
        <f>IF((SUM('Раздел 1'!O40:O41)&gt;=SUM('Раздел 1'!O39:O39)),"","Неверно!")</f>
      </c>
      <c r="B111" s="144">
        <v>123007</v>
      </c>
      <c r="C111" s="151" t="s">
        <v>148</v>
      </c>
      <c r="D111" s="151" t="s">
        <v>136</v>
      </c>
    </row>
    <row r="112" spans="1:4" ht="25.5">
      <c r="A112" s="143">
        <f>IF((SUM('Раздел 1'!P40:P41)&gt;=SUM('Раздел 1'!P39:P39)),"","Неверно!")</f>
      </c>
      <c r="B112" s="144">
        <v>123007</v>
      </c>
      <c r="C112" s="151" t="s">
        <v>149</v>
      </c>
      <c r="D112" s="151" t="s">
        <v>136</v>
      </c>
    </row>
    <row r="113" spans="1:4" ht="25.5">
      <c r="A113" s="143">
        <f>IF((SUM('Раздел 1'!C36:C38)&gt;=SUM('Раздел 1'!C35:C35)),"","Неверно!")</f>
      </c>
      <c r="B113" s="144">
        <v>123008</v>
      </c>
      <c r="C113" s="151" t="s">
        <v>150</v>
      </c>
      <c r="D113" s="151" t="s">
        <v>151</v>
      </c>
    </row>
    <row r="114" spans="1:4" ht="25.5">
      <c r="A114" s="143">
        <f>IF((SUM('Раздел 1'!D36:D38)&gt;=SUM('Раздел 1'!D35:D35)),"","Неверно!")</f>
      </c>
      <c r="B114" s="144">
        <v>123008</v>
      </c>
      <c r="C114" s="151" t="s">
        <v>152</v>
      </c>
      <c r="D114" s="151" t="s">
        <v>151</v>
      </c>
    </row>
    <row r="115" spans="1:4" ht="25.5">
      <c r="A115" s="143">
        <f>IF((SUM('Раздел 1'!E36:E38)&gt;=SUM('Раздел 1'!E35:E35)),"","Неверно!")</f>
      </c>
      <c r="B115" s="144">
        <v>123008</v>
      </c>
      <c r="C115" s="151" t="s">
        <v>153</v>
      </c>
      <c r="D115" s="151" t="s">
        <v>151</v>
      </c>
    </row>
    <row r="116" spans="1:4" ht="25.5">
      <c r="A116" s="143">
        <f>IF((SUM('Раздел 1'!F36:F38)&gt;=SUM('Раздел 1'!F35:F35)),"","Неверно!")</f>
      </c>
      <c r="B116" s="144">
        <v>123008</v>
      </c>
      <c r="C116" s="151" t="s">
        <v>154</v>
      </c>
      <c r="D116" s="151" t="s">
        <v>151</v>
      </c>
    </row>
    <row r="117" spans="1:4" ht="25.5">
      <c r="A117" s="143">
        <f>IF((SUM('Раздел 1'!G36:G38)&gt;=SUM('Раздел 1'!G35:G35)),"","Неверно!")</f>
      </c>
      <c r="B117" s="144">
        <v>123008</v>
      </c>
      <c r="C117" s="151" t="s">
        <v>155</v>
      </c>
      <c r="D117" s="151" t="s">
        <v>151</v>
      </c>
    </row>
    <row r="118" spans="1:4" ht="25.5">
      <c r="A118" s="143">
        <f>IF((SUM('Раздел 1'!H36:H38)&gt;=SUM('Раздел 1'!H35:H35)),"","Неверно!")</f>
      </c>
      <c r="B118" s="144">
        <v>123008</v>
      </c>
      <c r="C118" s="151" t="s">
        <v>156</v>
      </c>
      <c r="D118" s="151" t="s">
        <v>151</v>
      </c>
    </row>
    <row r="119" spans="1:4" ht="25.5">
      <c r="A119" s="143">
        <f>IF((SUM('Раздел 1'!I36:I38)&gt;=SUM('Раздел 1'!I35:I35)),"","Неверно!")</f>
      </c>
      <c r="B119" s="144">
        <v>123008</v>
      </c>
      <c r="C119" s="151" t="s">
        <v>157</v>
      </c>
      <c r="D119" s="151" t="s">
        <v>151</v>
      </c>
    </row>
    <row r="120" spans="1:4" ht="25.5">
      <c r="A120" s="143">
        <f>IF((SUM('Раздел 1'!J36:J38)&gt;=SUM('Раздел 1'!J35:J35)),"","Неверно!")</f>
      </c>
      <c r="B120" s="144">
        <v>123008</v>
      </c>
      <c r="C120" s="151" t="s">
        <v>158</v>
      </c>
      <c r="D120" s="151" t="s">
        <v>151</v>
      </c>
    </row>
    <row r="121" spans="1:4" ht="25.5">
      <c r="A121" s="143">
        <f>IF((SUM('Раздел 1'!K36:K38)&gt;=SUM('Раздел 1'!K35:K35)),"","Неверно!")</f>
      </c>
      <c r="B121" s="144">
        <v>123008</v>
      </c>
      <c r="C121" s="151" t="s">
        <v>159</v>
      </c>
      <c r="D121" s="151" t="s">
        <v>151</v>
      </c>
    </row>
    <row r="122" spans="1:4" ht="25.5">
      <c r="A122" s="143">
        <f>IF((SUM('Раздел 1'!L36:L38)&gt;=SUM('Раздел 1'!L35:L35)),"","Неверно!")</f>
      </c>
      <c r="B122" s="144">
        <v>123008</v>
      </c>
      <c r="C122" s="151" t="s">
        <v>160</v>
      </c>
      <c r="D122" s="151" t="s">
        <v>151</v>
      </c>
    </row>
    <row r="123" spans="1:4" ht="25.5">
      <c r="A123" s="143">
        <f>IF((SUM('Раздел 1'!M36:M38)&gt;=SUM('Раздел 1'!M35:M35)),"","Неверно!")</f>
      </c>
      <c r="B123" s="144">
        <v>123008</v>
      </c>
      <c r="C123" s="151" t="s">
        <v>161</v>
      </c>
      <c r="D123" s="151" t="s">
        <v>151</v>
      </c>
    </row>
    <row r="124" spans="1:4" ht="25.5">
      <c r="A124" s="143">
        <f>IF((SUM('Раздел 1'!N36:N38)&gt;=SUM('Раздел 1'!N35:N35)),"","Неверно!")</f>
      </c>
      <c r="B124" s="144">
        <v>123008</v>
      </c>
      <c r="C124" s="151" t="s">
        <v>162</v>
      </c>
      <c r="D124" s="151" t="s">
        <v>151</v>
      </c>
    </row>
    <row r="125" spans="1:4" ht="25.5">
      <c r="A125" s="143">
        <f>IF((SUM('Раздел 1'!O36:O38)&gt;=SUM('Раздел 1'!O35:O35)),"","Неверно!")</f>
      </c>
      <c r="B125" s="144">
        <v>123008</v>
      </c>
      <c r="C125" s="151" t="s">
        <v>163</v>
      </c>
      <c r="D125" s="151" t="s">
        <v>151</v>
      </c>
    </row>
    <row r="126" spans="1:4" ht="25.5">
      <c r="A126" s="143">
        <f>IF((SUM('Раздел 1'!P36:P38)&gt;=SUM('Раздел 1'!P35:P35)),"","Неверно!")</f>
      </c>
      <c r="B126" s="144">
        <v>123008</v>
      </c>
      <c r="C126" s="151" t="s">
        <v>164</v>
      </c>
      <c r="D126" s="151" t="s">
        <v>151</v>
      </c>
    </row>
    <row r="127" spans="1:4" ht="25.5">
      <c r="A127" s="143">
        <f>IF((SUM('Раздел 1'!C32:C33)&gt;=SUM('Раздел 1'!C31:C31)),"","Неверно!")</f>
      </c>
      <c r="B127" s="144">
        <v>123011</v>
      </c>
      <c r="C127" s="151" t="s">
        <v>423</v>
      </c>
      <c r="D127" s="151" t="s">
        <v>165</v>
      </c>
    </row>
    <row r="128" spans="1:4" ht="25.5">
      <c r="A128" s="143">
        <f>IF((SUM('Раздел 1'!D32:D33)&gt;=SUM('Раздел 1'!D31:D31)),"","Неверно!")</f>
      </c>
      <c r="B128" s="144">
        <v>123011</v>
      </c>
      <c r="C128" s="151" t="s">
        <v>424</v>
      </c>
      <c r="D128" s="151" t="s">
        <v>165</v>
      </c>
    </row>
    <row r="129" spans="1:4" ht="25.5">
      <c r="A129" s="143">
        <f>IF((SUM('Раздел 1'!E32:E33)&gt;=SUM('Раздел 1'!E31:E31)),"","Неверно!")</f>
      </c>
      <c r="B129" s="144">
        <v>123011</v>
      </c>
      <c r="C129" s="151" t="s">
        <v>425</v>
      </c>
      <c r="D129" s="151" t="s">
        <v>165</v>
      </c>
    </row>
    <row r="130" spans="1:4" ht="25.5">
      <c r="A130" s="143">
        <f>IF((SUM('Раздел 1'!F32:F33)&gt;=SUM('Раздел 1'!F31:F31)),"","Неверно!")</f>
      </c>
      <c r="B130" s="144">
        <v>123011</v>
      </c>
      <c r="C130" s="151" t="s">
        <v>426</v>
      </c>
      <c r="D130" s="151" t="s">
        <v>165</v>
      </c>
    </row>
    <row r="131" spans="1:4" ht="25.5">
      <c r="A131" s="143">
        <f>IF((SUM('Раздел 1'!G32:G33)&gt;=SUM('Раздел 1'!G31:G31)),"","Неверно!")</f>
      </c>
      <c r="B131" s="144">
        <v>123011</v>
      </c>
      <c r="C131" s="151" t="s">
        <v>427</v>
      </c>
      <c r="D131" s="151" t="s">
        <v>165</v>
      </c>
    </row>
    <row r="132" spans="1:4" ht="25.5">
      <c r="A132" s="143">
        <f>IF((SUM('Раздел 1'!H32:H33)&gt;=SUM('Раздел 1'!H31:H31)),"","Неверно!")</f>
      </c>
      <c r="B132" s="144">
        <v>123011</v>
      </c>
      <c r="C132" s="151" t="s">
        <v>428</v>
      </c>
      <c r="D132" s="151" t="s">
        <v>165</v>
      </c>
    </row>
    <row r="133" spans="1:4" ht="25.5">
      <c r="A133" s="143">
        <f>IF((SUM('Раздел 1'!I32:I33)&gt;=SUM('Раздел 1'!I31:I31)),"","Неверно!")</f>
      </c>
      <c r="B133" s="144">
        <v>123011</v>
      </c>
      <c r="C133" s="151" t="s">
        <v>429</v>
      </c>
      <c r="D133" s="151" t="s">
        <v>165</v>
      </c>
    </row>
    <row r="134" spans="1:4" ht="25.5">
      <c r="A134" s="143">
        <f>IF((SUM('Раздел 1'!J32:J33)&gt;=SUM('Раздел 1'!J31:J31)),"","Неверно!")</f>
      </c>
      <c r="B134" s="144">
        <v>123011</v>
      </c>
      <c r="C134" s="151" t="s">
        <v>430</v>
      </c>
      <c r="D134" s="151" t="s">
        <v>165</v>
      </c>
    </row>
    <row r="135" spans="1:4" ht="25.5">
      <c r="A135" s="143">
        <f>IF((SUM('Раздел 1'!K32:K33)&gt;=SUM('Раздел 1'!K31:K31)),"","Неверно!")</f>
      </c>
      <c r="B135" s="144">
        <v>123011</v>
      </c>
      <c r="C135" s="151" t="s">
        <v>431</v>
      </c>
      <c r="D135" s="151" t="s">
        <v>165</v>
      </c>
    </row>
    <row r="136" spans="1:4" ht="25.5">
      <c r="A136" s="143">
        <f>IF((SUM('Раздел 1'!L32:L33)&gt;=SUM('Раздел 1'!L31:L31)),"","Неверно!")</f>
      </c>
      <c r="B136" s="144">
        <v>123011</v>
      </c>
      <c r="C136" s="151" t="s">
        <v>432</v>
      </c>
      <c r="D136" s="151" t="s">
        <v>165</v>
      </c>
    </row>
    <row r="137" spans="1:4" ht="25.5">
      <c r="A137" s="143">
        <f>IF((SUM('Раздел 1'!M32:M33)&gt;=SUM('Раздел 1'!M31:M31)),"","Неверно!")</f>
      </c>
      <c r="B137" s="144">
        <v>123011</v>
      </c>
      <c r="C137" s="151" t="s">
        <v>433</v>
      </c>
      <c r="D137" s="151" t="s">
        <v>165</v>
      </c>
    </row>
    <row r="138" spans="1:4" ht="25.5">
      <c r="A138" s="143">
        <f>IF((SUM('Раздел 1'!N32:N33)&gt;=SUM('Раздел 1'!N31:N31)),"","Неверно!")</f>
      </c>
      <c r="B138" s="144">
        <v>123011</v>
      </c>
      <c r="C138" s="151" t="s">
        <v>434</v>
      </c>
      <c r="D138" s="151" t="s">
        <v>165</v>
      </c>
    </row>
    <row r="139" spans="1:4" ht="25.5">
      <c r="A139" s="143">
        <f>IF((SUM('Раздел 1'!O32:O33)&gt;=SUM('Раздел 1'!O31:O31)),"","Неверно!")</f>
      </c>
      <c r="B139" s="144">
        <v>123011</v>
      </c>
      <c r="C139" s="151" t="s">
        <v>435</v>
      </c>
      <c r="D139" s="151" t="s">
        <v>165</v>
      </c>
    </row>
    <row r="140" spans="1:4" ht="25.5">
      <c r="A140" s="143">
        <f>IF((SUM('Раздел 1'!P32:P33)&gt;=SUM('Раздел 1'!P31:P31)),"","Неверно!")</f>
      </c>
      <c r="B140" s="144">
        <v>123011</v>
      </c>
      <c r="C140" s="151" t="s">
        <v>436</v>
      </c>
      <c r="D140" s="151" t="s">
        <v>165</v>
      </c>
    </row>
    <row r="141" spans="1:4" ht="12.75">
      <c r="A141" s="143">
        <f>IF((SUM('Раздел 3'!C6:C19)&gt;=SUM('Раздел 3'!C5:C5)),"","Неверно!")</f>
      </c>
      <c r="B141" s="144">
        <v>123013</v>
      </c>
      <c r="C141" s="151" t="s">
        <v>382</v>
      </c>
      <c r="D141" s="151" t="s">
        <v>166</v>
      </c>
    </row>
    <row r="142" spans="1:4" ht="12.75">
      <c r="A142" s="143">
        <f>IF((SUM('Раздел 3'!D6:D19)&gt;=SUM('Раздел 3'!D5:D5)),"","Неверно!")</f>
      </c>
      <c r="B142" s="144">
        <v>123013</v>
      </c>
      <c r="C142" s="151" t="s">
        <v>383</v>
      </c>
      <c r="D142" s="151" t="s">
        <v>166</v>
      </c>
    </row>
    <row r="143" spans="1:4" ht="12.75">
      <c r="A143" s="143">
        <f>IF((SUM('Раздел 3'!E6:E19)&gt;=SUM('Раздел 3'!E5:E5)),"","Неверно!")</f>
      </c>
      <c r="B143" s="144">
        <v>123013</v>
      </c>
      <c r="C143" s="151" t="s">
        <v>384</v>
      </c>
      <c r="D143" s="151" t="s">
        <v>166</v>
      </c>
    </row>
    <row r="144" spans="1:4" ht="12.75">
      <c r="A144" s="143">
        <f>IF((SUM('Раздел 3'!F6:F19)&gt;=SUM('Раздел 3'!F5:F5)),"","Неверно!")</f>
      </c>
      <c r="B144" s="144">
        <v>123013</v>
      </c>
      <c r="C144" s="151" t="s">
        <v>385</v>
      </c>
      <c r="D144" s="151" t="s">
        <v>166</v>
      </c>
    </row>
    <row r="145" spans="1:4" ht="12.75">
      <c r="A145" s="143">
        <f>IF((SUM('Раздел 3'!G6:G19)&gt;=SUM('Раздел 3'!G5:G5)),"","Неверно!")</f>
      </c>
      <c r="B145" s="144">
        <v>123013</v>
      </c>
      <c r="C145" s="151" t="s">
        <v>386</v>
      </c>
      <c r="D145" s="151" t="s">
        <v>166</v>
      </c>
    </row>
    <row r="146" spans="1:4" ht="12.75">
      <c r="A146" s="143">
        <f>IF((SUM('Раздел 3'!H6:H19)&gt;=SUM('Раздел 3'!H5:H5)),"","Неверно!")</f>
      </c>
      <c r="B146" s="144">
        <v>123013</v>
      </c>
      <c r="C146" s="151" t="s">
        <v>387</v>
      </c>
      <c r="D146" s="151" t="s">
        <v>166</v>
      </c>
    </row>
    <row r="147" spans="1:4" ht="12.75">
      <c r="A147" s="143">
        <f>IF((SUM('Раздел 3'!I6:I19)&gt;=SUM('Раздел 3'!I5:I5)),"","Неверно!")</f>
      </c>
      <c r="B147" s="144">
        <v>123013</v>
      </c>
      <c r="C147" s="151" t="s">
        <v>388</v>
      </c>
      <c r="D147" s="151" t="s">
        <v>166</v>
      </c>
    </row>
    <row r="148" spans="1:4" ht="12.75">
      <c r="A148" s="143">
        <f>IF((SUM('Раздел 3'!J6:J19)&gt;=SUM('Раздел 3'!J5:J5)),"","Неверно!")</f>
      </c>
      <c r="B148" s="144">
        <v>123013</v>
      </c>
      <c r="C148" s="151" t="s">
        <v>389</v>
      </c>
      <c r="D148" s="151" t="s">
        <v>166</v>
      </c>
    </row>
    <row r="149" spans="1:4" ht="12.75">
      <c r="A149" s="143">
        <f>IF((SUM('Раздел 3'!K6:K19)&gt;=SUM('Раздел 3'!K5:K5)),"","Неверно!")</f>
      </c>
      <c r="B149" s="144">
        <v>123013</v>
      </c>
      <c r="C149" s="151" t="s">
        <v>390</v>
      </c>
      <c r="D149" s="151" t="s">
        <v>166</v>
      </c>
    </row>
    <row r="150" spans="1:4" ht="25.5">
      <c r="A150" s="143">
        <f>IF((SUM('Раздел 3'!L6:L19)&gt;=SUM('Раздел 3'!L5:L5)),"","Неверно!")</f>
      </c>
      <c r="B150" s="144">
        <v>123013</v>
      </c>
      <c r="C150" s="151" t="s">
        <v>392</v>
      </c>
      <c r="D150" s="151" t="s">
        <v>166</v>
      </c>
    </row>
    <row r="151" spans="1:4" ht="25.5">
      <c r="A151" s="143">
        <f>IF((SUM('Раздел 3'!M6:M19)&gt;=SUM('Раздел 3'!M5:M5)),"","Неверно!")</f>
      </c>
      <c r="B151" s="144">
        <v>123013</v>
      </c>
      <c r="C151" s="151" t="s">
        <v>391</v>
      </c>
      <c r="D151" s="151" t="s">
        <v>166</v>
      </c>
    </row>
    <row r="152" spans="1:4" ht="12.75">
      <c r="A152" s="143">
        <f>IF((SUM('Раздел 2'!AI7:AI56)=0),"","Неверно!")</f>
      </c>
      <c r="B152" s="144">
        <v>123014</v>
      </c>
      <c r="C152" s="151" t="s">
        <v>167</v>
      </c>
      <c r="D152" s="151" t="s">
        <v>168</v>
      </c>
    </row>
    <row r="153" spans="1:4" ht="38.25">
      <c r="A153" s="143">
        <f>IF(((SUM('Раздел 1'!C57:C60)&gt;0)*(SUM('Раздел 1'!C56:C56)&gt;0))+((SUM('Раздел 1'!C57:C60)=0)*(SUM('Раздел 1'!C56:C56)=0)),"","Неверно!")</f>
      </c>
      <c r="B153" s="144">
        <v>123015</v>
      </c>
      <c r="C153" s="151" t="s">
        <v>169</v>
      </c>
      <c r="D153" s="151" t="s">
        <v>170</v>
      </c>
    </row>
    <row r="154" spans="1:4" ht="38.25">
      <c r="A154" s="143">
        <f>IF(((SUM('Раздел 1'!D57:D60)&gt;0)*(SUM('Раздел 1'!D56:D56)&gt;0))+((SUM('Раздел 1'!D57:D60)=0)*(SUM('Раздел 1'!D56:D56)=0)),"","Неверно!")</f>
      </c>
      <c r="B154" s="144">
        <v>123015</v>
      </c>
      <c r="C154" s="151" t="s">
        <v>171</v>
      </c>
      <c r="D154" s="151" t="s">
        <v>170</v>
      </c>
    </row>
    <row r="155" spans="1:4" ht="38.25">
      <c r="A155" s="143">
        <f>IF(((SUM('Раздел 1'!E57:E60)&gt;0)*(SUM('Раздел 1'!E56:E56)&gt;0))+((SUM('Раздел 1'!E57:E60)=0)*(SUM('Раздел 1'!E56:E56)=0)),"","Неверно!")</f>
      </c>
      <c r="B155" s="144">
        <v>123015</v>
      </c>
      <c r="C155" s="151" t="s">
        <v>172</v>
      </c>
      <c r="D155" s="151" t="s">
        <v>170</v>
      </c>
    </row>
    <row r="156" spans="1:4" ht="38.25">
      <c r="A156" s="143">
        <f>IF(((SUM('Раздел 1'!F57:F60)&gt;0)*(SUM('Раздел 1'!F56:F56)&gt;0))+((SUM('Раздел 1'!F57:F60)=0)*(SUM('Раздел 1'!F56:F56)=0)),"","Неверно!")</f>
      </c>
      <c r="B156" s="144">
        <v>123015</v>
      </c>
      <c r="C156" s="151" t="s">
        <v>173</v>
      </c>
      <c r="D156" s="151" t="s">
        <v>170</v>
      </c>
    </row>
    <row r="157" spans="1:4" ht="38.25">
      <c r="A157" s="143">
        <f>IF(((SUM('Раздел 1'!G57:G60)&gt;0)*(SUM('Раздел 1'!G56:G56)&gt;0))+((SUM('Раздел 1'!G57:G60)=0)*(SUM('Раздел 1'!G56:G56)=0)),"","Неверно!")</f>
      </c>
      <c r="B157" s="144">
        <v>123015</v>
      </c>
      <c r="C157" s="151" t="s">
        <v>174</v>
      </c>
      <c r="D157" s="151" t="s">
        <v>170</v>
      </c>
    </row>
    <row r="158" spans="1:4" ht="38.25">
      <c r="A158" s="143">
        <f>IF(((SUM('Раздел 1'!H57:H60)&gt;0)*(SUM('Раздел 1'!H56:H56)&gt;0))+((SUM('Раздел 1'!H57:H60)=0)*(SUM('Раздел 1'!H56:H56)=0)),"","Неверно!")</f>
      </c>
      <c r="B158" s="144">
        <v>123015</v>
      </c>
      <c r="C158" s="151" t="s">
        <v>175</v>
      </c>
      <c r="D158" s="151" t="s">
        <v>170</v>
      </c>
    </row>
    <row r="159" spans="1:4" ht="38.25">
      <c r="A159" s="143">
        <f>IF(((SUM('Раздел 1'!I57:I60)&gt;0)*(SUM('Раздел 1'!I56:I56)&gt;0))+((SUM('Раздел 1'!I57:I60)=0)*(SUM('Раздел 1'!I56:I56)=0)),"","Неверно!")</f>
      </c>
      <c r="B159" s="144">
        <v>123015</v>
      </c>
      <c r="C159" s="151" t="s">
        <v>176</v>
      </c>
      <c r="D159" s="151" t="s">
        <v>170</v>
      </c>
    </row>
    <row r="160" spans="1:4" ht="38.25">
      <c r="A160" s="143">
        <f>IF(((SUM('Раздел 1'!J57:J60)&gt;0)*(SUM('Раздел 1'!J56:J56)&gt;0))+((SUM('Раздел 1'!J57:J60)=0)*(SUM('Раздел 1'!J56:J56)=0)),"","Неверно!")</f>
      </c>
      <c r="B160" s="144">
        <v>123015</v>
      </c>
      <c r="C160" s="151" t="s">
        <v>177</v>
      </c>
      <c r="D160" s="151" t="s">
        <v>170</v>
      </c>
    </row>
    <row r="161" spans="1:4" ht="38.25">
      <c r="A161" s="143">
        <f>IF(((SUM('Раздел 1'!K57:K60)&gt;0)*(SUM('Раздел 1'!K56:K56)&gt;0))+((SUM('Раздел 1'!K57:K60)=0)*(SUM('Раздел 1'!K56:K56)=0)),"","Неверно!")</f>
      </c>
      <c r="B161" s="144">
        <v>123015</v>
      </c>
      <c r="C161" s="151" t="s">
        <v>178</v>
      </c>
      <c r="D161" s="151" t="s">
        <v>170</v>
      </c>
    </row>
    <row r="162" spans="1:4" ht="38.25">
      <c r="A162" s="143">
        <f>IF(((SUM('Раздел 1'!L57:L60)&gt;0)*(SUM('Раздел 1'!L56:L56)&gt;0))+((SUM('Раздел 1'!L57:L60)=0)*(SUM('Раздел 1'!L56:L56)=0)),"","Неверно!")</f>
      </c>
      <c r="B162" s="144">
        <v>123015</v>
      </c>
      <c r="C162" s="151" t="s">
        <v>179</v>
      </c>
      <c r="D162" s="151" t="s">
        <v>170</v>
      </c>
    </row>
    <row r="163" spans="1:4" ht="38.25">
      <c r="A163" s="143">
        <f>IF(((SUM('Раздел 1'!M57:M60)&gt;0)*(SUM('Раздел 1'!M56:M56)&gt;0))+((SUM('Раздел 1'!M57:M60)=0)*(SUM('Раздел 1'!M56:M56)=0)),"","Неверно!")</f>
      </c>
      <c r="B163" s="144">
        <v>123015</v>
      </c>
      <c r="C163" s="151" t="s">
        <v>180</v>
      </c>
      <c r="D163" s="151" t="s">
        <v>170</v>
      </c>
    </row>
    <row r="164" spans="1:4" ht="38.25">
      <c r="A164" s="143">
        <f>IF(((SUM('Раздел 1'!N57:N60)&gt;0)*(SUM('Раздел 1'!N56:N56)&gt;0))+((SUM('Раздел 1'!N57:N60)=0)*(SUM('Раздел 1'!N56:N56)=0)),"","Неверно!")</f>
      </c>
      <c r="B164" s="144">
        <v>123015</v>
      </c>
      <c r="C164" s="151" t="s">
        <v>181</v>
      </c>
      <c r="D164" s="151" t="s">
        <v>170</v>
      </c>
    </row>
    <row r="165" spans="1:4" ht="38.25">
      <c r="A165" s="143">
        <f>IF(((SUM('Раздел 1'!O57:O60)&gt;0)*(SUM('Раздел 1'!O56:O56)&gt;0))+((SUM('Раздел 1'!O57:O60)=0)*(SUM('Раздел 1'!O56:O56)=0)),"","Неверно!")</f>
      </c>
      <c r="B165" s="144">
        <v>123015</v>
      </c>
      <c r="C165" s="151" t="s">
        <v>182</v>
      </c>
      <c r="D165" s="151" t="s">
        <v>170</v>
      </c>
    </row>
    <row r="166" spans="1:4" ht="38.25">
      <c r="A166" s="143">
        <f>IF(((SUM('Раздел 1'!P57:P60)&gt;0)*(SUM('Раздел 1'!P56:P56)&gt;0))+((SUM('Раздел 1'!P57:P60)=0)*(SUM('Раздел 1'!P56:P56)=0)),"","Неверно!")</f>
      </c>
      <c r="B166" s="144">
        <v>123015</v>
      </c>
      <c r="C166" s="151" t="s">
        <v>183</v>
      </c>
      <c r="D166" s="151" t="s">
        <v>170</v>
      </c>
    </row>
    <row r="167" spans="1:4" ht="38.25">
      <c r="A167" s="143">
        <f>IF(((SUM('Раздел 1'!C28:C30)&gt;0)*(SUM('Раздел 1'!C27:C27)&gt;0))+((SUM('Раздел 1'!C28:C30)=0)*(SUM('Раздел 1'!C27:C27)=0)),"","Неверно!")</f>
      </c>
      <c r="B167" s="144">
        <v>123016</v>
      </c>
      <c r="C167" s="151" t="s">
        <v>462</v>
      </c>
      <c r="D167" s="151" t="s">
        <v>184</v>
      </c>
    </row>
    <row r="168" spans="1:4" ht="38.25">
      <c r="A168" s="143">
        <f>IF(((SUM('Раздел 1'!D28:D30)&gt;0)*(SUM('Раздел 1'!D27:D27)&gt;0))+((SUM('Раздел 1'!D28:D30)=0)*(SUM('Раздел 1'!D27:D27)=0)),"","Неверно!")</f>
      </c>
      <c r="B168" s="144">
        <v>123016</v>
      </c>
      <c r="C168" s="151" t="s">
        <v>463</v>
      </c>
      <c r="D168" s="151" t="s">
        <v>184</v>
      </c>
    </row>
    <row r="169" spans="1:4" ht="38.25">
      <c r="A169" s="143">
        <f>IF(((SUM('Раздел 1'!E28:E30)&gt;0)*(SUM('Раздел 1'!E27:E27)&gt;0))+((SUM('Раздел 1'!E28:E30)=0)*(SUM('Раздел 1'!E27:E27)=0)),"","Неверно!")</f>
      </c>
      <c r="B169" s="144">
        <v>123016</v>
      </c>
      <c r="C169" s="151" t="s">
        <v>464</v>
      </c>
      <c r="D169" s="151" t="s">
        <v>184</v>
      </c>
    </row>
    <row r="170" spans="1:4" ht="38.25">
      <c r="A170" s="143">
        <f>IF(((SUM('Раздел 1'!F28:F30)&gt;0)*(SUM('Раздел 1'!F27:F27)&gt;0))+((SUM('Раздел 1'!F28:F30)=0)*(SUM('Раздел 1'!F27:F27)=0)),"","Неверно!")</f>
      </c>
      <c r="B170" s="144">
        <v>123016</v>
      </c>
      <c r="C170" s="151" t="s">
        <v>465</v>
      </c>
      <c r="D170" s="151" t="s">
        <v>184</v>
      </c>
    </row>
    <row r="171" spans="1:4" ht="38.25">
      <c r="A171" s="143">
        <f>IF(((SUM('Раздел 1'!G28:G30)&gt;0)*(SUM('Раздел 1'!G27:G27)&gt;0))+((SUM('Раздел 1'!G28:G30)=0)*(SUM('Раздел 1'!G27:G27)=0)),"","Неверно!")</f>
      </c>
      <c r="B171" s="144">
        <v>123016</v>
      </c>
      <c r="C171" s="151" t="s">
        <v>466</v>
      </c>
      <c r="D171" s="151" t="s">
        <v>184</v>
      </c>
    </row>
    <row r="172" spans="1:4" ht="38.25">
      <c r="A172" s="143">
        <f>IF(((SUM('Раздел 1'!H28:H30)&gt;0)*(SUM('Раздел 1'!H27:H27)&gt;0))+((SUM('Раздел 1'!H28:H30)=0)*(SUM('Раздел 1'!H27:H27)=0)),"","Неверно!")</f>
      </c>
      <c r="B172" s="144">
        <v>123016</v>
      </c>
      <c r="C172" s="151" t="s">
        <v>467</v>
      </c>
      <c r="D172" s="151" t="s">
        <v>184</v>
      </c>
    </row>
    <row r="173" spans="1:4" ht="38.25">
      <c r="A173" s="143">
        <f>IF(((SUM('Раздел 1'!I28:I30)&gt;0)*(SUM('Раздел 1'!I27:I27)&gt;0))+((SUM('Раздел 1'!I28:I30)=0)*(SUM('Раздел 1'!I27:I27)=0)),"","Неверно!")</f>
      </c>
      <c r="B173" s="144">
        <v>123016</v>
      </c>
      <c r="C173" s="151" t="s">
        <v>468</v>
      </c>
      <c r="D173" s="151" t="s">
        <v>184</v>
      </c>
    </row>
    <row r="174" spans="1:4" ht="38.25">
      <c r="A174" s="143">
        <f>IF(((SUM('Раздел 1'!J28:J30)&gt;0)*(SUM('Раздел 1'!J27:J27)&gt;0))+((SUM('Раздел 1'!J28:J30)=0)*(SUM('Раздел 1'!J27:J27)=0)),"","Неверно!")</f>
      </c>
      <c r="B174" s="144">
        <v>123016</v>
      </c>
      <c r="C174" s="151" t="s">
        <v>469</v>
      </c>
      <c r="D174" s="151" t="s">
        <v>184</v>
      </c>
    </row>
    <row r="175" spans="1:4" ht="38.25">
      <c r="A175" s="143">
        <f>IF(((SUM('Раздел 1'!K28:K30)&gt;0)*(SUM('Раздел 1'!K27:K27)&gt;0))+((SUM('Раздел 1'!K28:K30)=0)*(SUM('Раздел 1'!K27:K27)=0)),"","Неверно!")</f>
      </c>
      <c r="B175" s="144">
        <v>123016</v>
      </c>
      <c r="C175" s="151" t="s">
        <v>470</v>
      </c>
      <c r="D175" s="151" t="s">
        <v>184</v>
      </c>
    </row>
    <row r="176" spans="1:4" ht="38.25">
      <c r="A176" s="143">
        <f>IF(((SUM('Раздел 1'!L28:L30)&gt;0)*(SUM('Раздел 1'!L27:L27)&gt;0))+((SUM('Раздел 1'!L28:L30)=0)*(SUM('Раздел 1'!L27:L27)=0)),"","Неверно!")</f>
      </c>
      <c r="B176" s="144">
        <v>123016</v>
      </c>
      <c r="C176" s="151" t="s">
        <v>471</v>
      </c>
      <c r="D176" s="151" t="s">
        <v>184</v>
      </c>
    </row>
    <row r="177" spans="1:4" ht="38.25">
      <c r="A177" s="143">
        <f>IF(((SUM('Раздел 1'!M28:M30)&gt;0)*(SUM('Раздел 1'!M27:M27)&gt;0))+((SUM('Раздел 1'!M28:M30)=0)*(SUM('Раздел 1'!M27:M27)=0)),"","Неверно!")</f>
      </c>
      <c r="B177" s="144">
        <v>123016</v>
      </c>
      <c r="C177" s="151" t="s">
        <v>472</v>
      </c>
      <c r="D177" s="151" t="s">
        <v>184</v>
      </c>
    </row>
    <row r="178" spans="1:4" ht="38.25">
      <c r="A178" s="143">
        <f>IF(((SUM('Раздел 1'!N28:N30)&gt;0)*(SUM('Раздел 1'!N27:N27)&gt;0))+((SUM('Раздел 1'!N28:N30)=0)*(SUM('Раздел 1'!N27:N27)=0)),"","Неверно!")</f>
      </c>
      <c r="B178" s="144">
        <v>123016</v>
      </c>
      <c r="C178" s="151" t="s">
        <v>473</v>
      </c>
      <c r="D178" s="151" t="s">
        <v>184</v>
      </c>
    </row>
    <row r="179" spans="1:4" ht="38.25">
      <c r="A179" s="143">
        <f>IF(((SUM('Раздел 1'!O28:O30)&gt;0)*(SUM('Раздел 1'!O27:O27)&gt;0))+((SUM('Раздел 1'!O28:O30)=0)*(SUM('Раздел 1'!O27:O27)=0)),"","Неверно!")</f>
      </c>
      <c r="B179" s="144">
        <v>123016</v>
      </c>
      <c r="C179" s="151" t="s">
        <v>474</v>
      </c>
      <c r="D179" s="151" t="s">
        <v>184</v>
      </c>
    </row>
    <row r="180" spans="1:4" ht="38.25">
      <c r="A180" s="143">
        <f>IF(((SUM('Раздел 1'!P28:P30)&gt;0)*(SUM('Раздел 1'!P27:P27)&gt;0))+((SUM('Раздел 1'!P28:P30)=0)*(SUM('Раздел 1'!P27:P27)=0)),"","Неверно!")</f>
      </c>
      <c r="B180" s="144">
        <v>123016</v>
      </c>
      <c r="C180" s="151" t="s">
        <v>475</v>
      </c>
      <c r="D180" s="151" t="s">
        <v>184</v>
      </c>
    </row>
    <row r="181" spans="1:4" ht="38.25">
      <c r="A181" s="143">
        <f>IF(((SUM('Раздел 1'!C24:C26)&gt;0)*(SUM('Раздел 1'!C23:C23)&gt;0))+((SUM('Раздел 1'!C24:C26)=0)*(SUM('Раздел 1'!C23:C23)=0)),"","Неверно!")</f>
      </c>
      <c r="B181" s="144">
        <v>123017</v>
      </c>
      <c r="C181" s="151" t="s">
        <v>476</v>
      </c>
      <c r="D181" s="151" t="s">
        <v>185</v>
      </c>
    </row>
    <row r="182" spans="1:4" ht="38.25">
      <c r="A182" s="143">
        <f>IF(((SUM('Раздел 1'!D24:D26)&gt;0)*(SUM('Раздел 1'!D23:D23)&gt;0))+((SUM('Раздел 1'!D24:D26)=0)*(SUM('Раздел 1'!D23:D23)=0)),"","Неверно!")</f>
      </c>
      <c r="B182" s="144">
        <v>123017</v>
      </c>
      <c r="C182" s="151" t="s">
        <v>477</v>
      </c>
      <c r="D182" s="151" t="s">
        <v>185</v>
      </c>
    </row>
    <row r="183" spans="1:4" ht="38.25">
      <c r="A183" s="143">
        <f>IF(((SUM('Раздел 1'!E24:E26)&gt;0)*(SUM('Раздел 1'!E23:E23)&gt;0))+((SUM('Раздел 1'!E24:E26)=0)*(SUM('Раздел 1'!E23:E23)=0)),"","Неверно!")</f>
      </c>
      <c r="B183" s="144">
        <v>123017</v>
      </c>
      <c r="C183" s="151" t="s">
        <v>478</v>
      </c>
      <c r="D183" s="151" t="s">
        <v>185</v>
      </c>
    </row>
    <row r="184" spans="1:4" ht="38.25">
      <c r="A184" s="143">
        <f>IF(((SUM('Раздел 1'!F24:F26)&gt;0)*(SUM('Раздел 1'!F23:F23)&gt;0))+((SUM('Раздел 1'!F24:F26)=0)*(SUM('Раздел 1'!F23:F23)=0)),"","Неверно!")</f>
      </c>
      <c r="B184" s="144">
        <v>123017</v>
      </c>
      <c r="C184" s="151" t="s">
        <v>748</v>
      </c>
      <c r="D184" s="151" t="s">
        <v>185</v>
      </c>
    </row>
    <row r="185" spans="1:4" ht="38.25">
      <c r="A185" s="143">
        <f>IF(((SUM('Раздел 1'!G24:G26)&gt;0)*(SUM('Раздел 1'!G23:G23)&gt;0))+((SUM('Раздел 1'!G24:G26)=0)*(SUM('Раздел 1'!G23:G23)=0)),"","Неверно!")</f>
      </c>
      <c r="B185" s="144">
        <v>123017</v>
      </c>
      <c r="C185" s="151" t="s">
        <v>479</v>
      </c>
      <c r="D185" s="151" t="s">
        <v>185</v>
      </c>
    </row>
    <row r="186" spans="1:4" ht="38.25">
      <c r="A186" s="143">
        <f>IF(((SUM('Раздел 1'!H24:H26)&gt;0)*(SUM('Раздел 1'!H23:H23)&gt;0))+((SUM('Раздел 1'!H24:H26)=0)*(SUM('Раздел 1'!H23:H23)=0)),"","Неверно!")</f>
      </c>
      <c r="B186" s="144">
        <v>123017</v>
      </c>
      <c r="C186" s="151" t="s">
        <v>480</v>
      </c>
      <c r="D186" s="151" t="s">
        <v>185</v>
      </c>
    </row>
    <row r="187" spans="1:4" ht="38.25">
      <c r="A187" s="143">
        <f>IF(((SUM('Раздел 1'!I24:I26)&gt;0)*(SUM('Раздел 1'!I23:I23)&gt;0))+((SUM('Раздел 1'!I24:I26)=0)*(SUM('Раздел 1'!I23:I23)=0)),"","Неверно!")</f>
      </c>
      <c r="B187" s="144">
        <v>123017</v>
      </c>
      <c r="C187" s="151" t="s">
        <v>747</v>
      </c>
      <c r="D187" s="151" t="s">
        <v>185</v>
      </c>
    </row>
    <row r="188" spans="1:4" ht="38.25">
      <c r="A188" s="143">
        <f>IF(((SUM('Раздел 1'!J24:J26)&gt;0)*(SUM('Раздел 1'!J23:J23)&gt;0))+((SUM('Раздел 1'!J24:J26)=0)*(SUM('Раздел 1'!J23:J23)=0)),"","Неверно!")</f>
      </c>
      <c r="B188" s="144">
        <v>123017</v>
      </c>
      <c r="C188" s="151" t="s">
        <v>481</v>
      </c>
      <c r="D188" s="151" t="s">
        <v>185</v>
      </c>
    </row>
    <row r="189" spans="1:4" ht="38.25">
      <c r="A189" s="143">
        <f>IF(((SUM('Раздел 1'!K24:K26)&gt;0)*(SUM('Раздел 1'!K23:K23)&gt;0))+((SUM('Раздел 1'!K24:K26)=0)*(SUM('Раздел 1'!K23:K23)=0)),"","Неверно!")</f>
      </c>
      <c r="B189" s="144">
        <v>123017</v>
      </c>
      <c r="C189" s="151" t="s">
        <v>741</v>
      </c>
      <c r="D189" s="151" t="s">
        <v>185</v>
      </c>
    </row>
    <row r="190" spans="1:4" ht="38.25">
      <c r="A190" s="143">
        <f>IF(((SUM('Раздел 1'!L24:L26)&gt;0)*(SUM('Раздел 1'!L23:L23)&gt;0))+((SUM('Раздел 1'!L24:L26)=0)*(SUM('Раздел 1'!L23:L23)=0)),"","Неверно!")</f>
      </c>
      <c r="B190" s="144">
        <v>123017</v>
      </c>
      <c r="C190" s="151" t="s">
        <v>742</v>
      </c>
      <c r="D190" s="151" t="s">
        <v>185</v>
      </c>
    </row>
    <row r="191" spans="1:4" ht="38.25">
      <c r="A191" s="143">
        <f>IF(((SUM('Раздел 1'!M24:M26)&gt;0)*(SUM('Раздел 1'!M23:M23)&gt;0))+((SUM('Раздел 1'!M24:M26)=0)*(SUM('Раздел 1'!M23:M23)=0)),"","Неверно!")</f>
      </c>
      <c r="B191" s="144">
        <v>123017</v>
      </c>
      <c r="C191" s="151" t="s">
        <v>743</v>
      </c>
      <c r="D191" s="151" t="s">
        <v>185</v>
      </c>
    </row>
    <row r="192" spans="1:4" ht="38.25">
      <c r="A192" s="143">
        <f>IF(((SUM('Раздел 1'!N24:N26)&gt;0)*(SUM('Раздел 1'!N23:N23)&gt;0))+((SUM('Раздел 1'!N24:N26)=0)*(SUM('Раздел 1'!N23:N23)=0)),"","Неверно!")</f>
      </c>
      <c r="B192" s="144">
        <v>123017</v>
      </c>
      <c r="C192" s="151" t="s">
        <v>746</v>
      </c>
      <c r="D192" s="151" t="s">
        <v>185</v>
      </c>
    </row>
    <row r="193" spans="1:4" ht="38.25">
      <c r="A193" s="143">
        <f>IF(((SUM('Раздел 1'!O24:O26)&gt;0)*(SUM('Раздел 1'!O23:O23)&gt;0))+((SUM('Раздел 1'!O24:O26)=0)*(SUM('Раздел 1'!O23:O23)=0)),"","Неверно!")</f>
      </c>
      <c r="B193" s="144">
        <v>123017</v>
      </c>
      <c r="C193" s="151" t="s">
        <v>744</v>
      </c>
      <c r="D193" s="151" t="s">
        <v>185</v>
      </c>
    </row>
    <row r="194" spans="1:4" ht="38.25">
      <c r="A194" s="143">
        <f>IF(((SUM('Раздел 1'!P24:P26)&gt;0)*(SUM('Раздел 1'!P23:P23)&gt;0))+((SUM('Раздел 1'!P24:P26)=0)*(SUM('Раздел 1'!P23:P23)=0)),"","Неверно!")</f>
      </c>
      <c r="B194" s="144">
        <v>123017</v>
      </c>
      <c r="C194" s="151" t="s">
        <v>745</v>
      </c>
      <c r="D194" s="151" t="s">
        <v>185</v>
      </c>
    </row>
    <row r="195" spans="1:4" ht="38.25">
      <c r="A195" s="143">
        <f>IF(((SUM('Раздел 1'!C9:C22)&gt;0)*(SUM('Раздел 1'!C8:C8)&gt;0))+((SUM('Раздел 1'!C9:C22)=0)*(SUM('Раздел 1'!C8:C8)=0)),"","Неверно!")</f>
      </c>
      <c r="B195" s="144">
        <v>123018</v>
      </c>
      <c r="C195" s="151" t="s">
        <v>749</v>
      </c>
      <c r="D195" s="151" t="s">
        <v>186</v>
      </c>
    </row>
    <row r="196" spans="1:4" ht="38.25">
      <c r="A196" s="143">
        <f>IF(((SUM('Раздел 1'!D9:D22)&gt;0)*(SUM('Раздел 1'!D8:D8)&gt;0))+((SUM('Раздел 1'!D9:D22)=0)*(SUM('Раздел 1'!D8:D8)=0)),"","Неверно!")</f>
      </c>
      <c r="B196" s="144">
        <v>123018</v>
      </c>
      <c r="C196" s="151" t="s">
        <v>750</v>
      </c>
      <c r="D196" s="151" t="s">
        <v>186</v>
      </c>
    </row>
    <row r="197" spans="1:4" ht="38.25">
      <c r="A197" s="143">
        <f>IF(((SUM('Раздел 1'!E9:E22)&gt;0)*(SUM('Раздел 1'!E8:E8)&gt;0))+((SUM('Раздел 1'!E9:E22)=0)*(SUM('Раздел 1'!E8:E8)=0)),"","Неверно!")</f>
      </c>
      <c r="B197" s="144">
        <v>123018</v>
      </c>
      <c r="C197" s="151" t="s">
        <v>751</v>
      </c>
      <c r="D197" s="151" t="s">
        <v>186</v>
      </c>
    </row>
    <row r="198" spans="1:4" ht="38.25">
      <c r="A198" s="143">
        <f>IF(((SUM('Раздел 1'!F9:F22)&gt;0)*(SUM('Раздел 1'!F8:F8)&gt;0))+((SUM('Раздел 1'!F9:F22)=0)*(SUM('Раздел 1'!F8:F8)=0)),"","Неверно!")</f>
      </c>
      <c r="B198" s="144">
        <v>123018</v>
      </c>
      <c r="C198" s="151" t="s">
        <v>0</v>
      </c>
      <c r="D198" s="151" t="s">
        <v>186</v>
      </c>
    </row>
    <row r="199" spans="1:4" ht="38.25">
      <c r="A199" s="143">
        <f>IF(((SUM('Раздел 1'!G9:G22)&gt;0)*(SUM('Раздел 1'!G8:G8)&gt;0))+((SUM('Раздел 1'!G9:G22)=0)*(SUM('Раздел 1'!G8:G8)=0)),"","Неверно!")</f>
      </c>
      <c r="B199" s="144">
        <v>123018</v>
      </c>
      <c r="C199" s="151" t="s">
        <v>338</v>
      </c>
      <c r="D199" s="151" t="s">
        <v>186</v>
      </c>
    </row>
    <row r="200" spans="1:4" ht="38.25">
      <c r="A200" s="143">
        <f>IF(((SUM('Раздел 1'!H9:H22)&gt;0)*(SUM('Раздел 1'!H8:H8)&gt;0))+((SUM('Раздел 1'!H9:H22)=0)*(SUM('Раздел 1'!H8:H8)=0)),"","Неверно!")</f>
      </c>
      <c r="B200" s="144">
        <v>123018</v>
      </c>
      <c r="C200" s="151" t="s">
        <v>339</v>
      </c>
      <c r="D200" s="151" t="s">
        <v>186</v>
      </c>
    </row>
    <row r="201" spans="1:4" ht="38.25">
      <c r="A201" s="143">
        <f>IF(((SUM('Раздел 1'!I9:I22)&gt;0)*(SUM('Раздел 1'!I8:I8)&gt;0))+((SUM('Раздел 1'!I9:I22)=0)*(SUM('Раздел 1'!I8:I8)=0)),"","Неверно!")</f>
      </c>
      <c r="B201" s="144">
        <v>123018</v>
      </c>
      <c r="C201" s="151" t="s">
        <v>340</v>
      </c>
      <c r="D201" s="151" t="s">
        <v>186</v>
      </c>
    </row>
    <row r="202" spans="1:4" ht="38.25">
      <c r="A202" s="143">
        <f>IF(((SUM('Раздел 1'!J9:J22)&gt;0)*(SUM('Раздел 1'!J8:J8)&gt;0))+((SUM('Раздел 1'!J9:J22)=0)*(SUM('Раздел 1'!J8:J8)=0)),"","Неверно!")</f>
      </c>
      <c r="B202" s="144">
        <v>123018</v>
      </c>
      <c r="C202" s="151" t="s">
        <v>341</v>
      </c>
      <c r="D202" s="151" t="s">
        <v>186</v>
      </c>
    </row>
    <row r="203" spans="1:4" ht="38.25">
      <c r="A203" s="143">
        <f>IF(((SUM('Раздел 1'!K9:K22)&gt;0)*(SUM('Раздел 1'!K8:K8)&gt;0))+((SUM('Раздел 1'!K9:K22)=0)*(SUM('Раздел 1'!K8:K8)=0)),"","Неверно!")</f>
      </c>
      <c r="B203" s="144">
        <v>123018</v>
      </c>
      <c r="C203" s="151" t="s">
        <v>342</v>
      </c>
      <c r="D203" s="151" t="s">
        <v>186</v>
      </c>
    </row>
    <row r="204" spans="1:4" ht="38.25">
      <c r="A204" s="143">
        <f>IF(((SUM('Раздел 1'!L9:L22)&gt;0)*(SUM('Раздел 1'!L8:L8)&gt;0))+((SUM('Раздел 1'!L9:L22)=0)*(SUM('Раздел 1'!L8:L8)=0)),"","Неверно!")</f>
      </c>
      <c r="B204" s="144">
        <v>123018</v>
      </c>
      <c r="C204" s="151" t="s">
        <v>343</v>
      </c>
      <c r="D204" s="151" t="s">
        <v>186</v>
      </c>
    </row>
    <row r="205" spans="1:4" ht="38.25">
      <c r="A205" s="143">
        <f>IF(((SUM('Раздел 1'!M9:M22)&gt;0)*(SUM('Раздел 1'!M8:M8)&gt;0))+((SUM('Раздел 1'!M9:M22)=0)*(SUM('Раздел 1'!M8:M8)=0)),"","Неверно!")</f>
      </c>
      <c r="B205" s="144">
        <v>123018</v>
      </c>
      <c r="C205" s="151" t="s">
        <v>344</v>
      </c>
      <c r="D205" s="151" t="s">
        <v>186</v>
      </c>
    </row>
    <row r="206" spans="1:4" ht="38.25">
      <c r="A206" s="143">
        <f>IF(((SUM('Раздел 1'!N9:N22)&gt;0)*(SUM('Раздел 1'!N8:N8)&gt;0))+((SUM('Раздел 1'!N9:N22)=0)*(SUM('Раздел 1'!N8:N8)=0)),"","Неверно!")</f>
      </c>
      <c r="B206" s="144">
        <v>123018</v>
      </c>
      <c r="C206" s="151" t="s">
        <v>345</v>
      </c>
      <c r="D206" s="151" t="s">
        <v>186</v>
      </c>
    </row>
    <row r="207" spans="1:4" ht="38.25">
      <c r="A207" s="143">
        <f>IF(((SUM('Раздел 1'!O9:O22)&gt;0)*(SUM('Раздел 1'!O8:O8)&gt;0))+((SUM('Раздел 1'!O9:O22)=0)*(SUM('Раздел 1'!O8:O8)=0)),"","Неверно!")</f>
      </c>
      <c r="B207" s="144">
        <v>123018</v>
      </c>
      <c r="C207" s="151" t="s">
        <v>292</v>
      </c>
      <c r="D207" s="151" t="s">
        <v>186</v>
      </c>
    </row>
    <row r="208" spans="1:4" ht="38.25">
      <c r="A208" s="143">
        <f>IF(((SUM('Раздел 1'!P9:P22)&gt;0)*(SUM('Раздел 1'!P8:P8)&gt;0))+((SUM('Раздел 1'!P9:P22)=0)*(SUM('Раздел 1'!P8:P8)=0)),"","Неверно!")</f>
      </c>
      <c r="B208" s="144">
        <v>123018</v>
      </c>
      <c r="C208" s="151" t="s">
        <v>293</v>
      </c>
      <c r="D208" s="151" t="s">
        <v>186</v>
      </c>
    </row>
    <row r="209" spans="1:4" ht="12.75">
      <c r="A209" s="143">
        <f>IF((SUM('Раздел 2'!N18:N18)=0),"","Неверно!")</f>
      </c>
      <c r="B209" s="144">
        <v>123020</v>
      </c>
      <c r="C209" s="151" t="s">
        <v>449</v>
      </c>
      <c r="D209" s="151" t="s">
        <v>187</v>
      </c>
    </row>
    <row r="210" spans="1:4" ht="12.75">
      <c r="A210" s="143">
        <f>IF((SUM('Раздел 2'!N19:N19)=0),"","Неверно!")</f>
      </c>
      <c r="B210" s="144">
        <v>123020</v>
      </c>
      <c r="C210" s="151" t="s">
        <v>450</v>
      </c>
      <c r="D210" s="151" t="s">
        <v>187</v>
      </c>
    </row>
    <row r="211" spans="1:4" ht="12.75">
      <c r="A211" s="143">
        <f>IF((SUM('Раздел 2'!N20:N20)=0),"","Неверно!")</f>
      </c>
      <c r="B211" s="144">
        <v>123020</v>
      </c>
      <c r="C211" s="151" t="s">
        <v>451</v>
      </c>
      <c r="D211" s="151" t="s">
        <v>187</v>
      </c>
    </row>
    <row r="212" spans="1:4" ht="12.75">
      <c r="A212" s="143">
        <f>IF((SUM('Раздел 2'!N21:N21)=0),"","Неверно!")</f>
      </c>
      <c r="B212" s="144">
        <v>123020</v>
      </c>
      <c r="C212" s="151" t="s">
        <v>452</v>
      </c>
      <c r="D212" s="151" t="s">
        <v>187</v>
      </c>
    </row>
    <row r="213" spans="1:4" ht="12.75">
      <c r="A213" s="143">
        <f>IF((SUM('Раздел 2'!N38:N38)=0),"","Неверно!")</f>
      </c>
      <c r="B213" s="144">
        <v>123021</v>
      </c>
      <c r="C213" s="151" t="s">
        <v>455</v>
      </c>
      <c r="D213" s="151" t="s">
        <v>188</v>
      </c>
    </row>
    <row r="214" spans="1:4" ht="25.5">
      <c r="A214" s="143">
        <f>IF((SUM('Раздел 1'!C57:C60)&gt;=SUM('Раздел 1'!C56:C56)),"","Неверно!")</f>
      </c>
      <c r="B214" s="144">
        <v>123022</v>
      </c>
      <c r="C214" s="151" t="s">
        <v>189</v>
      </c>
      <c r="D214" s="151" t="s">
        <v>190</v>
      </c>
    </row>
    <row r="215" spans="1:4" ht="25.5">
      <c r="A215" s="143">
        <f>IF((SUM('Раздел 1'!D57:D60)&gt;=SUM('Раздел 1'!D56:D56)),"","Неверно!")</f>
      </c>
      <c r="B215" s="144">
        <v>123022</v>
      </c>
      <c r="C215" s="151" t="s">
        <v>191</v>
      </c>
      <c r="D215" s="151" t="s">
        <v>190</v>
      </c>
    </row>
    <row r="216" spans="1:4" ht="25.5">
      <c r="A216" s="143">
        <f>IF((SUM('Раздел 1'!E57:E60)&gt;=SUM('Раздел 1'!E56:E56)),"","Неверно!")</f>
      </c>
      <c r="B216" s="144">
        <v>123022</v>
      </c>
      <c r="C216" s="151" t="s">
        <v>192</v>
      </c>
      <c r="D216" s="151" t="s">
        <v>190</v>
      </c>
    </row>
    <row r="217" spans="1:4" ht="25.5">
      <c r="A217" s="143">
        <f>IF((SUM('Раздел 1'!F57:F60)&gt;=SUM('Раздел 1'!F56:F56)),"","Неверно!")</f>
      </c>
      <c r="B217" s="144">
        <v>123022</v>
      </c>
      <c r="C217" s="151" t="s">
        <v>193</v>
      </c>
      <c r="D217" s="151" t="s">
        <v>190</v>
      </c>
    </row>
    <row r="218" spans="1:4" ht="25.5">
      <c r="A218" s="143">
        <f>IF((SUM('Раздел 1'!G57:G60)&gt;=SUM('Раздел 1'!G56:G56)),"","Неверно!")</f>
      </c>
      <c r="B218" s="144">
        <v>123022</v>
      </c>
      <c r="C218" s="151" t="s">
        <v>194</v>
      </c>
      <c r="D218" s="151" t="s">
        <v>190</v>
      </c>
    </row>
    <row r="219" spans="1:4" ht="25.5">
      <c r="A219" s="143">
        <f>IF((SUM('Раздел 1'!H57:H60)&gt;=SUM('Раздел 1'!H56:H56)),"","Неверно!")</f>
      </c>
      <c r="B219" s="144">
        <v>123022</v>
      </c>
      <c r="C219" s="151" t="s">
        <v>195</v>
      </c>
      <c r="D219" s="151" t="s">
        <v>190</v>
      </c>
    </row>
    <row r="220" spans="1:4" ht="25.5">
      <c r="A220" s="143">
        <f>IF((SUM('Раздел 1'!I57:I60)&gt;=SUM('Раздел 1'!I56:I56)),"","Неверно!")</f>
      </c>
      <c r="B220" s="144">
        <v>123022</v>
      </c>
      <c r="C220" s="151" t="s">
        <v>196</v>
      </c>
      <c r="D220" s="151" t="s">
        <v>190</v>
      </c>
    </row>
    <row r="221" spans="1:4" ht="25.5">
      <c r="A221" s="143">
        <f>IF((SUM('Раздел 1'!J57:J60)&gt;=SUM('Раздел 1'!J56:J56)),"","Неверно!")</f>
      </c>
      <c r="B221" s="144">
        <v>123022</v>
      </c>
      <c r="C221" s="151" t="s">
        <v>197</v>
      </c>
      <c r="D221" s="151" t="s">
        <v>190</v>
      </c>
    </row>
    <row r="222" spans="1:4" ht="25.5">
      <c r="A222" s="143">
        <f>IF((SUM('Раздел 1'!K57:K60)&gt;=SUM('Раздел 1'!K56:K56)),"","Неверно!")</f>
      </c>
      <c r="B222" s="144">
        <v>123022</v>
      </c>
      <c r="C222" s="151" t="s">
        <v>198</v>
      </c>
      <c r="D222" s="151" t="s">
        <v>190</v>
      </c>
    </row>
    <row r="223" spans="1:4" ht="25.5">
      <c r="A223" s="143">
        <f>IF((SUM('Раздел 1'!L57:L60)&gt;=SUM('Раздел 1'!L56:L56)),"","Неверно!")</f>
      </c>
      <c r="B223" s="144">
        <v>123022</v>
      </c>
      <c r="C223" s="151" t="s">
        <v>199</v>
      </c>
      <c r="D223" s="151" t="s">
        <v>190</v>
      </c>
    </row>
    <row r="224" spans="1:4" ht="25.5">
      <c r="A224" s="143">
        <f>IF((SUM('Раздел 1'!M57:M60)&gt;=SUM('Раздел 1'!M56:M56)),"","Неверно!")</f>
      </c>
      <c r="B224" s="144">
        <v>123022</v>
      </c>
      <c r="C224" s="151" t="s">
        <v>200</v>
      </c>
      <c r="D224" s="151" t="s">
        <v>190</v>
      </c>
    </row>
    <row r="225" spans="1:4" ht="25.5">
      <c r="A225" s="143">
        <f>IF((SUM('Раздел 1'!N57:N60)&gt;=SUM('Раздел 1'!N56:N56)),"","Неверно!")</f>
      </c>
      <c r="B225" s="144">
        <v>123022</v>
      </c>
      <c r="C225" s="151" t="s">
        <v>201</v>
      </c>
      <c r="D225" s="151" t="s">
        <v>190</v>
      </c>
    </row>
    <row r="226" spans="1:4" ht="25.5">
      <c r="A226" s="143">
        <f>IF((SUM('Раздел 1'!O57:O60)&gt;=SUM('Раздел 1'!O56:O56)),"","Неверно!")</f>
      </c>
      <c r="B226" s="144">
        <v>123022</v>
      </c>
      <c r="C226" s="151" t="s">
        <v>202</v>
      </c>
      <c r="D226" s="151" t="s">
        <v>190</v>
      </c>
    </row>
    <row r="227" spans="1:4" ht="25.5">
      <c r="A227" s="143">
        <f>IF((SUM('Раздел 1'!P57:P60)&gt;=SUM('Раздел 1'!P56:P56)),"","Неверно!")</f>
      </c>
      <c r="B227" s="144">
        <v>123022</v>
      </c>
      <c r="C227" s="151" t="s">
        <v>203</v>
      </c>
      <c r="D227" s="151" t="s">
        <v>190</v>
      </c>
    </row>
    <row r="228" spans="1:4" ht="25.5">
      <c r="A228" s="143">
        <f>IF((SUM('Раздел 1'!C28:C30)&gt;=SUM('Раздел 1'!C27:C27)),"","Неверно!")</f>
      </c>
      <c r="B228" s="144">
        <v>123023</v>
      </c>
      <c r="C228" s="151" t="s">
        <v>1</v>
      </c>
      <c r="D228" s="151" t="s">
        <v>204</v>
      </c>
    </row>
    <row r="229" spans="1:4" ht="25.5">
      <c r="A229" s="143">
        <f>IF((SUM('Раздел 1'!D28:D30)&gt;=SUM('Раздел 1'!D27:D27)),"","Неверно!")</f>
      </c>
      <c r="B229" s="144">
        <v>123023</v>
      </c>
      <c r="C229" s="151" t="s">
        <v>2</v>
      </c>
      <c r="D229" s="151" t="s">
        <v>204</v>
      </c>
    </row>
    <row r="230" spans="1:4" ht="25.5">
      <c r="A230" s="143">
        <f>IF((SUM('Раздел 1'!E28:E30)&gt;=SUM('Раздел 1'!E27:E27)),"","Неверно!")</f>
      </c>
      <c r="B230" s="144">
        <v>123023</v>
      </c>
      <c r="C230" s="151" t="s">
        <v>3</v>
      </c>
      <c r="D230" s="151" t="s">
        <v>204</v>
      </c>
    </row>
    <row r="231" spans="1:4" ht="25.5">
      <c r="A231" s="143">
        <f>IF((SUM('Раздел 1'!F28:F30)&gt;=SUM('Раздел 1'!F27:F27)),"","Неверно!")</f>
      </c>
      <c r="B231" s="144">
        <v>123023</v>
      </c>
      <c r="C231" s="151" t="s">
        <v>4</v>
      </c>
      <c r="D231" s="151" t="s">
        <v>204</v>
      </c>
    </row>
    <row r="232" spans="1:4" ht="25.5">
      <c r="A232" s="143">
        <f>IF((SUM('Раздел 1'!G28:G30)&gt;=SUM('Раздел 1'!G27:G27)),"","Неверно!")</f>
      </c>
      <c r="B232" s="144">
        <v>123023</v>
      </c>
      <c r="C232" s="151" t="s">
        <v>14</v>
      </c>
      <c r="D232" s="151" t="s">
        <v>204</v>
      </c>
    </row>
    <row r="233" spans="1:4" ht="25.5">
      <c r="A233" s="143">
        <f>IF((SUM('Раздел 1'!H28:H30)&gt;=SUM('Раздел 1'!H27:H27)),"","Неверно!")</f>
      </c>
      <c r="B233" s="144">
        <v>123023</v>
      </c>
      <c r="C233" s="151" t="s">
        <v>13</v>
      </c>
      <c r="D233" s="151" t="s">
        <v>204</v>
      </c>
    </row>
    <row r="234" spans="1:4" ht="25.5">
      <c r="A234" s="143">
        <f>IF((SUM('Раздел 1'!I28:I30)&gt;=SUM('Раздел 1'!I27:I27)),"","Неверно!")</f>
      </c>
      <c r="B234" s="144">
        <v>123023</v>
      </c>
      <c r="C234" s="151" t="s">
        <v>5</v>
      </c>
      <c r="D234" s="151" t="s">
        <v>204</v>
      </c>
    </row>
    <row r="235" spans="1:4" ht="25.5">
      <c r="A235" s="143">
        <f>IF((SUM('Раздел 1'!J28:J30)&gt;=SUM('Раздел 1'!J27:J27)),"","Неверно!")</f>
      </c>
      <c r="B235" s="144">
        <v>123023</v>
      </c>
      <c r="C235" s="151" t="s">
        <v>6</v>
      </c>
      <c r="D235" s="151" t="s">
        <v>204</v>
      </c>
    </row>
    <row r="236" spans="1:4" ht="25.5">
      <c r="A236" s="143">
        <f>IF((SUM('Раздел 1'!K28:K30)&gt;=SUM('Раздел 1'!K27:K27)),"","Неверно!")</f>
      </c>
      <c r="B236" s="144">
        <v>123023</v>
      </c>
      <c r="C236" s="151" t="s">
        <v>7</v>
      </c>
      <c r="D236" s="151" t="s">
        <v>204</v>
      </c>
    </row>
    <row r="237" spans="1:4" ht="25.5">
      <c r="A237" s="143">
        <f>IF((SUM('Раздел 1'!L28:L30)&gt;=SUM('Раздел 1'!L27:L27)),"","Неверно!")</f>
      </c>
      <c r="B237" s="144">
        <v>123023</v>
      </c>
      <c r="C237" s="151" t="s">
        <v>8</v>
      </c>
      <c r="D237" s="151" t="s">
        <v>204</v>
      </c>
    </row>
    <row r="238" spans="1:4" ht="25.5">
      <c r="A238" s="143">
        <f>IF((SUM('Раздел 1'!M28:M30)&gt;=SUM('Раздел 1'!M27:M27)),"","Неверно!")</f>
      </c>
      <c r="B238" s="144">
        <v>123023</v>
      </c>
      <c r="C238" s="151" t="s">
        <v>9</v>
      </c>
      <c r="D238" s="151" t="s">
        <v>204</v>
      </c>
    </row>
    <row r="239" spans="1:4" ht="25.5">
      <c r="A239" s="143">
        <f>IF((SUM('Раздел 1'!N28:N30)&gt;=SUM('Раздел 1'!N27:N27)),"","Неверно!")</f>
      </c>
      <c r="B239" s="144">
        <v>123023</v>
      </c>
      <c r="C239" s="151" t="s">
        <v>10</v>
      </c>
      <c r="D239" s="151" t="s">
        <v>204</v>
      </c>
    </row>
    <row r="240" spans="1:4" ht="25.5">
      <c r="A240" s="143">
        <f>IF((SUM('Раздел 1'!O28:O30)&gt;=SUM('Раздел 1'!O27:O27)),"","Неверно!")</f>
      </c>
      <c r="B240" s="144">
        <v>123023</v>
      </c>
      <c r="C240" s="151" t="s">
        <v>11</v>
      </c>
      <c r="D240" s="151" t="s">
        <v>204</v>
      </c>
    </row>
    <row r="241" spans="1:4" ht="25.5">
      <c r="A241" s="143">
        <f>IF((SUM('Раздел 1'!P28:P30)&gt;=SUM('Раздел 1'!P27:P27)),"","Неверно!")</f>
      </c>
      <c r="B241" s="144">
        <v>123023</v>
      </c>
      <c r="C241" s="151" t="s">
        <v>12</v>
      </c>
      <c r="D241" s="151" t="s">
        <v>204</v>
      </c>
    </row>
    <row r="242" spans="1:4" ht="25.5">
      <c r="A242" s="143">
        <f>IF((SUM('Раздел 1'!C24:C26)&gt;=SUM('Раздел 1'!C23:C23)),"","Неверно!")</f>
      </c>
      <c r="B242" s="144">
        <v>123024</v>
      </c>
      <c r="C242" s="151" t="s">
        <v>15</v>
      </c>
      <c r="D242" s="151" t="s">
        <v>205</v>
      </c>
    </row>
    <row r="243" spans="1:4" ht="25.5">
      <c r="A243" s="143">
        <f>IF((SUM('Раздел 1'!D24:D26)&gt;=SUM('Раздел 1'!D23:D23)),"","Неверно!")</f>
      </c>
      <c r="B243" s="144">
        <v>123024</v>
      </c>
      <c r="C243" s="151" t="s">
        <v>702</v>
      </c>
      <c r="D243" s="151" t="s">
        <v>205</v>
      </c>
    </row>
    <row r="244" spans="1:4" ht="25.5">
      <c r="A244" s="143">
        <f>IF((SUM('Раздел 1'!E24:E26)&gt;=SUM('Раздел 1'!E23:E23)),"","Неверно!")</f>
      </c>
      <c r="B244" s="144">
        <v>123024</v>
      </c>
      <c r="C244" s="151" t="s">
        <v>16</v>
      </c>
      <c r="D244" s="151" t="s">
        <v>205</v>
      </c>
    </row>
    <row r="245" spans="1:4" ht="25.5">
      <c r="A245" s="143">
        <f>IF((SUM('Раздел 1'!F24:F26)&gt;=SUM('Раздел 1'!F23:F23)),"","Неверно!")</f>
      </c>
      <c r="B245" s="144">
        <v>123024</v>
      </c>
      <c r="C245" s="151" t="s">
        <v>17</v>
      </c>
      <c r="D245" s="151" t="s">
        <v>205</v>
      </c>
    </row>
    <row r="246" spans="1:4" ht="25.5">
      <c r="A246" s="143">
        <f>IF((SUM('Раздел 1'!G24:G26)&gt;=SUM('Раздел 1'!G23:G23)),"","Неверно!")</f>
      </c>
      <c r="B246" s="144">
        <v>123024</v>
      </c>
      <c r="C246" s="151" t="s">
        <v>18</v>
      </c>
      <c r="D246" s="151" t="s">
        <v>205</v>
      </c>
    </row>
    <row r="247" spans="1:4" ht="25.5">
      <c r="A247" s="143">
        <f>IF((SUM('Раздел 1'!H24:H26)&gt;=SUM('Раздел 1'!H23:H23)),"","Неверно!")</f>
      </c>
      <c r="B247" s="144">
        <v>123024</v>
      </c>
      <c r="C247" s="151" t="s">
        <v>19</v>
      </c>
      <c r="D247" s="151" t="s">
        <v>205</v>
      </c>
    </row>
    <row r="248" spans="1:4" ht="25.5">
      <c r="A248" s="143">
        <f>IF((SUM('Раздел 1'!I24:I26)&gt;=SUM('Раздел 1'!I23:I23)),"","Неверно!")</f>
      </c>
      <c r="B248" s="144">
        <v>123024</v>
      </c>
      <c r="C248" s="151" t="s">
        <v>20</v>
      </c>
      <c r="D248" s="151" t="s">
        <v>205</v>
      </c>
    </row>
    <row r="249" spans="1:4" ht="25.5">
      <c r="A249" s="143">
        <f>IF((SUM('Раздел 1'!J24:J26)&gt;=SUM('Раздел 1'!J23:J23)),"","Неверно!")</f>
      </c>
      <c r="B249" s="144">
        <v>123024</v>
      </c>
      <c r="C249" s="151" t="s">
        <v>21</v>
      </c>
      <c r="D249" s="151" t="s">
        <v>205</v>
      </c>
    </row>
    <row r="250" spans="1:4" ht="25.5">
      <c r="A250" s="143">
        <f>IF((SUM('Раздел 1'!K24:K26)&gt;=SUM('Раздел 1'!K23:K23)),"","Неверно!")</f>
      </c>
      <c r="B250" s="144">
        <v>123024</v>
      </c>
      <c r="C250" s="151" t="s">
        <v>22</v>
      </c>
      <c r="D250" s="151" t="s">
        <v>205</v>
      </c>
    </row>
    <row r="251" spans="1:4" ht="25.5">
      <c r="A251" s="143">
        <f>IF((SUM('Раздел 1'!L24:L26)&gt;=SUM('Раздел 1'!L23:L23)),"","Неверно!")</f>
      </c>
      <c r="B251" s="144">
        <v>123024</v>
      </c>
      <c r="C251" s="151" t="s">
        <v>23</v>
      </c>
      <c r="D251" s="151" t="s">
        <v>205</v>
      </c>
    </row>
    <row r="252" spans="1:4" ht="25.5">
      <c r="A252" s="143">
        <f>IF((SUM('Раздел 1'!M24:M26)&gt;=SUM('Раздел 1'!M23:M23)),"","Неверно!")</f>
      </c>
      <c r="B252" s="144">
        <v>123024</v>
      </c>
      <c r="C252" s="151" t="s">
        <v>24</v>
      </c>
      <c r="D252" s="151" t="s">
        <v>205</v>
      </c>
    </row>
    <row r="253" spans="1:4" ht="25.5">
      <c r="A253" s="143">
        <f>IF((SUM('Раздел 1'!N24:N26)&gt;=SUM('Раздел 1'!N23:N23)),"","Неверно!")</f>
      </c>
      <c r="B253" s="144">
        <v>123024</v>
      </c>
      <c r="C253" s="151" t="s">
        <v>25</v>
      </c>
      <c r="D253" s="151" t="s">
        <v>205</v>
      </c>
    </row>
    <row r="254" spans="1:4" ht="25.5">
      <c r="A254" s="143">
        <f>IF((SUM('Раздел 1'!O24:O26)&gt;=SUM('Раздел 1'!O23:O23)),"","Неверно!")</f>
      </c>
      <c r="B254" s="144">
        <v>123024</v>
      </c>
      <c r="C254" s="151" t="s">
        <v>26</v>
      </c>
      <c r="D254" s="151" t="s">
        <v>205</v>
      </c>
    </row>
    <row r="255" spans="1:4" ht="25.5">
      <c r="A255" s="143">
        <f>IF((SUM('Раздел 1'!P24:P26)&gt;=SUM('Раздел 1'!P23:P23)),"","Неверно!")</f>
      </c>
      <c r="B255" s="144">
        <v>123024</v>
      </c>
      <c r="C255" s="151" t="s">
        <v>27</v>
      </c>
      <c r="D255" s="151" t="s">
        <v>205</v>
      </c>
    </row>
    <row r="256" spans="1:4" ht="12.75">
      <c r="A256" s="143">
        <f>IF((SUM('Раздел 1'!C9:C22)&gt;=SUM('Раздел 1'!C8:C8)),"","Неверно!")</f>
      </c>
      <c r="B256" s="144">
        <v>123025</v>
      </c>
      <c r="C256" s="151" t="s">
        <v>703</v>
      </c>
      <c r="D256" s="151" t="s">
        <v>206</v>
      </c>
    </row>
    <row r="257" spans="1:4" ht="12.75">
      <c r="A257" s="143">
        <f>IF((SUM('Раздел 1'!D9:D22)&gt;=SUM('Раздел 1'!D8:D8)),"","Неверно!")</f>
      </c>
      <c r="B257" s="144">
        <v>123025</v>
      </c>
      <c r="C257" s="151" t="s">
        <v>704</v>
      </c>
      <c r="D257" s="151" t="s">
        <v>206</v>
      </c>
    </row>
    <row r="258" spans="1:4" ht="12.75">
      <c r="A258" s="143">
        <f>IF((SUM('Раздел 1'!E9:E22)&gt;=SUM('Раздел 1'!E8:E8)),"","Неверно!")</f>
      </c>
      <c r="B258" s="144">
        <v>123025</v>
      </c>
      <c r="C258" s="151" t="s">
        <v>705</v>
      </c>
      <c r="D258" s="151" t="s">
        <v>206</v>
      </c>
    </row>
    <row r="259" spans="1:4" ht="12.75">
      <c r="A259" s="143">
        <f>IF((SUM('Раздел 1'!F9:F22)&gt;=SUM('Раздел 1'!F8:F8)),"","Неверно!")</f>
      </c>
      <c r="B259" s="144">
        <v>123025</v>
      </c>
      <c r="C259" s="151" t="s">
        <v>706</v>
      </c>
      <c r="D259" s="151" t="s">
        <v>206</v>
      </c>
    </row>
    <row r="260" spans="1:4" ht="12.75">
      <c r="A260" s="143">
        <f>IF((SUM('Раздел 1'!G9:G22)&gt;=SUM('Раздел 1'!G8:G8)),"","Неверно!")</f>
      </c>
      <c r="B260" s="144">
        <v>123025</v>
      </c>
      <c r="C260" s="151" t="s">
        <v>707</v>
      </c>
      <c r="D260" s="151" t="s">
        <v>206</v>
      </c>
    </row>
    <row r="261" spans="1:4" ht="12.75">
      <c r="A261" s="143">
        <f>IF((SUM('Раздел 1'!H9:H22)&gt;=SUM('Раздел 1'!H8:H8)),"","Неверно!")</f>
      </c>
      <c r="B261" s="144">
        <v>123025</v>
      </c>
      <c r="C261" s="151" t="s">
        <v>714</v>
      </c>
      <c r="D261" s="151" t="s">
        <v>206</v>
      </c>
    </row>
    <row r="262" spans="1:4" ht="12.75">
      <c r="A262" s="143">
        <f>IF((SUM('Раздел 1'!I9:I22)&gt;=SUM('Раздел 1'!I8:I8)),"","Неверно!")</f>
      </c>
      <c r="B262" s="144">
        <v>123025</v>
      </c>
      <c r="C262" s="151" t="s">
        <v>708</v>
      </c>
      <c r="D262" s="151" t="s">
        <v>206</v>
      </c>
    </row>
    <row r="263" spans="1:4" ht="12.75">
      <c r="A263" s="143">
        <f>IF((SUM('Раздел 1'!J9:J22)&gt;=SUM('Раздел 1'!J8:J8)),"","Неверно!")</f>
      </c>
      <c r="B263" s="144">
        <v>123025</v>
      </c>
      <c r="C263" s="151" t="s">
        <v>715</v>
      </c>
      <c r="D263" s="151" t="s">
        <v>206</v>
      </c>
    </row>
    <row r="264" spans="1:4" ht="12.75">
      <c r="A264" s="143">
        <f>IF((SUM('Раздел 1'!K9:K22)&gt;=SUM('Раздел 1'!K8:K8)),"","Неверно!")</f>
      </c>
      <c r="B264" s="144">
        <v>123025</v>
      </c>
      <c r="C264" s="151" t="s">
        <v>709</v>
      </c>
      <c r="D264" s="151" t="s">
        <v>206</v>
      </c>
    </row>
    <row r="265" spans="1:4" ht="25.5">
      <c r="A265" s="143">
        <f>IF((SUM('Раздел 1'!L9:L22)&gt;=SUM('Раздел 1'!L8:L8)),"","Неверно!")</f>
      </c>
      <c r="B265" s="144">
        <v>123025</v>
      </c>
      <c r="C265" s="151" t="s">
        <v>710</v>
      </c>
      <c r="D265" s="151" t="s">
        <v>206</v>
      </c>
    </row>
    <row r="266" spans="1:4" ht="25.5">
      <c r="A266" s="143">
        <f>IF((SUM('Раздел 1'!M9:M22)&gt;=SUM('Раздел 1'!M8:M8)),"","Неверно!")</f>
      </c>
      <c r="B266" s="144">
        <v>123025</v>
      </c>
      <c r="C266" s="151" t="s">
        <v>716</v>
      </c>
      <c r="D266" s="151" t="s">
        <v>206</v>
      </c>
    </row>
    <row r="267" spans="1:4" ht="25.5">
      <c r="A267" s="143">
        <f>IF((SUM('Раздел 1'!N9:N22)&gt;=SUM('Раздел 1'!N8:N8)),"","Неверно!")</f>
      </c>
      <c r="B267" s="144">
        <v>123025</v>
      </c>
      <c r="C267" s="151" t="s">
        <v>711</v>
      </c>
      <c r="D267" s="151" t="s">
        <v>206</v>
      </c>
    </row>
    <row r="268" spans="1:4" ht="25.5">
      <c r="A268" s="143">
        <f>IF((SUM('Раздел 1'!O9:O22)&gt;=SUM('Раздел 1'!O8:O8)),"","Неверно!")</f>
      </c>
      <c r="B268" s="144">
        <v>123025</v>
      </c>
      <c r="C268" s="151" t="s">
        <v>712</v>
      </c>
      <c r="D268" s="151" t="s">
        <v>206</v>
      </c>
    </row>
    <row r="269" spans="1:4" ht="25.5">
      <c r="A269" s="143">
        <f>IF((SUM('Раздел 1'!P9:P22)&gt;=SUM('Раздел 1'!P8:P8)),"","Неверно!")</f>
      </c>
      <c r="B269" s="144">
        <v>123025</v>
      </c>
      <c r="C269" s="151" t="s">
        <v>713</v>
      </c>
      <c r="D269" s="151" t="s">
        <v>206</v>
      </c>
    </row>
    <row r="270" spans="1:4" ht="12.75">
      <c r="A270" s="143">
        <f>IF((SUM('Раздел 2'!N40:N40)=0),"","Неверно!")</f>
      </c>
      <c r="B270" s="144">
        <v>123032</v>
      </c>
      <c r="C270" s="151" t="s">
        <v>460</v>
      </c>
      <c r="D270" s="151" t="s">
        <v>207</v>
      </c>
    </row>
    <row r="271" spans="1:4" ht="12.75">
      <c r="A271" s="143">
        <f>IF((SUM('Раздел 2'!N41:N41)=0),"","Неверно!")</f>
      </c>
      <c r="B271" s="144">
        <v>123032</v>
      </c>
      <c r="C271" s="151" t="s">
        <v>456</v>
      </c>
      <c r="D271" s="151" t="s">
        <v>207</v>
      </c>
    </row>
    <row r="272" spans="1:4" ht="12.75">
      <c r="A272" s="143">
        <f>IF((SUM('Раздел 2'!N9:N9)=0),"","Неверно!")</f>
      </c>
      <c r="B272" s="144">
        <v>123033</v>
      </c>
      <c r="C272" s="151" t="s">
        <v>448</v>
      </c>
      <c r="D272" s="151" t="s">
        <v>208</v>
      </c>
    </row>
    <row r="273" spans="1:4" ht="12.75">
      <c r="A273" s="143">
        <f>IF((SUM('Раздел 2'!N27:N27)=0),"","Неверно!")</f>
      </c>
      <c r="B273" s="144">
        <v>123034</v>
      </c>
      <c r="C273" s="151" t="s">
        <v>453</v>
      </c>
      <c r="D273" s="151" t="s">
        <v>209</v>
      </c>
    </row>
    <row r="274" spans="1:4" ht="12.75">
      <c r="A274" s="143">
        <f>IF((SUM('Раздел 2'!N28:N28)=0),"","Неверно!")</f>
      </c>
      <c r="B274" s="144">
        <v>123034</v>
      </c>
      <c r="C274" s="151" t="s">
        <v>210</v>
      </c>
      <c r="D274" s="151" t="s">
        <v>209</v>
      </c>
    </row>
    <row r="275" spans="1:4" ht="12.75">
      <c r="A275" s="143">
        <f>IF((SUM('Раздел 2'!N29:N29)=0),"","Неверно!")</f>
      </c>
      <c r="B275" s="144">
        <v>123034</v>
      </c>
      <c r="C275" s="151" t="s">
        <v>308</v>
      </c>
      <c r="D275" s="151" t="s">
        <v>209</v>
      </c>
    </row>
    <row r="276" spans="1:4" ht="12.75">
      <c r="A276" s="143">
        <f>IF((SUM('Раздел 2'!N30:N30)=0),"","Неверно!")</f>
      </c>
      <c r="B276" s="144">
        <v>123034</v>
      </c>
      <c r="C276" s="151" t="s">
        <v>309</v>
      </c>
      <c r="D276" s="151" t="s">
        <v>209</v>
      </c>
    </row>
    <row r="277" spans="1:4" ht="12.75">
      <c r="A277" s="143">
        <f>IF((SUM('Раздел 2'!N31:N31)=0),"","Неверно!")</f>
      </c>
      <c r="B277" s="144">
        <v>123034</v>
      </c>
      <c r="C277" s="151" t="s">
        <v>211</v>
      </c>
      <c r="D277" s="151" t="s">
        <v>209</v>
      </c>
    </row>
    <row r="278" spans="1:4" ht="12.75">
      <c r="A278" s="143">
        <f>IF((SUM('Раздел 2'!N32:N32)=0),"","Неверно!")</f>
      </c>
      <c r="B278" s="144">
        <v>123034</v>
      </c>
      <c r="C278" s="151" t="s">
        <v>717</v>
      </c>
      <c r="D278" s="151" t="s">
        <v>209</v>
      </c>
    </row>
    <row r="279" spans="1:4" ht="12.75">
      <c r="A279" s="143">
        <f>IF((SUM('Раздел 2'!N47:N47)=0),"","Неверно!")</f>
      </c>
      <c r="B279" s="144">
        <v>123037</v>
      </c>
      <c r="C279" s="151" t="s">
        <v>457</v>
      </c>
      <c r="D279" s="151" t="s">
        <v>212</v>
      </c>
    </row>
    <row r="280" spans="1:4" ht="12.75">
      <c r="A280" s="143">
        <f>IF((SUM('Раздел 2'!N48:N48)=0),"","Неверно!")</f>
      </c>
      <c r="B280" s="144">
        <v>123037</v>
      </c>
      <c r="C280" s="151" t="s">
        <v>461</v>
      </c>
      <c r="D280" s="151" t="s">
        <v>212</v>
      </c>
    </row>
    <row r="281" spans="1:4" ht="12.75">
      <c r="A281" s="143">
        <f>IF((SUM('Раздел 2'!N49:N49)=0),"","Неверно!")</f>
      </c>
      <c r="B281" s="144">
        <v>123037</v>
      </c>
      <c r="C281" s="151" t="s">
        <v>458</v>
      </c>
      <c r="D281" s="151" t="s">
        <v>212</v>
      </c>
    </row>
    <row r="282" spans="1:4" ht="12.75">
      <c r="A282" s="143">
        <f>IF((SUM('Раздел 2'!N50:N50)=0),"","Неверно!")</f>
      </c>
      <c r="B282" s="144">
        <v>123037</v>
      </c>
      <c r="C282" s="151" t="s">
        <v>459</v>
      </c>
      <c r="D282" s="151" t="s">
        <v>212</v>
      </c>
    </row>
    <row r="283" spans="1:4" ht="12.75">
      <c r="A283" s="143">
        <f>IF((SUM('Раздел 2'!F15:F15)=0),"","Неверно!")</f>
      </c>
      <c r="B283" s="144">
        <v>123050</v>
      </c>
      <c r="C283" s="151" t="s">
        <v>409</v>
      </c>
      <c r="D283" s="151" t="s">
        <v>213</v>
      </c>
    </row>
    <row r="284" spans="1:4" ht="12.75">
      <c r="A284" s="143">
        <f>IF((SUM('Раздел 2'!F16:F16)=0),"","Неверно!")</f>
      </c>
      <c r="B284" s="144">
        <v>123050</v>
      </c>
      <c r="C284" s="151" t="s">
        <v>410</v>
      </c>
      <c r="D284" s="151" t="s">
        <v>213</v>
      </c>
    </row>
    <row r="285" spans="1:4" ht="12.75">
      <c r="A285" s="143">
        <f>IF((SUM('Раздел 2'!F17:F17)=0),"","Неверно!")</f>
      </c>
      <c r="B285" s="144">
        <v>123050</v>
      </c>
      <c r="C285" s="151" t="s">
        <v>411</v>
      </c>
      <c r="D285" s="151" t="s">
        <v>213</v>
      </c>
    </row>
    <row r="286" spans="1:4" ht="12.75">
      <c r="A286" s="143">
        <f>IF((SUM('Раздел 2'!F18:F18)=0),"","Неверно!")</f>
      </c>
      <c r="B286" s="144">
        <v>123050</v>
      </c>
      <c r="C286" s="151" t="s">
        <v>412</v>
      </c>
      <c r="D286" s="151" t="s">
        <v>213</v>
      </c>
    </row>
    <row r="287" spans="1:4" ht="12.75">
      <c r="A287" s="143">
        <f>IF((SUM('Раздел 2'!F19:F19)=0),"","Неверно!")</f>
      </c>
      <c r="B287" s="144">
        <v>123050</v>
      </c>
      <c r="C287" s="151" t="s">
        <v>413</v>
      </c>
      <c r="D287" s="151" t="s">
        <v>213</v>
      </c>
    </row>
    <row r="288" spans="1:4" ht="12.75">
      <c r="A288" s="143">
        <f>IF((SUM('Раздел 2'!F20:F20)=0),"","Неверно!")</f>
      </c>
      <c r="B288" s="144">
        <v>123050</v>
      </c>
      <c r="C288" s="151" t="s">
        <v>414</v>
      </c>
      <c r="D288" s="151" t="s">
        <v>213</v>
      </c>
    </row>
    <row r="289" spans="1:4" ht="12.75">
      <c r="A289" s="143">
        <f>IF((SUM('Раздел 2'!F21:F21)=0),"","Неверно!")</f>
      </c>
      <c r="B289" s="144">
        <v>123050</v>
      </c>
      <c r="C289" s="151" t="s">
        <v>415</v>
      </c>
      <c r="D289" s="151" t="s">
        <v>213</v>
      </c>
    </row>
    <row r="290" spans="1:4" ht="12.75">
      <c r="A290" s="143">
        <f>IF((SUM('Раздел 2'!F22:F22)=0),"","Неверно!")</f>
      </c>
      <c r="B290" s="144">
        <v>123050</v>
      </c>
      <c r="C290" s="151" t="s">
        <v>421</v>
      </c>
      <c r="D290" s="151" t="s">
        <v>213</v>
      </c>
    </row>
    <row r="291" spans="1:4" ht="12.75">
      <c r="A291" s="143">
        <f>IF((SUM('Раздел 2'!F23:F23)=0),"","Неверно!")</f>
      </c>
      <c r="B291" s="144">
        <v>123050</v>
      </c>
      <c r="C291" s="151" t="s">
        <v>416</v>
      </c>
      <c r="D291" s="151" t="s">
        <v>213</v>
      </c>
    </row>
    <row r="292" spans="1:4" ht="12.75">
      <c r="A292" s="143">
        <f>IF((SUM('Раздел 2'!F24:F24)=0),"","Неверно!")</f>
      </c>
      <c r="B292" s="144">
        <v>123050</v>
      </c>
      <c r="C292" s="151" t="s">
        <v>417</v>
      </c>
      <c r="D292" s="151" t="s">
        <v>213</v>
      </c>
    </row>
    <row r="293" spans="1:4" ht="12.75">
      <c r="A293" s="143">
        <f>IF((SUM('Раздел 2'!F25:F25)=0),"","Неверно!")</f>
      </c>
      <c r="B293" s="144">
        <v>123050</v>
      </c>
      <c r="C293" s="151" t="s">
        <v>418</v>
      </c>
      <c r="D293" s="151" t="s">
        <v>213</v>
      </c>
    </row>
    <row r="294" spans="1:4" ht="12.75">
      <c r="A294" s="143">
        <f>IF((SUM('Раздел 2'!F26:F26)=0),"","Неверно!")</f>
      </c>
      <c r="B294" s="144">
        <v>123050</v>
      </c>
      <c r="C294" s="151" t="s">
        <v>419</v>
      </c>
      <c r="D294" s="151" t="s">
        <v>213</v>
      </c>
    </row>
    <row r="295" spans="1:4" ht="12.75">
      <c r="A295" s="143">
        <f>IF((SUM('Раздел 2'!F27:F27)=0),"","Неверно!")</f>
      </c>
      <c r="B295" s="144">
        <v>123050</v>
      </c>
      <c r="C295" s="151" t="s">
        <v>420</v>
      </c>
      <c r="D295" s="151" t="s">
        <v>213</v>
      </c>
    </row>
    <row r="296" spans="1:4" ht="12.75">
      <c r="A296" s="143">
        <f>IF((SUM('Раздел 2'!F28:F28)=0),"","Неверно!")</f>
      </c>
      <c r="B296" s="144">
        <v>123050</v>
      </c>
      <c r="C296" s="151" t="s">
        <v>214</v>
      </c>
      <c r="D296" s="151" t="s">
        <v>213</v>
      </c>
    </row>
    <row r="297" spans="1:4" ht="12.75">
      <c r="A297" s="143">
        <f>IF((SUM('Раздел 2'!F29:F29)=0),"","Неверно!")</f>
      </c>
      <c r="B297" s="144">
        <v>123050</v>
      </c>
      <c r="C297" s="151" t="s">
        <v>403</v>
      </c>
      <c r="D297" s="151" t="s">
        <v>213</v>
      </c>
    </row>
    <row r="298" spans="1:4" ht="12.75">
      <c r="A298" s="143">
        <f>IF((SUM('Раздел 2'!F30:F30)=0),"","Неверно!")</f>
      </c>
      <c r="B298" s="144">
        <v>123050</v>
      </c>
      <c r="C298" s="151" t="s">
        <v>400</v>
      </c>
      <c r="D298" s="151" t="s">
        <v>213</v>
      </c>
    </row>
    <row r="299" spans="1:4" ht="12.75">
      <c r="A299" s="143">
        <f>IF((SUM('Раздел 2'!F31:F31)=0),"","Неверно!")</f>
      </c>
      <c r="B299" s="144">
        <v>123050</v>
      </c>
      <c r="C299" s="151" t="s">
        <v>401</v>
      </c>
      <c r="D299" s="151" t="s">
        <v>213</v>
      </c>
    </row>
    <row r="300" spans="1:4" ht="12.75">
      <c r="A300" s="143">
        <f>IF((SUM('Раздел 2'!F32:F32)=0),"","Неверно!")</f>
      </c>
      <c r="B300" s="144">
        <v>123050</v>
      </c>
      <c r="C300" s="151" t="s">
        <v>402</v>
      </c>
      <c r="D300" s="151" t="s">
        <v>213</v>
      </c>
    </row>
    <row r="301" spans="1:4" ht="12.75">
      <c r="A301" s="143">
        <f>IF((SUM('Раздел 2'!F12:F12)=0),"","Неверно!")</f>
      </c>
      <c r="B301" s="144">
        <v>123051</v>
      </c>
      <c r="C301" s="151" t="s">
        <v>406</v>
      </c>
      <c r="D301" s="151" t="s">
        <v>215</v>
      </c>
    </row>
    <row r="302" spans="1:4" ht="12.75">
      <c r="A302" s="143">
        <f>IF((SUM('Раздел 2'!F13:F13)=0),"","Неверно!")</f>
      </c>
      <c r="B302" s="144">
        <v>123051</v>
      </c>
      <c r="C302" s="151" t="s">
        <v>407</v>
      </c>
      <c r="D302" s="151" t="s">
        <v>215</v>
      </c>
    </row>
    <row r="303" spans="1:4" ht="12.75">
      <c r="A303" s="143">
        <f>IF((SUM('Раздел 2'!F8:F8)=0),"","Неверно!")</f>
      </c>
      <c r="B303" s="144">
        <v>123052</v>
      </c>
      <c r="C303" s="151" t="s">
        <v>422</v>
      </c>
      <c r="D303" s="151" t="s">
        <v>216</v>
      </c>
    </row>
    <row r="304" spans="1:4" ht="12.75">
      <c r="A304" s="143">
        <f>IF((SUM('Раздел 2'!F9:F9)=0),"","Неверно!")</f>
      </c>
      <c r="B304" s="144">
        <v>123052</v>
      </c>
      <c r="C304" s="151" t="s">
        <v>404</v>
      </c>
      <c r="D304" s="151" t="s">
        <v>216</v>
      </c>
    </row>
    <row r="305" spans="1:4" ht="12.75">
      <c r="A305" s="143">
        <f>IF((SUM('Раздел 2'!F10:F10)=0),"","Неверно!")</f>
      </c>
      <c r="B305" s="144">
        <v>123052</v>
      </c>
      <c r="C305" s="151" t="s">
        <v>405</v>
      </c>
      <c r="D305" s="151" t="s">
        <v>216</v>
      </c>
    </row>
    <row r="306" spans="1:4" ht="12.75">
      <c r="A306" s="143">
        <f>IF((SUM('Раздел 2'!O19:O19)=0),"","Неверно!")</f>
      </c>
      <c r="B306" s="144">
        <v>123054</v>
      </c>
      <c r="C306" s="151" t="s">
        <v>217</v>
      </c>
      <c r="D306" s="151" t="s">
        <v>218</v>
      </c>
    </row>
    <row r="307" spans="1:4" ht="12.75">
      <c r="A307" s="143">
        <f>IF((SUM('Раздел 2'!O43:O43)=0),"","Неверно!")</f>
      </c>
      <c r="B307" s="144">
        <v>123055</v>
      </c>
      <c r="C307" s="151" t="s">
        <v>312</v>
      </c>
      <c r="D307" s="151" t="s">
        <v>219</v>
      </c>
    </row>
    <row r="308" spans="1:4" ht="25.5">
      <c r="A308" s="143">
        <f>IF((SUM('Раздел 3'!C29:C30)&gt;=SUM('Раздел 3'!C28:C28)),"","Неверно!")</f>
      </c>
      <c r="B308" s="144">
        <v>123058</v>
      </c>
      <c r="C308" s="151" t="s">
        <v>437</v>
      </c>
      <c r="D308" s="151" t="s">
        <v>220</v>
      </c>
    </row>
    <row r="309" spans="1:4" ht="25.5">
      <c r="A309" s="143">
        <f>IF((SUM('Раздел 3'!D29:D30)&gt;=SUM('Раздел 3'!D28:D28)),"","Неверно!")</f>
      </c>
      <c r="B309" s="144">
        <v>123058</v>
      </c>
      <c r="C309" s="151" t="s">
        <v>438</v>
      </c>
      <c r="D309" s="151" t="s">
        <v>220</v>
      </c>
    </row>
    <row r="310" spans="1:4" ht="25.5">
      <c r="A310" s="143">
        <f>IF((SUM('Раздел 3'!E29:E30)&gt;=SUM('Раздел 3'!E28:E28)),"","Неверно!")</f>
      </c>
      <c r="B310" s="144">
        <v>123058</v>
      </c>
      <c r="C310" s="151" t="s">
        <v>439</v>
      </c>
      <c r="D310" s="151" t="s">
        <v>220</v>
      </c>
    </row>
    <row r="311" spans="1:4" ht="25.5">
      <c r="A311" s="143">
        <f>IF((SUM('Раздел 3'!F29:F30)&gt;=SUM('Раздел 3'!F28:F28)),"","Неверно!")</f>
      </c>
      <c r="B311" s="144">
        <v>123058</v>
      </c>
      <c r="C311" s="151" t="s">
        <v>440</v>
      </c>
      <c r="D311" s="151" t="s">
        <v>220</v>
      </c>
    </row>
    <row r="312" spans="1:4" ht="25.5">
      <c r="A312" s="143">
        <f>IF((SUM('Раздел 3'!G29:G30)&gt;=SUM('Раздел 3'!G28:G28)),"","Неверно!")</f>
      </c>
      <c r="B312" s="144">
        <v>123058</v>
      </c>
      <c r="C312" s="151" t="s">
        <v>441</v>
      </c>
      <c r="D312" s="151" t="s">
        <v>220</v>
      </c>
    </row>
    <row r="313" spans="1:4" ht="25.5">
      <c r="A313" s="143">
        <f>IF((SUM('Раздел 3'!H29:H30)&gt;=SUM('Раздел 3'!H28:H28)),"","Неверно!")</f>
      </c>
      <c r="B313" s="144">
        <v>123058</v>
      </c>
      <c r="C313" s="151" t="s">
        <v>442</v>
      </c>
      <c r="D313" s="151" t="s">
        <v>220</v>
      </c>
    </row>
    <row r="314" spans="1:4" ht="25.5">
      <c r="A314" s="143">
        <f>IF((SUM('Раздел 3'!I29:I30)&gt;=SUM('Раздел 3'!I28:I28)),"","Неверно!")</f>
      </c>
      <c r="B314" s="144">
        <v>123058</v>
      </c>
      <c r="C314" s="151" t="s">
        <v>447</v>
      </c>
      <c r="D314" s="151" t="s">
        <v>220</v>
      </c>
    </row>
    <row r="315" spans="1:4" ht="25.5">
      <c r="A315" s="143">
        <f>IF((SUM('Раздел 3'!J29:J30)&gt;=SUM('Раздел 3'!J28:J28)),"","Неверно!")</f>
      </c>
      <c r="B315" s="144">
        <v>123058</v>
      </c>
      <c r="C315" s="151" t="s">
        <v>443</v>
      </c>
      <c r="D315" s="151" t="s">
        <v>220</v>
      </c>
    </row>
    <row r="316" spans="1:4" ht="25.5">
      <c r="A316" s="143">
        <f>IF((SUM('Раздел 3'!K29:K30)&gt;=SUM('Раздел 3'!K28:K28)),"","Неверно!")</f>
      </c>
      <c r="B316" s="144">
        <v>123058</v>
      </c>
      <c r="C316" s="151" t="s">
        <v>444</v>
      </c>
      <c r="D316" s="151" t="s">
        <v>220</v>
      </c>
    </row>
    <row r="317" spans="1:4" ht="25.5">
      <c r="A317" s="143">
        <f>IF((SUM('Раздел 3'!L29:L30)&gt;=SUM('Раздел 3'!L28:L28)),"","Неверно!")</f>
      </c>
      <c r="B317" s="144">
        <v>123058</v>
      </c>
      <c r="C317" s="151" t="s">
        <v>445</v>
      </c>
      <c r="D317" s="151" t="s">
        <v>220</v>
      </c>
    </row>
    <row r="318" spans="1:4" ht="25.5">
      <c r="A318" s="143">
        <f>IF((SUM('Раздел 3'!M29:M30)&gt;=SUM('Раздел 3'!M28:M28)),"","Неверно!")</f>
      </c>
      <c r="B318" s="144">
        <v>123058</v>
      </c>
      <c r="C318" s="151" t="s">
        <v>446</v>
      </c>
      <c r="D318" s="151" t="s">
        <v>220</v>
      </c>
    </row>
    <row r="319" spans="1:4" ht="38.25">
      <c r="A319" s="143">
        <f>IF(((SUM('Раздел 3'!C54:C57)&gt;0)*(SUM('Раздел 3'!C53:C53)&gt;0))+((SUM('Раздел 3'!C54:C57)=0)*(SUM('Раздел 3'!C53:C53)=0)),"","Неверно!")</f>
      </c>
      <c r="B319" s="144">
        <v>123060</v>
      </c>
      <c r="C319" s="151" t="s">
        <v>221</v>
      </c>
      <c r="D319" s="151" t="s">
        <v>222</v>
      </c>
    </row>
    <row r="320" spans="1:4" ht="38.25">
      <c r="A320" s="143">
        <f>IF(((SUM('Раздел 3'!D54:D57)&gt;0)*(SUM('Раздел 3'!D53:D53)&gt;0))+((SUM('Раздел 3'!D54:D57)=0)*(SUM('Раздел 3'!D53:D53)=0)),"","Неверно!")</f>
      </c>
      <c r="B320" s="144">
        <v>123060</v>
      </c>
      <c r="C320" s="151" t="s">
        <v>223</v>
      </c>
      <c r="D320" s="151" t="s">
        <v>222</v>
      </c>
    </row>
    <row r="321" spans="1:4" ht="38.25">
      <c r="A321" s="143">
        <f>IF(((SUM('Раздел 3'!E54:E57)&gt;0)*(SUM('Раздел 3'!E53:E53)&gt;0))+((SUM('Раздел 3'!E54:E57)=0)*(SUM('Раздел 3'!E53:E53)=0)),"","Неверно!")</f>
      </c>
      <c r="B321" s="144">
        <v>123060</v>
      </c>
      <c r="C321" s="151" t="s">
        <v>224</v>
      </c>
      <c r="D321" s="151" t="s">
        <v>222</v>
      </c>
    </row>
    <row r="322" spans="1:4" ht="38.25">
      <c r="A322" s="143">
        <f>IF(((SUM('Раздел 3'!F54:F57)&gt;0)*(SUM('Раздел 3'!F53:F53)&gt;0))+((SUM('Раздел 3'!F54:F57)=0)*(SUM('Раздел 3'!F53:F53)=0)),"","Неверно!")</f>
      </c>
      <c r="B322" s="144">
        <v>123060</v>
      </c>
      <c r="C322" s="151" t="s">
        <v>225</v>
      </c>
      <c r="D322" s="151" t="s">
        <v>222</v>
      </c>
    </row>
    <row r="323" spans="1:4" ht="38.25">
      <c r="A323" s="143">
        <f>IF(((SUM('Раздел 3'!G54:G57)&gt;0)*(SUM('Раздел 3'!G53:G53)&gt;0))+((SUM('Раздел 3'!G54:G57)=0)*(SUM('Раздел 3'!G53:G53)=0)),"","Неверно!")</f>
      </c>
      <c r="B323" s="144">
        <v>123060</v>
      </c>
      <c r="C323" s="151" t="s">
        <v>226</v>
      </c>
      <c r="D323" s="151" t="s">
        <v>222</v>
      </c>
    </row>
    <row r="324" spans="1:4" ht="38.25">
      <c r="A324" s="143">
        <f>IF(((SUM('Раздел 3'!H54:H57)&gt;0)*(SUM('Раздел 3'!H53:H53)&gt;0))+((SUM('Раздел 3'!H54:H57)=0)*(SUM('Раздел 3'!H53:H53)=0)),"","Неверно!")</f>
      </c>
      <c r="B324" s="144">
        <v>123060</v>
      </c>
      <c r="C324" s="151" t="s">
        <v>227</v>
      </c>
      <c r="D324" s="151" t="s">
        <v>222</v>
      </c>
    </row>
    <row r="325" spans="1:4" ht="38.25">
      <c r="A325" s="143">
        <f>IF(((SUM('Раздел 3'!I54:I57)&gt;0)*(SUM('Раздел 3'!I53:I53)&gt;0))+((SUM('Раздел 3'!I54:I57)=0)*(SUM('Раздел 3'!I53:I53)=0)),"","Неверно!")</f>
      </c>
      <c r="B325" s="144">
        <v>123060</v>
      </c>
      <c r="C325" s="151" t="s">
        <v>228</v>
      </c>
      <c r="D325" s="151" t="s">
        <v>222</v>
      </c>
    </row>
    <row r="326" spans="1:4" ht="38.25">
      <c r="A326" s="143">
        <f>IF(((SUM('Раздел 3'!J54:J57)&gt;0)*(SUM('Раздел 3'!J53:J53)&gt;0))+((SUM('Раздел 3'!J54:J57)=0)*(SUM('Раздел 3'!J53:J53)=0)),"","Неверно!")</f>
      </c>
      <c r="B326" s="144">
        <v>123060</v>
      </c>
      <c r="C326" s="151" t="s">
        <v>229</v>
      </c>
      <c r="D326" s="151" t="s">
        <v>222</v>
      </c>
    </row>
    <row r="327" spans="1:4" ht="38.25">
      <c r="A327" s="143">
        <f>IF(((SUM('Раздел 3'!K54:K57)&gt;0)*(SUM('Раздел 3'!K53:K53)&gt;0))+((SUM('Раздел 3'!K54:K57)=0)*(SUM('Раздел 3'!K53:K53)=0)),"","Неверно!")</f>
      </c>
      <c r="B327" s="144">
        <v>123060</v>
      </c>
      <c r="C327" s="151" t="s">
        <v>230</v>
      </c>
      <c r="D327" s="151" t="s">
        <v>222</v>
      </c>
    </row>
    <row r="328" spans="1:4" ht="38.25">
      <c r="A328" s="143">
        <f>IF(((SUM('Раздел 3'!L54:L57)&gt;0)*(SUM('Раздел 3'!L53:L53)&gt;0))+((SUM('Раздел 3'!L54:L57)=0)*(SUM('Раздел 3'!L53:L53)=0)),"","Неверно!")</f>
      </c>
      <c r="B328" s="144">
        <v>123060</v>
      </c>
      <c r="C328" s="151" t="s">
        <v>231</v>
      </c>
      <c r="D328" s="151" t="s">
        <v>222</v>
      </c>
    </row>
    <row r="329" spans="1:4" ht="38.25">
      <c r="A329" s="143">
        <f>IF(((SUM('Раздел 3'!M54:M57)&gt;0)*(SUM('Раздел 3'!M53:M53)&gt;0))+((SUM('Раздел 3'!M54:M57)=0)*(SUM('Раздел 3'!M53:M53)=0)),"","Неверно!")</f>
      </c>
      <c r="B329" s="144">
        <v>123060</v>
      </c>
      <c r="C329" s="151" t="s">
        <v>232</v>
      </c>
      <c r="D329" s="151" t="s">
        <v>222</v>
      </c>
    </row>
    <row r="330" spans="1:4" ht="38.25">
      <c r="A330" s="143">
        <f>IF(((SUM('Раздел 3'!C25:C27)&gt;0)*(SUM('Раздел 3'!C24:C24)&gt;0))+((SUM('Раздел 3'!C25:C27)=0)*(SUM('Раздел 3'!C24:C24)=0)),"","Неверно!")</f>
      </c>
      <c r="B330" s="144">
        <v>123061</v>
      </c>
      <c r="C330" s="151" t="s">
        <v>28</v>
      </c>
      <c r="D330" s="151" t="s">
        <v>233</v>
      </c>
    </row>
    <row r="331" spans="1:4" ht="38.25">
      <c r="A331" s="143">
        <f>IF(((SUM('Раздел 3'!D25:D27)&gt;0)*(SUM('Раздел 3'!D24:D24)&gt;0))+((SUM('Раздел 3'!D25:D27)=0)*(SUM('Раздел 3'!D24:D24)=0)),"","Неверно!")</f>
      </c>
      <c r="B331" s="144">
        <v>123061</v>
      </c>
      <c r="C331" s="151" t="s">
        <v>29</v>
      </c>
      <c r="D331" s="151" t="s">
        <v>233</v>
      </c>
    </row>
    <row r="332" spans="1:4" ht="38.25">
      <c r="A332" s="143">
        <f>IF(((SUM('Раздел 3'!E25:E27)&gt;0)*(SUM('Раздел 3'!E24:E24)&gt;0))+((SUM('Раздел 3'!E25:E27)=0)*(SUM('Раздел 3'!E24:E24)=0)),"","Неверно!")</f>
      </c>
      <c r="B332" s="144">
        <v>123061</v>
      </c>
      <c r="C332" s="151" t="s">
        <v>30</v>
      </c>
      <c r="D332" s="151" t="s">
        <v>233</v>
      </c>
    </row>
    <row r="333" spans="1:4" ht="38.25">
      <c r="A333" s="143">
        <f>IF(((SUM('Раздел 3'!F25:F27)&gt;0)*(SUM('Раздел 3'!F24:F24)&gt;0))+((SUM('Раздел 3'!F25:F27)=0)*(SUM('Раздел 3'!F24:F24)=0)),"","Неверно!")</f>
      </c>
      <c r="B333" s="144">
        <v>123061</v>
      </c>
      <c r="C333" s="151" t="s">
        <v>31</v>
      </c>
      <c r="D333" s="151" t="s">
        <v>233</v>
      </c>
    </row>
    <row r="334" spans="1:4" ht="38.25">
      <c r="A334" s="143">
        <f>IF(((SUM('Раздел 3'!G25:G27)&gt;0)*(SUM('Раздел 3'!G24:G24)&gt;0))+((SUM('Раздел 3'!G25:G27)=0)*(SUM('Раздел 3'!G24:G24)=0)),"","Неверно!")</f>
      </c>
      <c r="B334" s="144">
        <v>123061</v>
      </c>
      <c r="C334" s="151" t="s">
        <v>726</v>
      </c>
      <c r="D334" s="151" t="s">
        <v>233</v>
      </c>
    </row>
    <row r="335" spans="1:4" ht="38.25">
      <c r="A335" s="143">
        <f>IF(((SUM('Раздел 3'!H25:H27)&gt;0)*(SUM('Раздел 3'!H24:H24)&gt;0))+((SUM('Раздел 3'!H25:H27)=0)*(SUM('Раздел 3'!H24:H24)=0)),"","Неверно!")</f>
      </c>
      <c r="B335" s="144">
        <v>123061</v>
      </c>
      <c r="C335" s="151" t="s">
        <v>727</v>
      </c>
      <c r="D335" s="151" t="s">
        <v>233</v>
      </c>
    </row>
    <row r="336" spans="1:4" ht="38.25">
      <c r="A336" s="143">
        <f>IF(((SUM('Раздел 3'!I25:I27)&gt;0)*(SUM('Раздел 3'!I24:I24)&gt;0))+((SUM('Раздел 3'!I25:I27)=0)*(SUM('Раздел 3'!I24:I24)=0)),"","Неверно!")</f>
      </c>
      <c r="B336" s="144">
        <v>123061</v>
      </c>
      <c r="C336" s="151" t="s">
        <v>728</v>
      </c>
      <c r="D336" s="151" t="s">
        <v>233</v>
      </c>
    </row>
    <row r="337" spans="1:4" ht="38.25">
      <c r="A337" s="143">
        <f>IF(((SUM('Раздел 3'!J25:J27)&gt;0)*(SUM('Раздел 3'!J24:J24)&gt;0))+((SUM('Раздел 3'!J25:J27)=0)*(SUM('Раздел 3'!J24:J24)=0)),"","Неверно!")</f>
      </c>
      <c r="B337" s="144">
        <v>123061</v>
      </c>
      <c r="C337" s="151" t="s">
        <v>729</v>
      </c>
      <c r="D337" s="151" t="s">
        <v>233</v>
      </c>
    </row>
    <row r="338" spans="1:4" ht="38.25">
      <c r="A338" s="143">
        <f>IF(((SUM('Раздел 3'!K25:K27)&gt;0)*(SUM('Раздел 3'!K24:K24)&gt;0))+((SUM('Раздел 3'!K25:K27)=0)*(SUM('Раздел 3'!K24:K24)=0)),"","Неверно!")</f>
      </c>
      <c r="B338" s="144">
        <v>123061</v>
      </c>
      <c r="C338" s="151" t="s">
        <v>730</v>
      </c>
      <c r="D338" s="151" t="s">
        <v>233</v>
      </c>
    </row>
    <row r="339" spans="1:4" ht="38.25">
      <c r="A339" s="143">
        <f>IF(((SUM('Раздел 3'!L25:L27)&gt;0)*(SUM('Раздел 3'!L24:L24)&gt;0))+((SUM('Раздел 3'!L25:L27)=0)*(SUM('Раздел 3'!L24:L24)=0)),"","Неверно!")</f>
      </c>
      <c r="B339" s="144">
        <v>123061</v>
      </c>
      <c r="C339" s="151" t="s">
        <v>732</v>
      </c>
      <c r="D339" s="151" t="s">
        <v>233</v>
      </c>
    </row>
    <row r="340" spans="1:4" ht="38.25">
      <c r="A340" s="143">
        <f>IF(((SUM('Раздел 3'!M25:M27)&gt;0)*(SUM('Раздел 3'!M24:M24)&gt;0))+((SUM('Раздел 3'!M25:M27)=0)*(SUM('Раздел 3'!M24:M24)=0)),"","Неверно!")</f>
      </c>
      <c r="B340" s="144">
        <v>123061</v>
      </c>
      <c r="C340" s="151" t="s">
        <v>731</v>
      </c>
      <c r="D340" s="151" t="s">
        <v>233</v>
      </c>
    </row>
    <row r="341" spans="1:4" ht="38.25">
      <c r="A341" s="143">
        <f>IF(((SUM('Раздел 3'!C21:C23)&gt;0)*(SUM('Раздел 3'!C20:C20)&gt;0))+((SUM('Раздел 3'!C21:C23)=0)*(SUM('Раздел 3'!C20:C20)=0)),"","Неверно!")</f>
      </c>
      <c r="B341" s="144">
        <v>123062</v>
      </c>
      <c r="C341" s="151" t="s">
        <v>733</v>
      </c>
      <c r="D341" s="151" t="s">
        <v>234</v>
      </c>
    </row>
    <row r="342" spans="1:4" ht="38.25">
      <c r="A342" s="143">
        <f>IF(((SUM('Раздел 3'!D21:D23)&gt;0)*(SUM('Раздел 3'!D20:D20)&gt;0))+((SUM('Раздел 3'!D21:D23)=0)*(SUM('Раздел 3'!D20:D20)=0)),"","Неверно!")</f>
      </c>
      <c r="B342" s="144">
        <v>123062</v>
      </c>
      <c r="C342" s="151" t="s">
        <v>734</v>
      </c>
      <c r="D342" s="151" t="s">
        <v>234</v>
      </c>
    </row>
    <row r="343" spans="1:4" ht="38.25">
      <c r="A343" s="143">
        <f>IF(((SUM('Раздел 3'!E21:E23)&gt;0)*(SUM('Раздел 3'!E20:E20)&gt;0))+((SUM('Раздел 3'!E21:E23)=0)*(SUM('Раздел 3'!E20:E20)=0)),"","Неверно!")</f>
      </c>
      <c r="B343" s="144">
        <v>123062</v>
      </c>
      <c r="C343" s="151" t="s">
        <v>348</v>
      </c>
      <c r="D343" s="151" t="s">
        <v>234</v>
      </c>
    </row>
    <row r="344" spans="1:4" ht="38.25">
      <c r="A344" s="143">
        <f>IF(((SUM('Раздел 3'!F21:F23)&gt;0)*(SUM('Раздел 3'!F20:F20)&gt;0))+((SUM('Раздел 3'!F21:F23)=0)*(SUM('Раздел 3'!F20:F20)=0)),"","Неверно!")</f>
      </c>
      <c r="B344" s="144">
        <v>123062</v>
      </c>
      <c r="C344" s="151" t="s">
        <v>735</v>
      </c>
      <c r="D344" s="151" t="s">
        <v>234</v>
      </c>
    </row>
    <row r="345" spans="1:4" ht="38.25">
      <c r="A345" s="143">
        <f>IF(((SUM('Раздел 3'!G21:G23)&gt;0)*(SUM('Раздел 3'!G20:G20)&gt;0))+((SUM('Раздел 3'!G21:G23)=0)*(SUM('Раздел 3'!G20:G20)=0)),"","Неверно!")</f>
      </c>
      <c r="B345" s="144">
        <v>123062</v>
      </c>
      <c r="C345" s="151" t="s">
        <v>736</v>
      </c>
      <c r="D345" s="151" t="s">
        <v>234</v>
      </c>
    </row>
    <row r="346" spans="1:4" ht="38.25">
      <c r="A346" s="143">
        <f>IF(((SUM('Раздел 3'!H21:H23)&gt;0)*(SUM('Раздел 3'!H20:H20)&gt;0))+((SUM('Раздел 3'!H21:H23)=0)*(SUM('Раздел 3'!H20:H20)=0)),"","Неверно!")</f>
      </c>
      <c r="B346" s="144">
        <v>123062</v>
      </c>
      <c r="C346" s="151" t="s">
        <v>737</v>
      </c>
      <c r="D346" s="151" t="s">
        <v>234</v>
      </c>
    </row>
    <row r="347" spans="1:4" ht="38.25">
      <c r="A347" s="143">
        <f>IF(((SUM('Раздел 3'!I21:I23)&gt;0)*(SUM('Раздел 3'!I20:I20)&gt;0))+((SUM('Раздел 3'!I21:I23)=0)*(SUM('Раздел 3'!I20:I20)=0)),"","Неверно!")</f>
      </c>
      <c r="B347" s="144">
        <v>123062</v>
      </c>
      <c r="C347" s="151" t="s">
        <v>738</v>
      </c>
      <c r="D347" s="151" t="s">
        <v>234</v>
      </c>
    </row>
    <row r="348" spans="1:4" ht="38.25">
      <c r="A348" s="143">
        <f>IF(((SUM('Раздел 3'!J21:J23)&gt;0)*(SUM('Раздел 3'!J20:J20)&gt;0))+((SUM('Раздел 3'!J21:J23)=0)*(SUM('Раздел 3'!J20:J20)=0)),"","Неверно!")</f>
      </c>
      <c r="B348" s="144">
        <v>123062</v>
      </c>
      <c r="C348" s="151" t="s">
        <v>739</v>
      </c>
      <c r="D348" s="151" t="s">
        <v>234</v>
      </c>
    </row>
    <row r="349" spans="1:4" ht="38.25">
      <c r="A349" s="143">
        <f>IF(((SUM('Раздел 3'!K21:K23)&gt;0)*(SUM('Раздел 3'!K20:K20)&gt;0))+((SUM('Раздел 3'!K21:K23)=0)*(SUM('Раздел 3'!K20:K20)=0)),"","Неверно!")</f>
      </c>
      <c r="B349" s="144">
        <v>123062</v>
      </c>
      <c r="C349" s="151" t="s">
        <v>740</v>
      </c>
      <c r="D349" s="151" t="s">
        <v>234</v>
      </c>
    </row>
    <row r="350" spans="1:4" ht="38.25">
      <c r="A350" s="143">
        <f>IF(((SUM('Раздел 3'!L21:L23)&gt;0)*(SUM('Раздел 3'!L20:L20)&gt;0))+((SUM('Раздел 3'!L21:L23)=0)*(SUM('Раздел 3'!L20:L20)=0)),"","Неверно!")</f>
      </c>
      <c r="B350" s="144">
        <v>123062</v>
      </c>
      <c r="C350" s="151" t="s">
        <v>346</v>
      </c>
      <c r="D350" s="151" t="s">
        <v>234</v>
      </c>
    </row>
    <row r="351" spans="1:4" ht="38.25">
      <c r="A351" s="143">
        <f>IF(((SUM('Раздел 3'!M21:M23)&gt;0)*(SUM('Раздел 3'!M20:M20)&gt;0))+((SUM('Раздел 3'!M21:M23)=0)*(SUM('Раздел 3'!M20:M20)=0)),"","Неверно!")</f>
      </c>
      <c r="B351" s="144">
        <v>123062</v>
      </c>
      <c r="C351" s="151" t="s">
        <v>347</v>
      </c>
      <c r="D351" s="151" t="s">
        <v>234</v>
      </c>
    </row>
    <row r="352" spans="1:4" ht="38.25">
      <c r="A352" s="143">
        <f>IF(((SUM('Раздел 3'!C6:C19)&gt;0)*(SUM('Раздел 3'!C5:C5)&gt;0))+((SUM('Раздел 3'!C6:C19)=0)*(SUM('Раздел 3'!C5:C5)=0)),"","Неверно!")</f>
      </c>
      <c r="B352" s="144">
        <v>123063</v>
      </c>
      <c r="C352" s="151" t="s">
        <v>349</v>
      </c>
      <c r="D352" s="151" t="s">
        <v>235</v>
      </c>
    </row>
    <row r="353" spans="1:4" ht="38.25">
      <c r="A353" s="143">
        <f>IF(((SUM('Раздел 3'!D6:D19)&gt;0)*(SUM('Раздел 3'!D5:D5)&gt;0))+((SUM('Раздел 3'!D6:D19)=0)*(SUM('Раздел 3'!D5:D5)=0)),"","Неверно!")</f>
      </c>
      <c r="B353" s="144">
        <v>123063</v>
      </c>
      <c r="C353" s="151" t="s">
        <v>359</v>
      </c>
      <c r="D353" s="151" t="s">
        <v>235</v>
      </c>
    </row>
    <row r="354" spans="1:4" ht="38.25">
      <c r="A354" s="143">
        <f>IF(((SUM('Раздел 3'!E6:E19)&gt;0)*(SUM('Раздел 3'!E5:E5)&gt;0))+((SUM('Раздел 3'!E6:E19)=0)*(SUM('Раздел 3'!E5:E5)=0)),"","Неверно!")</f>
      </c>
      <c r="B354" s="144">
        <v>123063</v>
      </c>
      <c r="C354" s="151" t="s">
        <v>350</v>
      </c>
      <c r="D354" s="151" t="s">
        <v>235</v>
      </c>
    </row>
    <row r="355" spans="1:4" ht="38.25">
      <c r="A355" s="143">
        <f>IF(((SUM('Раздел 3'!F6:F19)&gt;0)*(SUM('Раздел 3'!F5:F5)&gt;0))+((SUM('Раздел 3'!F6:F19)=0)*(SUM('Раздел 3'!F5:F5)=0)),"","Неверно!")</f>
      </c>
      <c r="B355" s="144">
        <v>123063</v>
      </c>
      <c r="C355" s="151" t="s">
        <v>351</v>
      </c>
      <c r="D355" s="151" t="s">
        <v>235</v>
      </c>
    </row>
    <row r="356" spans="1:4" ht="38.25">
      <c r="A356" s="143">
        <f>IF(((SUM('Раздел 3'!G6:G19)&gt;0)*(SUM('Раздел 3'!G5:G5)&gt;0))+((SUM('Раздел 3'!G6:G19)=0)*(SUM('Раздел 3'!G5:G5)=0)),"","Неверно!")</f>
      </c>
      <c r="B356" s="144">
        <v>123063</v>
      </c>
      <c r="C356" s="151" t="s">
        <v>352</v>
      </c>
      <c r="D356" s="151" t="s">
        <v>235</v>
      </c>
    </row>
    <row r="357" spans="1:4" ht="38.25">
      <c r="A357" s="143">
        <f>IF(((SUM('Раздел 3'!H6:H19)&gt;0)*(SUM('Раздел 3'!H5:H5)&gt;0))+((SUM('Раздел 3'!H6:H19)=0)*(SUM('Раздел 3'!H5:H5)=0)),"","Неверно!")</f>
      </c>
      <c r="B357" s="144">
        <v>123063</v>
      </c>
      <c r="C357" s="151" t="s">
        <v>353</v>
      </c>
      <c r="D357" s="151" t="s">
        <v>235</v>
      </c>
    </row>
    <row r="358" spans="1:4" ht="38.25">
      <c r="A358" s="143">
        <f>IF(((SUM('Раздел 3'!I6:I19)&gt;0)*(SUM('Раздел 3'!I5:I5)&gt;0))+((SUM('Раздел 3'!I6:I19)=0)*(SUM('Раздел 3'!I5:I5)=0)),"","Неверно!")</f>
      </c>
      <c r="B358" s="144">
        <v>123063</v>
      </c>
      <c r="C358" s="151" t="s">
        <v>354</v>
      </c>
      <c r="D358" s="151" t="s">
        <v>235</v>
      </c>
    </row>
    <row r="359" spans="1:4" ht="38.25">
      <c r="A359" s="143">
        <f>IF(((SUM('Раздел 3'!J6:J19)&gt;0)*(SUM('Раздел 3'!J5:J5)&gt;0))+((SUM('Раздел 3'!J6:J19)=0)*(SUM('Раздел 3'!J5:J5)=0)),"","Неверно!")</f>
      </c>
      <c r="B359" s="144">
        <v>123063</v>
      </c>
      <c r="C359" s="151" t="s">
        <v>355</v>
      </c>
      <c r="D359" s="151" t="s">
        <v>235</v>
      </c>
    </row>
    <row r="360" spans="1:4" ht="38.25">
      <c r="A360" s="143">
        <f>IF(((SUM('Раздел 3'!K6:K19)&gt;0)*(SUM('Раздел 3'!K5:K5)&gt;0))+((SUM('Раздел 3'!K6:K19)=0)*(SUM('Раздел 3'!K5:K5)=0)),"","Неверно!")</f>
      </c>
      <c r="B360" s="144">
        <v>123063</v>
      </c>
      <c r="C360" s="151" t="s">
        <v>356</v>
      </c>
      <c r="D360" s="151" t="s">
        <v>235</v>
      </c>
    </row>
    <row r="361" spans="1:4" ht="38.25">
      <c r="A361" s="143">
        <f>IF(((SUM('Раздел 3'!L6:L19)&gt;0)*(SUM('Раздел 3'!L5:L5)&gt;0))+((SUM('Раздел 3'!L6:L19)=0)*(SUM('Раздел 3'!L5:L5)=0)),"","Неверно!")</f>
      </c>
      <c r="B361" s="144">
        <v>123063</v>
      </c>
      <c r="C361" s="151" t="s">
        <v>357</v>
      </c>
      <c r="D361" s="151" t="s">
        <v>235</v>
      </c>
    </row>
    <row r="362" spans="1:4" ht="38.25">
      <c r="A362" s="143">
        <f>IF(((SUM('Раздел 3'!M6:M19)&gt;0)*(SUM('Раздел 3'!M5:M5)&gt;0))+((SUM('Раздел 3'!M6:M19)=0)*(SUM('Раздел 3'!M5:M5)=0)),"","Неверно!")</f>
      </c>
      <c r="B362" s="144">
        <v>123063</v>
      </c>
      <c r="C362" s="151" t="s">
        <v>358</v>
      </c>
      <c r="D362" s="151" t="s">
        <v>235</v>
      </c>
    </row>
    <row r="363" spans="1:4" ht="25.5">
      <c r="A363" s="143">
        <f>IF((SUM('Раздел 3'!C54:C57)&gt;=SUM('Раздел 3'!C53:C53)),"","Неверно!")</f>
      </c>
      <c r="B363" s="144">
        <v>123064</v>
      </c>
      <c r="C363" s="151" t="s">
        <v>236</v>
      </c>
      <c r="D363" s="151" t="s">
        <v>237</v>
      </c>
    </row>
    <row r="364" spans="1:4" ht="25.5">
      <c r="A364" s="143">
        <f>IF((SUM('Раздел 3'!D54:D57)&gt;=SUM('Раздел 3'!D53:D53)),"","Неверно!")</f>
      </c>
      <c r="B364" s="144">
        <v>123064</v>
      </c>
      <c r="C364" s="151" t="s">
        <v>238</v>
      </c>
      <c r="D364" s="151" t="s">
        <v>237</v>
      </c>
    </row>
    <row r="365" spans="1:4" ht="25.5">
      <c r="A365" s="143">
        <f>IF((SUM('Раздел 3'!E54:E57)&gt;=SUM('Раздел 3'!E53:E53)),"","Неверно!")</f>
      </c>
      <c r="B365" s="144">
        <v>123064</v>
      </c>
      <c r="C365" s="151" t="s">
        <v>239</v>
      </c>
      <c r="D365" s="151" t="s">
        <v>237</v>
      </c>
    </row>
    <row r="366" spans="1:4" ht="25.5">
      <c r="A366" s="143">
        <f>IF((SUM('Раздел 3'!F54:F57)&gt;=SUM('Раздел 3'!F53:F53)),"","Неверно!")</f>
      </c>
      <c r="B366" s="144">
        <v>123064</v>
      </c>
      <c r="C366" s="151" t="s">
        <v>240</v>
      </c>
      <c r="D366" s="151" t="s">
        <v>237</v>
      </c>
    </row>
    <row r="367" spans="1:4" ht="25.5">
      <c r="A367" s="143">
        <f>IF((SUM('Раздел 3'!G54:G57)&gt;=SUM('Раздел 3'!G53:G53)),"","Неверно!")</f>
      </c>
      <c r="B367" s="144">
        <v>123064</v>
      </c>
      <c r="C367" s="151" t="s">
        <v>241</v>
      </c>
      <c r="D367" s="151" t="s">
        <v>237</v>
      </c>
    </row>
    <row r="368" spans="1:4" ht="25.5">
      <c r="A368" s="143">
        <f>IF((SUM('Раздел 3'!H54:H57)&gt;=SUM('Раздел 3'!H53:H53)),"","Неверно!")</f>
      </c>
      <c r="B368" s="144">
        <v>123064</v>
      </c>
      <c r="C368" s="151" t="s">
        <v>242</v>
      </c>
      <c r="D368" s="151" t="s">
        <v>237</v>
      </c>
    </row>
    <row r="369" spans="1:4" ht="25.5">
      <c r="A369" s="143">
        <f>IF((SUM('Раздел 3'!I54:I57)&gt;=SUM('Раздел 3'!I53:I53)),"","Неверно!")</f>
      </c>
      <c r="B369" s="144">
        <v>123064</v>
      </c>
      <c r="C369" s="151" t="s">
        <v>243</v>
      </c>
      <c r="D369" s="151" t="s">
        <v>237</v>
      </c>
    </row>
    <row r="370" spans="1:4" ht="25.5">
      <c r="A370" s="143">
        <f>IF((SUM('Раздел 3'!J54:J57)&gt;=SUM('Раздел 3'!J53:J53)),"","Неверно!")</f>
      </c>
      <c r="B370" s="144">
        <v>123064</v>
      </c>
      <c r="C370" s="151" t="s">
        <v>244</v>
      </c>
      <c r="D370" s="151" t="s">
        <v>237</v>
      </c>
    </row>
    <row r="371" spans="1:4" ht="25.5">
      <c r="A371" s="143">
        <f>IF((SUM('Раздел 3'!K54:K57)&gt;=SUM('Раздел 3'!K53:K53)),"","Неверно!")</f>
      </c>
      <c r="B371" s="144">
        <v>123064</v>
      </c>
      <c r="C371" s="151" t="s">
        <v>245</v>
      </c>
      <c r="D371" s="151" t="s">
        <v>237</v>
      </c>
    </row>
    <row r="372" spans="1:4" ht="25.5">
      <c r="A372" s="143">
        <f>IF((SUM('Раздел 3'!L54:L57)&gt;=SUM('Раздел 3'!L53:L53)),"","Неверно!")</f>
      </c>
      <c r="B372" s="144">
        <v>123064</v>
      </c>
      <c r="C372" s="151" t="s">
        <v>246</v>
      </c>
      <c r="D372" s="151" t="s">
        <v>237</v>
      </c>
    </row>
    <row r="373" spans="1:4" ht="25.5">
      <c r="A373" s="143">
        <f>IF((SUM('Раздел 3'!M54:M57)&gt;=SUM('Раздел 3'!M53:M53)),"","Неверно!")</f>
      </c>
      <c r="B373" s="144">
        <v>123064</v>
      </c>
      <c r="C373" s="151" t="s">
        <v>247</v>
      </c>
      <c r="D373" s="151" t="s">
        <v>237</v>
      </c>
    </row>
    <row r="374" spans="1:4" ht="25.5">
      <c r="A374" s="143">
        <f>IF((SUM('Раздел 3'!C25:C27)&gt;=SUM('Раздел 3'!C24:C24)),"","Неверно!")</f>
      </c>
      <c r="B374" s="144">
        <v>123065</v>
      </c>
      <c r="C374" s="151" t="s">
        <v>360</v>
      </c>
      <c r="D374" s="151" t="s">
        <v>248</v>
      </c>
    </row>
    <row r="375" spans="1:4" ht="25.5">
      <c r="A375" s="143">
        <f>IF((SUM('Раздел 3'!D25:D27)&gt;=SUM('Раздел 3'!D24:D24)),"","Неверно!")</f>
      </c>
      <c r="B375" s="144">
        <v>123065</v>
      </c>
      <c r="C375" s="151" t="s">
        <v>370</v>
      </c>
      <c r="D375" s="151" t="s">
        <v>248</v>
      </c>
    </row>
    <row r="376" spans="1:4" ht="25.5">
      <c r="A376" s="143">
        <f>IF((SUM('Раздел 3'!E25:E27)&gt;=SUM('Раздел 3'!E24:E24)),"","Неверно!")</f>
      </c>
      <c r="B376" s="144">
        <v>123065</v>
      </c>
      <c r="C376" s="151" t="s">
        <v>361</v>
      </c>
      <c r="D376" s="151" t="s">
        <v>248</v>
      </c>
    </row>
    <row r="377" spans="1:4" ht="25.5">
      <c r="A377" s="143">
        <f>IF((SUM('Раздел 3'!F25:F27)&gt;=SUM('Раздел 3'!F24:F24)),"","Неверно!")</f>
      </c>
      <c r="B377" s="144">
        <v>123065</v>
      </c>
      <c r="C377" s="151" t="s">
        <v>362</v>
      </c>
      <c r="D377" s="151" t="s">
        <v>248</v>
      </c>
    </row>
    <row r="378" spans="1:4" ht="25.5">
      <c r="A378" s="143">
        <f>IF((SUM('Раздел 3'!G25:G27)&gt;=SUM('Раздел 3'!G24:G24)),"","Неверно!")</f>
      </c>
      <c r="B378" s="144">
        <v>123065</v>
      </c>
      <c r="C378" s="151" t="s">
        <v>363</v>
      </c>
      <c r="D378" s="151" t="s">
        <v>248</v>
      </c>
    </row>
    <row r="379" spans="1:4" ht="25.5">
      <c r="A379" s="143">
        <f>IF((SUM('Раздел 3'!H25:H27)&gt;=SUM('Раздел 3'!H24:H24)),"","Неверно!")</f>
      </c>
      <c r="B379" s="144">
        <v>123065</v>
      </c>
      <c r="C379" s="151" t="s">
        <v>364</v>
      </c>
      <c r="D379" s="151" t="s">
        <v>248</v>
      </c>
    </row>
    <row r="380" spans="1:4" ht="25.5">
      <c r="A380" s="143">
        <f>IF((SUM('Раздел 3'!I25:I27)&gt;=SUM('Раздел 3'!I24:I24)),"","Неверно!")</f>
      </c>
      <c r="B380" s="144">
        <v>123065</v>
      </c>
      <c r="C380" s="151" t="s">
        <v>365</v>
      </c>
      <c r="D380" s="151" t="s">
        <v>248</v>
      </c>
    </row>
    <row r="381" spans="1:4" ht="25.5">
      <c r="A381" s="143">
        <f>IF((SUM('Раздел 3'!J25:J27)&gt;=SUM('Раздел 3'!J24:J24)),"","Неверно!")</f>
      </c>
      <c r="B381" s="144">
        <v>123065</v>
      </c>
      <c r="C381" s="151" t="s">
        <v>366</v>
      </c>
      <c r="D381" s="151" t="s">
        <v>248</v>
      </c>
    </row>
    <row r="382" spans="1:4" ht="25.5">
      <c r="A382" s="143">
        <f>IF((SUM('Раздел 3'!K25:K27)&gt;=SUM('Раздел 3'!K24:K24)),"","Неверно!")</f>
      </c>
      <c r="B382" s="144">
        <v>123065</v>
      </c>
      <c r="C382" s="151" t="s">
        <v>367</v>
      </c>
      <c r="D382" s="151" t="s">
        <v>248</v>
      </c>
    </row>
    <row r="383" spans="1:4" ht="25.5">
      <c r="A383" s="143">
        <f>IF((SUM('Раздел 3'!L25:L27)&gt;=SUM('Раздел 3'!L24:L24)),"","Неверно!")</f>
      </c>
      <c r="B383" s="144">
        <v>123065</v>
      </c>
      <c r="C383" s="151" t="s">
        <v>368</v>
      </c>
      <c r="D383" s="151" t="s">
        <v>248</v>
      </c>
    </row>
    <row r="384" spans="1:4" ht="25.5">
      <c r="A384" s="143">
        <f>IF((SUM('Раздел 3'!M25:M27)&gt;=SUM('Раздел 3'!M24:M24)),"","Неверно!")</f>
      </c>
      <c r="B384" s="144">
        <v>123065</v>
      </c>
      <c r="C384" s="151" t="s">
        <v>369</v>
      </c>
      <c r="D384" s="151" t="s">
        <v>248</v>
      </c>
    </row>
    <row r="385" spans="1:4" ht="25.5">
      <c r="A385" s="143">
        <f>IF((SUM('Раздел 3'!C21:C23)&gt;=SUM('Раздел 3'!C20:C20)),"","Неверно!")</f>
      </c>
      <c r="B385" s="144">
        <v>123066</v>
      </c>
      <c r="C385" s="151" t="s">
        <v>371</v>
      </c>
      <c r="D385" s="151" t="s">
        <v>249</v>
      </c>
    </row>
    <row r="386" spans="1:4" ht="25.5">
      <c r="A386" s="143">
        <f>IF((SUM('Раздел 3'!D21:D23)&gt;=SUM('Раздел 3'!D20:D20)),"","Неверно!")</f>
      </c>
      <c r="B386" s="144">
        <v>123066</v>
      </c>
      <c r="C386" s="151" t="s">
        <v>372</v>
      </c>
      <c r="D386" s="151" t="s">
        <v>249</v>
      </c>
    </row>
    <row r="387" spans="1:4" ht="25.5">
      <c r="A387" s="143">
        <f>IF((SUM('Раздел 3'!E21:E23)&gt;=SUM('Раздел 3'!E20:E20)),"","Неверно!")</f>
      </c>
      <c r="B387" s="144">
        <v>123066</v>
      </c>
      <c r="C387" s="151" t="s">
        <v>373</v>
      </c>
      <c r="D387" s="151" t="s">
        <v>249</v>
      </c>
    </row>
    <row r="388" spans="1:4" ht="25.5">
      <c r="A388" s="143">
        <f>IF((SUM('Раздел 3'!F21:F23)&gt;=SUM('Раздел 3'!F20:F20)),"","Неверно!")</f>
      </c>
      <c r="B388" s="144">
        <v>123066</v>
      </c>
      <c r="C388" s="151" t="s">
        <v>374</v>
      </c>
      <c r="D388" s="151" t="s">
        <v>249</v>
      </c>
    </row>
    <row r="389" spans="1:4" ht="25.5">
      <c r="A389" s="143">
        <f>IF((SUM('Раздел 3'!G21:G23)&gt;=SUM('Раздел 3'!G20:G20)),"","Неверно!")</f>
      </c>
      <c r="B389" s="144">
        <v>123066</v>
      </c>
      <c r="C389" s="151" t="s">
        <v>375</v>
      </c>
      <c r="D389" s="151" t="s">
        <v>249</v>
      </c>
    </row>
    <row r="390" spans="1:4" ht="25.5">
      <c r="A390" s="143">
        <f>IF((SUM('Раздел 3'!H21:H23)&gt;=SUM('Раздел 3'!H20:H20)),"","Неверно!")</f>
      </c>
      <c r="B390" s="144">
        <v>123066</v>
      </c>
      <c r="C390" s="151" t="s">
        <v>376</v>
      </c>
      <c r="D390" s="151" t="s">
        <v>249</v>
      </c>
    </row>
    <row r="391" spans="1:4" ht="25.5">
      <c r="A391" s="143">
        <f>IF((SUM('Раздел 3'!I21:I23)&gt;=SUM('Раздел 3'!I20:I20)),"","Неверно!")</f>
      </c>
      <c r="B391" s="144">
        <v>123066</v>
      </c>
      <c r="C391" s="151" t="s">
        <v>377</v>
      </c>
      <c r="D391" s="151" t="s">
        <v>249</v>
      </c>
    </row>
    <row r="392" spans="1:4" ht="25.5">
      <c r="A392" s="143">
        <f>IF((SUM('Раздел 3'!J21:J23)&gt;=SUM('Раздел 3'!J20:J20)),"","Неверно!")</f>
      </c>
      <c r="B392" s="144">
        <v>123066</v>
      </c>
      <c r="C392" s="151" t="s">
        <v>378</v>
      </c>
      <c r="D392" s="151" t="s">
        <v>249</v>
      </c>
    </row>
    <row r="393" spans="1:4" ht="25.5">
      <c r="A393" s="143">
        <f>IF((SUM('Раздел 3'!K21:K23)&gt;=SUM('Раздел 3'!K20:K20)),"","Неверно!")</f>
      </c>
      <c r="B393" s="144">
        <v>123066</v>
      </c>
      <c r="C393" s="151" t="s">
        <v>379</v>
      </c>
      <c r="D393" s="151" t="s">
        <v>249</v>
      </c>
    </row>
    <row r="394" spans="1:4" ht="25.5">
      <c r="A394" s="143">
        <f>IF((SUM('Раздел 3'!L21:L23)&gt;=SUM('Раздел 3'!L20:L20)),"","Неверно!")</f>
      </c>
      <c r="B394" s="144">
        <v>123066</v>
      </c>
      <c r="C394" s="151" t="s">
        <v>380</v>
      </c>
      <c r="D394" s="151" t="s">
        <v>249</v>
      </c>
    </row>
    <row r="395" spans="1:4" ht="25.5">
      <c r="A395" s="143">
        <f>IF((SUM('Раздел 3'!M21:M23)&gt;=SUM('Раздел 3'!M20:M20)),"","Неверно!")</f>
      </c>
      <c r="B395" s="144">
        <v>123066</v>
      </c>
      <c r="C395" s="151" t="s">
        <v>381</v>
      </c>
      <c r="D395" s="151" t="s">
        <v>249</v>
      </c>
    </row>
    <row r="396" spans="1:4" ht="12.75">
      <c r="A396" s="143">
        <f>IF((SUM('Раздел 2'!O40:O40)=0),"","Неверно!")</f>
      </c>
      <c r="B396" s="144">
        <v>123081</v>
      </c>
      <c r="C396" s="151" t="s">
        <v>310</v>
      </c>
      <c r="D396" s="151" t="s">
        <v>250</v>
      </c>
    </row>
    <row r="397" spans="1:4" ht="12.75">
      <c r="A397" s="143">
        <f>IF((SUM('Раздел 2'!O41:O41)=0),"","Неверно!")</f>
      </c>
      <c r="B397" s="144">
        <v>123081</v>
      </c>
      <c r="C397" s="151" t="s">
        <v>311</v>
      </c>
      <c r="D397" s="151" t="s">
        <v>250</v>
      </c>
    </row>
    <row r="398" spans="1:4" ht="12.75">
      <c r="A398" s="143">
        <f>IF((SUM('Раздел 2'!F46:F46)=0),"","Неверно!")</f>
      </c>
      <c r="B398" s="144">
        <v>123191</v>
      </c>
      <c r="C398" s="151" t="s">
        <v>725</v>
      </c>
      <c r="D398" s="151" t="s">
        <v>251</v>
      </c>
    </row>
    <row r="399" spans="1:4" ht="12.75">
      <c r="A399" s="143">
        <f>IF((SUM('Раздел 2'!F47:F47)=0),"","Неверно!")</f>
      </c>
      <c r="B399" s="144">
        <v>123191</v>
      </c>
      <c r="C399" s="151" t="s">
        <v>396</v>
      </c>
      <c r="D399" s="151" t="s">
        <v>251</v>
      </c>
    </row>
    <row r="400" spans="1:4" ht="12.75">
      <c r="A400" s="143">
        <f>IF((SUM('Раздел 2'!F48:F48)=0),"","Неверно!")</f>
      </c>
      <c r="B400" s="144">
        <v>123191</v>
      </c>
      <c r="C400" s="151" t="s">
        <v>397</v>
      </c>
      <c r="D400" s="151" t="s">
        <v>251</v>
      </c>
    </row>
    <row r="401" spans="1:4" ht="12.75">
      <c r="A401" s="143">
        <f>IF((SUM('Раздел 2'!F49:F49)=0),"","Неверно!")</f>
      </c>
      <c r="B401" s="144">
        <v>123191</v>
      </c>
      <c r="C401" s="151" t="s">
        <v>398</v>
      </c>
      <c r="D401" s="151" t="s">
        <v>251</v>
      </c>
    </row>
    <row r="402" spans="1:4" ht="12.75">
      <c r="A402" s="143">
        <f>IF((SUM('Раздел 2'!F50:F50)=0),"","Неверно!")</f>
      </c>
      <c r="B402" s="144">
        <v>123191</v>
      </c>
      <c r="C402" s="151" t="s">
        <v>399</v>
      </c>
      <c r="D402" s="151" t="s">
        <v>251</v>
      </c>
    </row>
    <row r="403" spans="1:4" ht="12.75">
      <c r="A403" s="143">
        <f>IF((SUM('Раздел 2'!F38:F38)=0),"","Неверно!")</f>
      </c>
      <c r="B403" s="144">
        <v>123192</v>
      </c>
      <c r="C403" s="151" t="s">
        <v>718</v>
      </c>
      <c r="D403" s="151" t="s">
        <v>252</v>
      </c>
    </row>
    <row r="404" spans="1:4" ht="12.75">
      <c r="A404" s="143">
        <f>IF((SUM('Раздел 2'!F39:F39)=0),"","Неверно!")</f>
      </c>
      <c r="B404" s="144">
        <v>123192</v>
      </c>
      <c r="C404" s="151" t="s">
        <v>719</v>
      </c>
      <c r="D404" s="151" t="s">
        <v>252</v>
      </c>
    </row>
    <row r="405" spans="1:4" ht="12.75">
      <c r="A405" s="143">
        <f>IF((SUM('Раздел 2'!F40:F40)=0),"","Неверно!")</f>
      </c>
      <c r="B405" s="144">
        <v>123192</v>
      </c>
      <c r="C405" s="151" t="s">
        <v>720</v>
      </c>
      <c r="D405" s="151" t="s">
        <v>252</v>
      </c>
    </row>
    <row r="406" spans="1:4" ht="12.75">
      <c r="A406" s="143">
        <f>IF((SUM('Раздел 2'!F41:F41)=0),"","Неверно!")</f>
      </c>
      <c r="B406" s="144">
        <v>123192</v>
      </c>
      <c r="C406" s="151" t="s">
        <v>721</v>
      </c>
      <c r="D406" s="151" t="s">
        <v>252</v>
      </c>
    </row>
    <row r="407" spans="1:4" ht="12.75">
      <c r="A407" s="143">
        <f>IF((SUM('Раздел 2'!F42:F42)=0),"","Неверно!")</f>
      </c>
      <c r="B407" s="144">
        <v>123192</v>
      </c>
      <c r="C407" s="151" t="s">
        <v>722</v>
      </c>
      <c r="D407" s="151" t="s">
        <v>252</v>
      </c>
    </row>
    <row r="408" spans="1:4" ht="12.75">
      <c r="A408" s="143">
        <f>IF((SUM('Раздел 2'!F43:F43)=0),"","Неверно!")</f>
      </c>
      <c r="B408" s="144">
        <v>123192</v>
      </c>
      <c r="C408" s="151" t="s">
        <v>723</v>
      </c>
      <c r="D408" s="151" t="s">
        <v>252</v>
      </c>
    </row>
    <row r="409" spans="1:4" ht="12.75">
      <c r="A409" s="143">
        <f>IF((SUM('Раздел 2'!F44:F44)=0),"","Неверно!")</f>
      </c>
      <c r="B409" s="144">
        <v>123192</v>
      </c>
      <c r="C409" s="151" t="s">
        <v>724</v>
      </c>
      <c r="D409" s="151" t="s">
        <v>252</v>
      </c>
    </row>
    <row r="410" spans="1:4" ht="12.75">
      <c r="A410" s="143">
        <f>IF((SUM('Раздел 2'!N15:N16)=0),"","Неверно!")</f>
      </c>
      <c r="B410" s="144">
        <v>123193</v>
      </c>
      <c r="C410" s="151" t="s">
        <v>253</v>
      </c>
      <c r="D410" s="151" t="s">
        <v>254</v>
      </c>
    </row>
    <row r="411" spans="1:4" ht="12.75">
      <c r="A411" s="143">
        <f>IF((SUM('Раздел 2'!N12:N12)=0),"","Неверно!")</f>
      </c>
      <c r="B411" s="144">
        <v>123194</v>
      </c>
      <c r="C411" s="151" t="s">
        <v>454</v>
      </c>
      <c r="D411" s="151" t="s">
        <v>255</v>
      </c>
    </row>
    <row r="412" spans="1:4" ht="12.75">
      <c r="A412" s="152">
        <f>IF((SUM('Раздел 2'!N9:N9)=0),"","Неверно!")</f>
      </c>
      <c r="B412" s="153">
        <v>123195</v>
      </c>
      <c r="C412" s="154" t="s">
        <v>448</v>
      </c>
      <c r="D412" s="154" t="s">
        <v>256</v>
      </c>
    </row>
    <row r="413" spans="1:4" ht="12.75">
      <c r="A413" s="160">
        <f>IF((SUM('Раздел 2'!O49:O49)=0),"","Неверно!")</f>
      </c>
      <c r="B413" s="161">
        <v>123200</v>
      </c>
      <c r="C413" s="162" t="s">
        <v>257</v>
      </c>
      <c r="D413" s="162" t="s">
        <v>258</v>
      </c>
    </row>
    <row r="414" spans="1:4" ht="12.75">
      <c r="A414" s="155"/>
      <c r="B414" s="156"/>
      <c r="C414" s="157"/>
      <c r="D414" s="157"/>
    </row>
    <row r="415" spans="1:4" ht="12.75">
      <c r="A415" s="155"/>
      <c r="B415" s="156"/>
      <c r="C415" s="157"/>
      <c r="D415" s="157"/>
    </row>
    <row r="416" spans="1:4" ht="12.75">
      <c r="A416" s="155"/>
      <c r="B416" s="156"/>
      <c r="C416" s="157"/>
      <c r="D416" s="157"/>
    </row>
    <row r="417" spans="1:4" ht="12.75">
      <c r="A417" s="155"/>
      <c r="B417" s="156"/>
      <c r="C417" s="157"/>
      <c r="D417" s="157"/>
    </row>
    <row r="418" spans="1:4" ht="12.75">
      <c r="A418" s="155"/>
      <c r="B418" s="156"/>
      <c r="C418" s="157"/>
      <c r="D418" s="157"/>
    </row>
    <row r="419" spans="1:4" ht="12.75">
      <c r="A419" s="155"/>
      <c r="B419" s="156"/>
      <c r="C419" s="157"/>
      <c r="D419" s="157"/>
    </row>
    <row r="420" spans="1:4" ht="12.75">
      <c r="A420" s="155"/>
      <c r="B420" s="156"/>
      <c r="C420" s="157"/>
      <c r="D420" s="157"/>
    </row>
    <row r="421" spans="1:4" ht="12.75">
      <c r="A421" s="155"/>
      <c r="B421" s="156"/>
      <c r="C421" s="157"/>
      <c r="D421" s="157"/>
    </row>
    <row r="422" spans="1:4" ht="12.75">
      <c r="A422" s="155"/>
      <c r="B422" s="156"/>
      <c r="C422" s="157"/>
      <c r="D422" s="157"/>
    </row>
    <row r="423" spans="1:4" ht="12.75">
      <c r="A423" s="155"/>
      <c r="B423" s="156"/>
      <c r="C423" s="157"/>
      <c r="D423" s="157"/>
    </row>
    <row r="424" spans="1:4" ht="12.75">
      <c r="A424" s="155"/>
      <c r="B424" s="156"/>
      <c r="C424" s="157"/>
      <c r="D424" s="157"/>
    </row>
    <row r="425" spans="1:4" ht="12.75">
      <c r="A425" s="155"/>
      <c r="B425" s="156"/>
      <c r="C425" s="157"/>
      <c r="D425" s="157"/>
    </row>
    <row r="426" spans="1:4" ht="12.75">
      <c r="A426" s="155"/>
      <c r="B426" s="156"/>
      <c r="C426" s="157"/>
      <c r="D426" s="157"/>
    </row>
    <row r="427" spans="1:4" ht="12.75">
      <c r="A427" s="155"/>
      <c r="B427" s="156"/>
      <c r="C427" s="157"/>
      <c r="D427" s="157"/>
    </row>
    <row r="428" spans="1:4" ht="12.75">
      <c r="A428" s="155"/>
      <c r="B428" s="156"/>
      <c r="C428" s="157"/>
      <c r="D428" s="157"/>
    </row>
    <row r="429" spans="1:4" ht="12.75">
      <c r="A429" s="155"/>
      <c r="B429" s="156"/>
      <c r="C429" s="157"/>
      <c r="D429" s="157"/>
    </row>
    <row r="430" spans="1:4" ht="12.75">
      <c r="A430" s="155"/>
      <c r="B430" s="156"/>
      <c r="C430" s="157"/>
      <c r="D430" s="157"/>
    </row>
    <row r="431" spans="1:4" ht="12.75">
      <c r="A431" s="155"/>
      <c r="B431" s="156"/>
      <c r="C431" s="157"/>
      <c r="D431" s="157"/>
    </row>
    <row r="432" spans="1:4" ht="12.75">
      <c r="A432" s="155"/>
      <c r="B432" s="156"/>
      <c r="C432" s="157"/>
      <c r="D432" s="157"/>
    </row>
    <row r="433" spans="1:4" ht="12.75">
      <c r="A433" s="155"/>
      <c r="B433" s="156"/>
      <c r="C433" s="157"/>
      <c r="D433" s="157"/>
    </row>
    <row r="434" spans="1:4" ht="12.75">
      <c r="A434" s="155"/>
      <c r="B434" s="156"/>
      <c r="C434" s="157"/>
      <c r="D434" s="157"/>
    </row>
    <row r="435" spans="1:4" ht="12.75">
      <c r="A435" s="155"/>
      <c r="B435" s="156"/>
      <c r="C435" s="157"/>
      <c r="D435" s="157"/>
    </row>
    <row r="436" spans="1:4" ht="12.75">
      <c r="A436" s="155"/>
      <c r="B436" s="156"/>
      <c r="C436" s="157"/>
      <c r="D436" s="157"/>
    </row>
    <row r="437" spans="1:4" ht="12.75">
      <c r="A437" s="155"/>
      <c r="B437" s="156"/>
      <c r="C437" s="157"/>
      <c r="D437" s="157"/>
    </row>
    <row r="438" spans="1:4" ht="12.75">
      <c r="A438" s="155"/>
      <c r="B438" s="156"/>
      <c r="C438" s="157"/>
      <c r="D438" s="157"/>
    </row>
    <row r="439" spans="1:4" ht="12.75">
      <c r="A439" s="155"/>
      <c r="B439" s="156"/>
      <c r="C439" s="157"/>
      <c r="D439" s="157"/>
    </row>
    <row r="440" spans="1:4" ht="12.75">
      <c r="A440" s="155"/>
      <c r="B440" s="156"/>
      <c r="C440" s="157"/>
      <c r="D440" s="157"/>
    </row>
    <row r="441" spans="1:4" ht="12.75">
      <c r="A441" s="155"/>
      <c r="B441" s="156"/>
      <c r="C441" s="157"/>
      <c r="D441" s="157"/>
    </row>
    <row r="442" spans="1:4" ht="12.75">
      <c r="A442" s="155"/>
      <c r="B442" s="156"/>
      <c r="C442" s="157"/>
      <c r="D442" s="157"/>
    </row>
    <row r="443" spans="1:4" ht="12.75">
      <c r="A443" s="155"/>
      <c r="B443" s="156"/>
      <c r="C443" s="157"/>
      <c r="D443" s="157"/>
    </row>
    <row r="444" spans="1:4" ht="12.75">
      <c r="A444" s="155"/>
      <c r="B444" s="156"/>
      <c r="C444" s="157"/>
      <c r="D444" s="157"/>
    </row>
    <row r="445" spans="1:4" ht="12.75">
      <c r="A445" s="155"/>
      <c r="B445" s="156"/>
      <c r="C445" s="157"/>
      <c r="D445" s="157"/>
    </row>
    <row r="446" spans="1:4" ht="12.75">
      <c r="A446" s="155"/>
      <c r="B446" s="156"/>
      <c r="C446" s="157"/>
      <c r="D446" s="157"/>
    </row>
    <row r="447" spans="1:4" ht="12.75">
      <c r="A447" s="155"/>
      <c r="B447" s="156"/>
      <c r="C447" s="157"/>
      <c r="D447" s="157"/>
    </row>
    <row r="448" spans="1:4" ht="12.75">
      <c r="A448" s="155"/>
      <c r="B448" s="156"/>
      <c r="C448" s="157"/>
      <c r="D448" s="157"/>
    </row>
    <row r="449" spans="1:4" ht="12.75">
      <c r="A449" s="155"/>
      <c r="B449" s="156"/>
      <c r="C449" s="157"/>
      <c r="D449" s="157"/>
    </row>
    <row r="450" spans="1:4" ht="12.75">
      <c r="A450" s="155"/>
      <c r="B450" s="156"/>
      <c r="C450" s="157"/>
      <c r="D450" s="157"/>
    </row>
    <row r="451" spans="1:4" ht="12.75">
      <c r="A451" s="155"/>
      <c r="B451" s="156"/>
      <c r="C451" s="157"/>
      <c r="D451" s="157"/>
    </row>
    <row r="452" spans="1:4" ht="12.75">
      <c r="A452" s="155"/>
      <c r="B452" s="156"/>
      <c r="C452" s="157"/>
      <c r="D452" s="157"/>
    </row>
    <row r="453" spans="1:4" ht="12.75">
      <c r="A453" s="155"/>
      <c r="B453" s="156"/>
      <c r="C453" s="157"/>
      <c r="D453" s="157"/>
    </row>
    <row r="454" spans="1:4" ht="12.75">
      <c r="A454" s="155"/>
      <c r="B454" s="156"/>
      <c r="C454" s="157"/>
      <c r="D454" s="157"/>
    </row>
    <row r="455" spans="1:4" ht="12.75">
      <c r="A455" s="155"/>
      <c r="B455" s="156"/>
      <c r="C455" s="157"/>
      <c r="D455" s="157"/>
    </row>
    <row r="456" spans="1:4" ht="12.75">
      <c r="A456" s="155"/>
      <c r="B456" s="156"/>
      <c r="C456" s="157"/>
      <c r="D456" s="157"/>
    </row>
    <row r="457" spans="1:4" ht="12.75">
      <c r="A457" s="155"/>
      <c r="B457" s="156"/>
      <c r="C457" s="157"/>
      <c r="D457" s="157"/>
    </row>
    <row r="458" spans="1:4" ht="12.75">
      <c r="A458" s="155"/>
      <c r="B458" s="156"/>
      <c r="C458" s="157"/>
      <c r="D458" s="157"/>
    </row>
    <row r="459" spans="1:4" ht="12.75">
      <c r="A459" s="155"/>
      <c r="B459" s="156"/>
      <c r="C459" s="157"/>
      <c r="D459" s="157"/>
    </row>
    <row r="460" spans="1:4" ht="12.75">
      <c r="A460" s="155"/>
      <c r="B460" s="156"/>
      <c r="C460" s="157"/>
      <c r="D460" s="157"/>
    </row>
    <row r="461" spans="1:4" ht="12.75">
      <c r="A461" s="155"/>
      <c r="B461" s="156"/>
      <c r="C461" s="157"/>
      <c r="D461" s="157"/>
    </row>
    <row r="462" spans="1:4" ht="12.75">
      <c r="A462" s="155"/>
      <c r="B462" s="156"/>
      <c r="C462" s="157"/>
      <c r="D462" s="157"/>
    </row>
    <row r="463" spans="1:4" ht="12.75">
      <c r="A463" s="155"/>
      <c r="B463" s="156"/>
      <c r="C463" s="157"/>
      <c r="D463" s="157"/>
    </row>
    <row r="464" spans="1:4" ht="12.75">
      <c r="A464" s="155"/>
      <c r="B464" s="156"/>
      <c r="C464" s="157"/>
      <c r="D464" s="157"/>
    </row>
    <row r="465" spans="1:4" ht="12.75">
      <c r="A465" s="155"/>
      <c r="B465" s="156"/>
      <c r="C465" s="157"/>
      <c r="D465" s="157"/>
    </row>
    <row r="466" spans="1:4" ht="12.75">
      <c r="A466" s="155"/>
      <c r="B466" s="156"/>
      <c r="C466" s="157"/>
      <c r="D466" s="157"/>
    </row>
    <row r="467" spans="1:4" ht="12.75">
      <c r="A467" s="155"/>
      <c r="B467" s="156"/>
      <c r="C467" s="157"/>
      <c r="D467" s="157"/>
    </row>
    <row r="468" spans="1:4" ht="12.75">
      <c r="A468" s="155"/>
      <c r="B468" s="156"/>
      <c r="C468" s="157"/>
      <c r="D468" s="157"/>
    </row>
    <row r="469" spans="1:4" ht="12.75">
      <c r="A469" s="155"/>
      <c r="B469" s="156"/>
      <c r="C469" s="157"/>
      <c r="D469" s="157"/>
    </row>
    <row r="470" spans="1:4" ht="12.75">
      <c r="A470" s="155"/>
      <c r="B470" s="156"/>
      <c r="C470" s="157"/>
      <c r="D470" s="157"/>
    </row>
    <row r="471" spans="1:4" ht="12.75">
      <c r="A471" s="155"/>
      <c r="B471" s="156"/>
      <c r="C471" s="157"/>
      <c r="D471" s="157"/>
    </row>
    <row r="472" spans="1:4" ht="12.75">
      <c r="A472" s="155"/>
      <c r="B472" s="156"/>
      <c r="C472" s="157"/>
      <c r="D472" s="157"/>
    </row>
    <row r="473" spans="1:4" ht="12.75">
      <c r="A473" s="155"/>
      <c r="B473" s="156"/>
      <c r="C473" s="157"/>
      <c r="D473" s="157"/>
    </row>
    <row r="474" spans="1:4" ht="12.75">
      <c r="A474" s="155"/>
      <c r="B474" s="156"/>
      <c r="C474" s="157"/>
      <c r="D474" s="157"/>
    </row>
    <row r="475" spans="1:4" ht="12.75">
      <c r="A475" s="155"/>
      <c r="B475" s="156"/>
      <c r="C475" s="157"/>
      <c r="D475" s="157"/>
    </row>
    <row r="476" spans="1:4" ht="12.75">
      <c r="A476" s="155"/>
      <c r="B476" s="156"/>
      <c r="C476" s="157"/>
      <c r="D476" s="157"/>
    </row>
    <row r="477" spans="1:4" ht="12.75">
      <c r="A477" s="155"/>
      <c r="B477" s="156"/>
      <c r="C477" s="157"/>
      <c r="D477" s="157"/>
    </row>
    <row r="478" spans="1:4" ht="12.75">
      <c r="A478" s="155"/>
      <c r="B478" s="156"/>
      <c r="C478" s="157"/>
      <c r="D478" s="157"/>
    </row>
    <row r="479" spans="1:4" ht="12.75">
      <c r="A479" s="155"/>
      <c r="B479" s="156"/>
      <c r="C479" s="157"/>
      <c r="D479" s="157"/>
    </row>
    <row r="480" spans="1:4" ht="12.75">
      <c r="A480" s="155"/>
      <c r="B480" s="156"/>
      <c r="C480" s="157"/>
      <c r="D480" s="157"/>
    </row>
    <row r="481" spans="1:4" ht="12.75">
      <c r="A481" s="155"/>
      <c r="B481" s="156"/>
      <c r="C481" s="157"/>
      <c r="D481" s="157"/>
    </row>
    <row r="482" spans="1:4" ht="12.75">
      <c r="A482" s="155"/>
      <c r="B482" s="156"/>
      <c r="C482" s="157"/>
      <c r="D482" s="157"/>
    </row>
    <row r="483" spans="1:4" ht="12.75">
      <c r="A483" s="155"/>
      <c r="B483" s="156"/>
      <c r="C483" s="157"/>
      <c r="D483" s="157"/>
    </row>
    <row r="484" spans="1:4" ht="12.75">
      <c r="A484" s="155"/>
      <c r="B484" s="156"/>
      <c r="C484" s="157"/>
      <c r="D484" s="157"/>
    </row>
    <row r="485" spans="1:4" ht="12.75">
      <c r="A485" s="155"/>
      <c r="B485" s="156"/>
      <c r="C485" s="157"/>
      <c r="D485" s="157"/>
    </row>
    <row r="486" spans="1:4" ht="12.75">
      <c r="A486" s="155"/>
      <c r="B486" s="156"/>
      <c r="C486" s="157"/>
      <c r="D486" s="157"/>
    </row>
    <row r="487" spans="1:4" ht="12.75">
      <c r="A487" s="155"/>
      <c r="B487" s="156"/>
      <c r="C487" s="157"/>
      <c r="D487" s="157"/>
    </row>
    <row r="488" spans="1:4" ht="12.75">
      <c r="A488" s="155"/>
      <c r="B488" s="156"/>
      <c r="C488" s="157"/>
      <c r="D488" s="157"/>
    </row>
    <row r="489" spans="1:4" ht="12.75">
      <c r="A489" s="155"/>
      <c r="B489" s="156"/>
      <c r="C489" s="157"/>
      <c r="D489" s="157"/>
    </row>
    <row r="490" spans="1:4" ht="12.75">
      <c r="A490" s="155"/>
      <c r="B490" s="156"/>
      <c r="C490" s="157"/>
      <c r="D490" s="157"/>
    </row>
    <row r="491" spans="1:4" ht="12.75">
      <c r="A491" s="155"/>
      <c r="B491" s="156"/>
      <c r="C491" s="157"/>
      <c r="D491" s="157"/>
    </row>
    <row r="492" spans="1:4" ht="12.75">
      <c r="A492" s="155"/>
      <c r="B492" s="156"/>
      <c r="C492" s="157"/>
      <c r="D492" s="157"/>
    </row>
    <row r="493" spans="1:4" ht="12.75">
      <c r="A493" s="155"/>
      <c r="B493" s="156"/>
      <c r="C493" s="157"/>
      <c r="D493" s="157"/>
    </row>
    <row r="494" spans="1:4" ht="12.75">
      <c r="A494" s="155"/>
      <c r="B494" s="156"/>
      <c r="C494" s="157"/>
      <c r="D494" s="157"/>
    </row>
    <row r="495" spans="1:4" ht="12.75">
      <c r="A495" s="155"/>
      <c r="B495" s="156"/>
      <c r="C495" s="157"/>
      <c r="D495" s="157"/>
    </row>
    <row r="496" spans="1:4" ht="12.75">
      <c r="A496" s="155"/>
      <c r="B496" s="156"/>
      <c r="C496" s="157"/>
      <c r="D496" s="157"/>
    </row>
    <row r="497" spans="1:4" ht="12.75">
      <c r="A497" s="155"/>
      <c r="B497" s="156"/>
      <c r="C497" s="157"/>
      <c r="D497" s="157"/>
    </row>
    <row r="498" spans="1:4" ht="12.75">
      <c r="A498" s="155"/>
      <c r="B498" s="156"/>
      <c r="C498" s="157"/>
      <c r="D498" s="157"/>
    </row>
    <row r="499" spans="1:4" ht="12.75">
      <c r="A499" s="155"/>
      <c r="B499" s="156"/>
      <c r="C499" s="157"/>
      <c r="D499" s="157"/>
    </row>
    <row r="500" spans="1:4" ht="12.75">
      <c r="A500" s="155"/>
      <c r="B500" s="156"/>
      <c r="C500" s="157"/>
      <c r="D500" s="157"/>
    </row>
    <row r="501" spans="1:4" ht="12.75">
      <c r="A501" s="155"/>
      <c r="B501" s="156"/>
      <c r="C501" s="157"/>
      <c r="D501" s="157"/>
    </row>
    <row r="502" spans="1:4" ht="12.75">
      <c r="A502" s="155"/>
      <c r="B502" s="156"/>
      <c r="C502" s="157"/>
      <c r="D502" s="157"/>
    </row>
    <row r="503" spans="1:4" ht="12.75">
      <c r="A503" s="155"/>
      <c r="B503" s="156"/>
      <c r="C503" s="157"/>
      <c r="D503" s="157"/>
    </row>
    <row r="504" spans="1:4" ht="12.75">
      <c r="A504" s="155"/>
      <c r="B504" s="156"/>
      <c r="C504" s="157"/>
      <c r="D504" s="157"/>
    </row>
    <row r="505" spans="1:4" ht="12.75">
      <c r="A505" s="155"/>
      <c r="B505" s="156"/>
      <c r="C505" s="157"/>
      <c r="D505" s="157"/>
    </row>
    <row r="506" spans="1:4" ht="12.75">
      <c r="A506" s="155"/>
      <c r="B506" s="156"/>
      <c r="C506" s="157"/>
      <c r="D506" s="157"/>
    </row>
    <row r="507" spans="1:4" ht="12.75">
      <c r="A507" s="155"/>
      <c r="B507" s="156"/>
      <c r="C507" s="157"/>
      <c r="D507" s="157"/>
    </row>
    <row r="508" spans="1:4" ht="12.75">
      <c r="A508" s="155"/>
      <c r="B508" s="156"/>
      <c r="C508" s="157"/>
      <c r="D508" s="157"/>
    </row>
    <row r="509" spans="1:4" ht="12.75">
      <c r="A509" s="155"/>
      <c r="B509" s="156"/>
      <c r="C509" s="157"/>
      <c r="D509" s="157"/>
    </row>
    <row r="510" spans="1:4" ht="12.75">
      <c r="A510" s="155"/>
      <c r="B510" s="156"/>
      <c r="C510" s="157"/>
      <c r="D510" s="157"/>
    </row>
    <row r="511" spans="1:4" ht="12.75">
      <c r="A511" s="155"/>
      <c r="B511" s="156"/>
      <c r="C511" s="157"/>
      <c r="D511" s="157"/>
    </row>
    <row r="512" spans="1:4" ht="12.75">
      <c r="A512" s="155"/>
      <c r="B512" s="156"/>
      <c r="C512" s="157"/>
      <c r="D512" s="157"/>
    </row>
    <row r="513" spans="1:4" ht="12.75">
      <c r="A513" s="155"/>
      <c r="B513" s="156"/>
      <c r="C513" s="157"/>
      <c r="D513" s="157"/>
    </row>
    <row r="514" spans="1:4" ht="12.75">
      <c r="A514" s="155"/>
      <c r="B514" s="156"/>
      <c r="C514" s="157"/>
      <c r="D514" s="157"/>
    </row>
    <row r="515" spans="1:4" ht="12.75">
      <c r="A515" s="155"/>
      <c r="B515" s="156"/>
      <c r="C515" s="157"/>
      <c r="D515" s="157"/>
    </row>
    <row r="516" spans="1:4" ht="12.75">
      <c r="A516" s="155"/>
      <c r="B516" s="156"/>
      <c r="C516" s="157"/>
      <c r="D516" s="157"/>
    </row>
    <row r="517" spans="1:4" ht="12.75">
      <c r="A517" s="155"/>
      <c r="B517" s="156"/>
      <c r="C517" s="157"/>
      <c r="D517" s="157"/>
    </row>
    <row r="518" spans="1:4" ht="12.75">
      <c r="A518" s="155"/>
      <c r="B518" s="156"/>
      <c r="C518" s="157"/>
      <c r="D518" s="157"/>
    </row>
    <row r="519" spans="1:4" ht="12.75">
      <c r="A519" s="155"/>
      <c r="B519" s="156"/>
      <c r="C519" s="157"/>
      <c r="D519" s="157"/>
    </row>
    <row r="520" spans="1:4" ht="12.75">
      <c r="A520" s="155"/>
      <c r="B520" s="156"/>
      <c r="C520" s="157"/>
      <c r="D520" s="157"/>
    </row>
    <row r="521" spans="1:4" ht="12.75">
      <c r="A521" s="155"/>
      <c r="B521" s="156"/>
      <c r="C521" s="157"/>
      <c r="D521" s="157"/>
    </row>
    <row r="522" spans="1:4" ht="12.75">
      <c r="A522" s="155"/>
      <c r="B522" s="156"/>
      <c r="C522" s="157"/>
      <c r="D522" s="157"/>
    </row>
    <row r="523" spans="1:4" ht="12.75">
      <c r="A523" s="155"/>
      <c r="B523" s="156"/>
      <c r="C523" s="157"/>
      <c r="D523" s="157"/>
    </row>
    <row r="524" spans="1:4" ht="12.75">
      <c r="A524" s="155"/>
      <c r="B524" s="156"/>
      <c r="C524" s="157"/>
      <c r="D524" s="157"/>
    </row>
    <row r="525" spans="1:4" ht="12.75">
      <c r="A525" s="155"/>
      <c r="B525" s="156"/>
      <c r="C525" s="157"/>
      <c r="D525" s="157"/>
    </row>
    <row r="526" spans="1:4" ht="12.75">
      <c r="A526" s="155"/>
      <c r="B526" s="156"/>
      <c r="C526" s="157"/>
      <c r="D526" s="157"/>
    </row>
    <row r="527" spans="1:4" ht="12.75">
      <c r="A527" s="155"/>
      <c r="B527" s="156"/>
      <c r="C527" s="157"/>
      <c r="D527" s="157"/>
    </row>
    <row r="528" spans="1:4" ht="12.75">
      <c r="A528" s="155"/>
      <c r="B528" s="156"/>
      <c r="C528" s="157"/>
      <c r="D528" s="157"/>
    </row>
    <row r="529" spans="1:4" ht="12.75">
      <c r="A529" s="155"/>
      <c r="B529" s="156"/>
      <c r="C529" s="157"/>
      <c r="D529" s="157"/>
    </row>
    <row r="530" spans="1:4" ht="12.75">
      <c r="A530" s="155"/>
      <c r="B530" s="156"/>
      <c r="C530" s="157"/>
      <c r="D530" s="157"/>
    </row>
    <row r="531" spans="1:4" ht="12.75">
      <c r="A531" s="155"/>
      <c r="B531" s="156"/>
      <c r="C531" s="157"/>
      <c r="D531" s="157"/>
    </row>
    <row r="532" spans="1:4" ht="12.75">
      <c r="A532" s="155"/>
      <c r="B532" s="156"/>
      <c r="C532" s="157"/>
      <c r="D532" s="157"/>
    </row>
    <row r="533" spans="1:4" ht="12.75">
      <c r="A533" s="155"/>
      <c r="B533" s="156"/>
      <c r="C533" s="157"/>
      <c r="D533" s="157"/>
    </row>
    <row r="534" spans="1:4" ht="12.75">
      <c r="A534" s="155"/>
      <c r="B534" s="156"/>
      <c r="C534" s="157"/>
      <c r="D534" s="157"/>
    </row>
    <row r="535" spans="1:4" ht="12.75">
      <c r="A535" s="155"/>
      <c r="B535" s="156"/>
      <c r="C535" s="157"/>
      <c r="D535" s="157"/>
    </row>
    <row r="536" spans="1:4" ht="12.75">
      <c r="A536" s="155"/>
      <c r="B536" s="156"/>
      <c r="C536" s="157"/>
      <c r="D536" s="157"/>
    </row>
    <row r="537" spans="1:4" ht="12.75">
      <c r="A537" s="155"/>
      <c r="B537" s="156"/>
      <c r="C537" s="157"/>
      <c r="D537" s="157"/>
    </row>
    <row r="538" spans="1:4" ht="12.75">
      <c r="A538" s="155"/>
      <c r="B538" s="156"/>
      <c r="C538" s="157"/>
      <c r="D538" s="157"/>
    </row>
    <row r="539" spans="1:4" ht="12.75">
      <c r="A539" s="155"/>
      <c r="B539" s="156"/>
      <c r="C539" s="157"/>
      <c r="D539" s="157"/>
    </row>
    <row r="540" spans="1:4" ht="12.75">
      <c r="A540" s="155"/>
      <c r="B540" s="156"/>
      <c r="C540" s="157"/>
      <c r="D540" s="157"/>
    </row>
    <row r="541" spans="1:4" ht="12.75">
      <c r="A541" s="155"/>
      <c r="B541" s="156"/>
      <c r="C541" s="157"/>
      <c r="D541" s="157"/>
    </row>
    <row r="542" spans="1:4" ht="12.75">
      <c r="A542" s="155"/>
      <c r="B542" s="156"/>
      <c r="C542" s="157"/>
      <c r="D542" s="157"/>
    </row>
    <row r="543" spans="1:4" ht="12.75">
      <c r="A543" s="155"/>
      <c r="B543" s="156"/>
      <c r="C543" s="157"/>
      <c r="D543" s="157"/>
    </row>
    <row r="544" spans="1:4" ht="12.75">
      <c r="A544" s="155"/>
      <c r="B544" s="156"/>
      <c r="C544" s="157"/>
      <c r="D544" s="157"/>
    </row>
    <row r="545" spans="1:4" ht="12.75">
      <c r="A545" s="155"/>
      <c r="B545" s="156"/>
      <c r="C545" s="157"/>
      <c r="D545" s="157"/>
    </row>
    <row r="546" spans="1:4" ht="12.75">
      <c r="A546" s="155"/>
      <c r="B546" s="156"/>
      <c r="C546" s="157"/>
      <c r="D546" s="157"/>
    </row>
    <row r="547" spans="1:4" ht="12.75">
      <c r="A547" s="155"/>
      <c r="B547" s="156"/>
      <c r="C547" s="157"/>
      <c r="D547" s="157"/>
    </row>
    <row r="548" spans="1:4" ht="12.75">
      <c r="A548" s="155"/>
      <c r="B548" s="156"/>
      <c r="C548" s="157"/>
      <c r="D548" s="157"/>
    </row>
    <row r="549" spans="1:4" ht="12.75">
      <c r="A549" s="155"/>
      <c r="B549" s="156"/>
      <c r="C549" s="157"/>
      <c r="D549" s="157"/>
    </row>
    <row r="550" spans="1:4" ht="12.75">
      <c r="A550" s="155"/>
      <c r="B550" s="156"/>
      <c r="C550" s="157"/>
      <c r="D550" s="157"/>
    </row>
    <row r="551" spans="1:4" ht="12.75">
      <c r="A551" s="155"/>
      <c r="B551" s="156"/>
      <c r="C551" s="157"/>
      <c r="D551" s="157"/>
    </row>
    <row r="552" spans="1:4" ht="12.75">
      <c r="A552" s="155"/>
      <c r="B552" s="156"/>
      <c r="C552" s="157"/>
      <c r="D552" s="157"/>
    </row>
    <row r="553" spans="1:4" ht="12.75">
      <c r="A553" s="155"/>
      <c r="B553" s="156"/>
      <c r="C553" s="157"/>
      <c r="D553" s="157"/>
    </row>
    <row r="554" spans="1:4" ht="12.75">
      <c r="A554" s="155"/>
      <c r="B554" s="156"/>
      <c r="C554" s="157"/>
      <c r="D554" s="157"/>
    </row>
    <row r="555" spans="1:4" ht="12.75">
      <c r="A555" s="155"/>
      <c r="B555" s="156"/>
      <c r="C555" s="157"/>
      <c r="D555" s="157"/>
    </row>
    <row r="556" spans="1:4" ht="12.75">
      <c r="A556" s="155"/>
      <c r="B556" s="156"/>
      <c r="C556" s="157"/>
      <c r="D556" s="157"/>
    </row>
    <row r="557" spans="1:4" ht="12.75">
      <c r="A557" s="155"/>
      <c r="B557" s="156"/>
      <c r="C557" s="157"/>
      <c r="D557" s="157"/>
    </row>
    <row r="558" spans="1:4" ht="12.75">
      <c r="A558" s="155"/>
      <c r="B558" s="156"/>
      <c r="C558" s="157"/>
      <c r="D558" s="157"/>
    </row>
    <row r="559" spans="1:4" ht="12.75">
      <c r="A559" s="155"/>
      <c r="B559" s="156"/>
      <c r="C559" s="157"/>
      <c r="D559" s="157"/>
    </row>
    <row r="560" spans="1:4" ht="12.75">
      <c r="A560" s="155"/>
      <c r="B560" s="156"/>
      <c r="C560" s="157"/>
      <c r="D560" s="157"/>
    </row>
    <row r="561" spans="1:4" ht="12.75">
      <c r="A561" s="155"/>
      <c r="B561" s="156"/>
      <c r="C561" s="157"/>
      <c r="D561" s="157"/>
    </row>
    <row r="562" spans="1:4" ht="12.75">
      <c r="A562" s="155"/>
      <c r="B562" s="156"/>
      <c r="C562" s="157"/>
      <c r="D562" s="157"/>
    </row>
    <row r="563" spans="1:4" ht="12.75">
      <c r="A563" s="155"/>
      <c r="B563" s="156"/>
      <c r="C563" s="157"/>
      <c r="D563" s="157"/>
    </row>
    <row r="564" spans="1:4" ht="12.75">
      <c r="A564" s="155"/>
      <c r="B564" s="156"/>
      <c r="C564" s="157"/>
      <c r="D564" s="157"/>
    </row>
    <row r="565" spans="1:4" ht="12.75">
      <c r="A565" s="155"/>
      <c r="B565" s="156"/>
      <c r="C565" s="157"/>
      <c r="D565" s="157"/>
    </row>
    <row r="566" spans="1:4" ht="12.75">
      <c r="A566" s="155"/>
      <c r="B566" s="156"/>
      <c r="C566" s="157"/>
      <c r="D566" s="157"/>
    </row>
    <row r="567" spans="1:4" ht="12.75">
      <c r="A567" s="155"/>
      <c r="B567" s="156"/>
      <c r="C567" s="157"/>
      <c r="D567" s="157"/>
    </row>
    <row r="568" spans="1:4" ht="12.75">
      <c r="A568" s="155"/>
      <c r="B568" s="156"/>
      <c r="C568" s="157"/>
      <c r="D568" s="157"/>
    </row>
    <row r="569" spans="1:4" ht="12.75">
      <c r="A569" s="155"/>
      <c r="B569" s="156"/>
      <c r="C569" s="157"/>
      <c r="D569" s="157"/>
    </row>
    <row r="570" spans="1:4" ht="12.75">
      <c r="A570" s="155"/>
      <c r="B570" s="156"/>
      <c r="C570" s="157"/>
      <c r="D570" s="157"/>
    </row>
    <row r="571" spans="1:4" ht="12.75">
      <c r="A571" s="155"/>
      <c r="B571" s="156"/>
      <c r="C571" s="157"/>
      <c r="D571" s="157"/>
    </row>
    <row r="572" spans="1:4" ht="12.75">
      <c r="A572" s="155"/>
      <c r="B572" s="156"/>
      <c r="C572" s="157"/>
      <c r="D572" s="157"/>
    </row>
    <row r="573" spans="1:4" ht="12.75">
      <c r="A573" s="155"/>
      <c r="B573" s="156"/>
      <c r="C573" s="157"/>
      <c r="D573" s="157"/>
    </row>
    <row r="574" spans="1:4" ht="12.75">
      <c r="A574" s="155"/>
      <c r="B574" s="156"/>
      <c r="C574" s="157"/>
      <c r="D574" s="157"/>
    </row>
    <row r="575" spans="1:4" ht="12.75">
      <c r="A575" s="155"/>
      <c r="B575" s="156"/>
      <c r="C575" s="157"/>
      <c r="D575" s="157"/>
    </row>
    <row r="576" spans="1:4" ht="12.75">
      <c r="A576" s="155"/>
      <c r="B576" s="156"/>
      <c r="C576" s="157"/>
      <c r="D576" s="157"/>
    </row>
    <row r="577" spans="1:4" ht="12.75">
      <c r="A577" s="155"/>
      <c r="B577" s="156"/>
      <c r="C577" s="157"/>
      <c r="D577" s="157"/>
    </row>
    <row r="578" spans="1:4" ht="12.75">
      <c r="A578" s="155"/>
      <c r="B578" s="156"/>
      <c r="C578" s="157"/>
      <c r="D578" s="157"/>
    </row>
    <row r="579" spans="1:4" ht="12.75">
      <c r="A579" s="155"/>
      <c r="B579" s="156"/>
      <c r="C579" s="157"/>
      <c r="D579" s="157"/>
    </row>
    <row r="580" spans="1:4" ht="12.75">
      <c r="A580" s="155"/>
      <c r="B580" s="156"/>
      <c r="C580" s="157"/>
      <c r="D580" s="157"/>
    </row>
    <row r="581" spans="1:4" ht="12.75">
      <c r="A581" s="155"/>
      <c r="B581" s="156"/>
      <c r="C581" s="157"/>
      <c r="D581" s="157"/>
    </row>
    <row r="582" spans="1:4" ht="12.75">
      <c r="A582" s="155"/>
      <c r="B582" s="156"/>
      <c r="C582" s="157"/>
      <c r="D582" s="157"/>
    </row>
    <row r="583" spans="1:4" ht="12.75">
      <c r="A583" s="155"/>
      <c r="B583" s="156"/>
      <c r="C583" s="157"/>
      <c r="D583" s="157"/>
    </row>
    <row r="584" spans="1:4" ht="12.75">
      <c r="A584" s="155"/>
      <c r="B584" s="156"/>
      <c r="C584" s="157"/>
      <c r="D584" s="157"/>
    </row>
    <row r="585" spans="1:4" ht="12.75">
      <c r="A585" s="155"/>
      <c r="B585" s="156"/>
      <c r="C585" s="157"/>
      <c r="D585" s="157"/>
    </row>
    <row r="586" spans="1:4" ht="12.75">
      <c r="A586" s="155"/>
      <c r="B586" s="156"/>
      <c r="C586" s="157"/>
      <c r="D586" s="157"/>
    </row>
    <row r="587" spans="1:4" ht="12.75">
      <c r="A587" s="155"/>
      <c r="B587" s="156"/>
      <c r="C587" s="157"/>
      <c r="D587" s="157"/>
    </row>
    <row r="588" spans="1:4" ht="12.75">
      <c r="A588" s="155"/>
      <c r="B588" s="156"/>
      <c r="C588" s="157"/>
      <c r="D588" s="157"/>
    </row>
    <row r="589" spans="1:4" ht="12.75">
      <c r="A589" s="155"/>
      <c r="B589" s="156"/>
      <c r="C589" s="157"/>
      <c r="D589" s="157"/>
    </row>
    <row r="590" spans="1:4" ht="12.75">
      <c r="A590" s="155"/>
      <c r="B590" s="156"/>
      <c r="C590" s="157"/>
      <c r="D590" s="157"/>
    </row>
    <row r="591" spans="1:4" ht="12.75">
      <c r="A591" s="155"/>
      <c r="B591" s="156"/>
      <c r="C591" s="157"/>
      <c r="D591" s="157"/>
    </row>
    <row r="592" spans="1:4" ht="12.75">
      <c r="A592" s="155"/>
      <c r="B592" s="156"/>
      <c r="C592" s="157"/>
      <c r="D592" s="157"/>
    </row>
    <row r="593" spans="1:4" ht="12.75">
      <c r="A593" s="155"/>
      <c r="B593" s="156"/>
      <c r="C593" s="157"/>
      <c r="D593" s="157"/>
    </row>
    <row r="594" spans="1:4" ht="12.75">
      <c r="A594" s="155"/>
      <c r="B594" s="156"/>
      <c r="C594" s="157"/>
      <c r="D594" s="157"/>
    </row>
    <row r="595" spans="1:4" ht="12.75">
      <c r="A595" s="155"/>
      <c r="B595" s="156"/>
      <c r="C595" s="157"/>
      <c r="D595" s="157"/>
    </row>
    <row r="596" spans="1:4" ht="12.75">
      <c r="A596" s="155"/>
      <c r="B596" s="156"/>
      <c r="C596" s="157"/>
      <c r="D596" s="157"/>
    </row>
    <row r="597" spans="1:4" ht="12.75">
      <c r="A597" s="155"/>
      <c r="B597" s="156"/>
      <c r="C597" s="157"/>
      <c r="D597" s="157"/>
    </row>
    <row r="598" spans="1:4" ht="12.75">
      <c r="A598" s="155"/>
      <c r="B598" s="156"/>
      <c r="C598" s="157"/>
      <c r="D598" s="157"/>
    </row>
    <row r="599" spans="1:4" ht="12.75">
      <c r="A599" s="155"/>
      <c r="B599" s="156"/>
      <c r="C599" s="157"/>
      <c r="D599" s="157"/>
    </row>
    <row r="600" spans="1:4" ht="12.75">
      <c r="A600" s="155"/>
      <c r="B600" s="156"/>
      <c r="C600" s="157"/>
      <c r="D600" s="157"/>
    </row>
    <row r="601" spans="1:4" ht="12.75">
      <c r="A601" s="155"/>
      <c r="B601" s="156"/>
      <c r="C601" s="157"/>
      <c r="D601" s="157"/>
    </row>
    <row r="602" spans="1:4" ht="12.75">
      <c r="A602" s="155"/>
      <c r="B602" s="156"/>
      <c r="C602" s="157"/>
      <c r="D602" s="157"/>
    </row>
    <row r="603" spans="1:4" ht="12.75">
      <c r="A603" s="155"/>
      <c r="B603" s="156"/>
      <c r="C603" s="157"/>
      <c r="D603" s="157"/>
    </row>
    <row r="604" spans="1:4" ht="12.75">
      <c r="A604" s="155"/>
      <c r="B604" s="156"/>
      <c r="C604" s="157"/>
      <c r="D604" s="157"/>
    </row>
    <row r="605" spans="1:4" ht="12.75">
      <c r="A605" s="155"/>
      <c r="B605" s="156"/>
      <c r="C605" s="157"/>
      <c r="D605" s="157"/>
    </row>
    <row r="606" spans="1:4" ht="12.75">
      <c r="A606" s="155"/>
      <c r="B606" s="156"/>
      <c r="C606" s="157"/>
      <c r="D606" s="157"/>
    </row>
    <row r="607" spans="1:4" ht="12.75">
      <c r="A607" s="155"/>
      <c r="B607" s="156"/>
      <c r="C607" s="157"/>
      <c r="D607" s="157"/>
    </row>
    <row r="608" spans="1:4" ht="12.75">
      <c r="A608" s="155"/>
      <c r="B608" s="156"/>
      <c r="C608" s="157"/>
      <c r="D608" s="157"/>
    </row>
    <row r="609" spans="1:4" ht="12.75">
      <c r="A609" s="155"/>
      <c r="B609" s="156"/>
      <c r="C609" s="157"/>
      <c r="D609" s="157"/>
    </row>
    <row r="610" spans="1:4" ht="12.75">
      <c r="A610" s="155"/>
      <c r="B610" s="156"/>
      <c r="C610" s="157"/>
      <c r="D610" s="157"/>
    </row>
    <row r="611" spans="1:4" ht="12.75">
      <c r="A611" s="155"/>
      <c r="B611" s="156"/>
      <c r="C611" s="157"/>
      <c r="D611" s="157"/>
    </row>
    <row r="612" spans="1:4" ht="12.75">
      <c r="A612" s="155"/>
      <c r="B612" s="156"/>
      <c r="C612" s="157"/>
      <c r="D612" s="157"/>
    </row>
    <row r="613" spans="1:4" ht="12.75">
      <c r="A613" s="155"/>
      <c r="B613" s="156"/>
      <c r="C613" s="157"/>
      <c r="D613" s="157"/>
    </row>
    <row r="614" spans="1:4" ht="12.75">
      <c r="A614" s="155"/>
      <c r="B614" s="156"/>
      <c r="C614" s="157"/>
      <c r="D614" s="157"/>
    </row>
    <row r="615" spans="1:4" ht="12.75">
      <c r="A615" s="155"/>
      <c r="B615" s="156"/>
      <c r="C615" s="157"/>
      <c r="D615" s="157"/>
    </row>
    <row r="616" spans="1:4" ht="12.75">
      <c r="A616" s="155"/>
      <c r="B616" s="156"/>
      <c r="C616" s="157"/>
      <c r="D616" s="157"/>
    </row>
    <row r="617" spans="1:4" ht="12.75">
      <c r="A617" s="155"/>
      <c r="B617" s="156"/>
      <c r="C617" s="157"/>
      <c r="D617" s="157"/>
    </row>
    <row r="618" spans="1:4" ht="12.75">
      <c r="A618" s="155"/>
      <c r="B618" s="156"/>
      <c r="C618" s="157"/>
      <c r="D618" s="157"/>
    </row>
    <row r="619" spans="1:4" ht="12.75">
      <c r="A619" s="155"/>
      <c r="B619" s="156"/>
      <c r="C619" s="157"/>
      <c r="D619" s="157"/>
    </row>
    <row r="620" spans="1:4" ht="12.75">
      <c r="A620" s="155"/>
      <c r="B620" s="156"/>
      <c r="C620" s="157"/>
      <c r="D620" s="157"/>
    </row>
    <row r="621" spans="1:4" ht="12.75">
      <c r="A621" s="155"/>
      <c r="B621" s="156"/>
      <c r="C621" s="157"/>
      <c r="D621" s="157"/>
    </row>
    <row r="622" spans="1:4" ht="12.75">
      <c r="A622" s="155"/>
      <c r="B622" s="156"/>
      <c r="C622" s="157"/>
      <c r="D622" s="157"/>
    </row>
    <row r="623" spans="1:4" ht="12.75">
      <c r="A623" s="155"/>
      <c r="B623" s="156"/>
      <c r="C623" s="157"/>
      <c r="D623" s="157"/>
    </row>
    <row r="624" spans="1:4" ht="12.75">
      <c r="A624" s="155"/>
      <c r="B624" s="156"/>
      <c r="C624" s="157"/>
      <c r="D624" s="157"/>
    </row>
    <row r="625" spans="1:4" ht="12.75">
      <c r="A625" s="155"/>
      <c r="B625" s="156"/>
      <c r="C625" s="157"/>
      <c r="D625" s="157"/>
    </row>
    <row r="626" spans="1:4" ht="12.75">
      <c r="A626" s="155"/>
      <c r="B626" s="156"/>
      <c r="C626" s="157"/>
      <c r="D626" s="157"/>
    </row>
    <row r="627" spans="1:4" ht="12.75">
      <c r="A627" s="155"/>
      <c r="B627" s="156"/>
      <c r="C627" s="157"/>
      <c r="D627" s="157"/>
    </row>
    <row r="628" spans="1:4" ht="12.75">
      <c r="A628" s="155"/>
      <c r="B628" s="156"/>
      <c r="C628" s="157"/>
      <c r="D628" s="157"/>
    </row>
    <row r="629" spans="1:4" ht="12.75">
      <c r="A629" s="155"/>
      <c r="B629" s="156"/>
      <c r="C629" s="157"/>
      <c r="D629" s="157"/>
    </row>
    <row r="630" spans="1:4" ht="12.75">
      <c r="A630" s="155"/>
      <c r="B630" s="156"/>
      <c r="C630" s="157"/>
      <c r="D630" s="157"/>
    </row>
    <row r="631" spans="1:4" ht="12.75">
      <c r="A631" s="155"/>
      <c r="B631" s="156"/>
      <c r="C631" s="157"/>
      <c r="D631" s="157"/>
    </row>
    <row r="632" spans="1:4" ht="12.75">
      <c r="A632" s="155"/>
      <c r="B632" s="156"/>
      <c r="C632" s="157"/>
      <c r="D632" s="157"/>
    </row>
    <row r="633" spans="1:4" ht="12.75">
      <c r="A633" s="155"/>
      <c r="B633" s="156"/>
      <c r="C633" s="157"/>
      <c r="D633" s="157"/>
    </row>
    <row r="634" spans="1:4" ht="12.75">
      <c r="A634" s="155"/>
      <c r="B634" s="156"/>
      <c r="C634" s="157"/>
      <c r="D634" s="157"/>
    </row>
    <row r="635" spans="1:4" ht="12.75">
      <c r="A635" s="155"/>
      <c r="B635" s="156"/>
      <c r="C635" s="157"/>
      <c r="D635" s="157"/>
    </row>
    <row r="636" spans="1:4" ht="12.75">
      <c r="A636" s="155"/>
      <c r="B636" s="156"/>
      <c r="C636" s="157"/>
      <c r="D636" s="157"/>
    </row>
    <row r="637" spans="1:4" ht="12.75">
      <c r="A637" s="155"/>
      <c r="B637" s="156"/>
      <c r="C637" s="157"/>
      <c r="D637" s="157"/>
    </row>
    <row r="638" spans="1:4" ht="12.75">
      <c r="A638" s="155"/>
      <c r="B638" s="156"/>
      <c r="C638" s="157"/>
      <c r="D638" s="157"/>
    </row>
    <row r="639" spans="1:4" ht="12.75">
      <c r="A639" s="155"/>
      <c r="B639" s="156"/>
      <c r="C639" s="157"/>
      <c r="D639" s="157"/>
    </row>
    <row r="640" spans="1:4" ht="12.75">
      <c r="A640" s="155"/>
      <c r="B640" s="156"/>
      <c r="C640" s="157"/>
      <c r="D640" s="157"/>
    </row>
    <row r="641" spans="1:4" ht="12.75">
      <c r="A641" s="155"/>
      <c r="B641" s="156"/>
      <c r="C641" s="157"/>
      <c r="D641" s="157"/>
    </row>
    <row r="642" spans="1:4" ht="12.75">
      <c r="A642" s="155"/>
      <c r="B642" s="156"/>
      <c r="C642" s="157"/>
      <c r="D642" s="157"/>
    </row>
    <row r="643" spans="1:4" ht="12.75">
      <c r="A643" s="155"/>
      <c r="B643" s="156"/>
      <c r="C643" s="157"/>
      <c r="D643" s="157"/>
    </row>
    <row r="644" spans="1:4" ht="12.75">
      <c r="A644" s="155"/>
      <c r="B644" s="156"/>
      <c r="C644" s="157"/>
      <c r="D644" s="157"/>
    </row>
    <row r="645" spans="1:4" ht="12.75">
      <c r="A645" s="155"/>
      <c r="B645" s="156"/>
      <c r="C645" s="157"/>
      <c r="D645" s="157"/>
    </row>
    <row r="646" spans="1:4" ht="12.75">
      <c r="A646" s="155"/>
      <c r="B646" s="156"/>
      <c r="C646" s="157"/>
      <c r="D646" s="157"/>
    </row>
    <row r="647" spans="1:4" ht="12.75">
      <c r="A647" s="155"/>
      <c r="B647" s="156"/>
      <c r="C647" s="157"/>
      <c r="D647" s="157"/>
    </row>
    <row r="648" spans="1:4" ht="12.75">
      <c r="A648" s="155"/>
      <c r="B648" s="156"/>
      <c r="C648" s="157"/>
      <c r="D648" s="157"/>
    </row>
    <row r="649" spans="1:4" ht="12.75">
      <c r="A649" s="155"/>
      <c r="B649" s="156"/>
      <c r="C649" s="157"/>
      <c r="D649" s="157"/>
    </row>
    <row r="650" spans="1:4" ht="12.75">
      <c r="A650" s="155"/>
      <c r="B650" s="156"/>
      <c r="C650" s="157"/>
      <c r="D650" s="157"/>
    </row>
    <row r="651" spans="1:4" ht="12.75">
      <c r="A651" s="155"/>
      <c r="B651" s="156"/>
      <c r="C651" s="157"/>
      <c r="D651" s="157"/>
    </row>
    <row r="652" spans="1:4" ht="12.75">
      <c r="A652" s="155"/>
      <c r="B652" s="156"/>
      <c r="C652" s="157"/>
      <c r="D652" s="157"/>
    </row>
    <row r="653" spans="1:4" ht="12.75">
      <c r="A653" s="155"/>
      <c r="B653" s="156"/>
      <c r="C653" s="157"/>
      <c r="D653" s="157"/>
    </row>
    <row r="654" spans="1:4" ht="12.75">
      <c r="A654" s="155"/>
      <c r="B654" s="156"/>
      <c r="C654" s="157"/>
      <c r="D654" s="157"/>
    </row>
    <row r="655" spans="1:4" ht="12.75">
      <c r="A655" s="155"/>
      <c r="B655" s="156"/>
      <c r="C655" s="157"/>
      <c r="D655" s="157"/>
    </row>
    <row r="656" spans="1:4" ht="12.75">
      <c r="A656" s="155"/>
      <c r="B656" s="156"/>
      <c r="C656" s="157"/>
      <c r="D656" s="157"/>
    </row>
    <row r="657" spans="1:4" ht="12.75">
      <c r="A657" s="155"/>
      <c r="B657" s="156"/>
      <c r="C657" s="157"/>
      <c r="D657" s="157"/>
    </row>
    <row r="658" spans="1:4" ht="12.75">
      <c r="A658" s="155"/>
      <c r="B658" s="156"/>
      <c r="C658" s="157"/>
      <c r="D658" s="157"/>
    </row>
    <row r="659" spans="1:4" ht="12.75">
      <c r="A659" s="155"/>
      <c r="B659" s="156"/>
      <c r="C659" s="157"/>
      <c r="D659" s="157"/>
    </row>
    <row r="660" spans="1:4" ht="12.75">
      <c r="A660" s="155"/>
      <c r="B660" s="156"/>
      <c r="C660" s="157"/>
      <c r="D660" s="157"/>
    </row>
    <row r="661" spans="1:4" ht="12.75">
      <c r="A661" s="155"/>
      <c r="B661" s="156"/>
      <c r="C661" s="157"/>
      <c r="D661" s="157"/>
    </row>
    <row r="662" spans="1:4" ht="12.75">
      <c r="A662" s="155"/>
      <c r="B662" s="156"/>
      <c r="C662" s="157"/>
      <c r="D662" s="157"/>
    </row>
    <row r="663" spans="1:4" ht="12.75">
      <c r="A663" s="155"/>
      <c r="B663" s="156"/>
      <c r="C663" s="157"/>
      <c r="D663" s="157"/>
    </row>
    <row r="664" spans="1:4" ht="12.75">
      <c r="A664" s="155"/>
      <c r="B664" s="156"/>
      <c r="C664" s="157"/>
      <c r="D664" s="157"/>
    </row>
    <row r="665" spans="1:4" ht="12.75">
      <c r="A665" s="155"/>
      <c r="B665" s="156"/>
      <c r="C665" s="157"/>
      <c r="D665" s="157"/>
    </row>
    <row r="666" spans="1:4" ht="12.75">
      <c r="A666" s="155"/>
      <c r="B666" s="156"/>
      <c r="C666" s="157"/>
      <c r="D666" s="157"/>
    </row>
    <row r="667" spans="1:4" ht="12.75">
      <c r="A667" s="155"/>
      <c r="B667" s="156"/>
      <c r="C667" s="157"/>
      <c r="D667" s="157"/>
    </row>
    <row r="668" spans="1:4" ht="12.75">
      <c r="A668" s="155"/>
      <c r="B668" s="156"/>
      <c r="C668" s="157"/>
      <c r="D668" s="157"/>
    </row>
    <row r="669" spans="1:4" ht="12.75">
      <c r="A669" s="155"/>
      <c r="B669" s="156"/>
      <c r="C669" s="157"/>
      <c r="D669" s="157"/>
    </row>
    <row r="670" spans="1:4" ht="12.75">
      <c r="A670" s="155"/>
      <c r="B670" s="156"/>
      <c r="C670" s="157"/>
      <c r="D670" s="157"/>
    </row>
    <row r="671" spans="1:4" ht="12.75">
      <c r="A671" s="155"/>
      <c r="B671" s="156"/>
      <c r="C671" s="157"/>
      <c r="D671" s="157"/>
    </row>
    <row r="672" spans="1:4" ht="12.75">
      <c r="A672" s="155"/>
      <c r="B672" s="156"/>
      <c r="C672" s="157"/>
      <c r="D672" s="157"/>
    </row>
    <row r="673" spans="1:4" ht="12.75">
      <c r="A673" s="155"/>
      <c r="B673" s="156"/>
      <c r="C673" s="157"/>
      <c r="D673" s="157"/>
    </row>
    <row r="674" spans="1:4" ht="12.75">
      <c r="A674" s="155"/>
      <c r="B674" s="156"/>
      <c r="C674" s="157"/>
      <c r="D674" s="157"/>
    </row>
    <row r="675" spans="1:4" ht="12.75">
      <c r="A675" s="155"/>
      <c r="B675" s="156"/>
      <c r="C675" s="157"/>
      <c r="D675" s="157"/>
    </row>
    <row r="676" spans="1:4" ht="12.75">
      <c r="A676" s="155"/>
      <c r="B676" s="156"/>
      <c r="C676" s="157"/>
      <c r="D676" s="157"/>
    </row>
    <row r="677" spans="1:4" ht="12.75">
      <c r="A677" s="155"/>
      <c r="B677" s="156"/>
      <c r="C677" s="157"/>
      <c r="D677" s="157"/>
    </row>
    <row r="678" spans="1:4" ht="12.75">
      <c r="A678" s="155"/>
      <c r="B678" s="156"/>
      <c r="C678" s="157"/>
      <c r="D678" s="157"/>
    </row>
    <row r="679" spans="1:4" ht="12.75">
      <c r="A679" s="155"/>
      <c r="B679" s="156"/>
      <c r="C679" s="157"/>
      <c r="D679" s="157"/>
    </row>
    <row r="680" spans="1:4" ht="12.75">
      <c r="A680" s="155"/>
      <c r="B680" s="156"/>
      <c r="C680" s="157"/>
      <c r="D680" s="157"/>
    </row>
    <row r="681" spans="1:4" ht="12.75">
      <c r="A681" s="155"/>
      <c r="B681" s="156"/>
      <c r="C681" s="157"/>
      <c r="D681" s="157"/>
    </row>
    <row r="682" spans="1:4" ht="12.75">
      <c r="A682" s="155"/>
      <c r="B682" s="156"/>
      <c r="C682" s="157"/>
      <c r="D682" s="157"/>
    </row>
    <row r="683" spans="1:4" ht="12.75">
      <c r="A683" s="155"/>
      <c r="B683" s="156"/>
      <c r="C683" s="157"/>
      <c r="D683" s="157"/>
    </row>
    <row r="684" spans="1:4" ht="12.75">
      <c r="A684" s="155"/>
      <c r="B684" s="156"/>
      <c r="C684" s="157"/>
      <c r="D684" s="157"/>
    </row>
    <row r="685" spans="1:4" ht="12.75">
      <c r="A685" s="155"/>
      <c r="B685" s="156"/>
      <c r="C685" s="157"/>
      <c r="D685" s="157"/>
    </row>
    <row r="686" spans="1:4" ht="12.75">
      <c r="A686" s="155"/>
      <c r="B686" s="156"/>
      <c r="C686" s="157"/>
      <c r="D686" s="157"/>
    </row>
    <row r="687" spans="1:4" ht="12.75">
      <c r="A687" s="155"/>
      <c r="B687" s="156"/>
      <c r="C687" s="157"/>
      <c r="D687" s="157"/>
    </row>
    <row r="688" spans="1:4" ht="12.75">
      <c r="A688" s="155"/>
      <c r="B688" s="156"/>
      <c r="C688" s="157"/>
      <c r="D688" s="157"/>
    </row>
    <row r="689" spans="1:4" ht="12.75">
      <c r="A689" s="155"/>
      <c r="B689" s="156"/>
      <c r="C689" s="157"/>
      <c r="D689" s="157"/>
    </row>
    <row r="690" spans="1:4" ht="12.75">
      <c r="A690" s="155"/>
      <c r="B690" s="156"/>
      <c r="C690" s="157"/>
      <c r="D690" s="157"/>
    </row>
    <row r="691" spans="1:4" ht="12.75">
      <c r="A691" s="155"/>
      <c r="B691" s="156"/>
      <c r="C691" s="157"/>
      <c r="D691" s="157"/>
    </row>
    <row r="692" spans="1:4" ht="12.75">
      <c r="A692" s="155"/>
      <c r="B692" s="156"/>
      <c r="C692" s="157"/>
      <c r="D692" s="157"/>
    </row>
    <row r="693" spans="1:4" ht="12.75">
      <c r="A693" s="155"/>
      <c r="B693" s="156"/>
      <c r="C693" s="157"/>
      <c r="D693" s="157"/>
    </row>
    <row r="694" spans="1:4" ht="12.75">
      <c r="A694" s="155"/>
      <c r="B694" s="156"/>
      <c r="C694" s="157"/>
      <c r="D694" s="157"/>
    </row>
    <row r="695" spans="1:4" ht="12.75">
      <c r="A695" s="155"/>
      <c r="B695" s="156"/>
      <c r="C695" s="157"/>
      <c r="D695" s="157"/>
    </row>
    <row r="696" spans="1:4" ht="12.75">
      <c r="A696" s="155"/>
      <c r="B696" s="156"/>
      <c r="C696" s="157"/>
      <c r="D696" s="157"/>
    </row>
    <row r="697" spans="1:4" ht="12.75">
      <c r="A697" s="155"/>
      <c r="B697" s="156"/>
      <c r="C697" s="157"/>
      <c r="D697" s="157"/>
    </row>
    <row r="698" spans="1:4" ht="12.75">
      <c r="A698" s="155"/>
      <c r="B698" s="156"/>
      <c r="C698" s="157"/>
      <c r="D698" s="157"/>
    </row>
    <row r="699" spans="1:4" ht="12.75">
      <c r="A699" s="155"/>
      <c r="B699" s="156"/>
      <c r="C699" s="157"/>
      <c r="D699" s="157"/>
    </row>
    <row r="700" spans="1:4" ht="12.75">
      <c r="A700" s="155"/>
      <c r="B700" s="156"/>
      <c r="C700" s="157"/>
      <c r="D700" s="157"/>
    </row>
    <row r="701" spans="1:4" ht="12.75">
      <c r="A701" s="155"/>
      <c r="B701" s="156"/>
      <c r="C701" s="157"/>
      <c r="D701" s="157"/>
    </row>
    <row r="702" spans="1:4" ht="12.75">
      <c r="A702" s="155"/>
      <c r="B702" s="156"/>
      <c r="C702" s="157"/>
      <c r="D702" s="157"/>
    </row>
    <row r="703" spans="1:4" ht="12.75">
      <c r="A703" s="155"/>
      <c r="B703" s="156"/>
      <c r="C703" s="157"/>
      <c r="D703" s="157"/>
    </row>
    <row r="704" spans="1:4" ht="12.75">
      <c r="A704" s="155"/>
      <c r="B704" s="156"/>
      <c r="C704" s="157"/>
      <c r="D704" s="157"/>
    </row>
    <row r="705" spans="1:4" ht="12.75">
      <c r="A705" s="155"/>
      <c r="B705" s="156"/>
      <c r="C705" s="157"/>
      <c r="D705" s="157"/>
    </row>
    <row r="706" spans="1:4" ht="12.75">
      <c r="A706" s="155"/>
      <c r="B706" s="156"/>
      <c r="C706" s="157"/>
      <c r="D706" s="157"/>
    </row>
    <row r="707" spans="1:4" ht="12.75">
      <c r="A707" s="155"/>
      <c r="B707" s="156"/>
      <c r="C707" s="157"/>
      <c r="D707" s="157"/>
    </row>
    <row r="708" spans="1:4" ht="12.75">
      <c r="A708" s="155"/>
      <c r="B708" s="156"/>
      <c r="C708" s="157"/>
      <c r="D708" s="157"/>
    </row>
    <row r="709" spans="1:4" ht="12.75">
      <c r="A709" s="155"/>
      <c r="B709" s="156"/>
      <c r="C709" s="157"/>
      <c r="D709" s="157"/>
    </row>
    <row r="710" spans="1:4" ht="12.75">
      <c r="A710" s="155"/>
      <c r="B710" s="156"/>
      <c r="C710" s="157"/>
      <c r="D710" s="157"/>
    </row>
    <row r="711" spans="1:4" ht="12.75">
      <c r="A711" s="155"/>
      <c r="B711" s="156"/>
      <c r="C711" s="157"/>
      <c r="D711" s="157"/>
    </row>
    <row r="712" spans="1:4" ht="12.75">
      <c r="A712" s="155"/>
      <c r="B712" s="156"/>
      <c r="C712" s="157"/>
      <c r="D712" s="157"/>
    </row>
    <row r="713" spans="1:4" ht="12.75">
      <c r="A713" s="155"/>
      <c r="B713" s="156"/>
      <c r="C713" s="157"/>
      <c r="D713" s="157"/>
    </row>
    <row r="714" spans="1:4" ht="12.75">
      <c r="A714" s="155"/>
      <c r="B714" s="156"/>
      <c r="C714" s="157"/>
      <c r="D714" s="157"/>
    </row>
    <row r="715" spans="1:4" ht="12.75">
      <c r="A715" s="155"/>
      <c r="B715" s="156"/>
      <c r="C715" s="157"/>
      <c r="D715" s="157"/>
    </row>
    <row r="716" spans="1:4" ht="12.75">
      <c r="A716" s="155"/>
      <c r="B716" s="156"/>
      <c r="C716" s="157"/>
      <c r="D716" s="157"/>
    </row>
    <row r="717" spans="1:4" ht="12.75">
      <c r="A717" s="155"/>
      <c r="B717" s="156"/>
      <c r="C717" s="157"/>
      <c r="D717" s="157"/>
    </row>
    <row r="718" spans="1:4" ht="12.75">
      <c r="A718" s="155"/>
      <c r="B718" s="156"/>
      <c r="C718" s="157"/>
      <c r="D718" s="157"/>
    </row>
    <row r="719" spans="1:4" ht="12.75">
      <c r="A719" s="155"/>
      <c r="B719" s="156"/>
      <c r="C719" s="157"/>
      <c r="D719" s="157"/>
    </row>
    <row r="720" spans="1:4" ht="12.75">
      <c r="A720" s="155"/>
      <c r="B720" s="156"/>
      <c r="C720" s="157"/>
      <c r="D720" s="157"/>
    </row>
    <row r="721" spans="1:4" ht="12.75">
      <c r="A721" s="155"/>
      <c r="B721" s="156"/>
      <c r="C721" s="157"/>
      <c r="D721" s="157"/>
    </row>
    <row r="722" spans="1:4" ht="12.75">
      <c r="A722" s="155"/>
      <c r="B722" s="156"/>
      <c r="C722" s="157"/>
      <c r="D722" s="157"/>
    </row>
    <row r="723" spans="1:4" ht="12.75">
      <c r="A723" s="155"/>
      <c r="B723" s="156"/>
      <c r="C723" s="157"/>
      <c r="D723" s="157"/>
    </row>
    <row r="724" spans="1:4" ht="12.75">
      <c r="A724" s="155"/>
      <c r="B724" s="156"/>
      <c r="C724" s="157"/>
      <c r="D724" s="157"/>
    </row>
    <row r="725" spans="1:4" ht="12.75">
      <c r="A725" s="155"/>
      <c r="B725" s="156"/>
      <c r="C725" s="157"/>
      <c r="D725" s="157"/>
    </row>
    <row r="726" spans="1:4" ht="12.75">
      <c r="A726" s="155"/>
      <c r="B726" s="156"/>
      <c r="C726" s="157"/>
      <c r="D726" s="157"/>
    </row>
    <row r="727" spans="1:4" ht="12.75">
      <c r="A727" s="155"/>
      <c r="B727" s="156"/>
      <c r="C727" s="157"/>
      <c r="D727" s="157"/>
    </row>
    <row r="728" spans="1:4" ht="12.75">
      <c r="A728" s="155"/>
      <c r="B728" s="156"/>
      <c r="C728" s="157"/>
      <c r="D728" s="157"/>
    </row>
    <row r="729" spans="1:4" ht="12.75">
      <c r="A729" s="155"/>
      <c r="B729" s="156"/>
      <c r="C729" s="157"/>
      <c r="D729" s="157"/>
    </row>
    <row r="730" spans="1:4" ht="12.75">
      <c r="A730" s="155"/>
      <c r="B730" s="156"/>
      <c r="C730" s="157"/>
      <c r="D730" s="157"/>
    </row>
    <row r="731" spans="1:4" ht="12.75">
      <c r="A731" s="155"/>
      <c r="B731" s="156"/>
      <c r="C731" s="157"/>
      <c r="D731" s="157"/>
    </row>
    <row r="732" spans="1:4" ht="12.75">
      <c r="A732" s="155"/>
      <c r="B732" s="156"/>
      <c r="C732" s="157"/>
      <c r="D732" s="157"/>
    </row>
    <row r="733" spans="1:4" ht="12.75">
      <c r="A733" s="155"/>
      <c r="B733" s="156"/>
      <c r="C733" s="157"/>
      <c r="D733" s="157"/>
    </row>
    <row r="734" spans="1:4" ht="12.75">
      <c r="A734" s="155"/>
      <c r="B734" s="156"/>
      <c r="C734" s="157"/>
      <c r="D734" s="157"/>
    </row>
    <row r="735" spans="1:4" ht="12.75">
      <c r="A735" s="155"/>
      <c r="B735" s="156"/>
      <c r="C735" s="157"/>
      <c r="D735" s="157"/>
    </row>
    <row r="736" spans="1:4" ht="12.75">
      <c r="A736" s="155"/>
      <c r="B736" s="156"/>
      <c r="C736" s="157"/>
      <c r="D736" s="157"/>
    </row>
    <row r="737" spans="1:4" ht="12.75">
      <c r="A737" s="155"/>
      <c r="B737" s="156"/>
      <c r="C737" s="157"/>
      <c r="D737" s="157"/>
    </row>
    <row r="738" spans="1:4" ht="12.75">
      <c r="A738" s="155"/>
      <c r="B738" s="156"/>
      <c r="C738" s="157"/>
      <c r="D738" s="157"/>
    </row>
    <row r="739" spans="1:4" ht="12.75">
      <c r="A739" s="155"/>
      <c r="B739" s="156"/>
      <c r="C739" s="157"/>
      <c r="D739" s="157"/>
    </row>
    <row r="740" spans="1:4" ht="12.75">
      <c r="A740" s="155"/>
      <c r="B740" s="156"/>
      <c r="C740" s="157"/>
      <c r="D740" s="157"/>
    </row>
    <row r="741" spans="1:4" ht="12.75">
      <c r="A741" s="155"/>
      <c r="B741" s="156"/>
      <c r="C741" s="157"/>
      <c r="D741" s="157"/>
    </row>
    <row r="742" spans="1:4" ht="12.75">
      <c r="A742" s="155"/>
      <c r="B742" s="156"/>
      <c r="C742" s="157"/>
      <c r="D742" s="157"/>
    </row>
    <row r="743" spans="1:4" ht="12.75">
      <c r="A743" s="155"/>
      <c r="B743" s="156"/>
      <c r="C743" s="157"/>
      <c r="D743" s="157"/>
    </row>
    <row r="744" spans="1:4" ht="12.75">
      <c r="A744" s="155"/>
      <c r="B744" s="156"/>
      <c r="C744" s="157"/>
      <c r="D744" s="157"/>
    </row>
    <row r="745" spans="1:4" ht="12.75">
      <c r="A745" s="155"/>
      <c r="B745" s="156"/>
      <c r="C745" s="157"/>
      <c r="D745" s="157"/>
    </row>
    <row r="746" spans="1:4" ht="12.75">
      <c r="A746" s="155"/>
      <c r="B746" s="156"/>
      <c r="C746" s="157"/>
      <c r="D746" s="157"/>
    </row>
    <row r="747" spans="1:4" ht="12.75">
      <c r="A747" s="155"/>
      <c r="B747" s="156"/>
      <c r="C747" s="157"/>
      <c r="D747" s="157"/>
    </row>
    <row r="748" spans="1:4" ht="12.75">
      <c r="A748" s="155"/>
      <c r="B748" s="156"/>
      <c r="C748" s="157"/>
      <c r="D748" s="157"/>
    </row>
    <row r="749" spans="1:4" ht="12.75">
      <c r="A749" s="155"/>
      <c r="B749" s="156"/>
      <c r="C749" s="157"/>
      <c r="D749" s="157"/>
    </row>
    <row r="750" spans="1:4" ht="12.75">
      <c r="A750" s="155"/>
      <c r="B750" s="156"/>
      <c r="C750" s="157"/>
      <c r="D750" s="157"/>
    </row>
    <row r="751" spans="1:4" ht="12.75">
      <c r="A751" s="155"/>
      <c r="B751" s="156"/>
      <c r="C751" s="157"/>
      <c r="D751" s="157"/>
    </row>
    <row r="752" spans="1:4" ht="12.75">
      <c r="A752" s="155"/>
      <c r="B752" s="156"/>
      <c r="C752" s="157"/>
      <c r="D752" s="157"/>
    </row>
    <row r="753" spans="1:4" ht="12.75">
      <c r="A753" s="155"/>
      <c r="B753" s="156"/>
      <c r="C753" s="157"/>
      <c r="D753" s="157"/>
    </row>
    <row r="754" spans="1:4" ht="12.75">
      <c r="A754" s="155"/>
      <c r="B754" s="156"/>
      <c r="C754" s="157"/>
      <c r="D754" s="157"/>
    </row>
    <row r="755" spans="1:4" ht="12.75">
      <c r="A755" s="155"/>
      <c r="B755" s="156"/>
      <c r="C755" s="157"/>
      <c r="D755" s="157"/>
    </row>
    <row r="756" spans="1:4" ht="12.75">
      <c r="A756" s="155"/>
      <c r="B756" s="156"/>
      <c r="C756" s="157"/>
      <c r="D756" s="157"/>
    </row>
    <row r="757" spans="1:4" ht="12.75">
      <c r="A757" s="155"/>
      <c r="B757" s="156"/>
      <c r="C757" s="157"/>
      <c r="D757" s="157"/>
    </row>
    <row r="758" spans="1:4" ht="12.75">
      <c r="A758" s="155"/>
      <c r="B758" s="156"/>
      <c r="C758" s="157"/>
      <c r="D758" s="157"/>
    </row>
    <row r="759" spans="1:4" ht="12.75">
      <c r="A759" s="155"/>
      <c r="B759" s="156"/>
      <c r="C759" s="157"/>
      <c r="D759" s="157"/>
    </row>
    <row r="760" spans="1:4" ht="12.75">
      <c r="A760" s="155"/>
      <c r="B760" s="156"/>
      <c r="C760" s="157"/>
      <c r="D760" s="157"/>
    </row>
    <row r="761" spans="1:4" ht="12.75">
      <c r="A761" s="155"/>
      <c r="B761" s="156"/>
      <c r="C761" s="157"/>
      <c r="D761" s="157"/>
    </row>
    <row r="762" spans="1:4" ht="12.75">
      <c r="A762" s="155"/>
      <c r="B762" s="156"/>
      <c r="C762" s="157"/>
      <c r="D762" s="157"/>
    </row>
    <row r="763" spans="1:4" ht="12.75">
      <c r="A763" s="155"/>
      <c r="B763" s="156"/>
      <c r="C763" s="157"/>
      <c r="D763" s="157"/>
    </row>
    <row r="764" spans="1:4" ht="12.75">
      <c r="A764" s="155"/>
      <c r="B764" s="156"/>
      <c r="C764" s="157"/>
      <c r="D764" s="157"/>
    </row>
    <row r="765" spans="1:4" ht="12.75">
      <c r="A765" s="155"/>
      <c r="B765" s="156"/>
      <c r="C765" s="157"/>
      <c r="D765" s="157"/>
    </row>
    <row r="766" spans="1:4" ht="12.75">
      <c r="A766" s="155"/>
      <c r="B766" s="156"/>
      <c r="C766" s="157"/>
      <c r="D766" s="157"/>
    </row>
    <row r="767" spans="1:4" ht="12.75">
      <c r="A767" s="155"/>
      <c r="B767" s="156"/>
      <c r="C767" s="157"/>
      <c r="D767" s="157"/>
    </row>
    <row r="768" spans="1:4" ht="12.75">
      <c r="A768" s="155"/>
      <c r="B768" s="156"/>
      <c r="C768" s="157"/>
      <c r="D768" s="157"/>
    </row>
    <row r="769" spans="1:4" ht="12.75">
      <c r="A769" s="155"/>
      <c r="B769" s="156"/>
      <c r="C769" s="157"/>
      <c r="D769" s="157"/>
    </row>
    <row r="770" spans="1:4" ht="12.75">
      <c r="A770" s="155"/>
      <c r="B770" s="156"/>
      <c r="C770" s="157"/>
      <c r="D770" s="157"/>
    </row>
    <row r="771" spans="1:4" ht="12.75">
      <c r="A771" s="155"/>
      <c r="B771" s="156"/>
      <c r="C771" s="157"/>
      <c r="D771" s="157"/>
    </row>
    <row r="772" spans="1:4" ht="12.75">
      <c r="A772" s="155"/>
      <c r="B772" s="156"/>
      <c r="C772" s="157"/>
      <c r="D772" s="157"/>
    </row>
    <row r="773" spans="1:4" ht="12.75">
      <c r="A773" s="155"/>
      <c r="B773" s="156"/>
      <c r="C773" s="157"/>
      <c r="D773" s="157"/>
    </row>
    <row r="774" spans="1:4" ht="12.75">
      <c r="A774" s="155"/>
      <c r="B774" s="156"/>
      <c r="C774" s="157"/>
      <c r="D774" s="157"/>
    </row>
    <row r="775" spans="1:4" ht="12.75">
      <c r="A775" s="155"/>
      <c r="B775" s="156"/>
      <c r="C775" s="157"/>
      <c r="D775" s="157"/>
    </row>
    <row r="776" spans="1:4" ht="12.75">
      <c r="A776" s="155"/>
      <c r="B776" s="156"/>
      <c r="C776" s="157"/>
      <c r="D776" s="157"/>
    </row>
    <row r="777" spans="1:4" ht="12.75">
      <c r="A777" s="155"/>
      <c r="B777" s="156"/>
      <c r="C777" s="157"/>
      <c r="D777" s="157"/>
    </row>
    <row r="778" spans="1:4" ht="12.75">
      <c r="A778" s="155"/>
      <c r="B778" s="156"/>
      <c r="C778" s="157"/>
      <c r="D778" s="157"/>
    </row>
    <row r="779" spans="1:4" ht="12.75">
      <c r="A779" s="155"/>
      <c r="B779" s="156"/>
      <c r="C779" s="157"/>
      <c r="D779" s="157"/>
    </row>
    <row r="780" spans="1:4" ht="12.75">
      <c r="A780" s="155"/>
      <c r="B780" s="156"/>
      <c r="C780" s="157"/>
      <c r="D780" s="157"/>
    </row>
    <row r="781" spans="1:4" ht="12.75">
      <c r="A781" s="155"/>
      <c r="B781" s="156"/>
      <c r="C781" s="157"/>
      <c r="D781" s="157"/>
    </row>
    <row r="782" spans="1:4" ht="12.75">
      <c r="A782" s="155"/>
      <c r="B782" s="156"/>
      <c r="C782" s="157"/>
      <c r="D782" s="157"/>
    </row>
    <row r="783" spans="1:4" ht="12.75">
      <c r="A783" s="155"/>
      <c r="B783" s="156"/>
      <c r="C783" s="157"/>
      <c r="D783" s="157"/>
    </row>
    <row r="784" spans="1:4" ht="12.75">
      <c r="A784" s="155"/>
      <c r="B784" s="156"/>
      <c r="C784" s="157"/>
      <c r="D784" s="157"/>
    </row>
    <row r="785" spans="1:4" ht="12.75">
      <c r="A785" s="155"/>
      <c r="B785" s="156"/>
      <c r="C785" s="157"/>
      <c r="D785" s="157"/>
    </row>
    <row r="786" spans="1:4" ht="12.75">
      <c r="A786" s="155"/>
      <c r="B786" s="156"/>
      <c r="C786" s="157"/>
      <c r="D786" s="157"/>
    </row>
    <row r="787" spans="1:4" ht="12.75">
      <c r="A787" s="155"/>
      <c r="B787" s="156"/>
      <c r="C787" s="157"/>
      <c r="D787" s="157"/>
    </row>
    <row r="788" spans="1:4" ht="12.75">
      <c r="A788" s="155"/>
      <c r="B788" s="156"/>
      <c r="C788" s="157"/>
      <c r="D788" s="157"/>
    </row>
    <row r="789" spans="1:4" ht="12.75">
      <c r="A789" s="155"/>
      <c r="B789" s="156"/>
      <c r="C789" s="157"/>
      <c r="D789" s="157"/>
    </row>
    <row r="790" spans="1:4" ht="12.75">
      <c r="A790" s="155"/>
      <c r="B790" s="156"/>
      <c r="C790" s="157"/>
      <c r="D790" s="157"/>
    </row>
    <row r="791" spans="1:4" ht="12.75">
      <c r="A791" s="155"/>
      <c r="B791" s="156"/>
      <c r="C791" s="157"/>
      <c r="D791" s="157"/>
    </row>
    <row r="792" spans="1:4" ht="12.75">
      <c r="A792" s="155"/>
      <c r="B792" s="156"/>
      <c r="C792" s="157"/>
      <c r="D792" s="157"/>
    </row>
    <row r="793" spans="1:4" ht="12.75">
      <c r="A793" s="155"/>
      <c r="B793" s="156"/>
      <c r="C793" s="157"/>
      <c r="D793" s="157"/>
    </row>
    <row r="794" spans="1:4" ht="12.75">
      <c r="A794" s="155"/>
      <c r="B794" s="156"/>
      <c r="C794" s="157"/>
      <c r="D794" s="157"/>
    </row>
    <row r="795" spans="1:4" ht="12.75">
      <c r="A795" s="155"/>
      <c r="B795" s="156"/>
      <c r="C795" s="157"/>
      <c r="D795" s="157"/>
    </row>
    <row r="796" spans="1:4" ht="12.75">
      <c r="A796" s="155"/>
      <c r="B796" s="156"/>
      <c r="C796" s="157"/>
      <c r="D796" s="157"/>
    </row>
    <row r="797" spans="1:4" ht="12.75">
      <c r="A797" s="155"/>
      <c r="B797" s="156"/>
      <c r="C797" s="157"/>
      <c r="D797" s="157"/>
    </row>
    <row r="798" spans="1:4" ht="12.75">
      <c r="A798" s="155"/>
      <c r="B798" s="156"/>
      <c r="C798" s="157"/>
      <c r="D798" s="157"/>
    </row>
    <row r="799" spans="1:4" ht="12.75">
      <c r="A799" s="155"/>
      <c r="B799" s="156"/>
      <c r="C799" s="157"/>
      <c r="D799" s="157"/>
    </row>
    <row r="800" spans="1:4" ht="12.75">
      <c r="A800" s="155"/>
      <c r="B800" s="156"/>
      <c r="C800" s="157"/>
      <c r="D800" s="157"/>
    </row>
    <row r="801" spans="1:4" ht="12.75">
      <c r="A801" s="155"/>
      <c r="B801" s="156"/>
      <c r="C801" s="157"/>
      <c r="D801" s="157"/>
    </row>
    <row r="802" spans="1:4" ht="12.75">
      <c r="A802" s="155"/>
      <c r="B802" s="156"/>
      <c r="C802" s="157"/>
      <c r="D802" s="157"/>
    </row>
    <row r="803" spans="1:4" ht="12.75">
      <c r="A803" s="155"/>
      <c r="B803" s="156"/>
      <c r="C803" s="157"/>
      <c r="D803" s="157"/>
    </row>
    <row r="804" spans="1:4" ht="12.75">
      <c r="A804" s="155"/>
      <c r="B804" s="156"/>
      <c r="C804" s="157"/>
      <c r="D804" s="157"/>
    </row>
    <row r="805" spans="1:4" ht="12.75">
      <c r="A805" s="155"/>
      <c r="B805" s="156"/>
      <c r="C805" s="157"/>
      <c r="D805" s="157"/>
    </row>
    <row r="806" spans="1:4" ht="12.75">
      <c r="A806" s="155"/>
      <c r="B806" s="156"/>
      <c r="C806" s="157"/>
      <c r="D806" s="157"/>
    </row>
    <row r="807" spans="1:4" ht="12.75">
      <c r="A807" s="155"/>
      <c r="B807" s="156"/>
      <c r="C807" s="157"/>
      <c r="D807" s="157"/>
    </row>
    <row r="808" spans="1:4" ht="12.75">
      <c r="A808" s="155"/>
      <c r="B808" s="156"/>
      <c r="C808" s="157"/>
      <c r="D808" s="157"/>
    </row>
    <row r="809" spans="1:4" ht="12.75">
      <c r="A809" s="155"/>
      <c r="B809" s="156"/>
      <c r="C809" s="157"/>
      <c r="D809" s="157"/>
    </row>
    <row r="810" spans="1:4" ht="12.75">
      <c r="A810" s="155"/>
      <c r="B810" s="156"/>
      <c r="C810" s="157"/>
      <c r="D810" s="157"/>
    </row>
    <row r="811" spans="1:4" ht="12.75">
      <c r="A811" s="155"/>
      <c r="B811" s="156"/>
      <c r="C811" s="157"/>
      <c r="D811" s="157"/>
    </row>
    <row r="812" spans="1:4" ht="12.75">
      <c r="A812" s="155"/>
      <c r="B812" s="156"/>
      <c r="C812" s="157"/>
      <c r="D812" s="157"/>
    </row>
    <row r="813" spans="1:4" ht="12.75">
      <c r="A813" s="155"/>
      <c r="B813" s="156"/>
      <c r="C813" s="157"/>
      <c r="D813" s="157"/>
    </row>
    <row r="814" spans="1:4" ht="12.75">
      <c r="A814" s="155"/>
      <c r="B814" s="156"/>
      <c r="C814" s="157"/>
      <c r="D814" s="157"/>
    </row>
    <row r="815" spans="1:4" ht="12.75">
      <c r="A815" s="155"/>
      <c r="B815" s="156"/>
      <c r="C815" s="157"/>
      <c r="D815" s="157"/>
    </row>
    <row r="816" spans="1:4" ht="12.75">
      <c r="A816" s="155"/>
      <c r="B816" s="156"/>
      <c r="C816" s="157"/>
      <c r="D816" s="157"/>
    </row>
    <row r="817" spans="1:4" ht="12.75">
      <c r="A817" s="155"/>
      <c r="B817" s="156"/>
      <c r="C817" s="157"/>
      <c r="D817" s="157"/>
    </row>
    <row r="818" spans="1:4" ht="12.75">
      <c r="A818" s="155"/>
      <c r="B818" s="156"/>
      <c r="C818" s="157"/>
      <c r="D818" s="157"/>
    </row>
    <row r="819" spans="1:4" ht="12.75">
      <c r="A819" s="155"/>
      <c r="B819" s="156"/>
      <c r="C819" s="157"/>
      <c r="D819" s="157"/>
    </row>
    <row r="820" spans="1:4" ht="12.75">
      <c r="A820" s="155"/>
      <c r="B820" s="156"/>
      <c r="C820" s="157"/>
      <c r="D820" s="157"/>
    </row>
    <row r="821" spans="1:4" ht="12.75">
      <c r="A821" s="155"/>
      <c r="B821" s="156"/>
      <c r="C821" s="157"/>
      <c r="D821" s="157"/>
    </row>
    <row r="822" spans="1:4" ht="12.75">
      <c r="A822" s="155"/>
      <c r="B822" s="156"/>
      <c r="C822" s="157"/>
      <c r="D822" s="157"/>
    </row>
    <row r="823" spans="1:4" ht="12.75">
      <c r="A823" s="155"/>
      <c r="B823" s="156"/>
      <c r="C823" s="157"/>
      <c r="D823" s="157"/>
    </row>
    <row r="824" spans="1:4" ht="12.75">
      <c r="A824" s="155"/>
      <c r="B824" s="156"/>
      <c r="C824" s="157"/>
      <c r="D824" s="157"/>
    </row>
    <row r="825" spans="1:4" ht="12.75">
      <c r="A825" s="155"/>
      <c r="B825" s="156"/>
      <c r="C825" s="157"/>
      <c r="D825" s="157"/>
    </row>
    <row r="826" spans="1:4" ht="12.75">
      <c r="A826" s="155"/>
      <c r="B826" s="156"/>
      <c r="C826" s="157"/>
      <c r="D826" s="157"/>
    </row>
    <row r="827" spans="1:4" ht="12.75">
      <c r="A827" s="155"/>
      <c r="B827" s="156"/>
      <c r="C827" s="157"/>
      <c r="D827" s="157"/>
    </row>
    <row r="828" spans="1:4" ht="12.75">
      <c r="A828" s="155"/>
      <c r="B828" s="156"/>
      <c r="C828" s="157"/>
      <c r="D828" s="157"/>
    </row>
    <row r="829" spans="1:4" ht="12.75">
      <c r="A829" s="155"/>
      <c r="B829" s="156"/>
      <c r="C829" s="157"/>
      <c r="D829" s="157"/>
    </row>
    <row r="830" spans="1:4" ht="12.75">
      <c r="A830" s="155"/>
      <c r="B830" s="156"/>
      <c r="C830" s="157"/>
      <c r="D830" s="157"/>
    </row>
    <row r="831" spans="1:4" ht="12.75">
      <c r="A831" s="155"/>
      <c r="B831" s="156"/>
      <c r="C831" s="157"/>
      <c r="D831" s="157"/>
    </row>
    <row r="832" spans="1:4" ht="12.75">
      <c r="A832" s="155"/>
      <c r="B832" s="156"/>
      <c r="C832" s="157"/>
      <c r="D832" s="157"/>
    </row>
    <row r="833" spans="1:4" ht="12.75">
      <c r="A833" s="155"/>
      <c r="B833" s="156"/>
      <c r="C833" s="157"/>
      <c r="D833" s="157"/>
    </row>
    <row r="834" spans="1:4" ht="12.75">
      <c r="A834" s="155"/>
      <c r="B834" s="156"/>
      <c r="C834" s="157"/>
      <c r="D834" s="157"/>
    </row>
    <row r="835" spans="1:4" ht="12.75">
      <c r="A835" s="155"/>
      <c r="B835" s="156"/>
      <c r="C835" s="157"/>
      <c r="D835" s="157"/>
    </row>
    <row r="836" spans="1:4" ht="12.75">
      <c r="A836" s="155"/>
      <c r="B836" s="156"/>
      <c r="C836" s="157"/>
      <c r="D836" s="157"/>
    </row>
    <row r="837" spans="1:4" ht="12.75">
      <c r="A837" s="155"/>
      <c r="B837" s="156"/>
      <c r="C837" s="157"/>
      <c r="D837" s="157"/>
    </row>
    <row r="838" spans="1:4" ht="12.75">
      <c r="A838" s="155"/>
      <c r="B838" s="156"/>
      <c r="C838" s="157"/>
      <c r="D838" s="157"/>
    </row>
    <row r="839" spans="1:4" ht="12.75">
      <c r="A839" s="155"/>
      <c r="B839" s="156"/>
      <c r="C839" s="157"/>
      <c r="D839" s="157"/>
    </row>
    <row r="840" spans="1:4" ht="12.75">
      <c r="A840" s="155"/>
      <c r="B840" s="156"/>
      <c r="C840" s="157"/>
      <c r="D840" s="157"/>
    </row>
    <row r="841" spans="1:4" ht="12.75">
      <c r="A841" s="155"/>
      <c r="B841" s="156"/>
      <c r="C841" s="157"/>
      <c r="D841" s="157"/>
    </row>
    <row r="842" spans="1:4" ht="12.75">
      <c r="A842" s="155"/>
      <c r="B842" s="156"/>
      <c r="C842" s="157"/>
      <c r="D842" s="157"/>
    </row>
    <row r="843" spans="1:4" ht="12.75">
      <c r="A843" s="155"/>
      <c r="B843" s="156"/>
      <c r="C843" s="157"/>
      <c r="D843" s="157"/>
    </row>
    <row r="844" spans="1:4" ht="12.75">
      <c r="A844" s="155"/>
      <c r="B844" s="156"/>
      <c r="C844" s="157"/>
      <c r="D844" s="157"/>
    </row>
    <row r="845" spans="1:4" ht="12.75">
      <c r="A845" s="155"/>
      <c r="B845" s="156"/>
      <c r="C845" s="157"/>
      <c r="D845" s="157"/>
    </row>
    <row r="846" spans="1:4" ht="12.75">
      <c r="A846" s="155"/>
      <c r="B846" s="156"/>
      <c r="C846" s="157"/>
      <c r="D846" s="157"/>
    </row>
    <row r="847" spans="1:4" ht="12.75">
      <c r="A847" s="155"/>
      <c r="B847" s="156"/>
      <c r="C847" s="157"/>
      <c r="D847" s="157"/>
    </row>
    <row r="848" spans="1:4" ht="12.75">
      <c r="A848" s="155"/>
      <c r="B848" s="156"/>
      <c r="C848" s="157"/>
      <c r="D848" s="157"/>
    </row>
    <row r="849" spans="1:4" ht="12.75">
      <c r="A849" s="155"/>
      <c r="B849" s="156"/>
      <c r="C849" s="157"/>
      <c r="D849" s="157"/>
    </row>
    <row r="850" spans="1:4" ht="12.75">
      <c r="A850" s="155"/>
      <c r="B850" s="156"/>
      <c r="C850" s="157"/>
      <c r="D850" s="157"/>
    </row>
    <row r="851" spans="1:4" ht="12.75">
      <c r="A851" s="155"/>
      <c r="B851" s="156"/>
      <c r="C851" s="157"/>
      <c r="D851" s="157"/>
    </row>
    <row r="852" spans="1:4" ht="12.75">
      <c r="A852" s="155"/>
      <c r="B852" s="156"/>
      <c r="C852" s="157"/>
      <c r="D852" s="157"/>
    </row>
    <row r="853" spans="1:4" ht="12.75">
      <c r="A853" s="155"/>
      <c r="B853" s="156"/>
      <c r="C853" s="157"/>
      <c r="D853" s="157"/>
    </row>
    <row r="854" spans="1:4" ht="12.75">
      <c r="A854" s="155"/>
      <c r="B854" s="156"/>
      <c r="C854" s="157"/>
      <c r="D854" s="157"/>
    </row>
    <row r="855" spans="1:4" ht="12.75">
      <c r="A855" s="155"/>
      <c r="B855" s="156"/>
      <c r="C855" s="157"/>
      <c r="D855" s="157"/>
    </row>
    <row r="856" spans="1:4" ht="12.75">
      <c r="A856" s="155"/>
      <c r="B856" s="156"/>
      <c r="C856" s="157"/>
      <c r="D856" s="157"/>
    </row>
    <row r="857" spans="1:4" ht="12.75">
      <c r="A857" s="155"/>
      <c r="B857" s="156"/>
      <c r="C857" s="157"/>
      <c r="D857" s="157"/>
    </row>
    <row r="858" spans="1:4" ht="12.75">
      <c r="A858" s="155"/>
      <c r="B858" s="156"/>
      <c r="C858" s="157"/>
      <c r="D858" s="157"/>
    </row>
    <row r="859" spans="1:4" ht="12.75">
      <c r="A859" s="155"/>
      <c r="B859" s="156"/>
      <c r="C859" s="157"/>
      <c r="D859" s="157"/>
    </row>
    <row r="860" spans="1:4" ht="12.75">
      <c r="A860" s="155"/>
      <c r="B860" s="156"/>
      <c r="C860" s="157"/>
      <c r="D860" s="157"/>
    </row>
    <row r="861" spans="1:4" ht="12.75">
      <c r="A861" s="155"/>
      <c r="B861" s="156"/>
      <c r="C861" s="157"/>
      <c r="D861" s="157"/>
    </row>
    <row r="862" spans="1:4" ht="12.75">
      <c r="A862" s="155"/>
      <c r="B862" s="156"/>
      <c r="C862" s="157"/>
      <c r="D862" s="157"/>
    </row>
    <row r="863" spans="1:4" ht="12.75">
      <c r="A863" s="155"/>
      <c r="B863" s="156"/>
      <c r="C863" s="157"/>
      <c r="D863" s="157"/>
    </row>
    <row r="864" spans="1:4" ht="12.75">
      <c r="A864" s="155"/>
      <c r="B864" s="156"/>
      <c r="C864" s="157"/>
      <c r="D864" s="157"/>
    </row>
    <row r="865" spans="1:4" ht="12.75">
      <c r="A865" s="155"/>
      <c r="B865" s="156"/>
      <c r="C865" s="157"/>
      <c r="D865" s="157"/>
    </row>
    <row r="866" spans="1:4" ht="12.75">
      <c r="A866" s="155"/>
      <c r="B866" s="156"/>
      <c r="C866" s="157"/>
      <c r="D866" s="157"/>
    </row>
    <row r="867" spans="1:4" ht="12.75">
      <c r="A867" s="155"/>
      <c r="B867" s="156"/>
      <c r="C867" s="157"/>
      <c r="D867" s="157"/>
    </row>
    <row r="868" spans="1:4" ht="12.75">
      <c r="A868" s="155"/>
      <c r="B868" s="156"/>
      <c r="C868" s="157"/>
      <c r="D868" s="157"/>
    </row>
    <row r="869" spans="1:4" ht="12.75">
      <c r="A869" s="155"/>
      <c r="B869" s="156"/>
      <c r="C869" s="157"/>
      <c r="D869" s="157"/>
    </row>
    <row r="870" spans="1:4" ht="12.75">
      <c r="A870" s="155"/>
      <c r="B870" s="156"/>
      <c r="C870" s="157"/>
      <c r="D870" s="157"/>
    </row>
    <row r="871" spans="1:4" ht="12.75">
      <c r="A871" s="155"/>
      <c r="B871" s="156"/>
      <c r="C871" s="157"/>
      <c r="D871" s="157"/>
    </row>
    <row r="872" spans="1:4" ht="12.75">
      <c r="A872" s="155"/>
      <c r="B872" s="156"/>
      <c r="C872" s="157"/>
      <c r="D872" s="157"/>
    </row>
    <row r="873" spans="1:4" ht="12.75">
      <c r="A873" s="155"/>
      <c r="B873" s="156"/>
      <c r="C873" s="157"/>
      <c r="D873" s="157"/>
    </row>
    <row r="874" spans="1:4" ht="12.75">
      <c r="A874" s="155"/>
      <c r="B874" s="156"/>
      <c r="C874" s="157"/>
      <c r="D874" s="157"/>
    </row>
    <row r="875" spans="1:4" ht="12.75">
      <c r="A875" s="155"/>
      <c r="B875" s="156"/>
      <c r="C875" s="157"/>
      <c r="D875" s="157"/>
    </row>
    <row r="876" spans="1:4" ht="12.75">
      <c r="A876" s="155"/>
      <c r="B876" s="156"/>
      <c r="C876" s="157"/>
      <c r="D876" s="157"/>
    </row>
    <row r="877" spans="1:4" ht="12.75">
      <c r="A877" s="155"/>
      <c r="B877" s="156"/>
      <c r="C877" s="157"/>
      <c r="D877" s="157"/>
    </row>
    <row r="878" spans="1:4" ht="12.75">
      <c r="A878" s="155"/>
      <c r="B878" s="156"/>
      <c r="C878" s="157"/>
      <c r="D878" s="157"/>
    </row>
    <row r="879" spans="1:4" ht="12.75">
      <c r="A879" s="155"/>
      <c r="B879" s="156"/>
      <c r="C879" s="157"/>
      <c r="D879" s="157"/>
    </row>
    <row r="880" spans="1:4" ht="12.75">
      <c r="A880" s="155"/>
      <c r="B880" s="156"/>
      <c r="C880" s="157"/>
      <c r="D880" s="157"/>
    </row>
    <row r="881" spans="1:4" ht="12.75">
      <c r="A881" s="155"/>
      <c r="B881" s="156"/>
      <c r="C881" s="157"/>
      <c r="D881" s="157"/>
    </row>
    <row r="882" spans="1:4" ht="12.75">
      <c r="A882" s="155"/>
      <c r="B882" s="156"/>
      <c r="C882" s="157"/>
      <c r="D882" s="157"/>
    </row>
    <row r="883" spans="1:4" ht="12.75">
      <c r="A883" s="155"/>
      <c r="B883" s="156"/>
      <c r="C883" s="157"/>
      <c r="D883" s="157"/>
    </row>
    <row r="884" spans="1:4" ht="12.75">
      <c r="A884" s="155"/>
      <c r="B884" s="156"/>
      <c r="C884" s="157"/>
      <c r="D884" s="157"/>
    </row>
    <row r="885" spans="1:4" ht="12.75">
      <c r="A885" s="155"/>
      <c r="B885" s="156"/>
      <c r="C885" s="157"/>
      <c r="D885" s="157"/>
    </row>
    <row r="886" spans="1:4" ht="12.75">
      <c r="A886" s="155"/>
      <c r="B886" s="156"/>
      <c r="C886" s="157"/>
      <c r="D886" s="157"/>
    </row>
    <row r="887" spans="1:4" ht="12.75">
      <c r="A887" s="155"/>
      <c r="B887" s="156"/>
      <c r="C887" s="157"/>
      <c r="D887" s="157"/>
    </row>
    <row r="888" spans="1:4" ht="12.75">
      <c r="A888" s="155"/>
      <c r="B888" s="156"/>
      <c r="C888" s="157"/>
      <c r="D888" s="157"/>
    </row>
    <row r="889" spans="1:4" ht="12.75">
      <c r="A889" s="155"/>
      <c r="B889" s="156"/>
      <c r="C889" s="157"/>
      <c r="D889" s="157"/>
    </row>
    <row r="890" spans="1:4" ht="12.75">
      <c r="A890" s="155"/>
      <c r="B890" s="156"/>
      <c r="C890" s="157"/>
      <c r="D890" s="157"/>
    </row>
    <row r="891" spans="1:4" ht="12.75">
      <c r="A891" s="155"/>
      <c r="B891" s="156"/>
      <c r="C891" s="157"/>
      <c r="D891" s="157"/>
    </row>
    <row r="892" spans="1:4" ht="12.75">
      <c r="A892" s="155"/>
      <c r="B892" s="156"/>
      <c r="C892" s="157"/>
      <c r="D892" s="157"/>
    </row>
    <row r="893" spans="1:4" ht="12.75">
      <c r="A893" s="155"/>
      <c r="B893" s="156"/>
      <c r="C893" s="157"/>
      <c r="D893" s="157"/>
    </row>
    <row r="894" spans="1:4" ht="12.75">
      <c r="A894" s="155"/>
      <c r="B894" s="156"/>
      <c r="C894" s="157"/>
      <c r="D894" s="157"/>
    </row>
    <row r="895" spans="1:4" ht="12.75">
      <c r="A895" s="155"/>
      <c r="B895" s="156"/>
      <c r="C895" s="157"/>
      <c r="D895" s="157"/>
    </row>
    <row r="896" spans="1:4" ht="12.75">
      <c r="A896" s="155"/>
      <c r="B896" s="156"/>
      <c r="C896" s="157"/>
      <c r="D896" s="157"/>
    </row>
    <row r="897" spans="1:4" ht="12.75">
      <c r="A897" s="155"/>
      <c r="B897" s="156"/>
      <c r="C897" s="157"/>
      <c r="D897" s="157"/>
    </row>
    <row r="898" spans="1:4" ht="12.75">
      <c r="A898" s="155"/>
      <c r="B898" s="156"/>
      <c r="C898" s="157"/>
      <c r="D898" s="157"/>
    </row>
    <row r="899" spans="1:4" ht="12.75">
      <c r="A899" s="155"/>
      <c r="B899" s="156"/>
      <c r="C899" s="157"/>
      <c r="D899" s="157"/>
    </row>
    <row r="900" spans="1:4" ht="12.75">
      <c r="A900" s="155"/>
      <c r="B900" s="156"/>
      <c r="C900" s="157"/>
      <c r="D900" s="157"/>
    </row>
    <row r="901" spans="1:4" ht="12.75">
      <c r="A901" s="155"/>
      <c r="B901" s="156"/>
      <c r="C901" s="157"/>
      <c r="D901" s="157"/>
    </row>
    <row r="902" spans="1:4" ht="12.75">
      <c r="A902" s="155"/>
      <c r="B902" s="156"/>
      <c r="C902" s="157"/>
      <c r="D902" s="157"/>
    </row>
    <row r="903" spans="1:4" ht="12.75">
      <c r="A903" s="155"/>
      <c r="B903" s="156"/>
      <c r="C903" s="157"/>
      <c r="D903" s="157"/>
    </row>
    <row r="904" spans="1:4" ht="12.75">
      <c r="A904" s="155"/>
      <c r="B904" s="156"/>
      <c r="C904" s="157"/>
      <c r="D904" s="157"/>
    </row>
    <row r="905" spans="1:4" ht="12.75">
      <c r="A905" s="155"/>
      <c r="B905" s="156"/>
      <c r="C905" s="157"/>
      <c r="D905" s="157"/>
    </row>
    <row r="906" spans="1:4" ht="12.75">
      <c r="A906" s="155"/>
      <c r="B906" s="156"/>
      <c r="C906" s="157"/>
      <c r="D906" s="157"/>
    </row>
    <row r="907" spans="1:4" ht="12.75">
      <c r="A907" s="155"/>
      <c r="B907" s="156"/>
      <c r="C907" s="157"/>
      <c r="D907" s="157"/>
    </row>
    <row r="908" spans="1:4" ht="12.75">
      <c r="A908" s="155"/>
      <c r="B908" s="156"/>
      <c r="C908" s="157"/>
      <c r="D908" s="157"/>
    </row>
    <row r="909" spans="1:4" ht="12.75">
      <c r="A909" s="155"/>
      <c r="B909" s="156"/>
      <c r="C909" s="157"/>
      <c r="D909" s="157"/>
    </row>
    <row r="910" spans="1:4" ht="12.75">
      <c r="A910" s="155"/>
      <c r="B910" s="156"/>
      <c r="C910" s="157"/>
      <c r="D910" s="157"/>
    </row>
    <row r="911" spans="1:4" ht="12.75">
      <c r="A911" s="155"/>
      <c r="B911" s="156"/>
      <c r="C911" s="157"/>
      <c r="D911" s="157"/>
    </row>
    <row r="912" spans="1:4" ht="12.75">
      <c r="A912" s="155"/>
      <c r="B912" s="156"/>
      <c r="C912" s="157"/>
      <c r="D912" s="157"/>
    </row>
    <row r="913" spans="1:4" ht="12.75">
      <c r="A913" s="155"/>
      <c r="B913" s="156"/>
      <c r="C913" s="157"/>
      <c r="D913" s="157"/>
    </row>
    <row r="914" spans="1:4" ht="12.75">
      <c r="A914" s="155"/>
      <c r="B914" s="156"/>
      <c r="C914" s="157"/>
      <c r="D914" s="157"/>
    </row>
    <row r="915" spans="1:4" ht="12.75">
      <c r="A915" s="155"/>
      <c r="B915" s="156"/>
      <c r="C915" s="157"/>
      <c r="D915" s="157"/>
    </row>
    <row r="916" spans="1:4" ht="12.75">
      <c r="A916" s="155"/>
      <c r="B916" s="156"/>
      <c r="C916" s="157"/>
      <c r="D916" s="157"/>
    </row>
    <row r="917" spans="1:4" ht="12.75">
      <c r="A917" s="155"/>
      <c r="B917" s="156"/>
      <c r="C917" s="157"/>
      <c r="D917" s="157"/>
    </row>
    <row r="918" spans="1:4" ht="12.75">
      <c r="A918" s="155"/>
      <c r="B918" s="156"/>
      <c r="C918" s="157"/>
      <c r="D918" s="157"/>
    </row>
    <row r="919" spans="1:4" ht="12.75">
      <c r="A919" s="155"/>
      <c r="B919" s="156"/>
      <c r="C919" s="157"/>
      <c r="D919" s="157"/>
    </row>
    <row r="920" spans="1:4" ht="12.75">
      <c r="A920" s="155"/>
      <c r="B920" s="156"/>
      <c r="C920" s="157"/>
      <c r="D920" s="157"/>
    </row>
    <row r="921" spans="1:4" ht="12.75">
      <c r="A921" s="155"/>
      <c r="B921" s="156"/>
      <c r="C921" s="157"/>
      <c r="D921" s="157"/>
    </row>
    <row r="922" spans="1:4" ht="12.75">
      <c r="A922" s="155"/>
      <c r="B922" s="156"/>
      <c r="C922" s="157"/>
      <c r="D922" s="157"/>
    </row>
    <row r="923" spans="1:4" ht="12.75">
      <c r="A923" s="155"/>
      <c r="B923" s="156"/>
      <c r="C923" s="157"/>
      <c r="D923" s="157"/>
    </row>
    <row r="924" spans="1:4" ht="12.75">
      <c r="A924" s="155"/>
      <c r="B924" s="156"/>
      <c r="C924" s="157"/>
      <c r="D924" s="157"/>
    </row>
    <row r="925" spans="1:4" ht="12.75">
      <c r="A925" s="155"/>
      <c r="B925" s="156"/>
      <c r="C925" s="157"/>
      <c r="D925" s="157"/>
    </row>
    <row r="926" spans="1:4" ht="12.75">
      <c r="A926" s="155"/>
      <c r="B926" s="156"/>
      <c r="C926" s="157"/>
      <c r="D926" s="157"/>
    </row>
    <row r="927" spans="1:4" ht="12.75">
      <c r="A927" s="155"/>
      <c r="B927" s="156"/>
      <c r="C927" s="157"/>
      <c r="D927" s="157"/>
    </row>
    <row r="928" spans="1:4" ht="12.75">
      <c r="A928" s="155"/>
      <c r="B928" s="156"/>
      <c r="C928" s="157"/>
      <c r="D928" s="157"/>
    </row>
    <row r="929" spans="1:4" ht="12.75">
      <c r="A929" s="155"/>
      <c r="B929" s="156"/>
      <c r="C929" s="157"/>
      <c r="D929" s="157"/>
    </row>
    <row r="930" spans="1:4" ht="12.75">
      <c r="A930" s="155"/>
      <c r="B930" s="156"/>
      <c r="C930" s="157"/>
      <c r="D930" s="157"/>
    </row>
    <row r="931" spans="1:4" ht="12.75">
      <c r="A931" s="155"/>
      <c r="B931" s="156"/>
      <c r="C931" s="157"/>
      <c r="D931" s="157"/>
    </row>
    <row r="932" spans="1:4" ht="12.75">
      <c r="A932" s="155"/>
      <c r="B932" s="156"/>
      <c r="C932" s="157"/>
      <c r="D932" s="157"/>
    </row>
    <row r="933" spans="1:4" ht="12.75">
      <c r="A933" s="155"/>
      <c r="B933" s="156"/>
      <c r="C933" s="157"/>
      <c r="D933" s="157"/>
    </row>
    <row r="934" spans="1:4" ht="12.75">
      <c r="A934" s="155"/>
      <c r="B934" s="156"/>
      <c r="C934" s="157"/>
      <c r="D934" s="157"/>
    </row>
    <row r="935" spans="1:4" ht="12.75">
      <c r="A935" s="155"/>
      <c r="B935" s="156"/>
      <c r="C935" s="157"/>
      <c r="D935" s="157"/>
    </row>
    <row r="936" spans="1:4" ht="12.75">
      <c r="A936" s="155"/>
      <c r="B936" s="156"/>
      <c r="C936" s="157"/>
      <c r="D936" s="157"/>
    </row>
    <row r="937" spans="1:4" ht="12.75">
      <c r="A937" s="155"/>
      <c r="B937" s="156"/>
      <c r="C937" s="157"/>
      <c r="D937" s="157"/>
    </row>
    <row r="938" spans="1:4" ht="12.75">
      <c r="A938" s="155"/>
      <c r="B938" s="156"/>
      <c r="C938" s="157"/>
      <c r="D938" s="157"/>
    </row>
    <row r="939" spans="1:4" ht="12.75">
      <c r="A939" s="155"/>
      <c r="B939" s="156"/>
      <c r="C939" s="157"/>
      <c r="D939" s="157"/>
    </row>
    <row r="940" spans="1:4" ht="12.75">
      <c r="A940" s="155"/>
      <c r="B940" s="156"/>
      <c r="C940" s="157"/>
      <c r="D940" s="157"/>
    </row>
    <row r="941" spans="1:4" ht="12.75">
      <c r="A941" s="155"/>
      <c r="B941" s="156"/>
      <c r="C941" s="157"/>
      <c r="D941" s="157"/>
    </row>
    <row r="942" spans="1:4" ht="12.75">
      <c r="A942" s="155"/>
      <c r="B942" s="156"/>
      <c r="C942" s="157"/>
      <c r="D942" s="157"/>
    </row>
    <row r="943" spans="1:4" ht="12.75">
      <c r="A943" s="155"/>
      <c r="B943" s="156"/>
      <c r="C943" s="157"/>
      <c r="D943" s="157"/>
    </row>
    <row r="944" spans="1:4" ht="12.75">
      <c r="A944" s="155"/>
      <c r="B944" s="156"/>
      <c r="C944" s="157"/>
      <c r="D944" s="157"/>
    </row>
    <row r="945" spans="1:4" ht="12.75">
      <c r="A945" s="155"/>
      <c r="B945" s="156"/>
      <c r="C945" s="157"/>
      <c r="D945" s="157"/>
    </row>
    <row r="946" spans="1:4" ht="12.75">
      <c r="A946" s="155"/>
      <c r="B946" s="156"/>
      <c r="C946" s="157"/>
      <c r="D946" s="157"/>
    </row>
    <row r="947" spans="1:4" ht="12.75">
      <c r="A947" s="155"/>
      <c r="B947" s="156"/>
      <c r="C947" s="157"/>
      <c r="D947" s="157"/>
    </row>
    <row r="948" spans="1:4" ht="12.75">
      <c r="A948" s="155"/>
      <c r="B948" s="156"/>
      <c r="C948" s="157"/>
      <c r="D948" s="157"/>
    </row>
    <row r="949" spans="1:4" ht="12.75">
      <c r="A949" s="155"/>
      <c r="B949" s="156"/>
      <c r="C949" s="157"/>
      <c r="D949" s="157"/>
    </row>
    <row r="950" spans="1:4" ht="12.75">
      <c r="A950" s="155"/>
      <c r="B950" s="156"/>
      <c r="C950" s="157"/>
      <c r="D950" s="157"/>
    </row>
    <row r="951" spans="1:4" ht="12.75">
      <c r="A951" s="155"/>
      <c r="B951" s="156"/>
      <c r="C951" s="157"/>
      <c r="D951" s="157"/>
    </row>
    <row r="952" spans="1:4" ht="12.75">
      <c r="A952" s="155"/>
      <c r="B952" s="156"/>
      <c r="C952" s="157"/>
      <c r="D952" s="157"/>
    </row>
    <row r="953" spans="1:4" ht="12.75">
      <c r="A953" s="155"/>
      <c r="B953" s="156"/>
      <c r="C953" s="157"/>
      <c r="D953" s="157"/>
    </row>
    <row r="954" spans="1:4" ht="12.75">
      <c r="A954" s="155"/>
      <c r="B954" s="156"/>
      <c r="C954" s="157"/>
      <c r="D954" s="157"/>
    </row>
    <row r="955" spans="1:4" ht="12.75">
      <c r="A955" s="155"/>
      <c r="B955" s="156"/>
      <c r="C955" s="157"/>
      <c r="D955" s="157"/>
    </row>
    <row r="956" spans="1:4" ht="12.75">
      <c r="A956" s="155"/>
      <c r="B956" s="156"/>
      <c r="C956" s="157"/>
      <c r="D956" s="157"/>
    </row>
    <row r="957" spans="1:4" ht="12.75">
      <c r="A957" s="155"/>
      <c r="B957" s="156"/>
      <c r="C957" s="157"/>
      <c r="D957" s="157"/>
    </row>
    <row r="958" spans="1:4" ht="12.75">
      <c r="A958" s="155"/>
      <c r="B958" s="156"/>
      <c r="C958" s="157"/>
      <c r="D958" s="157"/>
    </row>
    <row r="959" spans="1:4" ht="12.75">
      <c r="A959" s="155"/>
      <c r="B959" s="156"/>
      <c r="C959" s="157"/>
      <c r="D959" s="157"/>
    </row>
    <row r="960" spans="1:4" ht="12.75">
      <c r="A960" s="155"/>
      <c r="B960" s="156"/>
      <c r="C960" s="157"/>
      <c r="D960" s="157"/>
    </row>
    <row r="961" spans="1:4" ht="12.75">
      <c r="A961" s="155"/>
      <c r="B961" s="156"/>
      <c r="C961" s="157"/>
      <c r="D961" s="157"/>
    </row>
    <row r="962" spans="1:4" ht="12.75">
      <c r="A962" s="155"/>
      <c r="B962" s="156"/>
      <c r="C962" s="157"/>
      <c r="D962" s="157"/>
    </row>
    <row r="963" spans="1:4" ht="12.75">
      <c r="A963" s="155"/>
      <c r="B963" s="156"/>
      <c r="C963" s="157"/>
      <c r="D963" s="157"/>
    </row>
    <row r="964" spans="1:4" ht="12.75">
      <c r="A964" s="155"/>
      <c r="B964" s="156"/>
      <c r="C964" s="157"/>
      <c r="D964" s="157"/>
    </row>
    <row r="965" spans="1:4" ht="12.75">
      <c r="A965" s="155"/>
      <c r="B965" s="156"/>
      <c r="C965" s="157"/>
      <c r="D965" s="157"/>
    </row>
    <row r="966" spans="1:4" ht="12.75">
      <c r="A966" s="155"/>
      <c r="B966" s="156"/>
      <c r="C966" s="157"/>
      <c r="D966" s="157"/>
    </row>
    <row r="967" spans="1:4" ht="12.75">
      <c r="A967" s="155"/>
      <c r="B967" s="156"/>
      <c r="C967" s="157"/>
      <c r="D967" s="157"/>
    </row>
    <row r="968" spans="1:4" ht="12.75">
      <c r="A968" s="155"/>
      <c r="B968" s="156"/>
      <c r="C968" s="157"/>
      <c r="D968" s="157"/>
    </row>
    <row r="969" spans="1:4" ht="12.75">
      <c r="A969" s="155"/>
      <c r="B969" s="156"/>
      <c r="C969" s="157"/>
      <c r="D969" s="157"/>
    </row>
    <row r="970" spans="1:4" ht="12.75">
      <c r="A970" s="155"/>
      <c r="B970" s="156"/>
      <c r="C970" s="157"/>
      <c r="D970" s="157"/>
    </row>
    <row r="971" spans="1:4" ht="12.75">
      <c r="A971" s="155"/>
      <c r="B971" s="156"/>
      <c r="C971" s="157"/>
      <c r="D971" s="157"/>
    </row>
    <row r="972" spans="1:4" ht="12.75">
      <c r="A972" s="155"/>
      <c r="B972" s="156"/>
      <c r="C972" s="157"/>
      <c r="D972" s="157"/>
    </row>
    <row r="973" spans="1:4" ht="12.75">
      <c r="A973" s="155"/>
      <c r="B973" s="156"/>
      <c r="C973" s="157"/>
      <c r="D973" s="157"/>
    </row>
    <row r="974" spans="1:4" ht="12.75">
      <c r="A974" s="155"/>
      <c r="B974" s="156"/>
      <c r="C974" s="157"/>
      <c r="D974" s="157"/>
    </row>
    <row r="975" spans="1:4" ht="12.75">
      <c r="A975" s="155"/>
      <c r="B975" s="156"/>
      <c r="C975" s="157"/>
      <c r="D975" s="157"/>
    </row>
    <row r="976" spans="1:4" ht="12.75">
      <c r="A976" s="155"/>
      <c r="B976" s="156"/>
      <c r="C976" s="157"/>
      <c r="D976" s="157"/>
    </row>
    <row r="977" spans="1:4" ht="12.75">
      <c r="A977" s="155"/>
      <c r="B977" s="156"/>
      <c r="C977" s="157"/>
      <c r="D977" s="157"/>
    </row>
    <row r="978" spans="1:4" ht="12.75">
      <c r="A978" s="155"/>
      <c r="B978" s="156"/>
      <c r="C978" s="157"/>
      <c r="D978" s="157"/>
    </row>
    <row r="979" spans="1:4" ht="12.75">
      <c r="A979" s="155"/>
      <c r="B979" s="156"/>
      <c r="C979" s="157"/>
      <c r="D979" s="157"/>
    </row>
    <row r="980" spans="1:4" ht="12.75">
      <c r="A980" s="155"/>
      <c r="B980" s="156"/>
      <c r="C980" s="157"/>
      <c r="D980" s="157"/>
    </row>
    <row r="981" spans="1:4" ht="12.75">
      <c r="A981" s="155"/>
      <c r="B981" s="156"/>
      <c r="C981" s="157"/>
      <c r="D981" s="157"/>
    </row>
    <row r="982" spans="1:4" ht="12.75">
      <c r="A982" s="155"/>
      <c r="B982" s="156"/>
      <c r="C982" s="157"/>
      <c r="D982" s="157"/>
    </row>
    <row r="983" spans="1:4" ht="12.75">
      <c r="A983" s="155"/>
      <c r="B983" s="156"/>
      <c r="C983" s="157"/>
      <c r="D983" s="157"/>
    </row>
    <row r="984" spans="1:4" ht="12.75">
      <c r="A984" s="155"/>
      <c r="B984" s="156"/>
      <c r="C984" s="157"/>
      <c r="D984" s="157"/>
    </row>
    <row r="985" spans="1:4" ht="12.75">
      <c r="A985" s="155"/>
      <c r="B985" s="156"/>
      <c r="C985" s="157"/>
      <c r="D985" s="157"/>
    </row>
    <row r="986" spans="1:4" ht="12.75">
      <c r="A986" s="155"/>
      <c r="B986" s="156"/>
      <c r="C986" s="157"/>
      <c r="D986" s="157"/>
    </row>
    <row r="987" spans="1:4" ht="12.75">
      <c r="A987" s="155"/>
      <c r="B987" s="156"/>
      <c r="C987" s="157"/>
      <c r="D987" s="157"/>
    </row>
    <row r="988" spans="1:4" ht="12.75">
      <c r="A988" s="155"/>
      <c r="B988" s="156"/>
      <c r="C988" s="157"/>
      <c r="D988" s="157"/>
    </row>
    <row r="989" spans="1:4" ht="12.75">
      <c r="A989" s="155"/>
      <c r="B989" s="156"/>
      <c r="C989" s="157"/>
      <c r="D989" s="157"/>
    </row>
    <row r="990" spans="1:4" ht="12.75">
      <c r="A990" s="155"/>
      <c r="B990" s="156"/>
      <c r="C990" s="157"/>
      <c r="D990" s="157"/>
    </row>
    <row r="991" spans="1:4" ht="12.75">
      <c r="A991" s="155"/>
      <c r="B991" s="156"/>
      <c r="C991" s="157"/>
      <c r="D991" s="157"/>
    </row>
    <row r="992" spans="1:4" ht="12.75">
      <c r="A992" s="155"/>
      <c r="B992" s="156"/>
      <c r="C992" s="157"/>
      <c r="D992" s="157"/>
    </row>
    <row r="993" spans="1:4" ht="12.75">
      <c r="A993" s="155"/>
      <c r="B993" s="156"/>
      <c r="C993" s="157"/>
      <c r="D993" s="157"/>
    </row>
    <row r="994" spans="1:4" ht="12.75">
      <c r="A994" s="155"/>
      <c r="B994" s="156"/>
      <c r="C994" s="157"/>
      <c r="D994" s="157"/>
    </row>
    <row r="995" spans="1:4" ht="12.75">
      <c r="A995" s="155"/>
      <c r="B995" s="156"/>
      <c r="C995" s="157"/>
      <c r="D995" s="157"/>
    </row>
    <row r="996" spans="1:4" ht="12.75">
      <c r="A996" s="155"/>
      <c r="B996" s="156"/>
      <c r="C996" s="157"/>
      <c r="D996" s="157"/>
    </row>
    <row r="997" spans="1:4" ht="12.75">
      <c r="A997" s="155"/>
      <c r="B997" s="156"/>
      <c r="C997" s="157"/>
      <c r="D997" s="157"/>
    </row>
    <row r="998" spans="1:4" ht="12.75">
      <c r="A998" s="155"/>
      <c r="B998" s="156"/>
      <c r="C998" s="157"/>
      <c r="D998" s="157"/>
    </row>
    <row r="999" spans="1:4" ht="12.75">
      <c r="A999" s="155"/>
      <c r="B999" s="156"/>
      <c r="C999" s="157"/>
      <c r="D999" s="157"/>
    </row>
    <row r="1000" spans="1:4" ht="12.75">
      <c r="A1000" s="155"/>
      <c r="B1000" s="156"/>
      <c r="C1000" s="157"/>
      <c r="D1000" s="157"/>
    </row>
    <row r="1001" spans="1:4" ht="12.75">
      <c r="A1001" s="155"/>
      <c r="B1001" s="156"/>
      <c r="C1001" s="157"/>
      <c r="D1001" s="157"/>
    </row>
    <row r="1002" spans="1:4" ht="12.75">
      <c r="A1002" s="155"/>
      <c r="B1002" s="156"/>
      <c r="C1002" s="157"/>
      <c r="D1002" s="157"/>
    </row>
    <row r="1003" spans="1:4" ht="12.75">
      <c r="A1003" s="155"/>
      <c r="B1003" s="156"/>
      <c r="C1003" s="157"/>
      <c r="D1003" s="157"/>
    </row>
    <row r="1004" spans="1:4" ht="12.75">
      <c r="A1004" s="155"/>
      <c r="B1004" s="156"/>
      <c r="C1004" s="157"/>
      <c r="D1004" s="157"/>
    </row>
    <row r="1005" spans="1:4" ht="12.75">
      <c r="A1005" s="155"/>
      <c r="B1005" s="156"/>
      <c r="C1005" s="157"/>
      <c r="D1005" s="157"/>
    </row>
    <row r="1006" spans="1:4" ht="12.75">
      <c r="A1006" s="155"/>
      <c r="B1006" s="156"/>
      <c r="C1006" s="157"/>
      <c r="D1006" s="157"/>
    </row>
    <row r="1007" spans="1:4" ht="12.75">
      <c r="A1007" s="155"/>
      <c r="B1007" s="156"/>
      <c r="C1007" s="157"/>
      <c r="D1007" s="157"/>
    </row>
    <row r="1008" spans="1:4" ht="12.75">
      <c r="A1008" s="155"/>
      <c r="B1008" s="156"/>
      <c r="C1008" s="157"/>
      <c r="D1008" s="157"/>
    </row>
    <row r="1009" spans="1:4" ht="12.75">
      <c r="A1009" s="155"/>
      <c r="B1009" s="156"/>
      <c r="C1009" s="157"/>
      <c r="D1009" s="157"/>
    </row>
    <row r="1010" spans="1:4" ht="12.75">
      <c r="A1010" s="155"/>
      <c r="B1010" s="156"/>
      <c r="C1010" s="157"/>
      <c r="D1010" s="157"/>
    </row>
    <row r="1011" spans="1:4" ht="12.75">
      <c r="A1011" s="155"/>
      <c r="B1011" s="156"/>
      <c r="C1011" s="157"/>
      <c r="D1011" s="157"/>
    </row>
    <row r="1012" spans="1:4" ht="12.75">
      <c r="A1012" s="155"/>
      <c r="B1012" s="156"/>
      <c r="C1012" s="157"/>
      <c r="D1012" s="157"/>
    </row>
    <row r="1013" spans="1:4" ht="12.75">
      <c r="A1013" s="155"/>
      <c r="B1013" s="156"/>
      <c r="C1013" s="157"/>
      <c r="D1013" s="157"/>
    </row>
    <row r="1014" spans="1:4" ht="12.75">
      <c r="A1014" s="155"/>
      <c r="B1014" s="156"/>
      <c r="C1014" s="157"/>
      <c r="D1014" s="157"/>
    </row>
    <row r="1015" spans="1:4" ht="12.75">
      <c r="A1015" s="155"/>
      <c r="B1015" s="156"/>
      <c r="C1015" s="157"/>
      <c r="D1015" s="157"/>
    </row>
    <row r="1016" spans="1:4" ht="12.75">
      <c r="A1016" s="155"/>
      <c r="B1016" s="156"/>
      <c r="C1016" s="157"/>
      <c r="D1016" s="157"/>
    </row>
    <row r="1017" spans="1:4" ht="12.75">
      <c r="A1017" s="155"/>
      <c r="B1017" s="156"/>
      <c r="C1017" s="157"/>
      <c r="D1017" s="157"/>
    </row>
    <row r="1018" spans="1:4" ht="12.75">
      <c r="A1018" s="155"/>
      <c r="B1018" s="156"/>
      <c r="C1018" s="157"/>
      <c r="D1018" s="157"/>
    </row>
    <row r="1019" spans="1:4" ht="12.75">
      <c r="A1019" s="155"/>
      <c r="B1019" s="156"/>
      <c r="C1019" s="157"/>
      <c r="D1019" s="157"/>
    </row>
    <row r="1020" spans="1:4" ht="12.75">
      <c r="A1020" s="155"/>
      <c r="B1020" s="156"/>
      <c r="C1020" s="157"/>
      <c r="D1020" s="157"/>
    </row>
    <row r="1021" spans="1:4" ht="12.75">
      <c r="A1021" s="155"/>
      <c r="B1021" s="156"/>
      <c r="C1021" s="157"/>
      <c r="D1021" s="157"/>
    </row>
    <row r="1022" spans="1:4" ht="12.75">
      <c r="A1022" s="155"/>
      <c r="B1022" s="156"/>
      <c r="C1022" s="157"/>
      <c r="D1022" s="157"/>
    </row>
    <row r="1023" spans="1:4" ht="12.75">
      <c r="A1023" s="155"/>
      <c r="B1023" s="156"/>
      <c r="C1023" s="157"/>
      <c r="D1023" s="157"/>
    </row>
    <row r="1024" spans="1:4" ht="12.75">
      <c r="A1024" s="155"/>
      <c r="B1024" s="156"/>
      <c r="C1024" s="157"/>
      <c r="D1024" s="157"/>
    </row>
    <row r="1025" spans="1:4" ht="12.75">
      <c r="A1025" s="155"/>
      <c r="B1025" s="156"/>
      <c r="C1025" s="157"/>
      <c r="D1025" s="157"/>
    </row>
    <row r="1026" spans="1:4" ht="12.75">
      <c r="A1026" s="155"/>
      <c r="B1026" s="156"/>
      <c r="C1026" s="157"/>
      <c r="D1026" s="157"/>
    </row>
    <row r="1027" spans="1:4" ht="12.75">
      <c r="A1027" s="155"/>
      <c r="B1027" s="156"/>
      <c r="C1027" s="157"/>
      <c r="D1027" s="157"/>
    </row>
    <row r="1028" spans="1:4" ht="12.75">
      <c r="A1028" s="155"/>
      <c r="B1028" s="156"/>
      <c r="C1028" s="157"/>
      <c r="D1028" s="157"/>
    </row>
    <row r="1029" spans="1:4" ht="12.75">
      <c r="A1029" s="155"/>
      <c r="B1029" s="156"/>
      <c r="C1029" s="157"/>
      <c r="D1029" s="157"/>
    </row>
    <row r="1030" spans="1:4" ht="12.75">
      <c r="A1030" s="155"/>
      <c r="B1030" s="156"/>
      <c r="C1030" s="157"/>
      <c r="D1030" s="157"/>
    </row>
    <row r="1031" spans="1:4" ht="12.75">
      <c r="A1031" s="155"/>
      <c r="B1031" s="156"/>
      <c r="C1031" s="157"/>
      <c r="D1031" s="157"/>
    </row>
    <row r="1032" spans="1:4" ht="12.75">
      <c r="A1032" s="155"/>
      <c r="B1032" s="156"/>
      <c r="C1032" s="157"/>
      <c r="D1032" s="157"/>
    </row>
    <row r="1033" spans="1:4" ht="12.75">
      <c r="A1033" s="155"/>
      <c r="B1033" s="156"/>
      <c r="C1033" s="157"/>
      <c r="D1033" s="157"/>
    </row>
    <row r="1034" spans="1:4" ht="12.75">
      <c r="A1034" s="155"/>
      <c r="B1034" s="156"/>
      <c r="C1034" s="157"/>
      <c r="D1034" s="157"/>
    </row>
    <row r="1035" spans="1:4" ht="12.75">
      <c r="A1035" s="155"/>
      <c r="B1035" s="156"/>
      <c r="C1035" s="157"/>
      <c r="D1035" s="157"/>
    </row>
    <row r="1036" spans="1:4" ht="12.75">
      <c r="A1036" s="155"/>
      <c r="B1036" s="156"/>
      <c r="C1036" s="157"/>
      <c r="D1036" s="157"/>
    </row>
    <row r="1037" spans="1:4" ht="12.75">
      <c r="A1037" s="155"/>
      <c r="B1037" s="156"/>
      <c r="C1037" s="157"/>
      <c r="D1037" s="157"/>
    </row>
    <row r="1038" spans="1:4" ht="12.75">
      <c r="A1038" s="155"/>
      <c r="B1038" s="156"/>
      <c r="C1038" s="157"/>
      <c r="D1038" s="157"/>
    </row>
    <row r="1039" spans="1:4" ht="12.75">
      <c r="A1039" s="155"/>
      <c r="B1039" s="156"/>
      <c r="C1039" s="157"/>
      <c r="D1039" s="157"/>
    </row>
    <row r="1040" spans="1:4" ht="12.75">
      <c r="A1040" s="155"/>
      <c r="B1040" s="156"/>
      <c r="C1040" s="157"/>
      <c r="D1040" s="157"/>
    </row>
    <row r="1041" spans="1:4" ht="12.75">
      <c r="A1041" s="155"/>
      <c r="B1041" s="156"/>
      <c r="C1041" s="157"/>
      <c r="D1041" s="157"/>
    </row>
    <row r="1042" spans="1:4" ht="12.75">
      <c r="A1042" s="155"/>
      <c r="B1042" s="156"/>
      <c r="C1042" s="157"/>
      <c r="D1042" s="157"/>
    </row>
    <row r="1043" spans="1:4" ht="12.75">
      <c r="A1043" s="155"/>
      <c r="B1043" s="156"/>
      <c r="C1043" s="157"/>
      <c r="D1043" s="157"/>
    </row>
    <row r="1044" spans="1:4" ht="12.75">
      <c r="A1044" s="155"/>
      <c r="B1044" s="156"/>
      <c r="C1044" s="157"/>
      <c r="D1044" s="157"/>
    </row>
    <row r="1045" spans="1:4" ht="12.75">
      <c r="A1045" s="155"/>
      <c r="B1045" s="156"/>
      <c r="C1045" s="157"/>
      <c r="D1045" s="157"/>
    </row>
    <row r="1046" spans="1:4" ht="12.75">
      <c r="A1046" s="155"/>
      <c r="B1046" s="156"/>
      <c r="C1046" s="157"/>
      <c r="D1046" s="157"/>
    </row>
    <row r="1047" spans="1:4" ht="12.75">
      <c r="A1047" s="155"/>
      <c r="B1047" s="156"/>
      <c r="C1047" s="157"/>
      <c r="D1047" s="157"/>
    </row>
    <row r="1048" spans="1:4" ht="12.75">
      <c r="A1048" s="155"/>
      <c r="B1048" s="156"/>
      <c r="C1048" s="157"/>
      <c r="D1048" s="157"/>
    </row>
    <row r="1049" spans="1:4" ht="12.75">
      <c r="A1049" s="155"/>
      <c r="B1049" s="156"/>
      <c r="C1049" s="157"/>
      <c r="D1049" s="157"/>
    </row>
    <row r="1050" spans="1:4" ht="12.75">
      <c r="A1050" s="155"/>
      <c r="B1050" s="156"/>
      <c r="C1050" s="157"/>
      <c r="D1050" s="157"/>
    </row>
    <row r="1051" spans="1:4" ht="12.75">
      <c r="A1051" s="155"/>
      <c r="B1051" s="156"/>
      <c r="C1051" s="157"/>
      <c r="D1051" s="157"/>
    </row>
    <row r="1052" spans="1:4" ht="12.75">
      <c r="A1052" s="155"/>
      <c r="B1052" s="156"/>
      <c r="C1052" s="157"/>
      <c r="D1052" s="157"/>
    </row>
    <row r="1053" spans="1:4" ht="12.75">
      <c r="A1053" s="155"/>
      <c r="B1053" s="156"/>
      <c r="C1053" s="157"/>
      <c r="D1053" s="157"/>
    </row>
    <row r="1054" spans="1:4" ht="12.75">
      <c r="A1054" s="155"/>
      <c r="B1054" s="156"/>
      <c r="C1054" s="157"/>
      <c r="D1054" s="157"/>
    </row>
    <row r="1055" spans="1:4" ht="12.75">
      <c r="A1055" s="155"/>
      <c r="B1055" s="156"/>
      <c r="C1055" s="157"/>
      <c r="D1055" s="157"/>
    </row>
    <row r="1056" spans="1:4" ht="12.75">
      <c r="A1056" s="155"/>
      <c r="B1056" s="156"/>
      <c r="C1056" s="157"/>
      <c r="D1056" s="157"/>
    </row>
    <row r="1057" spans="1:4" ht="12.75">
      <c r="A1057" s="155"/>
      <c r="B1057" s="156"/>
      <c r="C1057" s="157"/>
      <c r="D1057" s="157"/>
    </row>
    <row r="1058" spans="1:4" ht="12.75">
      <c r="A1058" s="155"/>
      <c r="B1058" s="156"/>
      <c r="C1058" s="157"/>
      <c r="D1058" s="157"/>
    </row>
    <row r="1059" spans="1:4" ht="12.75">
      <c r="A1059" s="155"/>
      <c r="B1059" s="156"/>
      <c r="C1059" s="157"/>
      <c r="D1059" s="157"/>
    </row>
    <row r="1060" spans="1:4" ht="12.75">
      <c r="A1060" s="155"/>
      <c r="B1060" s="156"/>
      <c r="C1060" s="157"/>
      <c r="D1060" s="157"/>
    </row>
    <row r="1061" spans="1:4" ht="12.75">
      <c r="A1061" s="155"/>
      <c r="B1061" s="156"/>
      <c r="C1061" s="157"/>
      <c r="D1061" s="157"/>
    </row>
    <row r="1062" spans="1:4" ht="12.75">
      <c r="A1062" s="155"/>
      <c r="B1062" s="156"/>
      <c r="C1062" s="157"/>
      <c r="D1062" s="157"/>
    </row>
    <row r="1063" spans="1:4" ht="12.75">
      <c r="A1063" s="155"/>
      <c r="B1063" s="156"/>
      <c r="C1063" s="157"/>
      <c r="D1063" s="157"/>
    </row>
    <row r="1064" spans="1:4" ht="12.75">
      <c r="A1064" s="155"/>
      <c r="B1064" s="156"/>
      <c r="C1064" s="157"/>
      <c r="D1064" s="157"/>
    </row>
    <row r="1065" spans="1:4" ht="12.75">
      <c r="A1065" s="155"/>
      <c r="B1065" s="156"/>
      <c r="C1065" s="157"/>
      <c r="D1065" s="157"/>
    </row>
    <row r="1066" spans="1:4" ht="12.75">
      <c r="A1066" s="155"/>
      <c r="B1066" s="156"/>
      <c r="C1066" s="157"/>
      <c r="D1066" s="157"/>
    </row>
    <row r="1067" spans="1:4" ht="12.75">
      <c r="A1067" s="155"/>
      <c r="B1067" s="156"/>
      <c r="C1067" s="157"/>
      <c r="D1067" s="157"/>
    </row>
    <row r="1068" spans="1:4" ht="12.75">
      <c r="A1068" s="155"/>
      <c r="B1068" s="156"/>
      <c r="C1068" s="157"/>
      <c r="D1068" s="157"/>
    </row>
    <row r="1069" spans="1:4" ht="12.75">
      <c r="A1069" s="155"/>
      <c r="B1069" s="156"/>
      <c r="C1069" s="157"/>
      <c r="D1069" s="157"/>
    </row>
    <row r="1070" spans="1:4" ht="12.75">
      <c r="A1070" s="155"/>
      <c r="B1070" s="156"/>
      <c r="C1070" s="157"/>
      <c r="D1070" s="157"/>
    </row>
    <row r="1071" spans="1:4" ht="12.75">
      <c r="A1071" s="155"/>
      <c r="B1071" s="156"/>
      <c r="C1071" s="157"/>
      <c r="D1071" s="157"/>
    </row>
    <row r="1072" spans="1:4" ht="12.75">
      <c r="A1072" s="155"/>
      <c r="B1072" s="156"/>
      <c r="C1072" s="157"/>
      <c r="D1072" s="157"/>
    </row>
    <row r="1073" spans="1:4" ht="12.75">
      <c r="A1073" s="155"/>
      <c r="B1073" s="156"/>
      <c r="C1073" s="157"/>
      <c r="D1073" s="157"/>
    </row>
    <row r="1074" spans="1:4" ht="12.75">
      <c r="A1074" s="155"/>
      <c r="B1074" s="156"/>
      <c r="C1074" s="157"/>
      <c r="D1074" s="157"/>
    </row>
    <row r="1075" spans="1:4" ht="12.75">
      <c r="A1075" s="155"/>
      <c r="B1075" s="156"/>
      <c r="C1075" s="157"/>
      <c r="D1075" s="157"/>
    </row>
    <row r="1076" spans="1:4" ht="12.75">
      <c r="A1076" s="155"/>
      <c r="B1076" s="156"/>
      <c r="C1076" s="157"/>
      <c r="D1076" s="157"/>
    </row>
    <row r="1077" spans="1:4" ht="12.75">
      <c r="A1077" s="155"/>
      <c r="B1077" s="156"/>
      <c r="C1077" s="157"/>
      <c r="D1077" s="157"/>
    </row>
    <row r="1078" spans="1:4" ht="12.75">
      <c r="A1078" s="155"/>
      <c r="B1078" s="156"/>
      <c r="C1078" s="157"/>
      <c r="D1078" s="157"/>
    </row>
    <row r="1079" spans="1:4" ht="12.75">
      <c r="A1079" s="155"/>
      <c r="B1079" s="156"/>
      <c r="C1079" s="157"/>
      <c r="D1079" s="157"/>
    </row>
    <row r="1080" spans="1:4" ht="12.75">
      <c r="A1080" s="155"/>
      <c r="B1080" s="156"/>
      <c r="C1080" s="157"/>
      <c r="D1080" s="157"/>
    </row>
    <row r="1081" spans="1:4" ht="12.75">
      <c r="A1081" s="155"/>
      <c r="B1081" s="156"/>
      <c r="C1081" s="157"/>
      <c r="D1081" s="157"/>
    </row>
    <row r="1082" spans="1:4" ht="12.75">
      <c r="A1082" s="155"/>
      <c r="B1082" s="156"/>
      <c r="C1082" s="157"/>
      <c r="D1082" s="157"/>
    </row>
    <row r="1083" spans="1:4" ht="12.75">
      <c r="A1083" s="155"/>
      <c r="B1083" s="156"/>
      <c r="C1083" s="157"/>
      <c r="D1083" s="157"/>
    </row>
    <row r="1084" spans="1:4" ht="12.75">
      <c r="A1084" s="155"/>
      <c r="B1084" s="156"/>
      <c r="C1084" s="157"/>
      <c r="D1084" s="157"/>
    </row>
    <row r="1085" spans="1:4" ht="12.75">
      <c r="A1085" s="155"/>
      <c r="B1085" s="156"/>
      <c r="C1085" s="157"/>
      <c r="D1085" s="157"/>
    </row>
    <row r="1086" spans="1:4" ht="12.75">
      <c r="A1086" s="155"/>
      <c r="B1086" s="156"/>
      <c r="C1086" s="157"/>
      <c r="D1086" s="157"/>
    </row>
    <row r="1087" spans="1:4" ht="12.75">
      <c r="A1087" s="155"/>
      <c r="B1087" s="156"/>
      <c r="C1087" s="157"/>
      <c r="D1087" s="157"/>
    </row>
    <row r="1088" spans="1:4" ht="12.75">
      <c r="A1088" s="155"/>
      <c r="B1088" s="156"/>
      <c r="C1088" s="157"/>
      <c r="D1088" s="157"/>
    </row>
    <row r="1089" spans="1:4" ht="12.75">
      <c r="A1089" s="155"/>
      <c r="B1089" s="156"/>
      <c r="C1089" s="157"/>
      <c r="D1089" s="157"/>
    </row>
    <row r="1090" spans="1:4" ht="12.75">
      <c r="A1090" s="155"/>
      <c r="B1090" s="156"/>
      <c r="C1090" s="157"/>
      <c r="D1090" s="157"/>
    </row>
    <row r="1091" spans="1:4" ht="12.75">
      <c r="A1091" s="155"/>
      <c r="B1091" s="156"/>
      <c r="C1091" s="157"/>
      <c r="D1091" s="157"/>
    </row>
    <row r="1092" spans="1:4" ht="12.75">
      <c r="A1092" s="155"/>
      <c r="B1092" s="156"/>
      <c r="C1092" s="157"/>
      <c r="D1092" s="157"/>
    </row>
    <row r="1093" spans="1:4" ht="12.75">
      <c r="A1093" s="155"/>
      <c r="B1093" s="156"/>
      <c r="C1093" s="157"/>
      <c r="D1093" s="157"/>
    </row>
    <row r="1094" spans="1:4" ht="12.75">
      <c r="A1094" s="155"/>
      <c r="B1094" s="156"/>
      <c r="C1094" s="157"/>
      <c r="D1094" s="157"/>
    </row>
    <row r="1095" spans="1:4" ht="12.75">
      <c r="A1095" s="155"/>
      <c r="B1095" s="156"/>
      <c r="C1095" s="157"/>
      <c r="D1095" s="157"/>
    </row>
    <row r="1096" spans="1:4" ht="12.75">
      <c r="A1096" s="155"/>
      <c r="B1096" s="156"/>
      <c r="C1096" s="157"/>
      <c r="D1096" s="157"/>
    </row>
    <row r="1097" spans="1:4" ht="12.75">
      <c r="A1097" s="155"/>
      <c r="B1097" s="156"/>
      <c r="C1097" s="157"/>
      <c r="D1097" s="157"/>
    </row>
    <row r="1098" spans="1:4" ht="12.75">
      <c r="A1098" s="155"/>
      <c r="B1098" s="156"/>
      <c r="C1098" s="157"/>
      <c r="D1098" s="157"/>
    </row>
    <row r="1099" spans="1:4" ht="12.75">
      <c r="A1099" s="155"/>
      <c r="B1099" s="156"/>
      <c r="C1099" s="157"/>
      <c r="D1099" s="157"/>
    </row>
    <row r="1100" spans="1:4" ht="12.75">
      <c r="A1100" s="155"/>
      <c r="B1100" s="156"/>
      <c r="C1100" s="157"/>
      <c r="D1100" s="157"/>
    </row>
    <row r="1101" spans="1:4" ht="12.75">
      <c r="A1101" s="155"/>
      <c r="B1101" s="156"/>
      <c r="C1101" s="157"/>
      <c r="D1101" s="157"/>
    </row>
    <row r="1102" spans="1:4" ht="12.75">
      <c r="A1102" s="155"/>
      <c r="B1102" s="156"/>
      <c r="C1102" s="157"/>
      <c r="D1102" s="157"/>
    </row>
    <row r="1103" spans="1:4" ht="12.75">
      <c r="A1103" s="155"/>
      <c r="B1103" s="156"/>
      <c r="C1103" s="157"/>
      <c r="D1103" s="157"/>
    </row>
    <row r="1104" spans="1:4" ht="12.75">
      <c r="A1104" s="155"/>
      <c r="B1104" s="156"/>
      <c r="C1104" s="157"/>
      <c r="D1104" s="157"/>
    </row>
    <row r="1105" spans="1:4" ht="12.75">
      <c r="A1105" s="155"/>
      <c r="B1105" s="156"/>
      <c r="C1105" s="157"/>
      <c r="D1105" s="157"/>
    </row>
    <row r="1106" spans="1:4" ht="12.75">
      <c r="A1106" s="155"/>
      <c r="B1106" s="156"/>
      <c r="C1106" s="157"/>
      <c r="D1106" s="157"/>
    </row>
    <row r="1107" spans="1:4" ht="12.75">
      <c r="A1107" s="155"/>
      <c r="B1107" s="156"/>
      <c r="C1107" s="157"/>
      <c r="D1107" s="157"/>
    </row>
    <row r="1108" spans="1:4" ht="12.75">
      <c r="A1108" s="155"/>
      <c r="B1108" s="156"/>
      <c r="C1108" s="157"/>
      <c r="D1108" s="157"/>
    </row>
    <row r="1109" spans="1:4" ht="12.75">
      <c r="A1109" s="155"/>
      <c r="B1109" s="156"/>
      <c r="C1109" s="157"/>
      <c r="D1109" s="157"/>
    </row>
    <row r="1110" spans="1:4" ht="12.75">
      <c r="A1110" s="155"/>
      <c r="B1110" s="156"/>
      <c r="C1110" s="157"/>
      <c r="D1110" s="157"/>
    </row>
    <row r="1111" spans="1:4" ht="12.75">
      <c r="A1111" s="155"/>
      <c r="B1111" s="156"/>
      <c r="C1111" s="157"/>
      <c r="D1111" s="157"/>
    </row>
    <row r="1112" spans="1:4" ht="12.75">
      <c r="A1112" s="155"/>
      <c r="B1112" s="156"/>
      <c r="C1112" s="157"/>
      <c r="D1112" s="157"/>
    </row>
    <row r="1113" spans="1:4" ht="12.75">
      <c r="A1113" s="155"/>
      <c r="B1113" s="156"/>
      <c r="C1113" s="157"/>
      <c r="D1113" s="157"/>
    </row>
    <row r="1114" spans="1:4" ht="12.75">
      <c r="A1114" s="155"/>
      <c r="B1114" s="156"/>
      <c r="C1114" s="157"/>
      <c r="D1114" s="157"/>
    </row>
    <row r="1115" spans="1:4" ht="12.75">
      <c r="A1115" s="155"/>
      <c r="B1115" s="156"/>
      <c r="C1115" s="157"/>
      <c r="D1115" s="157"/>
    </row>
    <row r="1116" spans="1:4" ht="12.75">
      <c r="A1116" s="155"/>
      <c r="B1116" s="156"/>
      <c r="C1116" s="157"/>
      <c r="D1116" s="157"/>
    </row>
    <row r="1117" spans="1:4" ht="12.75">
      <c r="A1117" s="155"/>
      <c r="B1117" s="156"/>
      <c r="C1117" s="157"/>
      <c r="D1117" s="157"/>
    </row>
    <row r="1118" spans="1:4" ht="12.75">
      <c r="A1118" s="155"/>
      <c r="B1118" s="156"/>
      <c r="C1118" s="157"/>
      <c r="D1118" s="157"/>
    </row>
    <row r="1119" spans="1:4" ht="12.75">
      <c r="A1119" s="155"/>
      <c r="B1119" s="156"/>
      <c r="C1119" s="157"/>
      <c r="D1119" s="157"/>
    </row>
    <row r="1120" spans="1:4" ht="12.75">
      <c r="A1120" s="155"/>
      <c r="B1120" s="156"/>
      <c r="C1120" s="157"/>
      <c r="D1120" s="157"/>
    </row>
    <row r="1121" spans="1:4" ht="12.75">
      <c r="A1121" s="155"/>
      <c r="B1121" s="156"/>
      <c r="C1121" s="157"/>
      <c r="D1121" s="157"/>
    </row>
    <row r="1122" spans="1:4" ht="12.75">
      <c r="A1122" s="155"/>
      <c r="B1122" s="156"/>
      <c r="C1122" s="157"/>
      <c r="D1122" s="157"/>
    </row>
    <row r="1123" spans="1:4" ht="12.75">
      <c r="A1123" s="155"/>
      <c r="B1123" s="156"/>
      <c r="C1123" s="157"/>
      <c r="D1123" s="157"/>
    </row>
    <row r="1124" spans="1:4" ht="12.75">
      <c r="A1124" s="155"/>
      <c r="B1124" s="156"/>
      <c r="C1124" s="157"/>
      <c r="D1124" s="157"/>
    </row>
    <row r="1125" spans="1:4" ht="12.75">
      <c r="A1125" s="155"/>
      <c r="B1125" s="156"/>
      <c r="C1125" s="157"/>
      <c r="D1125" s="157"/>
    </row>
    <row r="1126" spans="1:4" ht="12.75">
      <c r="A1126" s="155"/>
      <c r="B1126" s="156"/>
      <c r="C1126" s="157"/>
      <c r="D1126" s="157"/>
    </row>
    <row r="1127" spans="1:4" ht="12.75">
      <c r="A1127" s="155"/>
      <c r="B1127" s="156"/>
      <c r="C1127" s="157"/>
      <c r="D1127" s="157"/>
    </row>
    <row r="1128" spans="1:4" ht="12.75">
      <c r="A1128" s="155"/>
      <c r="B1128" s="156"/>
      <c r="C1128" s="157"/>
      <c r="D1128" s="157"/>
    </row>
    <row r="1129" spans="1:4" ht="12.75">
      <c r="A1129" s="155"/>
      <c r="B1129" s="156"/>
      <c r="C1129" s="157"/>
      <c r="D1129" s="157"/>
    </row>
    <row r="1130" spans="1:4" ht="12.75">
      <c r="A1130" s="155"/>
      <c r="B1130" s="156"/>
      <c r="C1130" s="157"/>
      <c r="D1130" s="157"/>
    </row>
    <row r="1131" spans="1:4" ht="12.75">
      <c r="A1131" s="155"/>
      <c r="B1131" s="156"/>
      <c r="C1131" s="157"/>
      <c r="D1131" s="157"/>
    </row>
    <row r="1132" spans="1:4" ht="12.75">
      <c r="A1132" s="155"/>
      <c r="B1132" s="156"/>
      <c r="C1132" s="157"/>
      <c r="D1132" s="157"/>
    </row>
    <row r="1133" spans="1:4" ht="12.75">
      <c r="A1133" s="155"/>
      <c r="B1133" s="156"/>
      <c r="C1133" s="157"/>
      <c r="D1133" s="157"/>
    </row>
    <row r="1134" spans="1:4" ht="12.75">
      <c r="A1134" s="155"/>
      <c r="B1134" s="156"/>
      <c r="C1134" s="157"/>
      <c r="D1134" s="157"/>
    </row>
    <row r="1135" spans="1:4" ht="12.75">
      <c r="A1135" s="155"/>
      <c r="B1135" s="156"/>
      <c r="C1135" s="157"/>
      <c r="D1135" s="157"/>
    </row>
    <row r="1136" spans="1:4" ht="12.75">
      <c r="A1136" s="155"/>
      <c r="B1136" s="156"/>
      <c r="C1136" s="157"/>
      <c r="D1136" s="157"/>
    </row>
    <row r="1137" spans="1:4" ht="12.75">
      <c r="A1137" s="155"/>
      <c r="B1137" s="156"/>
      <c r="C1137" s="157"/>
      <c r="D1137" s="157"/>
    </row>
    <row r="1138" spans="1:4" ht="12.75">
      <c r="A1138" s="155"/>
      <c r="B1138" s="156"/>
      <c r="C1138" s="157"/>
      <c r="D1138" s="157"/>
    </row>
    <row r="1139" spans="1:4" ht="12.75">
      <c r="A1139" s="155"/>
      <c r="B1139" s="156"/>
      <c r="C1139" s="157"/>
      <c r="D1139" s="157"/>
    </row>
    <row r="1140" spans="1:4" ht="12.75">
      <c r="A1140" s="155"/>
      <c r="B1140" s="156"/>
      <c r="C1140" s="157"/>
      <c r="D1140" s="157"/>
    </row>
    <row r="1141" spans="1:4" ht="12.75">
      <c r="A1141" s="155"/>
      <c r="B1141" s="156"/>
      <c r="C1141" s="157"/>
      <c r="D1141" s="157"/>
    </row>
    <row r="1142" spans="1:4" ht="12.75">
      <c r="A1142" s="155"/>
      <c r="B1142" s="156"/>
      <c r="C1142" s="157"/>
      <c r="D1142" s="157"/>
    </row>
    <row r="1143" spans="1:4" ht="12.75">
      <c r="A1143" s="155"/>
      <c r="B1143" s="156"/>
      <c r="C1143" s="157"/>
      <c r="D1143" s="157"/>
    </row>
    <row r="1144" spans="1:4" ht="12.75">
      <c r="A1144" s="155"/>
      <c r="B1144" s="156"/>
      <c r="C1144" s="157"/>
      <c r="D1144" s="157"/>
    </row>
    <row r="1145" spans="1:4" ht="12.75">
      <c r="A1145" s="155"/>
      <c r="B1145" s="156"/>
      <c r="C1145" s="157"/>
      <c r="D1145" s="157"/>
    </row>
    <row r="1146" spans="1:4" ht="12.75">
      <c r="A1146" s="155"/>
      <c r="B1146" s="156"/>
      <c r="C1146" s="157"/>
      <c r="D1146" s="157"/>
    </row>
    <row r="1147" spans="1:4" ht="12.75">
      <c r="A1147" s="155"/>
      <c r="B1147" s="156"/>
      <c r="C1147" s="157"/>
      <c r="D1147" s="157"/>
    </row>
    <row r="1148" spans="1:4" ht="12.75">
      <c r="A1148" s="155"/>
      <c r="B1148" s="156"/>
      <c r="C1148" s="157"/>
      <c r="D1148" s="157"/>
    </row>
    <row r="1149" spans="1:4" ht="12.75">
      <c r="A1149" s="155"/>
      <c r="B1149" s="156"/>
      <c r="C1149" s="157"/>
      <c r="D1149" s="157"/>
    </row>
    <row r="1150" spans="1:4" ht="12.75">
      <c r="A1150" s="155"/>
      <c r="B1150" s="156"/>
      <c r="C1150" s="157"/>
      <c r="D1150" s="157"/>
    </row>
    <row r="1151" spans="1:4" ht="12.75">
      <c r="A1151" s="155"/>
      <c r="B1151" s="156"/>
      <c r="C1151" s="157"/>
      <c r="D1151" s="157"/>
    </row>
    <row r="1152" spans="1:4" ht="12.75">
      <c r="A1152" s="155"/>
      <c r="B1152" s="156"/>
      <c r="C1152" s="157"/>
      <c r="D1152" s="157"/>
    </row>
    <row r="1153" spans="1:4" ht="12.75">
      <c r="A1153" s="155"/>
      <c r="B1153" s="156"/>
      <c r="C1153" s="157"/>
      <c r="D1153" s="157"/>
    </row>
    <row r="1154" spans="1:4" ht="12.75">
      <c r="A1154" s="155"/>
      <c r="B1154" s="156"/>
      <c r="C1154" s="157"/>
      <c r="D1154" s="157"/>
    </row>
    <row r="1155" spans="1:4" ht="12.75">
      <c r="A1155" s="155"/>
      <c r="B1155" s="156"/>
      <c r="C1155" s="157"/>
      <c r="D1155" s="157"/>
    </row>
    <row r="1156" spans="1:4" ht="12.75">
      <c r="A1156" s="155"/>
      <c r="B1156" s="156"/>
      <c r="C1156" s="157"/>
      <c r="D1156" s="157"/>
    </row>
    <row r="1157" spans="1:4" ht="12.75">
      <c r="A1157" s="155"/>
      <c r="B1157" s="156"/>
      <c r="C1157" s="157"/>
      <c r="D1157" s="157"/>
    </row>
    <row r="1158" spans="1:4" ht="12.75">
      <c r="A1158" s="155"/>
      <c r="B1158" s="156"/>
      <c r="C1158" s="157"/>
      <c r="D1158" s="157"/>
    </row>
    <row r="1159" spans="1:4" ht="12.75">
      <c r="A1159" s="155"/>
      <c r="B1159" s="156"/>
      <c r="C1159" s="157"/>
      <c r="D1159" s="157"/>
    </row>
    <row r="1160" spans="1:4" ht="12.75">
      <c r="A1160" s="155"/>
      <c r="B1160" s="156"/>
      <c r="C1160" s="157"/>
      <c r="D1160" s="157"/>
    </row>
    <row r="1161" spans="1:4" ht="12.75">
      <c r="A1161" s="155"/>
      <c r="B1161" s="156"/>
      <c r="C1161" s="157"/>
      <c r="D1161" s="157"/>
    </row>
    <row r="1162" spans="1:4" ht="12.75">
      <c r="A1162" s="155"/>
      <c r="B1162" s="156"/>
      <c r="C1162" s="157"/>
      <c r="D1162" s="157"/>
    </row>
    <row r="1163" spans="1:4" ht="12.75">
      <c r="A1163" s="155"/>
      <c r="B1163" s="156"/>
      <c r="C1163" s="157"/>
      <c r="D1163" s="157"/>
    </row>
    <row r="1164" spans="1:4" ht="12.75">
      <c r="A1164" s="155"/>
      <c r="B1164" s="156"/>
      <c r="C1164" s="157"/>
      <c r="D1164" s="157"/>
    </row>
    <row r="1165" spans="1:4" ht="12.75">
      <c r="A1165" s="155"/>
      <c r="B1165" s="156"/>
      <c r="C1165" s="157"/>
      <c r="D1165" s="157"/>
    </row>
    <row r="1166" spans="1:4" ht="12.75">
      <c r="A1166" s="155"/>
      <c r="B1166" s="156"/>
      <c r="C1166" s="157"/>
      <c r="D1166" s="157"/>
    </row>
    <row r="1167" spans="1:4" ht="12.75">
      <c r="A1167" s="155"/>
      <c r="B1167" s="156"/>
      <c r="C1167" s="157"/>
      <c r="D1167" s="157"/>
    </row>
    <row r="1168" spans="1:4" ht="12.75">
      <c r="A1168" s="155"/>
      <c r="B1168" s="156"/>
      <c r="C1168" s="157"/>
      <c r="D1168" s="157"/>
    </row>
    <row r="1169" spans="1:4" ht="12.75">
      <c r="A1169" s="155"/>
      <c r="B1169" s="156"/>
      <c r="C1169" s="157"/>
      <c r="D1169" s="157"/>
    </row>
    <row r="1170" spans="1:4" ht="12.75">
      <c r="A1170" s="155"/>
      <c r="B1170" s="156"/>
      <c r="C1170" s="157"/>
      <c r="D1170" s="157"/>
    </row>
    <row r="1171" spans="1:4" ht="12.75">
      <c r="A1171" s="155"/>
      <c r="B1171" s="156"/>
      <c r="C1171" s="157"/>
      <c r="D1171" s="157"/>
    </row>
    <row r="1172" spans="1:4" ht="12.75">
      <c r="A1172" s="155"/>
      <c r="B1172" s="156"/>
      <c r="C1172" s="157"/>
      <c r="D1172" s="157"/>
    </row>
    <row r="1173" spans="1:4" ht="12.75">
      <c r="A1173" s="155"/>
      <c r="B1173" s="156"/>
      <c r="C1173" s="157"/>
      <c r="D1173" s="157"/>
    </row>
    <row r="1174" spans="1:4" ht="12.75">
      <c r="A1174" s="155"/>
      <c r="B1174" s="156"/>
      <c r="C1174" s="157"/>
      <c r="D1174" s="157"/>
    </row>
    <row r="1175" spans="1:4" ht="12.75">
      <c r="A1175" s="155"/>
      <c r="B1175" s="156"/>
      <c r="C1175" s="157"/>
      <c r="D1175" s="157"/>
    </row>
    <row r="1176" spans="1:4" ht="12.75">
      <c r="A1176" s="155"/>
      <c r="B1176" s="156"/>
      <c r="C1176" s="157"/>
      <c r="D1176" s="157"/>
    </row>
    <row r="1177" spans="1:4" ht="12.75">
      <c r="A1177" s="155"/>
      <c r="B1177" s="156"/>
      <c r="C1177" s="157"/>
      <c r="D1177" s="157"/>
    </row>
    <row r="1178" spans="1:4" ht="12.75">
      <c r="A1178" s="155"/>
      <c r="B1178" s="156"/>
      <c r="C1178" s="157"/>
      <c r="D1178" s="157"/>
    </row>
    <row r="1179" spans="1:4" ht="12.75">
      <c r="A1179" s="155"/>
      <c r="B1179" s="156"/>
      <c r="C1179" s="157"/>
      <c r="D1179" s="157"/>
    </row>
    <row r="1180" spans="1:4" ht="12.75">
      <c r="A1180" s="155"/>
      <c r="B1180" s="156"/>
      <c r="C1180" s="157"/>
      <c r="D1180" s="157"/>
    </row>
    <row r="1181" spans="1:4" ht="12.75">
      <c r="A1181" s="155"/>
      <c r="B1181" s="156"/>
      <c r="C1181" s="157"/>
      <c r="D1181" s="157"/>
    </row>
    <row r="1182" spans="1:4" ht="12.75">
      <c r="A1182" s="155"/>
      <c r="B1182" s="156"/>
      <c r="C1182" s="157"/>
      <c r="D1182" s="157"/>
    </row>
    <row r="1183" spans="1:4" ht="12.75">
      <c r="A1183" s="155"/>
      <c r="B1183" s="156"/>
      <c r="C1183" s="157"/>
      <c r="D1183" s="157"/>
    </row>
    <row r="1184" spans="1:4" ht="12.75">
      <c r="A1184" s="155"/>
      <c r="B1184" s="156"/>
      <c r="C1184" s="157"/>
      <c r="D1184" s="157"/>
    </row>
    <row r="1185" spans="1:4" ht="12.75">
      <c r="A1185" s="155"/>
      <c r="B1185" s="156"/>
      <c r="C1185" s="157"/>
      <c r="D1185" s="157"/>
    </row>
    <row r="1186" spans="1:4" ht="12.75">
      <c r="A1186" s="155"/>
      <c r="B1186" s="156"/>
      <c r="C1186" s="157"/>
      <c r="D1186" s="157"/>
    </row>
    <row r="1187" spans="1:4" ht="12.75">
      <c r="A1187" s="155"/>
      <c r="B1187" s="156"/>
      <c r="C1187" s="157"/>
      <c r="D1187" s="157"/>
    </row>
    <row r="1188" spans="1:4" ht="12.75">
      <c r="A1188" s="155"/>
      <c r="B1188" s="156"/>
      <c r="C1188" s="157"/>
      <c r="D1188" s="157"/>
    </row>
    <row r="1189" spans="1:4" ht="12.75">
      <c r="A1189" s="155"/>
      <c r="B1189" s="156"/>
      <c r="C1189" s="157"/>
      <c r="D1189" s="157"/>
    </row>
    <row r="1190" spans="1:4" ht="12.75">
      <c r="A1190" s="155"/>
      <c r="B1190" s="156"/>
      <c r="C1190" s="157"/>
      <c r="D1190" s="157"/>
    </row>
    <row r="1191" spans="1:4" ht="12.75">
      <c r="A1191" s="155"/>
      <c r="B1191" s="156"/>
      <c r="C1191" s="157"/>
      <c r="D1191" s="157"/>
    </row>
    <row r="1192" spans="1:4" ht="12.75">
      <c r="A1192" s="155"/>
      <c r="B1192" s="156"/>
      <c r="C1192" s="157"/>
      <c r="D1192" s="157"/>
    </row>
    <row r="1193" spans="1:4" ht="12.75">
      <c r="A1193" s="155"/>
      <c r="B1193" s="156"/>
      <c r="C1193" s="157"/>
      <c r="D1193" s="157"/>
    </row>
    <row r="1194" spans="1:4" ht="12.75">
      <c r="A1194" s="155"/>
      <c r="B1194" s="156"/>
      <c r="C1194" s="157"/>
      <c r="D1194" s="157"/>
    </row>
    <row r="1195" spans="1:4" ht="12.75">
      <c r="A1195" s="155"/>
      <c r="B1195" s="156"/>
      <c r="C1195" s="157"/>
      <c r="D1195" s="157"/>
    </row>
    <row r="1196" spans="1:4" ht="12.75">
      <c r="A1196" s="155"/>
      <c r="B1196" s="156"/>
      <c r="C1196" s="157"/>
      <c r="D1196" s="157"/>
    </row>
    <row r="1197" spans="1:4" ht="12.75">
      <c r="A1197" s="155"/>
      <c r="B1197" s="156"/>
      <c r="C1197" s="157"/>
      <c r="D1197" s="157"/>
    </row>
    <row r="1198" spans="1:4" ht="12.75">
      <c r="A1198" s="155"/>
      <c r="B1198" s="156"/>
      <c r="C1198" s="157"/>
      <c r="D1198" s="157"/>
    </row>
    <row r="1199" spans="1:4" ht="12.75">
      <c r="A1199" s="155"/>
      <c r="B1199" s="156"/>
      <c r="C1199" s="157"/>
      <c r="D1199" s="157"/>
    </row>
    <row r="1200" spans="1:4" ht="12.75">
      <c r="A1200" s="155"/>
      <c r="B1200" s="156"/>
      <c r="C1200" s="157"/>
      <c r="D1200" s="157"/>
    </row>
    <row r="1201" spans="1:4" ht="12.75">
      <c r="A1201" s="155"/>
      <c r="B1201" s="156"/>
      <c r="C1201" s="157"/>
      <c r="D1201" s="157"/>
    </row>
    <row r="1202" spans="1:4" ht="12.75">
      <c r="A1202" s="155"/>
      <c r="B1202" s="156"/>
      <c r="C1202" s="157"/>
      <c r="D1202" s="157"/>
    </row>
    <row r="1203" spans="1:4" ht="12.75">
      <c r="A1203" s="155"/>
      <c r="B1203" s="156"/>
      <c r="C1203" s="157"/>
      <c r="D1203" s="157"/>
    </row>
    <row r="1204" spans="1:4" ht="12.75">
      <c r="A1204" s="155"/>
      <c r="B1204" s="156"/>
      <c r="C1204" s="157"/>
      <c r="D1204" s="157"/>
    </row>
    <row r="1205" spans="1:4" ht="12.75">
      <c r="A1205" s="155"/>
      <c r="B1205" s="156"/>
      <c r="C1205" s="157"/>
      <c r="D1205" s="157"/>
    </row>
    <row r="1206" spans="1:4" ht="12.75">
      <c r="A1206" s="155"/>
      <c r="B1206" s="156"/>
      <c r="C1206" s="157"/>
      <c r="D1206" s="157"/>
    </row>
    <row r="1207" spans="1:4" ht="12.75">
      <c r="A1207" s="155"/>
      <c r="B1207" s="156"/>
      <c r="C1207" s="157"/>
      <c r="D1207" s="157"/>
    </row>
    <row r="1208" spans="1:4" ht="12.75">
      <c r="A1208" s="155"/>
      <c r="B1208" s="156"/>
      <c r="C1208" s="157"/>
      <c r="D1208" s="157"/>
    </row>
    <row r="1209" spans="1:4" ht="12.75">
      <c r="A1209" s="155"/>
      <c r="B1209" s="156"/>
      <c r="C1209" s="157"/>
      <c r="D1209" s="157"/>
    </row>
    <row r="1210" spans="1:4" ht="12.75">
      <c r="A1210" s="155"/>
      <c r="B1210" s="156"/>
      <c r="C1210" s="157"/>
      <c r="D1210" s="157"/>
    </row>
    <row r="1211" spans="1:4" ht="12.75">
      <c r="A1211" s="155"/>
      <c r="B1211" s="156"/>
      <c r="C1211" s="157"/>
      <c r="D1211" s="157"/>
    </row>
    <row r="1212" spans="1:4" ht="12.75">
      <c r="A1212" s="155"/>
      <c r="B1212" s="156"/>
      <c r="C1212" s="157"/>
      <c r="D1212" s="157"/>
    </row>
    <row r="1213" spans="1:4" ht="12.75">
      <c r="A1213" s="155"/>
      <c r="B1213" s="156"/>
      <c r="C1213" s="157"/>
      <c r="D1213" s="157"/>
    </row>
    <row r="1214" spans="1:4" ht="12.75">
      <c r="A1214" s="155"/>
      <c r="B1214" s="156"/>
      <c r="C1214" s="157"/>
      <c r="D1214" s="157"/>
    </row>
    <row r="1215" spans="1:4" ht="12.75">
      <c r="A1215" s="155"/>
      <c r="B1215" s="156"/>
      <c r="C1215" s="157"/>
      <c r="D1215" s="157"/>
    </row>
    <row r="1216" spans="1:4" ht="12.75">
      <c r="A1216" s="155"/>
      <c r="B1216" s="156"/>
      <c r="C1216" s="157"/>
      <c r="D1216" s="157"/>
    </row>
    <row r="1217" spans="1:4" ht="12.75">
      <c r="A1217" s="155"/>
      <c r="B1217" s="156"/>
      <c r="C1217" s="157"/>
      <c r="D1217" s="157"/>
    </row>
    <row r="1218" spans="1:4" ht="12.75">
      <c r="A1218" s="155"/>
      <c r="B1218" s="156"/>
      <c r="C1218" s="157"/>
      <c r="D1218" s="157"/>
    </row>
    <row r="1219" spans="1:4" ht="12.75">
      <c r="A1219" s="155"/>
      <c r="B1219" s="156"/>
      <c r="C1219" s="157"/>
      <c r="D1219" s="157"/>
    </row>
    <row r="1220" spans="1:4" ht="12.75">
      <c r="A1220" s="155"/>
      <c r="B1220" s="156"/>
      <c r="C1220" s="157"/>
      <c r="D1220" s="157"/>
    </row>
    <row r="1221" spans="1:4" ht="12.75">
      <c r="A1221" s="155"/>
      <c r="B1221" s="156"/>
      <c r="C1221" s="157"/>
      <c r="D1221" s="157"/>
    </row>
    <row r="1222" spans="1:4" ht="12.75">
      <c r="A1222" s="155"/>
      <c r="B1222" s="156"/>
      <c r="C1222" s="157"/>
      <c r="D1222" s="157"/>
    </row>
    <row r="1223" spans="1:4" ht="12.75">
      <c r="A1223" s="155"/>
      <c r="B1223" s="156"/>
      <c r="C1223" s="157"/>
      <c r="D1223" s="157"/>
    </row>
    <row r="1224" spans="1:4" ht="12.75">
      <c r="A1224" s="155"/>
      <c r="B1224" s="156"/>
      <c r="C1224" s="157"/>
      <c r="D1224" s="157"/>
    </row>
    <row r="1225" spans="1:4" ht="12.75">
      <c r="A1225" s="155"/>
      <c r="B1225" s="156"/>
      <c r="C1225" s="157"/>
      <c r="D1225" s="157"/>
    </row>
    <row r="1226" spans="1:4" ht="12.75">
      <c r="A1226" s="155"/>
      <c r="B1226" s="156"/>
      <c r="C1226" s="157"/>
      <c r="D1226" s="157"/>
    </row>
    <row r="1227" spans="1:4" ht="12.75">
      <c r="A1227" s="155"/>
      <c r="B1227" s="156"/>
      <c r="C1227" s="157"/>
      <c r="D1227" s="157"/>
    </row>
    <row r="1228" spans="1:4" ht="12.75">
      <c r="A1228" s="155"/>
      <c r="B1228" s="156"/>
      <c r="C1228" s="157"/>
      <c r="D1228" s="157"/>
    </row>
    <row r="1229" spans="1:4" ht="12.75">
      <c r="A1229" s="155"/>
      <c r="B1229" s="156"/>
      <c r="C1229" s="157"/>
      <c r="D1229" s="157"/>
    </row>
    <row r="1230" spans="1:4" ht="12.75">
      <c r="A1230" s="155"/>
      <c r="B1230" s="156"/>
      <c r="C1230" s="157"/>
      <c r="D1230" s="157"/>
    </row>
    <row r="1231" spans="1:4" ht="12.75">
      <c r="A1231" s="155"/>
      <c r="B1231" s="156"/>
      <c r="C1231" s="157"/>
      <c r="D1231" s="157"/>
    </row>
    <row r="1232" spans="1:4" ht="12.75">
      <c r="A1232" s="155"/>
      <c r="B1232" s="156"/>
      <c r="C1232" s="157"/>
      <c r="D1232" s="157"/>
    </row>
    <row r="1233" spans="1:4" ht="12.75">
      <c r="A1233" s="155"/>
      <c r="B1233" s="156"/>
      <c r="C1233" s="157"/>
      <c r="D1233" s="157"/>
    </row>
    <row r="1234" spans="1:4" ht="12.75">
      <c r="A1234" s="155"/>
      <c r="B1234" s="156"/>
      <c r="C1234" s="157"/>
      <c r="D1234" s="157"/>
    </row>
    <row r="1235" spans="1:4" ht="12.75">
      <c r="A1235" s="155"/>
      <c r="B1235" s="156"/>
      <c r="C1235" s="157"/>
      <c r="D1235" s="157"/>
    </row>
    <row r="1236" spans="1:4" ht="12.75">
      <c r="A1236" s="155"/>
      <c r="B1236" s="156"/>
      <c r="C1236" s="157"/>
      <c r="D1236" s="157"/>
    </row>
    <row r="1237" spans="1:4" ht="12.75">
      <c r="A1237" s="155"/>
      <c r="B1237" s="156"/>
      <c r="C1237" s="157"/>
      <c r="D1237" s="157"/>
    </row>
    <row r="1238" spans="1:4" ht="12.75">
      <c r="A1238" s="155"/>
      <c r="B1238" s="156"/>
      <c r="C1238" s="157"/>
      <c r="D1238" s="157"/>
    </row>
    <row r="1239" spans="1:4" ht="12.75">
      <c r="A1239" s="155"/>
      <c r="B1239" s="156"/>
      <c r="C1239" s="157"/>
      <c r="D1239" s="157"/>
    </row>
    <row r="1240" spans="1:4" ht="12.75">
      <c r="A1240" s="155"/>
      <c r="B1240" s="156"/>
      <c r="C1240" s="157"/>
      <c r="D1240" s="157"/>
    </row>
    <row r="1241" spans="1:4" ht="12.75">
      <c r="A1241" s="155"/>
      <c r="B1241" s="156"/>
      <c r="C1241" s="157"/>
      <c r="D1241" s="157"/>
    </row>
    <row r="1242" spans="1:4" ht="12.75">
      <c r="A1242" s="155"/>
      <c r="B1242" s="156"/>
      <c r="C1242" s="157"/>
      <c r="D1242" s="157"/>
    </row>
    <row r="1243" spans="1:4" ht="12.75">
      <c r="A1243" s="155"/>
      <c r="B1243" s="156"/>
      <c r="C1243" s="157"/>
      <c r="D1243" s="157"/>
    </row>
    <row r="1244" spans="1:4" ht="12.75">
      <c r="A1244" s="155"/>
      <c r="B1244" s="156"/>
      <c r="C1244" s="157"/>
      <c r="D1244" s="157"/>
    </row>
    <row r="1245" spans="1:4" ht="12.75">
      <c r="A1245" s="155"/>
      <c r="B1245" s="156"/>
      <c r="C1245" s="157"/>
      <c r="D1245" s="157"/>
    </row>
    <row r="1246" spans="1:4" ht="12.75">
      <c r="A1246" s="155"/>
      <c r="B1246" s="156"/>
      <c r="C1246" s="157"/>
      <c r="D1246" s="157"/>
    </row>
    <row r="1247" spans="1:4" ht="12.75">
      <c r="A1247" s="155"/>
      <c r="B1247" s="156"/>
      <c r="C1247" s="157"/>
      <c r="D1247" s="157"/>
    </row>
    <row r="1248" spans="1:4" ht="12.75">
      <c r="A1248" s="155"/>
      <c r="B1248" s="156"/>
      <c r="C1248" s="157"/>
      <c r="D1248" s="157"/>
    </row>
    <row r="1249" spans="1:4" ht="12.75">
      <c r="A1249" s="155"/>
      <c r="B1249" s="156"/>
      <c r="C1249" s="157"/>
      <c r="D1249" s="157"/>
    </row>
    <row r="1250" spans="1:4" ht="12.75">
      <c r="A1250" s="155"/>
      <c r="B1250" s="156"/>
      <c r="C1250" s="157"/>
      <c r="D1250" s="157"/>
    </row>
    <row r="1251" spans="1:4" ht="12.75">
      <c r="A1251" s="155"/>
      <c r="B1251" s="156"/>
      <c r="C1251" s="157"/>
      <c r="D1251" s="157"/>
    </row>
    <row r="1252" spans="1:4" ht="12.75">
      <c r="A1252" s="155"/>
      <c r="B1252" s="156"/>
      <c r="C1252" s="157"/>
      <c r="D1252" s="157"/>
    </row>
    <row r="1253" spans="1:4" ht="12.75">
      <c r="A1253" s="155"/>
      <c r="B1253" s="156"/>
      <c r="C1253" s="157"/>
      <c r="D1253" s="157"/>
    </row>
    <row r="1254" spans="1:4" ht="12.75">
      <c r="A1254" s="155"/>
      <c r="B1254" s="156"/>
      <c r="C1254" s="157"/>
      <c r="D1254" s="157"/>
    </row>
    <row r="1255" spans="1:4" ht="12.75">
      <c r="A1255" s="155"/>
      <c r="B1255" s="156"/>
      <c r="C1255" s="157"/>
      <c r="D1255" s="157"/>
    </row>
    <row r="1256" spans="1:4" ht="12.75">
      <c r="A1256" s="155"/>
      <c r="B1256" s="156"/>
      <c r="C1256" s="157"/>
      <c r="D1256" s="157"/>
    </row>
    <row r="1257" spans="1:4" ht="12.75">
      <c r="A1257" s="155"/>
      <c r="B1257" s="156"/>
      <c r="C1257" s="157"/>
      <c r="D1257" s="157"/>
    </row>
    <row r="1258" spans="1:4" ht="12.75">
      <c r="A1258" s="155"/>
      <c r="B1258" s="156"/>
      <c r="C1258" s="157"/>
      <c r="D1258" s="157"/>
    </row>
    <row r="1259" spans="1:4" ht="12.75">
      <c r="A1259" s="155"/>
      <c r="B1259" s="156"/>
      <c r="C1259" s="157"/>
      <c r="D1259" s="157"/>
    </row>
    <row r="1260" spans="1:4" ht="12.75">
      <c r="A1260" s="155"/>
      <c r="B1260" s="156"/>
      <c r="C1260" s="157"/>
      <c r="D1260" s="157"/>
    </row>
    <row r="1261" spans="1:4" ht="12.75">
      <c r="A1261" s="155"/>
      <c r="B1261" s="156"/>
      <c r="C1261" s="157"/>
      <c r="D1261" s="157"/>
    </row>
    <row r="1262" spans="1:4" ht="12.75">
      <c r="A1262" s="155"/>
      <c r="B1262" s="156"/>
      <c r="C1262" s="157"/>
      <c r="D1262" s="157"/>
    </row>
    <row r="1263" spans="1:4" ht="12.75">
      <c r="A1263" s="155"/>
      <c r="B1263" s="156"/>
      <c r="C1263" s="157"/>
      <c r="D1263" s="157"/>
    </row>
    <row r="1264" spans="1:4" ht="12.75">
      <c r="A1264" s="155"/>
      <c r="B1264" s="156"/>
      <c r="C1264" s="157"/>
      <c r="D1264" s="157"/>
    </row>
    <row r="1265" spans="1:4" ht="12.75">
      <c r="A1265" s="155"/>
      <c r="B1265" s="156"/>
      <c r="C1265" s="157"/>
      <c r="D1265" s="157"/>
    </row>
    <row r="1266" spans="1:4" ht="12.75">
      <c r="A1266" s="155"/>
      <c r="B1266" s="156"/>
      <c r="C1266" s="157"/>
      <c r="D1266" s="157"/>
    </row>
    <row r="1267" spans="1:4" ht="12.75">
      <c r="A1267" s="155"/>
      <c r="B1267" s="156"/>
      <c r="C1267" s="157"/>
      <c r="D1267" s="157"/>
    </row>
    <row r="1268" spans="1:4" ht="12.75">
      <c r="A1268" s="155"/>
      <c r="B1268" s="156"/>
      <c r="C1268" s="157"/>
      <c r="D1268" s="157"/>
    </row>
    <row r="1269" spans="1:4" ht="12.75">
      <c r="A1269" s="155"/>
      <c r="B1269" s="156"/>
      <c r="C1269" s="157"/>
      <c r="D1269" s="157"/>
    </row>
    <row r="1270" spans="1:4" ht="12.75">
      <c r="A1270" s="155"/>
      <c r="B1270" s="156"/>
      <c r="C1270" s="157"/>
      <c r="D1270" s="157"/>
    </row>
    <row r="1271" spans="1:4" ht="12.75">
      <c r="A1271" s="155"/>
      <c r="B1271" s="156"/>
      <c r="C1271" s="157"/>
      <c r="D1271" s="157"/>
    </row>
    <row r="1272" spans="1:4" ht="12.75">
      <c r="A1272" s="155"/>
      <c r="B1272" s="156"/>
      <c r="C1272" s="157"/>
      <c r="D1272" s="157"/>
    </row>
    <row r="1273" spans="1:4" ht="12.75">
      <c r="A1273" s="155"/>
      <c r="B1273" s="156"/>
      <c r="C1273" s="157"/>
      <c r="D1273" s="157"/>
    </row>
    <row r="1274" spans="1:4" ht="12.75">
      <c r="A1274" s="155"/>
      <c r="B1274" s="156"/>
      <c r="C1274" s="157"/>
      <c r="D1274" s="157"/>
    </row>
    <row r="1275" spans="1:4" ht="12.75">
      <c r="A1275" s="155"/>
      <c r="B1275" s="156"/>
      <c r="C1275" s="157"/>
      <c r="D1275" s="157"/>
    </row>
    <row r="1276" spans="1:4" ht="12.75">
      <c r="A1276" s="155"/>
      <c r="B1276" s="156"/>
      <c r="C1276" s="157"/>
      <c r="D1276" s="157"/>
    </row>
    <row r="1277" spans="1:4" ht="12.75">
      <c r="A1277" s="155"/>
      <c r="B1277" s="156"/>
      <c r="C1277" s="157"/>
      <c r="D1277" s="157"/>
    </row>
    <row r="1278" spans="1:4" ht="12.75">
      <c r="A1278" s="155"/>
      <c r="B1278" s="156"/>
      <c r="C1278" s="157"/>
      <c r="D1278" s="157"/>
    </row>
    <row r="1279" spans="1:4" ht="12.75">
      <c r="A1279" s="155"/>
      <c r="B1279" s="156"/>
      <c r="C1279" s="157"/>
      <c r="D1279" s="157"/>
    </row>
    <row r="1280" spans="1:4" ht="12.75">
      <c r="A1280" s="155"/>
      <c r="B1280" s="156"/>
      <c r="C1280" s="157"/>
      <c r="D1280" s="157"/>
    </row>
    <row r="1281" spans="1:4" ht="12.75">
      <c r="A1281" s="155"/>
      <c r="B1281" s="156"/>
      <c r="C1281" s="157"/>
      <c r="D1281" s="157"/>
    </row>
    <row r="1282" spans="1:4" ht="12.75">
      <c r="A1282" s="155"/>
      <c r="B1282" s="156"/>
      <c r="C1282" s="157"/>
      <c r="D1282" s="157"/>
    </row>
    <row r="1283" spans="1:4" ht="12.75">
      <c r="A1283" s="155"/>
      <c r="B1283" s="156"/>
      <c r="C1283" s="157"/>
      <c r="D1283" s="157"/>
    </row>
    <row r="1284" spans="1:4" ht="12.75">
      <c r="A1284" s="155"/>
      <c r="B1284" s="156"/>
      <c r="C1284" s="157"/>
      <c r="D1284" s="157"/>
    </row>
    <row r="1285" spans="1:4" ht="12.75">
      <c r="A1285" s="155"/>
      <c r="B1285" s="156"/>
      <c r="C1285" s="157"/>
      <c r="D1285" s="157"/>
    </row>
    <row r="1286" spans="1:4" ht="12.75">
      <c r="A1286" s="155"/>
      <c r="B1286" s="156"/>
      <c r="C1286" s="157"/>
      <c r="D1286" s="157"/>
    </row>
    <row r="1287" spans="1:4" ht="12.75">
      <c r="A1287" s="155"/>
      <c r="B1287" s="156"/>
      <c r="C1287" s="157"/>
      <c r="D1287" s="157"/>
    </row>
    <row r="1288" spans="1:4" ht="12.75">
      <c r="A1288" s="155"/>
      <c r="B1288" s="156"/>
      <c r="C1288" s="157"/>
      <c r="D1288" s="157"/>
    </row>
    <row r="1289" spans="1:4" ht="12.75">
      <c r="A1289" s="155"/>
      <c r="B1289" s="156"/>
      <c r="C1289" s="157"/>
      <c r="D1289" s="157"/>
    </row>
    <row r="1290" spans="1:4" ht="12.75">
      <c r="A1290" s="155"/>
      <c r="B1290" s="156"/>
      <c r="C1290" s="157"/>
      <c r="D1290" s="157"/>
    </row>
    <row r="1291" spans="1:4" ht="12.75">
      <c r="A1291" s="155"/>
      <c r="B1291" s="156"/>
      <c r="C1291" s="157"/>
      <c r="D1291" s="157"/>
    </row>
    <row r="1292" spans="1:4" ht="12.75">
      <c r="A1292" s="155"/>
      <c r="B1292" s="156"/>
      <c r="C1292" s="157"/>
      <c r="D1292" s="157"/>
    </row>
    <row r="1293" spans="1:4" ht="12.75">
      <c r="A1293" s="155"/>
      <c r="B1293" s="156"/>
      <c r="C1293" s="157"/>
      <c r="D1293" s="157"/>
    </row>
    <row r="1294" spans="1:4" ht="12.75">
      <c r="A1294" s="155"/>
      <c r="B1294" s="156"/>
      <c r="C1294" s="157"/>
      <c r="D1294" s="157"/>
    </row>
    <row r="1295" spans="1:4" ht="12.75">
      <c r="A1295" s="155"/>
      <c r="B1295" s="156"/>
      <c r="C1295" s="157"/>
      <c r="D1295" s="157"/>
    </row>
    <row r="1296" spans="1:4" ht="12.75">
      <c r="A1296" s="155"/>
      <c r="B1296" s="156"/>
      <c r="C1296" s="157"/>
      <c r="D1296" s="157"/>
    </row>
    <row r="1297" spans="1:4" ht="12.75">
      <c r="A1297" s="155"/>
      <c r="B1297" s="156"/>
      <c r="C1297" s="157"/>
      <c r="D1297" s="157"/>
    </row>
    <row r="1298" spans="1:4" ht="12.75">
      <c r="A1298" s="155"/>
      <c r="B1298" s="156"/>
      <c r="C1298" s="157"/>
      <c r="D1298" s="157"/>
    </row>
    <row r="1299" spans="1:4" ht="12.75">
      <c r="A1299" s="155"/>
      <c r="B1299" s="156"/>
      <c r="C1299" s="157"/>
      <c r="D1299" s="157"/>
    </row>
    <row r="1300" spans="1:4" ht="12.75">
      <c r="A1300" s="155"/>
      <c r="B1300" s="156"/>
      <c r="C1300" s="157"/>
      <c r="D1300" s="157"/>
    </row>
    <row r="1301" spans="1:4" ht="12.75">
      <c r="A1301" s="155"/>
      <c r="B1301" s="156"/>
      <c r="C1301" s="157"/>
      <c r="D1301" s="157"/>
    </row>
    <row r="1302" spans="1:4" ht="12.75">
      <c r="A1302" s="155"/>
      <c r="B1302" s="156"/>
      <c r="C1302" s="157"/>
      <c r="D1302" s="157"/>
    </row>
    <row r="1303" spans="1:4" ht="12.75">
      <c r="A1303" s="155"/>
      <c r="B1303" s="156"/>
      <c r="C1303" s="157"/>
      <c r="D1303" s="157"/>
    </row>
    <row r="1304" spans="1:4" ht="12.75">
      <c r="A1304" s="155"/>
      <c r="B1304" s="156"/>
      <c r="C1304" s="157"/>
      <c r="D1304" s="157"/>
    </row>
    <row r="1305" spans="1:4" ht="12.75">
      <c r="A1305" s="155"/>
      <c r="B1305" s="156"/>
      <c r="C1305" s="157"/>
      <c r="D1305" s="157"/>
    </row>
    <row r="1306" spans="1:4" ht="12.75">
      <c r="A1306" s="155"/>
      <c r="B1306" s="156"/>
      <c r="C1306" s="157"/>
      <c r="D1306" s="157"/>
    </row>
    <row r="1307" spans="1:4" ht="12.75">
      <c r="A1307" s="155"/>
      <c r="B1307" s="156"/>
      <c r="C1307" s="157"/>
      <c r="D1307" s="157"/>
    </row>
    <row r="1308" spans="1:4" ht="12.75">
      <c r="A1308" s="155"/>
      <c r="B1308" s="156"/>
      <c r="C1308" s="157"/>
      <c r="D1308" s="157"/>
    </row>
    <row r="1309" spans="1:4" ht="12.75">
      <c r="A1309" s="155"/>
      <c r="B1309" s="156"/>
      <c r="C1309" s="157"/>
      <c r="D1309" s="157"/>
    </row>
    <row r="1310" spans="1:4" ht="12.75">
      <c r="A1310" s="155"/>
      <c r="B1310" s="156"/>
      <c r="C1310" s="157"/>
      <c r="D1310" s="157"/>
    </row>
    <row r="1311" spans="1:4" ht="12.75">
      <c r="A1311" s="155"/>
      <c r="B1311" s="156"/>
      <c r="C1311" s="157"/>
      <c r="D1311" s="157"/>
    </row>
    <row r="1312" spans="1:4" ht="12.75">
      <c r="A1312" s="155"/>
      <c r="B1312" s="156"/>
      <c r="C1312" s="157"/>
      <c r="D1312" s="157"/>
    </row>
    <row r="1313" spans="1:4" ht="12.75">
      <c r="A1313" s="155"/>
      <c r="B1313" s="156"/>
      <c r="C1313" s="157"/>
      <c r="D1313" s="157"/>
    </row>
    <row r="1314" spans="1:4" ht="12.75">
      <c r="A1314" s="155"/>
      <c r="B1314" s="156"/>
      <c r="C1314" s="157"/>
      <c r="D1314" s="157"/>
    </row>
    <row r="1315" spans="1:4" ht="12.75">
      <c r="A1315" s="155"/>
      <c r="B1315" s="156"/>
      <c r="C1315" s="157"/>
      <c r="D1315" s="157"/>
    </row>
    <row r="1316" spans="1:4" ht="12.75">
      <c r="A1316" s="155"/>
      <c r="B1316" s="156"/>
      <c r="C1316" s="157"/>
      <c r="D1316" s="157"/>
    </row>
    <row r="1317" spans="1:4" ht="12.75">
      <c r="A1317" s="155"/>
      <c r="B1317" s="156"/>
      <c r="C1317" s="157"/>
      <c r="D1317" s="157"/>
    </row>
    <row r="1318" spans="1:4" ht="12.75">
      <c r="A1318" s="155"/>
      <c r="B1318" s="156"/>
      <c r="C1318" s="157"/>
      <c r="D1318" s="157"/>
    </row>
    <row r="1319" spans="1:4" ht="12.75">
      <c r="A1319" s="155"/>
      <c r="B1319" s="156"/>
      <c r="C1319" s="157"/>
      <c r="D1319" s="157"/>
    </row>
    <row r="1320" spans="1:4" ht="12.75">
      <c r="A1320" s="155"/>
      <c r="B1320" s="156"/>
      <c r="C1320" s="157"/>
      <c r="D1320" s="157"/>
    </row>
    <row r="1321" spans="1:4" ht="12.75">
      <c r="A1321" s="155"/>
      <c r="B1321" s="156"/>
      <c r="C1321" s="157"/>
      <c r="D1321" s="157"/>
    </row>
    <row r="1322" spans="1:4" ht="12.75">
      <c r="A1322" s="155"/>
      <c r="B1322" s="156"/>
      <c r="C1322" s="157"/>
      <c r="D1322" s="157"/>
    </row>
    <row r="1323" spans="1:4" ht="12.75">
      <c r="A1323" s="155"/>
      <c r="B1323" s="156"/>
      <c r="C1323" s="157"/>
      <c r="D1323" s="157"/>
    </row>
    <row r="1324" spans="1:4" ht="12.75">
      <c r="A1324" s="155"/>
      <c r="B1324" s="156"/>
      <c r="C1324" s="157"/>
      <c r="D1324" s="157"/>
    </row>
    <row r="1325" spans="1:4" ht="12.75">
      <c r="A1325" s="155"/>
      <c r="B1325" s="156"/>
      <c r="C1325" s="157"/>
      <c r="D1325" s="157"/>
    </row>
    <row r="1326" spans="1:4" ht="12.75">
      <c r="A1326" s="155"/>
      <c r="B1326" s="156"/>
      <c r="C1326" s="157"/>
      <c r="D1326" s="157"/>
    </row>
    <row r="1327" spans="1:4" ht="12.75">
      <c r="A1327" s="155"/>
      <c r="B1327" s="156"/>
      <c r="C1327" s="157"/>
      <c r="D1327" s="157"/>
    </row>
    <row r="1328" spans="1:4" ht="12.75">
      <c r="A1328" s="155"/>
      <c r="B1328" s="156"/>
      <c r="C1328" s="157"/>
      <c r="D1328" s="157"/>
    </row>
    <row r="1329" spans="1:4" ht="12.75">
      <c r="A1329" s="155"/>
      <c r="B1329" s="156"/>
      <c r="C1329" s="157"/>
      <c r="D1329" s="157"/>
    </row>
    <row r="1330" spans="1:4" ht="12.75">
      <c r="A1330" s="155"/>
      <c r="B1330" s="156"/>
      <c r="C1330" s="157"/>
      <c r="D1330" s="157"/>
    </row>
    <row r="1331" spans="1:4" ht="12.75">
      <c r="A1331" s="155"/>
      <c r="B1331" s="156"/>
      <c r="C1331" s="157"/>
      <c r="D1331" s="157"/>
    </row>
    <row r="1332" spans="1:4" ht="12.75">
      <c r="A1332" s="155"/>
      <c r="B1332" s="156"/>
      <c r="C1332" s="157"/>
      <c r="D1332" s="157"/>
    </row>
    <row r="1333" spans="1:4" ht="12.75">
      <c r="A1333" s="155"/>
      <c r="B1333" s="156"/>
      <c r="C1333" s="157"/>
      <c r="D1333" s="157"/>
    </row>
    <row r="1334" spans="1:4" ht="12.75">
      <c r="A1334" s="155"/>
      <c r="B1334" s="156"/>
      <c r="C1334" s="157"/>
      <c r="D1334" s="157"/>
    </row>
    <row r="1335" spans="1:4" ht="12.75">
      <c r="A1335" s="155"/>
      <c r="B1335" s="156"/>
      <c r="C1335" s="157"/>
      <c r="D1335" s="157"/>
    </row>
    <row r="1336" spans="1:4" ht="12.75">
      <c r="A1336" s="155"/>
      <c r="B1336" s="156"/>
      <c r="C1336" s="157"/>
      <c r="D1336" s="157"/>
    </row>
    <row r="1337" spans="1:4" ht="12.75">
      <c r="A1337" s="155"/>
      <c r="B1337" s="156"/>
      <c r="C1337" s="157"/>
      <c r="D1337" s="157"/>
    </row>
    <row r="1338" spans="1:4" ht="12.75">
      <c r="A1338" s="155"/>
      <c r="B1338" s="156"/>
      <c r="C1338" s="157"/>
      <c r="D1338" s="157"/>
    </row>
    <row r="1339" spans="1:4" ht="12.75">
      <c r="A1339" s="155"/>
      <c r="B1339" s="156"/>
      <c r="C1339" s="157"/>
      <c r="D1339" s="157"/>
    </row>
    <row r="1340" spans="1:4" ht="12.75">
      <c r="A1340" s="155"/>
      <c r="B1340" s="156"/>
      <c r="C1340" s="157"/>
      <c r="D1340" s="157"/>
    </row>
    <row r="1341" spans="1:4" ht="12.75">
      <c r="A1341" s="155"/>
      <c r="B1341" s="156"/>
      <c r="C1341" s="157"/>
      <c r="D1341" s="157"/>
    </row>
    <row r="1342" spans="1:4" ht="12.75">
      <c r="A1342" s="155"/>
      <c r="B1342" s="156"/>
      <c r="C1342" s="157"/>
      <c r="D1342" s="157"/>
    </row>
    <row r="1343" spans="1:4" ht="12.75">
      <c r="A1343" s="155"/>
      <c r="B1343" s="156"/>
      <c r="C1343" s="157"/>
      <c r="D1343" s="157"/>
    </row>
    <row r="1344" spans="1:4" ht="12.75">
      <c r="A1344" s="155"/>
      <c r="B1344" s="156"/>
      <c r="C1344" s="157"/>
      <c r="D1344" s="157"/>
    </row>
    <row r="1345" spans="1:4" ht="12.75">
      <c r="A1345" s="155"/>
      <c r="B1345" s="156"/>
      <c r="C1345" s="157"/>
      <c r="D1345" s="157"/>
    </row>
    <row r="1346" spans="1:4" ht="12.75">
      <c r="A1346" s="155"/>
      <c r="B1346" s="156"/>
      <c r="C1346" s="157"/>
      <c r="D1346" s="157"/>
    </row>
    <row r="1347" spans="1:4" ht="12.75">
      <c r="A1347" s="155"/>
      <c r="B1347" s="156"/>
      <c r="C1347" s="157"/>
      <c r="D1347" s="157"/>
    </row>
    <row r="1348" spans="1:4" ht="12.75">
      <c r="A1348" s="155"/>
      <c r="B1348" s="156"/>
      <c r="C1348" s="157"/>
      <c r="D1348" s="157"/>
    </row>
    <row r="1349" spans="1:4" ht="12.75">
      <c r="A1349" s="155"/>
      <c r="B1349" s="156"/>
      <c r="C1349" s="157"/>
      <c r="D1349" s="157"/>
    </row>
    <row r="1350" spans="1:4" ht="12.75">
      <c r="A1350" s="155"/>
      <c r="B1350" s="156"/>
      <c r="C1350" s="157"/>
      <c r="D1350" s="157"/>
    </row>
    <row r="1351" spans="1:4" ht="12.75">
      <c r="A1351" s="155"/>
      <c r="B1351" s="156"/>
      <c r="C1351" s="157"/>
      <c r="D1351" s="157"/>
    </row>
    <row r="1352" spans="1:4" ht="12.75">
      <c r="A1352" s="155"/>
      <c r="B1352" s="156"/>
      <c r="C1352" s="157"/>
      <c r="D1352" s="157"/>
    </row>
    <row r="1353" spans="1:4" ht="12.75">
      <c r="A1353" s="155"/>
      <c r="B1353" s="156"/>
      <c r="C1353" s="157"/>
      <c r="D1353" s="157"/>
    </row>
    <row r="1354" spans="1:4" ht="12.75">
      <c r="A1354" s="155"/>
      <c r="B1354" s="156"/>
      <c r="C1354" s="157"/>
      <c r="D1354" s="157"/>
    </row>
    <row r="1355" spans="1:4" ht="12.75">
      <c r="A1355" s="155"/>
      <c r="B1355" s="156"/>
      <c r="C1355" s="157"/>
      <c r="D1355" s="157"/>
    </row>
    <row r="1356" spans="1:4" ht="12.75">
      <c r="A1356" s="155"/>
      <c r="B1356" s="156"/>
      <c r="C1356" s="157"/>
      <c r="D1356" s="157"/>
    </row>
    <row r="1357" spans="1:4" ht="12.75">
      <c r="A1357" s="155"/>
      <c r="B1357" s="156"/>
      <c r="C1357" s="157"/>
      <c r="D1357" s="157"/>
    </row>
    <row r="1358" spans="1:4" ht="12.75">
      <c r="A1358" s="155"/>
      <c r="B1358" s="156"/>
      <c r="C1358" s="157"/>
      <c r="D1358" s="157"/>
    </row>
    <row r="1359" spans="1:4" ht="12.75">
      <c r="A1359" s="155"/>
      <c r="B1359" s="156"/>
      <c r="C1359" s="157"/>
      <c r="D1359" s="157"/>
    </row>
    <row r="1360" spans="1:4" ht="12.75">
      <c r="A1360" s="155"/>
      <c r="B1360" s="156"/>
      <c r="C1360" s="157"/>
      <c r="D1360" s="157"/>
    </row>
    <row r="1361" spans="1:4" ht="12.75">
      <c r="A1361" s="155"/>
      <c r="B1361" s="156"/>
      <c r="C1361" s="157"/>
      <c r="D1361" s="157"/>
    </row>
    <row r="1362" spans="1:4" ht="12.75">
      <c r="A1362" s="155"/>
      <c r="B1362" s="156"/>
      <c r="C1362" s="157"/>
      <c r="D1362" s="157"/>
    </row>
    <row r="1363" spans="1:4" ht="12.75">
      <c r="A1363" s="155"/>
      <c r="B1363" s="156"/>
      <c r="C1363" s="157"/>
      <c r="D1363" s="157"/>
    </row>
    <row r="1364" spans="1:4" ht="12.75">
      <c r="A1364" s="155"/>
      <c r="B1364" s="156"/>
      <c r="C1364" s="157"/>
      <c r="D1364" s="157"/>
    </row>
    <row r="1365" spans="1:4" ht="12.75">
      <c r="A1365" s="155"/>
      <c r="B1365" s="156"/>
      <c r="C1365" s="157"/>
      <c r="D1365" s="157"/>
    </row>
    <row r="1366" spans="1:4" ht="12.75">
      <c r="A1366" s="155"/>
      <c r="B1366" s="156"/>
      <c r="C1366" s="157"/>
      <c r="D1366" s="157"/>
    </row>
    <row r="1367" spans="1:4" ht="12.75">
      <c r="A1367" s="155"/>
      <c r="B1367" s="156"/>
      <c r="C1367" s="157"/>
      <c r="D1367" s="157"/>
    </row>
    <row r="1368" spans="1:4" ht="12.75">
      <c r="A1368" s="155"/>
      <c r="B1368" s="156"/>
      <c r="C1368" s="157"/>
      <c r="D1368" s="157"/>
    </row>
    <row r="1369" spans="1:4" ht="12.75">
      <c r="A1369" s="155"/>
      <c r="B1369" s="156"/>
      <c r="C1369" s="157"/>
      <c r="D1369" s="157"/>
    </row>
    <row r="1370" spans="1:4" ht="12.75">
      <c r="A1370" s="155"/>
      <c r="B1370" s="156"/>
      <c r="C1370" s="157"/>
      <c r="D1370" s="157"/>
    </row>
    <row r="1371" spans="1:4" ht="12.75">
      <c r="A1371" s="155"/>
      <c r="B1371" s="156"/>
      <c r="C1371" s="157"/>
      <c r="D1371" s="157"/>
    </row>
    <row r="1372" spans="1:4" ht="12.75">
      <c r="A1372" s="155"/>
      <c r="B1372" s="156"/>
      <c r="C1372" s="157"/>
      <c r="D1372" s="157"/>
    </row>
    <row r="1373" spans="1:4" ht="12.75">
      <c r="A1373" s="155"/>
      <c r="B1373" s="156"/>
      <c r="C1373" s="157"/>
      <c r="D1373" s="157"/>
    </row>
    <row r="1374" spans="1:4" ht="12.75">
      <c r="A1374" s="155"/>
      <c r="B1374" s="156"/>
      <c r="C1374" s="157"/>
      <c r="D1374" s="157"/>
    </row>
    <row r="1375" spans="1:4" ht="12.75">
      <c r="A1375" s="155"/>
      <c r="B1375" s="156"/>
      <c r="C1375" s="157"/>
      <c r="D1375" s="157"/>
    </row>
    <row r="1376" spans="1:4" ht="12.75">
      <c r="A1376" s="155"/>
      <c r="B1376" s="156"/>
      <c r="C1376" s="157"/>
      <c r="D1376" s="157"/>
    </row>
    <row r="1377" spans="1:4" ht="12.75">
      <c r="A1377" s="155"/>
      <c r="B1377" s="156"/>
      <c r="C1377" s="157"/>
      <c r="D1377" s="157"/>
    </row>
    <row r="1378" spans="1:4" ht="12.75">
      <c r="A1378" s="155"/>
      <c r="B1378" s="156"/>
      <c r="C1378" s="157"/>
      <c r="D1378" s="157"/>
    </row>
    <row r="1379" spans="1:4" ht="12.75">
      <c r="A1379" s="155"/>
      <c r="B1379" s="156"/>
      <c r="C1379" s="157"/>
      <c r="D1379" s="157"/>
    </row>
    <row r="1380" spans="1:4" ht="12.75">
      <c r="A1380" s="155"/>
      <c r="B1380" s="156"/>
      <c r="C1380" s="157"/>
      <c r="D1380" s="157"/>
    </row>
    <row r="1381" spans="1:4" ht="12.75">
      <c r="A1381" s="155"/>
      <c r="B1381" s="156"/>
      <c r="C1381" s="157"/>
      <c r="D1381" s="157"/>
    </row>
    <row r="1382" spans="1:4" ht="12.75">
      <c r="A1382" s="155"/>
      <c r="B1382" s="156"/>
      <c r="C1382" s="157"/>
      <c r="D1382" s="157"/>
    </row>
    <row r="1383" spans="1:4" ht="12.75">
      <c r="A1383" s="155"/>
      <c r="B1383" s="156"/>
      <c r="C1383" s="157"/>
      <c r="D1383" s="157"/>
    </row>
    <row r="1384" spans="1:4" ht="12.75">
      <c r="A1384" s="155"/>
      <c r="B1384" s="156"/>
      <c r="C1384" s="157"/>
      <c r="D1384" s="157"/>
    </row>
    <row r="1385" spans="1:4" ht="12.75">
      <c r="A1385" s="155"/>
      <c r="B1385" s="156"/>
      <c r="C1385" s="157"/>
      <c r="D1385" s="157"/>
    </row>
    <row r="1386" spans="1:4" ht="12.75">
      <c r="A1386" s="155"/>
      <c r="B1386" s="156"/>
      <c r="C1386" s="157"/>
      <c r="D1386" s="157"/>
    </row>
    <row r="1387" spans="1:4" ht="12.75">
      <c r="A1387" s="155"/>
      <c r="B1387" s="156"/>
      <c r="C1387" s="157"/>
      <c r="D1387" s="157"/>
    </row>
    <row r="1388" spans="1:4" ht="12.75">
      <c r="A1388" s="155"/>
      <c r="B1388" s="156"/>
      <c r="C1388" s="157"/>
      <c r="D1388" s="157"/>
    </row>
    <row r="1389" spans="1:4" ht="12.75">
      <c r="A1389" s="155"/>
      <c r="B1389" s="156"/>
      <c r="C1389" s="157"/>
      <c r="D1389" s="157"/>
    </row>
    <row r="1390" spans="1:4" ht="12.75">
      <c r="A1390" s="155"/>
      <c r="B1390" s="156"/>
      <c r="C1390" s="157"/>
      <c r="D1390" s="157"/>
    </row>
    <row r="1391" spans="1:4" ht="12.75">
      <c r="A1391" s="155"/>
      <c r="B1391" s="156"/>
      <c r="C1391" s="157"/>
      <c r="D1391" s="157"/>
    </row>
    <row r="1392" spans="1:4" ht="12.75">
      <c r="A1392" s="155"/>
      <c r="B1392" s="156"/>
      <c r="C1392" s="157"/>
      <c r="D1392" s="157"/>
    </row>
    <row r="1393" spans="1:4" ht="12.75">
      <c r="A1393" s="155"/>
      <c r="B1393" s="156"/>
      <c r="C1393" s="157"/>
      <c r="D1393" s="157"/>
    </row>
    <row r="1394" spans="1:4" ht="12.75">
      <c r="A1394" s="155"/>
      <c r="B1394" s="156"/>
      <c r="C1394" s="157"/>
      <c r="D1394" s="157"/>
    </row>
    <row r="1395" spans="1:4" ht="12.75">
      <c r="A1395" s="155"/>
      <c r="B1395" s="156"/>
      <c r="C1395" s="157"/>
      <c r="D1395" s="157"/>
    </row>
    <row r="1396" spans="1:4" ht="12.75">
      <c r="A1396" s="155"/>
      <c r="B1396" s="156"/>
      <c r="C1396" s="157"/>
      <c r="D1396" s="157"/>
    </row>
    <row r="1397" spans="1:4" ht="12.75">
      <c r="A1397" s="155"/>
      <c r="B1397" s="156"/>
      <c r="C1397" s="157"/>
      <c r="D1397" s="157"/>
    </row>
    <row r="1398" spans="1:4" ht="12.75">
      <c r="A1398" s="155"/>
      <c r="B1398" s="156"/>
      <c r="C1398" s="157"/>
      <c r="D1398" s="157"/>
    </row>
    <row r="1399" spans="1:4" ht="12.75">
      <c r="A1399" s="155"/>
      <c r="B1399" s="156"/>
      <c r="C1399" s="157"/>
      <c r="D1399" s="157"/>
    </row>
    <row r="1400" spans="1:4" ht="12.75">
      <c r="A1400" s="155"/>
      <c r="B1400" s="156"/>
      <c r="C1400" s="157"/>
      <c r="D1400" s="157"/>
    </row>
    <row r="1401" spans="1:4" ht="12.75">
      <c r="A1401" s="155"/>
      <c r="B1401" s="156"/>
      <c r="C1401" s="157"/>
      <c r="D1401" s="157"/>
    </row>
    <row r="1402" spans="1:4" ht="12.75">
      <c r="A1402" s="155"/>
      <c r="B1402" s="156"/>
      <c r="C1402" s="157"/>
      <c r="D1402" s="157"/>
    </row>
    <row r="1403" spans="1:4" ht="12.75">
      <c r="A1403" s="155"/>
      <c r="B1403" s="156"/>
      <c r="C1403" s="157"/>
      <c r="D1403" s="157"/>
    </row>
    <row r="1404" spans="1:4" ht="12.75">
      <c r="A1404" s="155"/>
      <c r="B1404" s="156"/>
      <c r="C1404" s="157"/>
      <c r="D1404" s="157"/>
    </row>
    <row r="1405" spans="1:4" ht="12.75">
      <c r="A1405" s="155"/>
      <c r="B1405" s="156"/>
      <c r="C1405" s="157"/>
      <c r="D1405" s="157"/>
    </row>
    <row r="1406" spans="1:4" ht="12.75">
      <c r="A1406" s="155"/>
      <c r="B1406" s="156"/>
      <c r="C1406" s="157"/>
      <c r="D1406" s="157"/>
    </row>
    <row r="1407" spans="1:4" ht="12.75">
      <c r="A1407" s="155"/>
      <c r="B1407" s="156"/>
      <c r="C1407" s="157"/>
      <c r="D1407" s="157"/>
    </row>
    <row r="1408" spans="1:4" ht="12.75">
      <c r="A1408" s="155"/>
      <c r="B1408" s="156"/>
      <c r="C1408" s="157"/>
      <c r="D1408" s="157"/>
    </row>
    <row r="1409" spans="1:4" ht="12.75">
      <c r="A1409" s="155"/>
      <c r="B1409" s="156"/>
      <c r="C1409" s="157"/>
      <c r="D1409" s="157"/>
    </row>
    <row r="1410" spans="1:4" ht="12.75">
      <c r="A1410" s="155"/>
      <c r="B1410" s="156"/>
      <c r="C1410" s="157"/>
      <c r="D1410" s="157"/>
    </row>
    <row r="1411" spans="1:4" ht="12.75">
      <c r="A1411" s="155"/>
      <c r="B1411" s="156"/>
      <c r="C1411" s="157"/>
      <c r="D1411" s="157"/>
    </row>
    <row r="1412" spans="1:4" ht="12.75">
      <c r="A1412" s="155"/>
      <c r="B1412" s="156"/>
      <c r="C1412" s="157"/>
      <c r="D1412" s="157"/>
    </row>
    <row r="1413" spans="1:4" ht="12.75">
      <c r="A1413" s="155"/>
      <c r="B1413" s="156"/>
      <c r="C1413" s="157"/>
      <c r="D1413" s="157"/>
    </row>
    <row r="1414" spans="1:4" ht="12.75">
      <c r="A1414" s="155"/>
      <c r="B1414" s="156"/>
      <c r="C1414" s="157"/>
      <c r="D1414" s="157"/>
    </row>
    <row r="1415" spans="1:4" ht="12.75">
      <c r="A1415" s="155"/>
      <c r="B1415" s="156"/>
      <c r="C1415" s="157"/>
      <c r="D1415" s="157"/>
    </row>
    <row r="1416" spans="1:4" ht="12.75">
      <c r="A1416" s="155"/>
      <c r="B1416" s="156"/>
      <c r="C1416" s="157"/>
      <c r="D1416" s="157"/>
    </row>
    <row r="1417" spans="1:4" ht="12.75">
      <c r="A1417" s="155"/>
      <c r="B1417" s="156"/>
      <c r="C1417" s="157"/>
      <c r="D1417" s="157"/>
    </row>
    <row r="1418" spans="1:4" ht="12.75">
      <c r="A1418" s="155"/>
      <c r="B1418" s="156"/>
      <c r="C1418" s="157"/>
      <c r="D1418" s="157"/>
    </row>
    <row r="1419" spans="1:4" ht="12.75">
      <c r="A1419" s="155"/>
      <c r="B1419" s="156"/>
      <c r="C1419" s="157"/>
      <c r="D1419" s="157"/>
    </row>
    <row r="1420" spans="1:4" ht="12.75">
      <c r="A1420" s="155"/>
      <c r="B1420" s="156"/>
      <c r="C1420" s="157"/>
      <c r="D1420" s="157"/>
    </row>
    <row r="1421" spans="1:4" ht="12.75">
      <c r="A1421" s="155"/>
      <c r="B1421" s="156"/>
      <c r="C1421" s="157"/>
      <c r="D1421" s="157"/>
    </row>
    <row r="1422" spans="1:4" ht="12.75">
      <c r="A1422" s="155"/>
      <c r="B1422" s="156"/>
      <c r="C1422" s="157"/>
      <c r="D1422" s="157"/>
    </row>
    <row r="1423" spans="1:4" ht="12.75">
      <c r="A1423" s="155"/>
      <c r="B1423" s="156"/>
      <c r="C1423" s="157"/>
      <c r="D1423" s="157"/>
    </row>
    <row r="1424" spans="1:4" ht="12.75">
      <c r="A1424" s="155"/>
      <c r="B1424" s="156"/>
      <c r="C1424" s="157"/>
      <c r="D1424" s="157"/>
    </row>
    <row r="1425" spans="1:4" ht="12.75">
      <c r="A1425" s="155"/>
      <c r="B1425" s="156"/>
      <c r="C1425" s="157"/>
      <c r="D1425" s="157"/>
    </row>
    <row r="1426" spans="1:4" ht="12.75">
      <c r="A1426" s="155"/>
      <c r="B1426" s="156"/>
      <c r="C1426" s="157"/>
      <c r="D1426" s="157"/>
    </row>
    <row r="1427" spans="1:4" ht="12.75">
      <c r="A1427" s="155"/>
      <c r="B1427" s="156"/>
      <c r="C1427" s="157"/>
      <c r="D1427" s="157"/>
    </row>
    <row r="1428" spans="1:4" ht="12.75">
      <c r="A1428" s="155"/>
      <c r="B1428" s="156"/>
      <c r="C1428" s="157"/>
      <c r="D1428" s="157"/>
    </row>
    <row r="1429" spans="1:4" ht="12.75">
      <c r="A1429" s="155"/>
      <c r="B1429" s="156"/>
      <c r="C1429" s="157"/>
      <c r="D1429" s="157"/>
    </row>
    <row r="1430" spans="1:4" ht="12.75">
      <c r="A1430" s="155"/>
      <c r="B1430" s="156"/>
      <c r="C1430" s="157"/>
      <c r="D1430" s="157"/>
    </row>
    <row r="1431" spans="1:4" ht="12.75">
      <c r="A1431" s="155"/>
      <c r="B1431" s="156"/>
      <c r="C1431" s="157"/>
      <c r="D1431" s="157"/>
    </row>
    <row r="1432" spans="1:4" ht="12.75">
      <c r="A1432" s="155"/>
      <c r="B1432" s="156"/>
      <c r="C1432" s="157"/>
      <c r="D1432" s="157"/>
    </row>
    <row r="1433" spans="1:4" ht="12.75">
      <c r="A1433" s="155"/>
      <c r="B1433" s="156"/>
      <c r="C1433" s="157"/>
      <c r="D1433" s="157"/>
    </row>
    <row r="1434" spans="1:4" ht="12.75">
      <c r="A1434" s="155"/>
      <c r="B1434" s="156"/>
      <c r="C1434" s="157"/>
      <c r="D1434" s="157"/>
    </row>
    <row r="1435" spans="1:4" ht="12.75">
      <c r="A1435" s="155"/>
      <c r="B1435" s="156"/>
      <c r="C1435" s="157"/>
      <c r="D1435" s="157"/>
    </row>
    <row r="1436" spans="1:4" ht="12.75">
      <c r="A1436" s="155"/>
      <c r="B1436" s="156"/>
      <c r="C1436" s="157"/>
      <c r="D1436" s="157"/>
    </row>
    <row r="1437" spans="1:4" ht="12.75">
      <c r="A1437" s="155"/>
      <c r="B1437" s="156"/>
      <c r="C1437" s="157"/>
      <c r="D1437" s="157"/>
    </row>
    <row r="1438" spans="1:4" ht="12.75">
      <c r="A1438" s="155"/>
      <c r="B1438" s="156"/>
      <c r="C1438" s="157"/>
      <c r="D1438" s="157"/>
    </row>
    <row r="1439" spans="1:4" ht="12.75">
      <c r="A1439" s="155"/>
      <c r="B1439" s="156"/>
      <c r="C1439" s="157"/>
      <c r="D1439" s="157"/>
    </row>
    <row r="1440" spans="1:4" ht="12.75">
      <c r="A1440" s="155"/>
      <c r="B1440" s="156"/>
      <c r="C1440" s="157"/>
      <c r="D1440" s="157"/>
    </row>
    <row r="1441" spans="1:4" ht="12.75">
      <c r="A1441" s="155"/>
      <c r="B1441" s="156"/>
      <c r="C1441" s="157"/>
      <c r="D1441" s="157"/>
    </row>
    <row r="1442" spans="1:4" ht="12.75">
      <c r="A1442" s="155"/>
      <c r="B1442" s="156"/>
      <c r="C1442" s="157"/>
      <c r="D1442" s="157"/>
    </row>
    <row r="1443" spans="1:4" ht="12.75">
      <c r="A1443" s="155"/>
      <c r="B1443" s="156"/>
      <c r="C1443" s="157"/>
      <c r="D1443" s="157"/>
    </row>
    <row r="1444" spans="1:4" ht="12.75">
      <c r="A1444" s="155"/>
      <c r="B1444" s="156"/>
      <c r="C1444" s="157"/>
      <c r="D1444" s="157"/>
    </row>
    <row r="1445" spans="1:4" ht="12.75">
      <c r="A1445" s="155"/>
      <c r="B1445" s="156"/>
      <c r="C1445" s="157"/>
      <c r="D1445" s="157"/>
    </row>
    <row r="1446" spans="1:4" ht="12.75">
      <c r="A1446" s="155"/>
      <c r="B1446" s="156"/>
      <c r="C1446" s="157"/>
      <c r="D1446" s="157"/>
    </row>
    <row r="1447" spans="1:4" ht="12.75">
      <c r="A1447" s="155"/>
      <c r="B1447" s="156"/>
      <c r="C1447" s="157"/>
      <c r="D1447" s="157"/>
    </row>
    <row r="1448" spans="1:4" ht="12.75">
      <c r="A1448" s="155"/>
      <c r="B1448" s="156"/>
      <c r="C1448" s="157"/>
      <c r="D1448" s="157"/>
    </row>
    <row r="1449" spans="1:4" ht="12.75">
      <c r="A1449" s="155"/>
      <c r="B1449" s="156"/>
      <c r="C1449" s="157"/>
      <c r="D1449" s="157"/>
    </row>
    <row r="1450" spans="1:4" ht="12.75">
      <c r="A1450" s="155"/>
      <c r="B1450" s="156"/>
      <c r="C1450" s="157"/>
      <c r="D1450" s="157"/>
    </row>
    <row r="1451" spans="1:4" ht="12.75">
      <c r="A1451" s="155"/>
      <c r="B1451" s="156"/>
      <c r="C1451" s="157"/>
      <c r="D1451" s="157"/>
    </row>
    <row r="1452" spans="1:4" ht="12.75">
      <c r="A1452" s="155"/>
      <c r="B1452" s="156"/>
      <c r="C1452" s="157"/>
      <c r="D1452" s="157"/>
    </row>
    <row r="1453" spans="1:4" ht="12.75">
      <c r="A1453" s="155"/>
      <c r="B1453" s="156"/>
      <c r="C1453" s="157"/>
      <c r="D1453" s="157"/>
    </row>
    <row r="1454" spans="1:4" ht="12.75">
      <c r="A1454" s="155"/>
      <c r="B1454" s="156"/>
      <c r="C1454" s="157"/>
      <c r="D1454" s="157"/>
    </row>
    <row r="1455" spans="1:4" ht="12.75">
      <c r="A1455" s="155"/>
      <c r="B1455" s="156"/>
      <c r="C1455" s="157"/>
      <c r="D1455" s="157"/>
    </row>
    <row r="1456" spans="1:4" ht="12.75">
      <c r="A1456" s="155"/>
      <c r="B1456" s="156"/>
      <c r="C1456" s="157"/>
      <c r="D1456" s="157"/>
    </row>
    <row r="1457" spans="1:4" ht="12.75">
      <c r="A1457" s="155"/>
      <c r="B1457" s="156"/>
      <c r="C1457" s="157"/>
      <c r="D1457" s="157"/>
    </row>
    <row r="1458" spans="1:4" ht="12.75">
      <c r="A1458" s="155"/>
      <c r="B1458" s="156"/>
      <c r="C1458" s="157"/>
      <c r="D1458" s="157"/>
    </row>
    <row r="1459" spans="1:4" ht="12.75">
      <c r="A1459" s="155"/>
      <c r="B1459" s="156"/>
      <c r="C1459" s="157"/>
      <c r="D1459" s="157"/>
    </row>
    <row r="1460" spans="1:4" ht="12.75">
      <c r="A1460" s="155"/>
      <c r="B1460" s="156"/>
      <c r="C1460" s="157"/>
      <c r="D1460" s="157"/>
    </row>
    <row r="1461" spans="1:4" ht="12.75">
      <c r="A1461" s="155"/>
      <c r="B1461" s="156"/>
      <c r="C1461" s="157"/>
      <c r="D1461" s="157"/>
    </row>
    <row r="1462" spans="1:4" ht="12.75">
      <c r="A1462" s="155"/>
      <c r="B1462" s="156"/>
      <c r="C1462" s="157"/>
      <c r="D1462" s="157"/>
    </row>
    <row r="1463" spans="1:4" ht="12.75">
      <c r="A1463" s="155"/>
      <c r="B1463" s="156"/>
      <c r="C1463" s="157"/>
      <c r="D1463" s="157"/>
    </row>
    <row r="1464" spans="1:4" ht="12.75">
      <c r="A1464" s="155"/>
      <c r="B1464" s="156"/>
      <c r="C1464" s="157"/>
      <c r="D1464" s="157"/>
    </row>
    <row r="1465" spans="1:4" ht="12.75">
      <c r="A1465" s="155"/>
      <c r="B1465" s="156"/>
      <c r="C1465" s="157"/>
      <c r="D1465" s="157"/>
    </row>
    <row r="1466" spans="1:4" ht="12.75">
      <c r="A1466" s="155"/>
      <c r="B1466" s="156"/>
      <c r="C1466" s="157"/>
      <c r="D1466" s="157"/>
    </row>
    <row r="1467" spans="1:4" ht="12.75">
      <c r="A1467" s="155"/>
      <c r="B1467" s="156"/>
      <c r="C1467" s="157"/>
      <c r="D1467" s="157"/>
    </row>
    <row r="1468" spans="1:4" ht="12.75">
      <c r="A1468" s="155"/>
      <c r="B1468" s="156"/>
      <c r="C1468" s="157"/>
      <c r="D1468" s="157"/>
    </row>
    <row r="1469" spans="1:4" ht="12.75">
      <c r="A1469" s="155"/>
      <c r="B1469" s="156"/>
      <c r="C1469" s="157"/>
      <c r="D1469" s="157"/>
    </row>
    <row r="1470" spans="1:4" ht="12.75">
      <c r="A1470" s="155"/>
      <c r="B1470" s="156"/>
      <c r="C1470" s="157"/>
      <c r="D1470" s="157"/>
    </row>
    <row r="1471" spans="1:4" ht="12.75">
      <c r="A1471" s="155"/>
      <c r="B1471" s="156"/>
      <c r="C1471" s="157"/>
      <c r="D1471" s="157"/>
    </row>
    <row r="1472" spans="1:4" ht="12.75">
      <c r="A1472" s="155"/>
      <c r="B1472" s="156"/>
      <c r="C1472" s="157"/>
      <c r="D1472" s="157"/>
    </row>
    <row r="1473" spans="1:4" ht="12.75">
      <c r="A1473" s="155"/>
      <c r="B1473" s="156"/>
      <c r="C1473" s="157"/>
      <c r="D1473" s="157"/>
    </row>
    <row r="1474" spans="1:4" ht="12.75">
      <c r="A1474" s="155"/>
      <c r="B1474" s="156"/>
      <c r="C1474" s="157"/>
      <c r="D1474" s="157"/>
    </row>
    <row r="1475" spans="1:4" ht="12.75">
      <c r="A1475" s="155"/>
      <c r="B1475" s="156"/>
      <c r="C1475" s="157"/>
      <c r="D1475" s="157"/>
    </row>
    <row r="1476" spans="1:4" ht="12.75">
      <c r="A1476" s="155"/>
      <c r="B1476" s="156"/>
      <c r="C1476" s="157"/>
      <c r="D1476" s="157"/>
    </row>
    <row r="1477" spans="1:4" ht="12.75">
      <c r="A1477" s="155"/>
      <c r="B1477" s="156"/>
      <c r="C1477" s="157"/>
      <c r="D1477" s="157"/>
    </row>
    <row r="1478" spans="1:4" ht="12.75">
      <c r="A1478" s="155"/>
      <c r="B1478" s="156"/>
      <c r="C1478" s="157"/>
      <c r="D1478" s="157"/>
    </row>
    <row r="1479" spans="1:4" ht="12.75">
      <c r="A1479" s="155"/>
      <c r="B1479" s="156"/>
      <c r="C1479" s="157"/>
      <c r="D1479" s="157"/>
    </row>
    <row r="1480" spans="1:4" ht="12.75">
      <c r="A1480" s="155"/>
      <c r="B1480" s="156"/>
      <c r="C1480" s="157"/>
      <c r="D1480" s="157"/>
    </row>
    <row r="1481" spans="1:4" ht="12.75">
      <c r="A1481" s="155"/>
      <c r="B1481" s="156"/>
      <c r="C1481" s="157"/>
      <c r="D1481" s="157"/>
    </row>
    <row r="1482" spans="1:4" ht="12.75">
      <c r="A1482" s="155"/>
      <c r="B1482" s="156"/>
      <c r="C1482" s="157"/>
      <c r="D1482" s="157"/>
    </row>
    <row r="1483" spans="1:4" ht="12.75">
      <c r="A1483" s="155"/>
      <c r="B1483" s="156"/>
      <c r="C1483" s="157"/>
      <c r="D1483" s="157"/>
    </row>
    <row r="1484" spans="1:4" ht="12.75">
      <c r="A1484" s="155"/>
      <c r="B1484" s="156"/>
      <c r="C1484" s="157"/>
      <c r="D1484" s="157"/>
    </row>
    <row r="1485" spans="1:4" ht="12.75">
      <c r="A1485" s="155"/>
      <c r="B1485" s="156"/>
      <c r="C1485" s="157"/>
      <c r="D1485" s="157"/>
    </row>
    <row r="1486" spans="1:4" ht="12.75">
      <c r="A1486" s="155"/>
      <c r="B1486" s="156"/>
      <c r="C1486" s="157"/>
      <c r="D1486" s="157"/>
    </row>
    <row r="1487" spans="1:4" ht="12.75">
      <c r="A1487" s="155"/>
      <c r="B1487" s="156"/>
      <c r="C1487" s="157"/>
      <c r="D1487" s="157"/>
    </row>
    <row r="1488" spans="1:4" ht="12.75">
      <c r="A1488" s="155"/>
      <c r="B1488" s="156"/>
      <c r="C1488" s="157"/>
      <c r="D1488" s="157"/>
    </row>
    <row r="1489" spans="1:4" ht="12.75">
      <c r="A1489" s="155"/>
      <c r="B1489" s="156"/>
      <c r="C1489" s="157"/>
      <c r="D1489" s="157"/>
    </row>
    <row r="1490" spans="1:4" ht="12.75">
      <c r="A1490" s="155"/>
      <c r="B1490" s="156"/>
      <c r="C1490" s="157"/>
      <c r="D1490" s="157"/>
    </row>
    <row r="1491" spans="1:4" ht="12.75">
      <c r="A1491" s="155"/>
      <c r="B1491" s="156"/>
      <c r="C1491" s="157"/>
      <c r="D1491" s="157"/>
    </row>
    <row r="1492" spans="1:4" ht="12.75">
      <c r="A1492" s="155"/>
      <c r="B1492" s="156"/>
      <c r="C1492" s="157"/>
      <c r="D1492" s="157"/>
    </row>
    <row r="1493" spans="1:4" ht="12.75">
      <c r="A1493" s="155"/>
      <c r="B1493" s="156"/>
      <c r="C1493" s="157"/>
      <c r="D1493" s="157"/>
    </row>
    <row r="1494" spans="1:4" ht="12.75">
      <c r="A1494" s="155"/>
      <c r="B1494" s="156"/>
      <c r="C1494" s="157"/>
      <c r="D1494" s="157"/>
    </row>
    <row r="1495" spans="1:4" ht="12.75">
      <c r="A1495" s="155"/>
      <c r="B1495" s="156"/>
      <c r="C1495" s="157"/>
      <c r="D1495" s="157"/>
    </row>
    <row r="1496" spans="1:4" ht="12.75">
      <c r="A1496" s="155"/>
      <c r="B1496" s="156"/>
      <c r="C1496" s="157"/>
      <c r="D1496" s="157"/>
    </row>
    <row r="1497" spans="1:4" ht="12.75">
      <c r="A1497" s="155"/>
      <c r="B1497" s="156"/>
      <c r="C1497" s="157"/>
      <c r="D1497" s="157"/>
    </row>
    <row r="1498" spans="1:4" ht="12.75">
      <c r="A1498" s="155"/>
      <c r="B1498" s="156"/>
      <c r="C1498" s="157"/>
      <c r="D1498" s="157"/>
    </row>
    <row r="1499" spans="1:4" ht="12.75">
      <c r="A1499" s="155"/>
      <c r="B1499" s="156"/>
      <c r="C1499" s="157"/>
      <c r="D1499" s="157"/>
    </row>
    <row r="1500" spans="1:4" ht="12.75">
      <c r="A1500" s="155"/>
      <c r="B1500" s="156"/>
      <c r="C1500" s="157"/>
      <c r="D1500" s="157"/>
    </row>
    <row r="1501" spans="1:4" ht="12.75">
      <c r="A1501" s="155"/>
      <c r="B1501" s="156"/>
      <c r="C1501" s="157"/>
      <c r="D1501" s="157"/>
    </row>
    <row r="1502" spans="1:4" ht="12.75">
      <c r="A1502" s="155"/>
      <c r="B1502" s="156"/>
      <c r="C1502" s="157"/>
      <c r="D1502" s="157"/>
    </row>
    <row r="1503" spans="1:4" ht="12.75">
      <c r="A1503" s="155"/>
      <c r="B1503" s="156"/>
      <c r="C1503" s="157"/>
      <c r="D1503" s="157"/>
    </row>
    <row r="1504" spans="1:4" ht="12.75">
      <c r="A1504" s="155"/>
      <c r="B1504" s="156"/>
      <c r="C1504" s="157"/>
      <c r="D1504" s="157"/>
    </row>
    <row r="1505" spans="1:4" ht="12.75">
      <c r="A1505" s="155"/>
      <c r="B1505" s="156"/>
      <c r="C1505" s="157"/>
      <c r="D1505" s="157"/>
    </row>
    <row r="1506" spans="1:4" ht="12.75">
      <c r="A1506" s="155"/>
      <c r="B1506" s="156"/>
      <c r="C1506" s="157"/>
      <c r="D1506" s="157"/>
    </row>
    <row r="1507" spans="1:4" ht="12.75">
      <c r="A1507" s="155"/>
      <c r="B1507" s="156"/>
      <c r="C1507" s="157"/>
      <c r="D1507" s="157"/>
    </row>
    <row r="1508" spans="1:4" ht="12.75">
      <c r="A1508" s="155"/>
      <c r="B1508" s="156"/>
      <c r="C1508" s="157"/>
      <c r="D1508" s="157"/>
    </row>
    <row r="1509" spans="1:4" ht="12.75">
      <c r="A1509" s="155"/>
      <c r="B1509" s="156"/>
      <c r="C1509" s="157"/>
      <c r="D1509" s="157"/>
    </row>
    <row r="1510" spans="1:4" ht="12.75">
      <c r="A1510" s="155"/>
      <c r="B1510" s="156"/>
      <c r="C1510" s="157"/>
      <c r="D1510" s="157"/>
    </row>
    <row r="1511" spans="1:4" ht="12.75">
      <c r="A1511" s="155"/>
      <c r="B1511" s="156"/>
      <c r="C1511" s="157"/>
      <c r="D1511" s="157"/>
    </row>
    <row r="1512" spans="1:4" ht="12.75">
      <c r="A1512" s="155"/>
      <c r="B1512" s="156"/>
      <c r="C1512" s="157"/>
      <c r="D1512" s="157"/>
    </row>
    <row r="1513" spans="1:4" ht="12.75">
      <c r="A1513" s="155"/>
      <c r="B1513" s="156"/>
      <c r="C1513" s="157"/>
      <c r="D1513" s="157"/>
    </row>
    <row r="1514" spans="1:4" ht="12.75">
      <c r="A1514" s="155"/>
      <c r="B1514" s="156"/>
      <c r="C1514" s="157"/>
      <c r="D1514" s="157"/>
    </row>
    <row r="1515" spans="1:4" ht="12.75">
      <c r="A1515" s="155"/>
      <c r="B1515" s="156"/>
      <c r="C1515" s="157"/>
      <c r="D1515" s="157"/>
    </row>
    <row r="1516" spans="1:4" ht="12.75">
      <c r="A1516" s="155"/>
      <c r="B1516" s="156"/>
      <c r="C1516" s="157"/>
      <c r="D1516" s="157"/>
    </row>
    <row r="1517" spans="1:4" ht="12.75">
      <c r="A1517" s="155"/>
      <c r="B1517" s="156"/>
      <c r="C1517" s="157"/>
      <c r="D1517" s="157"/>
    </row>
    <row r="1518" spans="1:4" ht="12.75">
      <c r="A1518" s="155"/>
      <c r="B1518" s="156"/>
      <c r="C1518" s="157"/>
      <c r="D1518" s="157"/>
    </row>
    <row r="1519" spans="1:4" ht="12.75">
      <c r="A1519" s="155"/>
      <c r="B1519" s="156"/>
      <c r="C1519" s="157"/>
      <c r="D1519" s="157"/>
    </row>
    <row r="1520" spans="1:4" ht="12.75">
      <c r="A1520" s="155"/>
      <c r="B1520" s="156"/>
      <c r="C1520" s="157"/>
      <c r="D1520" s="157"/>
    </row>
    <row r="1521" spans="1:4" ht="12.75">
      <c r="A1521" s="155"/>
      <c r="B1521" s="156"/>
      <c r="C1521" s="157"/>
      <c r="D1521" s="157"/>
    </row>
    <row r="1522" spans="1:4" ht="12.75">
      <c r="A1522" s="155"/>
      <c r="B1522" s="156"/>
      <c r="C1522" s="157"/>
      <c r="D1522" s="157"/>
    </row>
    <row r="1523" spans="1:4" ht="12.75">
      <c r="A1523" s="155"/>
      <c r="B1523" s="156"/>
      <c r="C1523" s="157"/>
      <c r="D1523" s="157"/>
    </row>
    <row r="1524" spans="1:4" ht="12.75">
      <c r="A1524" s="155"/>
      <c r="B1524" s="156"/>
      <c r="C1524" s="157"/>
      <c r="D1524" s="157"/>
    </row>
    <row r="1525" spans="1:4" ht="12.75">
      <c r="A1525" s="155"/>
      <c r="B1525" s="156"/>
      <c r="C1525" s="157"/>
      <c r="D1525" s="157"/>
    </row>
    <row r="1526" spans="1:4" ht="12.75">
      <c r="A1526" s="155"/>
      <c r="B1526" s="156"/>
      <c r="C1526" s="157"/>
      <c r="D1526" s="157"/>
    </row>
    <row r="1527" spans="1:4" ht="12.75">
      <c r="A1527" s="155"/>
      <c r="B1527" s="156"/>
      <c r="C1527" s="157"/>
      <c r="D1527" s="157"/>
    </row>
    <row r="1528" spans="1:4" ht="12.75">
      <c r="A1528" s="155"/>
      <c r="B1528" s="156"/>
      <c r="C1528" s="157"/>
      <c r="D1528" s="157"/>
    </row>
    <row r="1529" spans="1:4" ht="12.75">
      <c r="A1529" s="155"/>
      <c r="B1529" s="156"/>
      <c r="C1529" s="157"/>
      <c r="D1529" s="157"/>
    </row>
    <row r="1530" spans="1:4" ht="12.75">
      <c r="A1530" s="155"/>
      <c r="B1530" s="156"/>
      <c r="C1530" s="157"/>
      <c r="D1530" s="157"/>
    </row>
    <row r="1531" spans="1:4" ht="12.75">
      <c r="A1531" s="155"/>
      <c r="B1531" s="156"/>
      <c r="C1531" s="157"/>
      <c r="D1531" s="157"/>
    </row>
    <row r="1532" spans="1:4" ht="12.75">
      <c r="A1532" s="155"/>
      <c r="B1532" s="156"/>
      <c r="C1532" s="157"/>
      <c r="D1532" s="157"/>
    </row>
    <row r="1533" spans="1:4" ht="12.75">
      <c r="A1533" s="155"/>
      <c r="B1533" s="156"/>
      <c r="C1533" s="157"/>
      <c r="D1533" s="157"/>
    </row>
    <row r="1534" spans="1:4" ht="12.75">
      <c r="A1534" s="155"/>
      <c r="B1534" s="156"/>
      <c r="C1534" s="157"/>
      <c r="D1534" s="157"/>
    </row>
    <row r="1535" spans="1:4" ht="12.75">
      <c r="A1535" s="155"/>
      <c r="B1535" s="156"/>
      <c r="C1535" s="157"/>
      <c r="D1535" s="157"/>
    </row>
    <row r="1536" spans="1:4" ht="12.75">
      <c r="A1536" s="155"/>
      <c r="B1536" s="156"/>
      <c r="C1536" s="157"/>
      <c r="D1536" s="157"/>
    </row>
    <row r="1537" spans="1:4" ht="12.75">
      <c r="A1537" s="155"/>
      <c r="B1537" s="156"/>
      <c r="C1537" s="157"/>
      <c r="D1537" s="157"/>
    </row>
    <row r="1538" spans="1:4" ht="12.75">
      <c r="A1538" s="155"/>
      <c r="B1538" s="156"/>
      <c r="C1538" s="157"/>
      <c r="D1538" s="157"/>
    </row>
    <row r="1539" spans="1:4" ht="12.75">
      <c r="A1539" s="155"/>
      <c r="B1539" s="156"/>
      <c r="C1539" s="157"/>
      <c r="D1539" s="157"/>
    </row>
    <row r="1540" spans="1:4" ht="12.75">
      <c r="A1540" s="155"/>
      <c r="B1540" s="156"/>
      <c r="C1540" s="157"/>
      <c r="D1540" s="157"/>
    </row>
    <row r="1541" spans="1:4" ht="12.75">
      <c r="A1541" s="155"/>
      <c r="B1541" s="156"/>
      <c r="C1541" s="157"/>
      <c r="D1541" s="157"/>
    </row>
    <row r="1542" spans="1:4" ht="12.75">
      <c r="A1542" s="155"/>
      <c r="B1542" s="156"/>
      <c r="C1542" s="157"/>
      <c r="D1542" s="157"/>
    </row>
    <row r="1543" spans="1:4" ht="12.75">
      <c r="A1543" s="155"/>
      <c r="B1543" s="156"/>
      <c r="C1543" s="157"/>
      <c r="D1543" s="157"/>
    </row>
    <row r="1544" spans="1:4" ht="12.75">
      <c r="A1544" s="155"/>
      <c r="B1544" s="156"/>
      <c r="C1544" s="157"/>
      <c r="D1544" s="157"/>
    </row>
    <row r="1545" spans="1:4" ht="12.75">
      <c r="A1545" s="155"/>
      <c r="B1545" s="156"/>
      <c r="C1545" s="157"/>
      <c r="D1545" s="157"/>
    </row>
    <row r="1546" spans="1:4" ht="12.75">
      <c r="A1546" s="155"/>
      <c r="B1546" s="156"/>
      <c r="C1546" s="157"/>
      <c r="D1546" s="157"/>
    </row>
    <row r="1547" spans="1:4" ht="12.75">
      <c r="A1547" s="155"/>
      <c r="B1547" s="156"/>
      <c r="C1547" s="157"/>
      <c r="D1547" s="157"/>
    </row>
    <row r="1548" spans="1:4" ht="12.75">
      <c r="A1548" s="155"/>
      <c r="B1548" s="156"/>
      <c r="C1548" s="157"/>
      <c r="D1548" s="157"/>
    </row>
    <row r="1549" spans="1:4" ht="12.75">
      <c r="A1549" s="155"/>
      <c r="B1549" s="156"/>
      <c r="C1549" s="157"/>
      <c r="D1549" s="157"/>
    </row>
    <row r="1550" spans="1:4" ht="12.75">
      <c r="A1550" s="155"/>
      <c r="B1550" s="156"/>
      <c r="C1550" s="157"/>
      <c r="D1550" s="157"/>
    </row>
    <row r="1551" spans="1:4" ht="12.75">
      <c r="A1551" s="155"/>
      <c r="B1551" s="156"/>
      <c r="C1551" s="157"/>
      <c r="D1551" s="157"/>
    </row>
    <row r="1552" spans="1:4" ht="12.75">
      <c r="A1552" s="155"/>
      <c r="B1552" s="156"/>
      <c r="C1552" s="157"/>
      <c r="D1552" s="157"/>
    </row>
    <row r="1553" spans="1:4" ht="12.75">
      <c r="A1553" s="155"/>
      <c r="B1553" s="156"/>
      <c r="C1553" s="157"/>
      <c r="D1553" s="157"/>
    </row>
    <row r="1554" spans="1:4" ht="12.75">
      <c r="A1554" s="155"/>
      <c r="B1554" s="156"/>
      <c r="C1554" s="157"/>
      <c r="D1554" s="157"/>
    </row>
    <row r="1555" spans="1:4" ht="12.75">
      <c r="A1555" s="155"/>
      <c r="B1555" s="156"/>
      <c r="C1555" s="157"/>
      <c r="D1555" s="157"/>
    </row>
    <row r="1556" spans="1:4" ht="12.75">
      <c r="A1556" s="155"/>
      <c r="B1556" s="156"/>
      <c r="C1556" s="157"/>
      <c r="D1556" s="157"/>
    </row>
    <row r="1557" spans="1:4" ht="12.75">
      <c r="A1557" s="155"/>
      <c r="B1557" s="156"/>
      <c r="C1557" s="157"/>
      <c r="D1557" s="157"/>
    </row>
    <row r="1558" spans="1:4" ht="12.75">
      <c r="A1558" s="155"/>
      <c r="B1558" s="156"/>
      <c r="C1558" s="157"/>
      <c r="D1558" s="157"/>
    </row>
    <row r="1559" spans="1:4" ht="12.75">
      <c r="A1559" s="155"/>
      <c r="B1559" s="156"/>
      <c r="C1559" s="157"/>
      <c r="D1559" s="157"/>
    </row>
    <row r="1560" spans="1:4" ht="12.75">
      <c r="A1560" s="155"/>
      <c r="B1560" s="156"/>
      <c r="C1560" s="157"/>
      <c r="D1560" s="157"/>
    </row>
    <row r="1561" spans="1:4" ht="12.75">
      <c r="A1561" s="155"/>
      <c r="B1561" s="156"/>
      <c r="C1561" s="157"/>
      <c r="D1561" s="157"/>
    </row>
    <row r="1562" spans="1:4" ht="12.75">
      <c r="A1562" s="155"/>
      <c r="B1562" s="156"/>
      <c r="C1562" s="157"/>
      <c r="D1562" s="157"/>
    </row>
    <row r="1563" spans="1:4" ht="12.75">
      <c r="A1563" s="155"/>
      <c r="B1563" s="156"/>
      <c r="C1563" s="157"/>
      <c r="D1563" s="157"/>
    </row>
    <row r="1564" spans="1:4" ht="12.75">
      <c r="A1564" s="155"/>
      <c r="B1564" s="156"/>
      <c r="C1564" s="157"/>
      <c r="D1564" s="157"/>
    </row>
    <row r="1565" spans="1:4" ht="12.75">
      <c r="A1565" s="155"/>
      <c r="B1565" s="156"/>
      <c r="C1565" s="157"/>
      <c r="D1565" s="157"/>
    </row>
    <row r="1566" spans="1:4" ht="12.75">
      <c r="A1566" s="155"/>
      <c r="B1566" s="156"/>
      <c r="C1566" s="157"/>
      <c r="D1566" s="157"/>
    </row>
    <row r="1567" spans="1:4" ht="12.75">
      <c r="A1567" s="155"/>
      <c r="B1567" s="156"/>
      <c r="C1567" s="157"/>
      <c r="D1567" s="157"/>
    </row>
    <row r="1568" spans="1:4" ht="12.75">
      <c r="A1568" s="155"/>
      <c r="B1568" s="156"/>
      <c r="C1568" s="157"/>
      <c r="D1568" s="157"/>
    </row>
    <row r="1569" spans="1:4" ht="12.75">
      <c r="A1569" s="155"/>
      <c r="B1569" s="156"/>
      <c r="C1569" s="157"/>
      <c r="D1569" s="157"/>
    </row>
    <row r="1570" spans="1:4" ht="12.75">
      <c r="A1570" s="155"/>
      <c r="B1570" s="156"/>
      <c r="C1570" s="157"/>
      <c r="D1570" s="157"/>
    </row>
    <row r="1571" spans="1:4" ht="12.75">
      <c r="A1571" s="155"/>
      <c r="B1571" s="156"/>
      <c r="C1571" s="157"/>
      <c r="D1571" s="157"/>
    </row>
    <row r="1572" spans="1:4" ht="12.75">
      <c r="A1572" s="155"/>
      <c r="B1572" s="156"/>
      <c r="C1572" s="157"/>
      <c r="D1572" s="157"/>
    </row>
    <row r="1573" spans="1:4" ht="12.75">
      <c r="A1573" s="155"/>
      <c r="B1573" s="156"/>
      <c r="C1573" s="157"/>
      <c r="D1573" s="157"/>
    </row>
    <row r="1574" spans="1:4" ht="12.75">
      <c r="A1574" s="155"/>
      <c r="B1574" s="156"/>
      <c r="C1574" s="157"/>
      <c r="D1574" s="157"/>
    </row>
    <row r="1575" spans="1:4" ht="12.75">
      <c r="A1575" s="155"/>
      <c r="B1575" s="156"/>
      <c r="C1575" s="157"/>
      <c r="D1575" s="157"/>
    </row>
    <row r="1576" spans="1:4" ht="12.75">
      <c r="A1576" s="155"/>
      <c r="B1576" s="156"/>
      <c r="C1576" s="157"/>
      <c r="D1576" s="157"/>
    </row>
    <row r="1577" spans="1:4" ht="12.75">
      <c r="A1577" s="155"/>
      <c r="B1577" s="156"/>
      <c r="C1577" s="157"/>
      <c r="D1577" s="157"/>
    </row>
    <row r="1578" spans="1:4" ht="12.75">
      <c r="A1578" s="155"/>
      <c r="B1578" s="156"/>
      <c r="C1578" s="157"/>
      <c r="D1578" s="157"/>
    </row>
    <row r="1579" spans="1:4" ht="12.75">
      <c r="A1579" s="155"/>
      <c r="B1579" s="156"/>
      <c r="C1579" s="157"/>
      <c r="D1579" s="157"/>
    </row>
    <row r="1580" spans="1:4" ht="12.75">
      <c r="A1580" s="155"/>
      <c r="B1580" s="156"/>
      <c r="C1580" s="157"/>
      <c r="D1580" s="157"/>
    </row>
    <row r="1581" spans="1:4" ht="12.75">
      <c r="A1581" s="155"/>
      <c r="B1581" s="156"/>
      <c r="C1581" s="157"/>
      <c r="D1581" s="157"/>
    </row>
    <row r="1582" spans="1:4" ht="12.75">
      <c r="A1582" s="155"/>
      <c r="B1582" s="156"/>
      <c r="C1582" s="157"/>
      <c r="D1582" s="157"/>
    </row>
    <row r="1583" spans="1:4" ht="12.75">
      <c r="A1583" s="155"/>
      <c r="B1583" s="156"/>
      <c r="C1583" s="157"/>
      <c r="D1583" s="157"/>
    </row>
    <row r="1584" spans="1:4" ht="12.75">
      <c r="A1584" s="155"/>
      <c r="B1584" s="156"/>
      <c r="C1584" s="157"/>
      <c r="D1584" s="157"/>
    </row>
    <row r="1585" spans="1:4" ht="12.75">
      <c r="A1585" s="155"/>
      <c r="B1585" s="156"/>
      <c r="C1585" s="157"/>
      <c r="D1585" s="157"/>
    </row>
    <row r="1586" spans="1:4" ht="12.75">
      <c r="A1586" s="155"/>
      <c r="B1586" s="156"/>
      <c r="C1586" s="157"/>
      <c r="D1586" s="157"/>
    </row>
    <row r="1587" spans="1:4" ht="12.75">
      <c r="A1587" s="155"/>
      <c r="B1587" s="156"/>
      <c r="C1587" s="157"/>
      <c r="D1587" s="157"/>
    </row>
    <row r="1588" spans="1:4" ht="12.75">
      <c r="A1588" s="155"/>
      <c r="B1588" s="156"/>
      <c r="C1588" s="157"/>
      <c r="D1588" s="157"/>
    </row>
    <row r="1589" spans="1:4" ht="12.75">
      <c r="A1589" s="155"/>
      <c r="B1589" s="156"/>
      <c r="C1589" s="157"/>
      <c r="D1589" s="157"/>
    </row>
    <row r="1590" spans="1:4" ht="12.75">
      <c r="A1590" s="155"/>
      <c r="B1590" s="156"/>
      <c r="C1590" s="157"/>
      <c r="D1590" s="157"/>
    </row>
    <row r="1591" spans="1:4" ht="12.75">
      <c r="A1591" s="155"/>
      <c r="B1591" s="156"/>
      <c r="C1591" s="157"/>
      <c r="D1591" s="157"/>
    </row>
    <row r="1592" spans="1:4" ht="12.75">
      <c r="A1592" s="155"/>
      <c r="B1592" s="156"/>
      <c r="C1592" s="157"/>
      <c r="D1592" s="157"/>
    </row>
    <row r="1593" spans="1:4" ht="12.75">
      <c r="A1593" s="155"/>
      <c r="B1593" s="156"/>
      <c r="C1593" s="157"/>
      <c r="D1593" s="157"/>
    </row>
    <row r="1594" spans="1:4" ht="12.75">
      <c r="A1594" s="155"/>
      <c r="B1594" s="156"/>
      <c r="C1594" s="157"/>
      <c r="D1594" s="157"/>
    </row>
    <row r="1595" spans="1:4" ht="12.75">
      <c r="A1595" s="155"/>
      <c r="B1595" s="156"/>
      <c r="C1595" s="157"/>
      <c r="D1595" s="157"/>
    </row>
    <row r="1596" spans="1:4" ht="12.75">
      <c r="A1596" s="155"/>
      <c r="B1596" s="156"/>
      <c r="C1596" s="157"/>
      <c r="D1596" s="157"/>
    </row>
    <row r="1597" spans="1:4" ht="12.75">
      <c r="A1597" s="155"/>
      <c r="B1597" s="156"/>
      <c r="C1597" s="157"/>
      <c r="D1597" s="157"/>
    </row>
    <row r="1598" spans="1:4" ht="12.75">
      <c r="A1598" s="155"/>
      <c r="B1598" s="156"/>
      <c r="C1598" s="157"/>
      <c r="D1598" s="157"/>
    </row>
    <row r="1599" spans="1:4" ht="12.75">
      <c r="A1599" s="155"/>
      <c r="B1599" s="156"/>
      <c r="C1599" s="157"/>
      <c r="D1599" s="157"/>
    </row>
    <row r="1600" spans="1:4" ht="12.75">
      <c r="A1600" s="155"/>
      <c r="B1600" s="156"/>
      <c r="C1600" s="157"/>
      <c r="D1600" s="157"/>
    </row>
    <row r="1601" spans="1:4" ht="12.75">
      <c r="A1601" s="155"/>
      <c r="B1601" s="156"/>
      <c r="C1601" s="157"/>
      <c r="D1601" s="157"/>
    </row>
    <row r="1602" spans="1:4" ht="12.75">
      <c r="A1602" s="155"/>
      <c r="B1602" s="156"/>
      <c r="C1602" s="157"/>
      <c r="D1602" s="157"/>
    </row>
    <row r="1603" spans="1:4" ht="12.75">
      <c r="A1603" s="155"/>
      <c r="B1603" s="156"/>
      <c r="C1603" s="157"/>
      <c r="D1603" s="157"/>
    </row>
    <row r="1604" spans="1:4" ht="12.75">
      <c r="A1604" s="155"/>
      <c r="B1604" s="156"/>
      <c r="C1604" s="157"/>
      <c r="D1604" s="157"/>
    </row>
    <row r="1605" spans="1:4" ht="12.75">
      <c r="A1605" s="155"/>
      <c r="B1605" s="156"/>
      <c r="C1605" s="157"/>
      <c r="D1605" s="157"/>
    </row>
    <row r="1606" spans="1:4" ht="12.75">
      <c r="A1606" s="155"/>
      <c r="B1606" s="156"/>
      <c r="C1606" s="157"/>
      <c r="D1606" s="157"/>
    </row>
    <row r="1607" spans="1:4" ht="12.75">
      <c r="A1607" s="155"/>
      <c r="B1607" s="156"/>
      <c r="C1607" s="157"/>
      <c r="D1607" s="157"/>
    </row>
    <row r="1608" spans="1:4" ht="12.75">
      <c r="A1608" s="155"/>
      <c r="B1608" s="156"/>
      <c r="C1608" s="157"/>
      <c r="D1608" s="157"/>
    </row>
    <row r="1609" spans="1:4" ht="12.75">
      <c r="A1609" s="155"/>
      <c r="B1609" s="156"/>
      <c r="C1609" s="157"/>
      <c r="D1609" s="157"/>
    </row>
    <row r="1610" spans="1:4" ht="12.75">
      <c r="A1610" s="155"/>
      <c r="B1610" s="156"/>
      <c r="C1610" s="157"/>
      <c r="D1610" s="157"/>
    </row>
    <row r="1611" spans="1:4" ht="12.75">
      <c r="A1611" s="155"/>
      <c r="B1611" s="156"/>
      <c r="C1611" s="157"/>
      <c r="D1611" s="157"/>
    </row>
    <row r="1612" spans="1:4" ht="12.75">
      <c r="A1612" s="155"/>
      <c r="B1612" s="156"/>
      <c r="C1612" s="157"/>
      <c r="D1612" s="157"/>
    </row>
    <row r="1613" spans="1:4" ht="12.75">
      <c r="A1613" s="155"/>
      <c r="B1613" s="156"/>
      <c r="C1613" s="157"/>
      <c r="D1613" s="157"/>
    </row>
    <row r="1614" spans="1:4" ht="12.75">
      <c r="A1614" s="155"/>
      <c r="B1614" s="156"/>
      <c r="C1614" s="157"/>
      <c r="D1614" s="157"/>
    </row>
    <row r="1615" spans="1:4" ht="12.75">
      <c r="A1615" s="155"/>
      <c r="B1615" s="156"/>
      <c r="C1615" s="157"/>
      <c r="D1615" s="157"/>
    </row>
    <row r="1616" spans="1:4" ht="12.75">
      <c r="A1616" s="155"/>
      <c r="B1616" s="156"/>
      <c r="C1616" s="157"/>
      <c r="D1616" s="157"/>
    </row>
    <row r="1617" spans="1:4" ht="12.75">
      <c r="A1617" s="155"/>
      <c r="B1617" s="156"/>
      <c r="C1617" s="157"/>
      <c r="D1617" s="157"/>
    </row>
    <row r="1618" spans="1:4" ht="12.75">
      <c r="A1618" s="155"/>
      <c r="B1618" s="156"/>
      <c r="C1618" s="157"/>
      <c r="D1618" s="157"/>
    </row>
    <row r="1619" spans="1:4" ht="12.75">
      <c r="A1619" s="155"/>
      <c r="B1619" s="156"/>
      <c r="C1619" s="157"/>
      <c r="D1619" s="157"/>
    </row>
    <row r="1620" spans="1:4" ht="12.75">
      <c r="A1620" s="155"/>
      <c r="B1620" s="156"/>
      <c r="C1620" s="157"/>
      <c r="D1620" s="157"/>
    </row>
    <row r="1621" spans="1:4" ht="12.75">
      <c r="A1621" s="155"/>
      <c r="B1621" s="156"/>
      <c r="C1621" s="157"/>
      <c r="D1621" s="157"/>
    </row>
    <row r="1622" spans="1:4" ht="12.75">
      <c r="A1622" s="155"/>
      <c r="B1622" s="156"/>
      <c r="C1622" s="157"/>
      <c r="D1622" s="157"/>
    </row>
    <row r="1623" spans="1:4" ht="12.75">
      <c r="A1623" s="155"/>
      <c r="B1623" s="156"/>
      <c r="C1623" s="157"/>
      <c r="D1623" s="157"/>
    </row>
    <row r="1624" spans="1:4" ht="12.75">
      <c r="A1624" s="155"/>
      <c r="B1624" s="156"/>
      <c r="C1624" s="157"/>
      <c r="D1624" s="157"/>
    </row>
    <row r="1625" spans="1:4" ht="12.75">
      <c r="A1625" s="155"/>
      <c r="B1625" s="156"/>
      <c r="C1625" s="157"/>
      <c r="D1625" s="157"/>
    </row>
    <row r="1626" spans="1:4" ht="12.75">
      <c r="A1626" s="155"/>
      <c r="B1626" s="156"/>
      <c r="C1626" s="157"/>
      <c r="D1626" s="157"/>
    </row>
    <row r="1627" spans="1:4" ht="12.75">
      <c r="A1627" s="155"/>
      <c r="B1627" s="156"/>
      <c r="C1627" s="157"/>
      <c r="D1627" s="157"/>
    </row>
    <row r="1628" spans="1:4" ht="12.75">
      <c r="A1628" s="155"/>
      <c r="B1628" s="156"/>
      <c r="C1628" s="157"/>
      <c r="D1628" s="157"/>
    </row>
    <row r="1629" spans="1:4" ht="12.75">
      <c r="A1629" s="155"/>
      <c r="B1629" s="156"/>
      <c r="C1629" s="157"/>
      <c r="D1629" s="157"/>
    </row>
    <row r="1630" spans="1:4" ht="12.75">
      <c r="A1630" s="155"/>
      <c r="B1630" s="156"/>
      <c r="C1630" s="157"/>
      <c r="D1630" s="157"/>
    </row>
    <row r="1631" spans="1:4" ht="12.75">
      <c r="A1631" s="155"/>
      <c r="B1631" s="156"/>
      <c r="C1631" s="157"/>
      <c r="D1631" s="157"/>
    </row>
    <row r="1632" spans="1:4" ht="12.75">
      <c r="A1632" s="155"/>
      <c r="B1632" s="156"/>
      <c r="C1632" s="157"/>
      <c r="D1632" s="157"/>
    </row>
    <row r="1633" spans="1:4" ht="12.75">
      <c r="A1633" s="155"/>
      <c r="B1633" s="156"/>
      <c r="C1633" s="157"/>
      <c r="D1633" s="157"/>
    </row>
    <row r="1634" spans="1:4" ht="12.75">
      <c r="A1634" s="155"/>
      <c r="B1634" s="156"/>
      <c r="C1634" s="157"/>
      <c r="D1634" s="157"/>
    </row>
    <row r="1635" spans="1:4" ht="12.75">
      <c r="A1635" s="155"/>
      <c r="B1635" s="156"/>
      <c r="C1635" s="157"/>
      <c r="D1635" s="157"/>
    </row>
    <row r="1636" spans="1:4" ht="12.75">
      <c r="A1636" s="155"/>
      <c r="B1636" s="156"/>
      <c r="C1636" s="157"/>
      <c r="D1636" s="157"/>
    </row>
    <row r="1637" spans="1:4" ht="12.75">
      <c r="A1637" s="155"/>
      <c r="B1637" s="156"/>
      <c r="C1637" s="157"/>
      <c r="D1637" s="157"/>
    </row>
    <row r="1638" spans="1:4" ht="12.75">
      <c r="A1638" s="155"/>
      <c r="B1638" s="156"/>
      <c r="C1638" s="157"/>
      <c r="D1638" s="157"/>
    </row>
    <row r="1639" spans="1:4" ht="12.75">
      <c r="A1639" s="155"/>
      <c r="B1639" s="156"/>
      <c r="C1639" s="157"/>
      <c r="D1639" s="157"/>
    </row>
    <row r="1640" spans="1:4" ht="12.75">
      <c r="A1640" s="155"/>
      <c r="B1640" s="156"/>
      <c r="C1640" s="157"/>
      <c r="D1640" s="157"/>
    </row>
    <row r="1641" spans="1:4" ht="12.75">
      <c r="A1641" s="155"/>
      <c r="B1641" s="156"/>
      <c r="C1641" s="157"/>
      <c r="D1641" s="157"/>
    </row>
    <row r="1642" spans="1:4" ht="12.75">
      <c r="A1642" s="155"/>
      <c r="B1642" s="156"/>
      <c r="C1642" s="157"/>
      <c r="D1642" s="157"/>
    </row>
    <row r="1643" spans="1:4" ht="12.75">
      <c r="A1643" s="155"/>
      <c r="B1643" s="156"/>
      <c r="C1643" s="157"/>
      <c r="D1643" s="157"/>
    </row>
    <row r="1644" spans="1:4" ht="12.75">
      <c r="A1644" s="155"/>
      <c r="B1644" s="156"/>
      <c r="C1644" s="157"/>
      <c r="D1644" s="157"/>
    </row>
    <row r="1645" spans="1:4" ht="12.75">
      <c r="A1645" s="155"/>
      <c r="B1645" s="156"/>
      <c r="C1645" s="157"/>
      <c r="D1645" s="157"/>
    </row>
    <row r="1646" spans="1:4" ht="12.75">
      <c r="A1646" s="155"/>
      <c r="B1646" s="156"/>
      <c r="C1646" s="157"/>
      <c r="D1646" s="157"/>
    </row>
    <row r="1647" spans="1:4" ht="12.75">
      <c r="A1647" s="155"/>
      <c r="B1647" s="156"/>
      <c r="C1647" s="157"/>
      <c r="D1647" s="157"/>
    </row>
    <row r="1648" spans="1:4" ht="12.75">
      <c r="A1648" s="155"/>
      <c r="B1648" s="156"/>
      <c r="C1648" s="157"/>
      <c r="D1648" s="157"/>
    </row>
    <row r="1649" spans="1:4" ht="12.75">
      <c r="A1649" s="155"/>
      <c r="B1649" s="156"/>
      <c r="C1649" s="157"/>
      <c r="D1649" s="157"/>
    </row>
    <row r="1650" spans="1:4" ht="12.75">
      <c r="A1650" s="155"/>
      <c r="B1650" s="156"/>
      <c r="C1650" s="157"/>
      <c r="D1650" s="157"/>
    </row>
    <row r="1651" spans="1:4" ht="12.75">
      <c r="A1651" s="155"/>
      <c r="B1651" s="156"/>
      <c r="C1651" s="157"/>
      <c r="D1651" s="157"/>
    </row>
    <row r="1652" spans="1:4" ht="12.75">
      <c r="A1652" s="155"/>
      <c r="B1652" s="156"/>
      <c r="C1652" s="157"/>
      <c r="D1652" s="157"/>
    </row>
    <row r="1653" spans="1:4" ht="12.75">
      <c r="A1653" s="155"/>
      <c r="B1653" s="156"/>
      <c r="C1653" s="157"/>
      <c r="D1653" s="157"/>
    </row>
    <row r="1654" spans="1:4" ht="12.75">
      <c r="A1654" s="155"/>
      <c r="B1654" s="156"/>
      <c r="C1654" s="157"/>
      <c r="D1654" s="157"/>
    </row>
    <row r="1655" spans="1:4" ht="12.75">
      <c r="A1655" s="155"/>
      <c r="B1655" s="156"/>
      <c r="C1655" s="157"/>
      <c r="D1655" s="157"/>
    </row>
    <row r="1656" spans="1:4" ht="12.75">
      <c r="A1656" s="155"/>
      <c r="B1656" s="156"/>
      <c r="C1656" s="157"/>
      <c r="D1656" s="157"/>
    </row>
    <row r="1657" spans="1:4" ht="12.75">
      <c r="A1657" s="155"/>
      <c r="B1657" s="156"/>
      <c r="C1657" s="157"/>
      <c r="D1657" s="157"/>
    </row>
    <row r="1658" spans="1:4" ht="12.75">
      <c r="A1658" s="155"/>
      <c r="B1658" s="156"/>
      <c r="C1658" s="157"/>
      <c r="D1658" s="157"/>
    </row>
    <row r="1659" spans="1:4" ht="12.75">
      <c r="A1659" s="155"/>
      <c r="B1659" s="156"/>
      <c r="C1659" s="157"/>
      <c r="D1659" s="157"/>
    </row>
    <row r="1660" spans="1:4" ht="12.75">
      <c r="A1660" s="155"/>
      <c r="B1660" s="156"/>
      <c r="C1660" s="157"/>
      <c r="D1660" s="157"/>
    </row>
    <row r="1661" spans="1:4" ht="12.75">
      <c r="A1661" s="155"/>
      <c r="B1661" s="156"/>
      <c r="C1661" s="157"/>
      <c r="D1661" s="157"/>
    </row>
    <row r="1662" spans="1:4" ht="12.75">
      <c r="A1662" s="155"/>
      <c r="B1662" s="156"/>
      <c r="C1662" s="157"/>
      <c r="D1662" s="157"/>
    </row>
    <row r="1663" spans="1:4" ht="12.75">
      <c r="A1663" s="155"/>
      <c r="B1663" s="156"/>
      <c r="C1663" s="157"/>
      <c r="D1663" s="157"/>
    </row>
    <row r="1664" spans="1:4" ht="12.75">
      <c r="A1664" s="155"/>
      <c r="B1664" s="156"/>
      <c r="C1664" s="157"/>
      <c r="D1664" s="157"/>
    </row>
    <row r="1665" spans="1:4" ht="12.75">
      <c r="A1665" s="155"/>
      <c r="B1665" s="156"/>
      <c r="C1665" s="157"/>
      <c r="D1665" s="157"/>
    </row>
    <row r="1666" spans="1:4" ht="12.75">
      <c r="A1666" s="155"/>
      <c r="B1666" s="156"/>
      <c r="C1666" s="157"/>
      <c r="D1666" s="157"/>
    </row>
    <row r="1667" spans="1:4" ht="12.75">
      <c r="A1667" s="155"/>
      <c r="B1667" s="156"/>
      <c r="C1667" s="157"/>
      <c r="D1667" s="157"/>
    </row>
    <row r="1668" spans="1:4" ht="12.75">
      <c r="A1668" s="155"/>
      <c r="B1668" s="156"/>
      <c r="C1668" s="157"/>
      <c r="D1668" s="157"/>
    </row>
    <row r="1669" spans="1:4" ht="12.75">
      <c r="A1669" s="155"/>
      <c r="B1669" s="156"/>
      <c r="C1669" s="157"/>
      <c r="D1669" s="157"/>
    </row>
    <row r="1670" spans="1:4" ht="12.75">
      <c r="A1670" s="155"/>
      <c r="B1670" s="156"/>
      <c r="C1670" s="157"/>
      <c r="D1670" s="157"/>
    </row>
    <row r="1671" spans="1:4" ht="12.75">
      <c r="A1671" s="155"/>
      <c r="B1671" s="156"/>
      <c r="C1671" s="157"/>
      <c r="D1671" s="157"/>
    </row>
    <row r="1672" spans="1:4" ht="12.75">
      <c r="A1672" s="155"/>
      <c r="B1672" s="156"/>
      <c r="C1672" s="157"/>
      <c r="D1672" s="157"/>
    </row>
    <row r="1673" spans="1:4" ht="12.75">
      <c r="A1673" s="155"/>
      <c r="B1673" s="156"/>
      <c r="C1673" s="157"/>
      <c r="D1673" s="157"/>
    </row>
    <row r="1674" spans="1:4" ht="12.75">
      <c r="A1674" s="155"/>
      <c r="B1674" s="156"/>
      <c r="C1674" s="157"/>
      <c r="D1674" s="157"/>
    </row>
    <row r="1675" spans="1:4" ht="12.75">
      <c r="A1675" s="155"/>
      <c r="B1675" s="156"/>
      <c r="C1675" s="157"/>
      <c r="D1675" s="157"/>
    </row>
    <row r="1676" spans="1:4" ht="12.75">
      <c r="A1676" s="155"/>
      <c r="B1676" s="156"/>
      <c r="C1676" s="157"/>
      <c r="D1676" s="157"/>
    </row>
    <row r="1677" spans="1:4" ht="12.75">
      <c r="A1677" s="155"/>
      <c r="B1677" s="156"/>
      <c r="C1677" s="157"/>
      <c r="D1677" s="157"/>
    </row>
    <row r="1678" spans="1:4" ht="12.75">
      <c r="A1678" s="155"/>
      <c r="B1678" s="156"/>
      <c r="C1678" s="157"/>
      <c r="D1678" s="157"/>
    </row>
    <row r="1679" spans="1:4" ht="12.75">
      <c r="A1679" s="155"/>
      <c r="B1679" s="156"/>
      <c r="C1679" s="157"/>
      <c r="D1679" s="157"/>
    </row>
    <row r="1680" spans="1:4" ht="12.75">
      <c r="A1680" s="155"/>
      <c r="B1680" s="156"/>
      <c r="C1680" s="157"/>
      <c r="D1680" s="157"/>
    </row>
    <row r="1681" spans="1:4" ht="12.75">
      <c r="A1681" s="155"/>
      <c r="B1681" s="156"/>
      <c r="C1681" s="157"/>
      <c r="D1681" s="157"/>
    </row>
    <row r="1682" spans="1:4" ht="12.75">
      <c r="A1682" s="155"/>
      <c r="B1682" s="156"/>
      <c r="C1682" s="157"/>
      <c r="D1682" s="157"/>
    </row>
    <row r="1683" spans="1:4" ht="12.75">
      <c r="A1683" s="155"/>
      <c r="B1683" s="156"/>
      <c r="C1683" s="157"/>
      <c r="D1683" s="157"/>
    </row>
    <row r="1684" spans="1:4" ht="12.75">
      <c r="A1684" s="155"/>
      <c r="B1684" s="156"/>
      <c r="C1684" s="157"/>
      <c r="D1684" s="157"/>
    </row>
    <row r="1685" spans="1:4" ht="12.75">
      <c r="A1685" s="155"/>
      <c r="B1685" s="156"/>
      <c r="C1685" s="157"/>
      <c r="D1685" s="157"/>
    </row>
    <row r="1686" spans="1:4" ht="12.75">
      <c r="A1686" s="155"/>
      <c r="B1686" s="156"/>
      <c r="C1686" s="157"/>
      <c r="D1686" s="157"/>
    </row>
    <row r="1687" spans="1:4" ht="12.75">
      <c r="A1687" s="155"/>
      <c r="B1687" s="156"/>
      <c r="C1687" s="157"/>
      <c r="D1687" s="157"/>
    </row>
    <row r="1688" spans="1:4" ht="12.75">
      <c r="A1688" s="155"/>
      <c r="B1688" s="156"/>
      <c r="C1688" s="157"/>
      <c r="D1688" s="157"/>
    </row>
    <row r="1689" spans="1:4" ht="12.75">
      <c r="A1689" s="155"/>
      <c r="B1689" s="156"/>
      <c r="C1689" s="157"/>
      <c r="D1689" s="157"/>
    </row>
    <row r="1690" spans="1:4" ht="12.75">
      <c r="A1690" s="155"/>
      <c r="B1690" s="156"/>
      <c r="C1690" s="157"/>
      <c r="D1690" s="157"/>
    </row>
    <row r="1691" spans="1:4" ht="12.75">
      <c r="A1691" s="155"/>
      <c r="B1691" s="156"/>
      <c r="C1691" s="157"/>
      <c r="D1691" s="157"/>
    </row>
    <row r="1692" spans="1:4" ht="12.75">
      <c r="A1692" s="155"/>
      <c r="B1692" s="156"/>
      <c r="C1692" s="157"/>
      <c r="D1692" s="157"/>
    </row>
    <row r="1693" spans="1:4" ht="12.75">
      <c r="A1693" s="155"/>
      <c r="B1693" s="156"/>
      <c r="C1693" s="157"/>
      <c r="D1693" s="157"/>
    </row>
    <row r="1694" spans="1:4" ht="12.75">
      <c r="A1694" s="155"/>
      <c r="B1694" s="156"/>
      <c r="C1694" s="157"/>
      <c r="D1694" s="157"/>
    </row>
    <row r="1695" spans="1:4" ht="12.75">
      <c r="A1695" s="155"/>
      <c r="B1695" s="156"/>
      <c r="C1695" s="157"/>
      <c r="D1695" s="157"/>
    </row>
    <row r="1696" spans="1:4" ht="12.75">
      <c r="A1696" s="155"/>
      <c r="B1696" s="156"/>
      <c r="C1696" s="157"/>
      <c r="D1696" s="157"/>
    </row>
    <row r="1697" spans="1:4" ht="12.75">
      <c r="A1697" s="155"/>
      <c r="B1697" s="156"/>
      <c r="C1697" s="157"/>
      <c r="D1697" s="157"/>
    </row>
    <row r="1698" spans="1:4" ht="12.75">
      <c r="A1698" s="155"/>
      <c r="B1698" s="156"/>
      <c r="C1698" s="157"/>
      <c r="D1698" s="157"/>
    </row>
    <row r="1699" spans="1:4" ht="12.75">
      <c r="A1699" s="155"/>
      <c r="B1699" s="156"/>
      <c r="C1699" s="157"/>
      <c r="D1699" s="157"/>
    </row>
    <row r="1700" spans="1:4" ht="12.75">
      <c r="A1700" s="155"/>
      <c r="B1700" s="156"/>
      <c r="C1700" s="157"/>
      <c r="D1700" s="157"/>
    </row>
    <row r="1701" spans="1:4" ht="12.75">
      <c r="A1701" s="155"/>
      <c r="B1701" s="156"/>
      <c r="C1701" s="157"/>
      <c r="D1701" s="157"/>
    </row>
    <row r="1702" spans="1:4" ht="12.75">
      <c r="A1702" s="155"/>
      <c r="B1702" s="156"/>
      <c r="C1702" s="157"/>
      <c r="D1702" s="157"/>
    </row>
    <row r="1703" spans="1:4" ht="12.75">
      <c r="A1703" s="155"/>
      <c r="B1703" s="156"/>
      <c r="C1703" s="157"/>
      <c r="D1703" s="157"/>
    </row>
    <row r="1704" spans="1:4" ht="12.75">
      <c r="A1704" s="155"/>
      <c r="B1704" s="156"/>
      <c r="C1704" s="157"/>
      <c r="D1704" s="157"/>
    </row>
    <row r="1705" spans="1:4" ht="12.75">
      <c r="A1705" s="155"/>
      <c r="B1705" s="156"/>
      <c r="C1705" s="157"/>
      <c r="D1705" s="157"/>
    </row>
    <row r="1706" spans="1:4" ht="12.75">
      <c r="A1706" s="155"/>
      <c r="B1706" s="156"/>
      <c r="C1706" s="157"/>
      <c r="D1706" s="157"/>
    </row>
    <row r="1707" spans="1:4" ht="12.75">
      <c r="A1707" s="155"/>
      <c r="B1707" s="156"/>
      <c r="C1707" s="157"/>
      <c r="D1707" s="157"/>
    </row>
    <row r="1708" spans="1:4" ht="12.75">
      <c r="A1708" s="155"/>
      <c r="B1708" s="156"/>
      <c r="C1708" s="157"/>
      <c r="D1708" s="157"/>
    </row>
    <row r="1709" spans="1:4" ht="12.75">
      <c r="A1709" s="155"/>
      <c r="B1709" s="156"/>
      <c r="C1709" s="157"/>
      <c r="D1709" s="157"/>
    </row>
    <row r="1710" spans="1:4" ht="12.75">
      <c r="A1710" s="155"/>
      <c r="B1710" s="156"/>
      <c r="C1710" s="157"/>
      <c r="D1710" s="157"/>
    </row>
    <row r="1711" spans="1:4" ht="12.75">
      <c r="A1711" s="155"/>
      <c r="B1711" s="156"/>
      <c r="C1711" s="157"/>
      <c r="D1711" s="157"/>
    </row>
    <row r="1712" spans="1:4" ht="12.75">
      <c r="A1712" s="155"/>
      <c r="B1712" s="156"/>
      <c r="C1712" s="157"/>
      <c r="D1712" s="157"/>
    </row>
    <row r="1713" spans="1:4" ht="12.75">
      <c r="A1713" s="155"/>
      <c r="B1713" s="156"/>
      <c r="C1713" s="157"/>
      <c r="D1713" s="157"/>
    </row>
    <row r="1714" spans="1:4" ht="12.75">
      <c r="A1714" s="155"/>
      <c r="B1714" s="156"/>
      <c r="C1714" s="157"/>
      <c r="D1714" s="157"/>
    </row>
    <row r="1715" spans="1:4" ht="12.75">
      <c r="A1715" s="155"/>
      <c r="B1715" s="156"/>
      <c r="C1715" s="157"/>
      <c r="D1715" s="157"/>
    </row>
    <row r="1716" spans="1:4" ht="12.75">
      <c r="A1716" s="155"/>
      <c r="B1716" s="156"/>
      <c r="C1716" s="157"/>
      <c r="D1716" s="157"/>
    </row>
    <row r="1717" spans="1:4" ht="12.75">
      <c r="A1717" s="155"/>
      <c r="B1717" s="156"/>
      <c r="C1717" s="157"/>
      <c r="D1717" s="157"/>
    </row>
    <row r="1718" spans="1:4" ht="12.75">
      <c r="A1718" s="155"/>
      <c r="B1718" s="156"/>
      <c r="C1718" s="157"/>
      <c r="D1718" s="157"/>
    </row>
    <row r="1719" spans="1:4" ht="12.75">
      <c r="A1719" s="155"/>
      <c r="B1719" s="156"/>
      <c r="C1719" s="157"/>
      <c r="D1719" s="157"/>
    </row>
    <row r="1720" spans="1:4" ht="12.75">
      <c r="A1720" s="155"/>
      <c r="B1720" s="156"/>
      <c r="C1720" s="157"/>
      <c r="D1720" s="157"/>
    </row>
    <row r="1721" spans="1:4" ht="12.75">
      <c r="A1721" s="155"/>
      <c r="B1721" s="156"/>
      <c r="C1721" s="157"/>
      <c r="D1721" s="157"/>
    </row>
    <row r="1722" spans="1:4" ht="12.75">
      <c r="A1722" s="155"/>
      <c r="B1722" s="156"/>
      <c r="C1722" s="157"/>
      <c r="D1722" s="157"/>
    </row>
    <row r="1723" spans="1:4" ht="12.75">
      <c r="A1723" s="155"/>
      <c r="B1723" s="156"/>
      <c r="C1723" s="157"/>
      <c r="D1723" s="157"/>
    </row>
    <row r="1724" spans="1:4" ht="12.75">
      <c r="A1724" s="155"/>
      <c r="B1724" s="156"/>
      <c r="C1724" s="157"/>
      <c r="D1724" s="157"/>
    </row>
    <row r="1725" spans="1:4" ht="12.75">
      <c r="A1725" s="155"/>
      <c r="B1725" s="156"/>
      <c r="C1725" s="157"/>
      <c r="D1725" s="157"/>
    </row>
    <row r="1726" spans="1:4" ht="12.75">
      <c r="A1726" s="155"/>
      <c r="B1726" s="156"/>
      <c r="C1726" s="157"/>
      <c r="D1726" s="157"/>
    </row>
    <row r="1727" spans="1:4" ht="12.75">
      <c r="A1727" s="155"/>
      <c r="B1727" s="156"/>
      <c r="C1727" s="157"/>
      <c r="D1727" s="157"/>
    </row>
    <row r="1728" spans="1:4" ht="12.75">
      <c r="A1728" s="155"/>
      <c r="B1728" s="156"/>
      <c r="C1728" s="157"/>
      <c r="D1728" s="157"/>
    </row>
    <row r="1729" spans="1:4" ht="12.75">
      <c r="A1729" s="155"/>
      <c r="B1729" s="156"/>
      <c r="C1729" s="157"/>
      <c r="D1729" s="157"/>
    </row>
    <row r="1730" spans="1:4" ht="12.75">
      <c r="A1730" s="155"/>
      <c r="B1730" s="156"/>
      <c r="C1730" s="157"/>
      <c r="D1730" s="157"/>
    </row>
    <row r="1731" spans="1:4" ht="12.75">
      <c r="A1731" s="155"/>
      <c r="B1731" s="156"/>
      <c r="C1731" s="157"/>
      <c r="D1731" s="157"/>
    </row>
    <row r="1732" spans="1:4" ht="12.75">
      <c r="A1732" s="155"/>
      <c r="B1732" s="156"/>
      <c r="C1732" s="157"/>
      <c r="D1732" s="157"/>
    </row>
    <row r="1733" spans="1:4" ht="12.75">
      <c r="A1733" s="155"/>
      <c r="B1733" s="156"/>
      <c r="C1733" s="157"/>
      <c r="D1733" s="157"/>
    </row>
    <row r="1734" spans="1:4" ht="12.75">
      <c r="A1734" s="155"/>
      <c r="B1734" s="156"/>
      <c r="C1734" s="157"/>
      <c r="D1734" s="157"/>
    </row>
    <row r="1735" spans="1:4" ht="12.75">
      <c r="A1735" s="155"/>
      <c r="B1735" s="156"/>
      <c r="C1735" s="157"/>
      <c r="D1735" s="157"/>
    </row>
    <row r="1736" spans="1:4" ht="12.75">
      <c r="A1736" s="155"/>
      <c r="B1736" s="156"/>
      <c r="C1736" s="157"/>
      <c r="D1736" s="157"/>
    </row>
    <row r="1737" spans="1:4" ht="12.75">
      <c r="A1737" s="155"/>
      <c r="B1737" s="156"/>
      <c r="C1737" s="157"/>
      <c r="D1737" s="157"/>
    </row>
    <row r="1738" spans="1:4" ht="12.75">
      <c r="A1738" s="155"/>
      <c r="B1738" s="156"/>
      <c r="C1738" s="157"/>
      <c r="D1738" s="157"/>
    </row>
    <row r="1739" spans="1:4" ht="12.75">
      <c r="A1739" s="155"/>
      <c r="B1739" s="156"/>
      <c r="C1739" s="157"/>
      <c r="D1739" s="157"/>
    </row>
    <row r="1740" spans="1:4" ht="12.75">
      <c r="A1740" s="155"/>
      <c r="B1740" s="156"/>
      <c r="C1740" s="157"/>
      <c r="D1740" s="157"/>
    </row>
    <row r="1741" spans="1:4" ht="12.75">
      <c r="A1741" s="155"/>
      <c r="B1741" s="156"/>
      <c r="C1741" s="157"/>
      <c r="D1741" s="157"/>
    </row>
    <row r="1742" spans="1:4" ht="12.75">
      <c r="A1742" s="155"/>
      <c r="B1742" s="156"/>
      <c r="C1742" s="157"/>
      <c r="D1742" s="157"/>
    </row>
    <row r="1743" spans="1:4" ht="12.75">
      <c r="A1743" s="155"/>
      <c r="B1743" s="156"/>
      <c r="C1743" s="157"/>
      <c r="D1743" s="157"/>
    </row>
    <row r="1744" spans="1:4" ht="12.75">
      <c r="A1744" s="155"/>
      <c r="B1744" s="156"/>
      <c r="C1744" s="157"/>
      <c r="D1744" s="157"/>
    </row>
    <row r="1745" spans="1:4" ht="12.75">
      <c r="A1745" s="155"/>
      <c r="B1745" s="156"/>
      <c r="C1745" s="157"/>
      <c r="D1745" s="157"/>
    </row>
    <row r="1746" spans="1:4" ht="12.75">
      <c r="A1746" s="155"/>
      <c r="B1746" s="156"/>
      <c r="C1746" s="157"/>
      <c r="D1746" s="157"/>
    </row>
    <row r="1747" spans="1:4" ht="12.75">
      <c r="A1747" s="155"/>
      <c r="B1747" s="156"/>
      <c r="C1747" s="157"/>
      <c r="D1747" s="157"/>
    </row>
    <row r="1748" spans="1:4" ht="12.75">
      <c r="A1748" s="155"/>
      <c r="B1748" s="156"/>
      <c r="C1748" s="157"/>
      <c r="D1748" s="157"/>
    </row>
    <row r="1749" spans="1:4" ht="12.75">
      <c r="A1749" s="155"/>
      <c r="B1749" s="156"/>
      <c r="C1749" s="157"/>
      <c r="D1749" s="157"/>
    </row>
    <row r="1750" spans="1:4" ht="12.75">
      <c r="A1750" s="155"/>
      <c r="B1750" s="156"/>
      <c r="C1750" s="157"/>
      <c r="D1750" s="157"/>
    </row>
    <row r="1751" spans="1:4" ht="12.75">
      <c r="A1751" s="155"/>
      <c r="B1751" s="156"/>
      <c r="C1751" s="157"/>
      <c r="D1751" s="157"/>
    </row>
    <row r="1752" spans="1:4" ht="12.75">
      <c r="A1752" s="155"/>
      <c r="B1752" s="156"/>
      <c r="C1752" s="157"/>
      <c r="D1752" s="157"/>
    </row>
    <row r="1753" spans="1:4" ht="12.75">
      <c r="A1753" s="155"/>
      <c r="B1753" s="156"/>
      <c r="C1753" s="157"/>
      <c r="D1753" s="157"/>
    </row>
    <row r="1754" spans="1:4" ht="12.75">
      <c r="A1754" s="155"/>
      <c r="B1754" s="156"/>
      <c r="C1754" s="157"/>
      <c r="D1754" s="157"/>
    </row>
    <row r="1755" spans="1:4" ht="12.75">
      <c r="A1755" s="155"/>
      <c r="B1755" s="156"/>
      <c r="C1755" s="157"/>
      <c r="D1755" s="157"/>
    </row>
    <row r="1756" spans="1:4" ht="12.75">
      <c r="A1756" s="155"/>
      <c r="B1756" s="156"/>
      <c r="C1756" s="157"/>
      <c r="D1756" s="157"/>
    </row>
    <row r="1757" spans="1:4" ht="12.75">
      <c r="A1757" s="155"/>
      <c r="B1757" s="156"/>
      <c r="C1757" s="157"/>
      <c r="D1757" s="157"/>
    </row>
    <row r="1758" spans="1:4" ht="12.75">
      <c r="A1758" s="155"/>
      <c r="B1758" s="156"/>
      <c r="C1758" s="157"/>
      <c r="D1758" s="157"/>
    </row>
    <row r="1759" spans="1:4" ht="12.75">
      <c r="A1759" s="155"/>
      <c r="B1759" s="156"/>
      <c r="C1759" s="157"/>
      <c r="D1759" s="157"/>
    </row>
    <row r="1760" spans="1:4" ht="12.75">
      <c r="A1760" s="155"/>
      <c r="B1760" s="156"/>
      <c r="C1760" s="157"/>
      <c r="D1760" s="157"/>
    </row>
    <row r="1761" spans="1:4" ht="12.75">
      <c r="A1761" s="155"/>
      <c r="B1761" s="156"/>
      <c r="C1761" s="157"/>
      <c r="D1761" s="157"/>
    </row>
    <row r="1762" spans="1:4" ht="12.75">
      <c r="A1762" s="155"/>
      <c r="B1762" s="156"/>
      <c r="C1762" s="157"/>
      <c r="D1762" s="157"/>
    </row>
    <row r="1763" spans="1:4" ht="12.75">
      <c r="A1763" s="155"/>
      <c r="B1763" s="156"/>
      <c r="C1763" s="157"/>
      <c r="D1763" s="157"/>
    </row>
    <row r="1764" spans="1:4" ht="12.75">
      <c r="A1764" s="155"/>
      <c r="B1764" s="156"/>
      <c r="C1764" s="157"/>
      <c r="D1764" s="157"/>
    </row>
    <row r="1765" spans="1:4" ht="12.75">
      <c r="A1765" s="155"/>
      <c r="B1765" s="156"/>
      <c r="C1765" s="157"/>
      <c r="D1765" s="157"/>
    </row>
    <row r="1766" spans="1:4" ht="12.75">
      <c r="A1766" s="155"/>
      <c r="B1766" s="156"/>
      <c r="C1766" s="157"/>
      <c r="D1766" s="157"/>
    </row>
    <row r="1767" spans="1:4" ht="12.75">
      <c r="A1767" s="155"/>
      <c r="B1767" s="156"/>
      <c r="C1767" s="157"/>
      <c r="D1767" s="157"/>
    </row>
    <row r="1768" spans="1:4" ht="12.75">
      <c r="A1768" s="155"/>
      <c r="B1768" s="156"/>
      <c r="C1768" s="157"/>
      <c r="D1768" s="157"/>
    </row>
    <row r="1769" spans="1:4" ht="12.75">
      <c r="A1769" s="155"/>
      <c r="B1769" s="156"/>
      <c r="C1769" s="157"/>
      <c r="D1769" s="157"/>
    </row>
    <row r="1770" spans="1:4" ht="12.75">
      <c r="A1770" s="155"/>
      <c r="B1770" s="156"/>
      <c r="C1770" s="157"/>
      <c r="D1770" s="157"/>
    </row>
    <row r="1771" spans="1:4" ht="12.75">
      <c r="A1771" s="155"/>
      <c r="B1771" s="156"/>
      <c r="C1771" s="157"/>
      <c r="D1771" s="157"/>
    </row>
    <row r="1772" spans="1:4" ht="12.75">
      <c r="A1772" s="155"/>
      <c r="B1772" s="156"/>
      <c r="C1772" s="157"/>
      <c r="D1772" s="157"/>
    </row>
    <row r="1773" spans="1:4" ht="12.75">
      <c r="A1773" s="155"/>
      <c r="B1773" s="156"/>
      <c r="C1773" s="157"/>
      <c r="D1773" s="157"/>
    </row>
    <row r="1774" spans="1:4" ht="12.75">
      <c r="A1774" s="155"/>
      <c r="B1774" s="156"/>
      <c r="C1774" s="157"/>
      <c r="D1774" s="157"/>
    </row>
    <row r="1775" spans="1:4" ht="12.75">
      <c r="A1775" s="155"/>
      <c r="B1775" s="156"/>
      <c r="C1775" s="157"/>
      <c r="D1775" s="157"/>
    </row>
    <row r="1776" spans="1:4" ht="12.75">
      <c r="A1776" s="155"/>
      <c r="B1776" s="156"/>
      <c r="C1776" s="157"/>
      <c r="D1776" s="157"/>
    </row>
    <row r="1777" spans="1:4" ht="12.75">
      <c r="A1777" s="155"/>
      <c r="B1777" s="156"/>
      <c r="C1777" s="157"/>
      <c r="D1777" s="157"/>
    </row>
    <row r="1778" spans="1:4" ht="12.75">
      <c r="A1778" s="155"/>
      <c r="B1778" s="156"/>
      <c r="C1778" s="157"/>
      <c r="D1778" s="157"/>
    </row>
    <row r="1779" spans="1:4" ht="12.75">
      <c r="A1779" s="155"/>
      <c r="B1779" s="156"/>
      <c r="C1779" s="157"/>
      <c r="D1779" s="157"/>
    </row>
    <row r="1780" spans="1:4" ht="12.75">
      <c r="A1780" s="155"/>
      <c r="B1780" s="156"/>
      <c r="C1780" s="157"/>
      <c r="D1780" s="157"/>
    </row>
    <row r="1781" spans="1:4" ht="12.75">
      <c r="A1781" s="155"/>
      <c r="B1781" s="156"/>
      <c r="C1781" s="157"/>
      <c r="D1781" s="157"/>
    </row>
    <row r="1782" spans="1:4" ht="12.75">
      <c r="A1782" s="155"/>
      <c r="B1782" s="156"/>
      <c r="C1782" s="157"/>
      <c r="D1782" s="157"/>
    </row>
    <row r="1783" spans="1:4" ht="12.75">
      <c r="A1783" s="155"/>
      <c r="B1783" s="156"/>
      <c r="C1783" s="157"/>
      <c r="D1783" s="157"/>
    </row>
    <row r="1784" spans="1:4" ht="12.75">
      <c r="A1784" s="155"/>
      <c r="B1784" s="156"/>
      <c r="C1784" s="157"/>
      <c r="D1784" s="157"/>
    </row>
    <row r="1785" spans="1:4" ht="12.75">
      <c r="A1785" s="155"/>
      <c r="B1785" s="156"/>
      <c r="C1785" s="157"/>
      <c r="D1785" s="157"/>
    </row>
    <row r="1786" spans="1:4" ht="12.75">
      <c r="A1786" s="155"/>
      <c r="B1786" s="156"/>
      <c r="C1786" s="157"/>
      <c r="D1786" s="157"/>
    </row>
    <row r="1787" spans="1:4" ht="12.75">
      <c r="A1787" s="155"/>
      <c r="B1787" s="156"/>
      <c r="C1787" s="157"/>
      <c r="D1787" s="157"/>
    </row>
    <row r="1788" spans="1:4" ht="12.75">
      <c r="A1788" s="158"/>
      <c r="B1788" s="158"/>
      <c r="C1788" s="159"/>
      <c r="D1788" s="159"/>
    </row>
    <row r="1789" spans="1:4" ht="12.75">
      <c r="A1789" s="158"/>
      <c r="B1789" s="158"/>
      <c r="C1789" s="159"/>
      <c r="D1789" s="159"/>
    </row>
  </sheetData>
  <sheetProtection/>
  <autoFilter ref="A1:A1787"/>
  <printOptions/>
  <pageMargins left="0.75" right="0.17" top="0.48" bottom="1" header="0.5" footer="0.5"/>
  <pageSetup fitToHeight="25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F58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.8515625" style="0" customWidth="1"/>
    <col min="2" max="2" width="14.00390625" style="0" customWidth="1"/>
    <col min="3" max="3" width="38.140625" style="120" customWidth="1"/>
    <col min="4" max="4" width="49.140625" style="120" customWidth="1"/>
    <col min="5" max="5" width="34.7109375" style="181" customWidth="1"/>
    <col min="6" max="16384" width="9.140625" style="22" customWidth="1"/>
  </cols>
  <sheetData>
    <row r="1" spans="1:5" ht="13.5" thickBot="1">
      <c r="A1" s="149" t="s">
        <v>304</v>
      </c>
      <c r="B1" s="149" t="s">
        <v>305</v>
      </c>
      <c r="C1" s="149" t="s">
        <v>306</v>
      </c>
      <c r="D1" s="149" t="s">
        <v>307</v>
      </c>
      <c r="E1" s="176"/>
    </row>
    <row r="2" spans="1:5" ht="12.75">
      <c r="A2" s="145">
        <f>IF((SUM('Раздел 2'!AG7:AG56)=0),"","Неверно!")</f>
      </c>
      <c r="B2" s="146">
        <v>123083</v>
      </c>
      <c r="C2" s="147" t="s">
        <v>259</v>
      </c>
      <c r="D2" s="147" t="s">
        <v>260</v>
      </c>
      <c r="E2" s="176"/>
    </row>
    <row r="3" spans="1:5" ht="12.75">
      <c r="A3" s="170">
        <f>IF((SUM('Раздел 2'!AH7:AH56)=0),"","Неверно!")</f>
      </c>
      <c r="B3" s="171">
        <v>123084</v>
      </c>
      <c r="C3" s="172" t="s">
        <v>261</v>
      </c>
      <c r="D3" s="172" t="s">
        <v>262</v>
      </c>
      <c r="E3" s="177"/>
    </row>
    <row r="4" spans="1:5" ht="12.75">
      <c r="A4" s="173">
        <f>IF((SUM('Раздел 2'!U7:U56)=0),"","Неверно!")</f>
      </c>
      <c r="B4" s="174">
        <v>123087</v>
      </c>
      <c r="C4" s="175" t="s">
        <v>263</v>
      </c>
      <c r="D4" s="175" t="s">
        <v>264</v>
      </c>
      <c r="E4" s="178"/>
    </row>
    <row r="5" spans="1:5" ht="12.75">
      <c r="A5" s="163"/>
      <c r="B5" s="164"/>
      <c r="C5" s="157"/>
      <c r="D5" s="157"/>
      <c r="E5" s="179"/>
    </row>
    <row r="6" spans="1:6" ht="12.75">
      <c r="A6" s="163"/>
      <c r="B6" s="164"/>
      <c r="C6" s="157"/>
      <c r="D6" s="157"/>
      <c r="E6" s="179"/>
      <c r="F6" s="165"/>
    </row>
    <row r="7" spans="1:6" ht="12.75">
      <c r="A7" s="163"/>
      <c r="B7" s="164"/>
      <c r="C7" s="157"/>
      <c r="D7" s="157"/>
      <c r="E7" s="179"/>
      <c r="F7" s="165"/>
    </row>
    <row r="8" spans="1:6" ht="12.75">
      <c r="A8" s="163"/>
      <c r="B8" s="164"/>
      <c r="C8" s="157"/>
      <c r="D8" s="157"/>
      <c r="E8" s="179"/>
      <c r="F8" s="165"/>
    </row>
    <row r="9" spans="1:6" ht="12.75">
      <c r="A9" s="163"/>
      <c r="B9" s="164"/>
      <c r="C9" s="157"/>
      <c r="D9" s="157"/>
      <c r="E9" s="179"/>
      <c r="F9" s="165"/>
    </row>
    <row r="10" spans="1:6" ht="12.75">
      <c r="A10" s="163"/>
      <c r="B10" s="164"/>
      <c r="C10" s="157"/>
      <c r="D10" s="157"/>
      <c r="E10" s="179"/>
      <c r="F10" s="165"/>
    </row>
    <row r="11" spans="1:6" ht="12.75">
      <c r="A11" s="163"/>
      <c r="B11" s="164"/>
      <c r="C11" s="157"/>
      <c r="D11" s="157"/>
      <c r="E11" s="179"/>
      <c r="F11" s="165"/>
    </row>
    <row r="12" spans="1:6" ht="12.75">
      <c r="A12" s="163"/>
      <c r="B12" s="164"/>
      <c r="C12" s="157"/>
      <c r="D12" s="157"/>
      <c r="E12" s="179"/>
      <c r="F12" s="165"/>
    </row>
    <row r="13" spans="1:6" ht="12.75">
      <c r="A13" s="163"/>
      <c r="B13" s="164"/>
      <c r="C13" s="157"/>
      <c r="D13" s="157"/>
      <c r="E13" s="179"/>
      <c r="F13" s="165"/>
    </row>
    <row r="14" spans="1:6" ht="12.75">
      <c r="A14" s="163"/>
      <c r="B14" s="164"/>
      <c r="C14" s="157"/>
      <c r="D14" s="157"/>
      <c r="E14" s="179"/>
      <c r="F14" s="165"/>
    </row>
    <row r="15" spans="1:6" ht="12.75">
      <c r="A15" s="163"/>
      <c r="B15" s="164"/>
      <c r="C15" s="157"/>
      <c r="D15" s="157"/>
      <c r="E15" s="179"/>
      <c r="F15" s="165"/>
    </row>
    <row r="16" spans="1:6" ht="12.75">
      <c r="A16" s="163"/>
      <c r="B16" s="164"/>
      <c r="C16" s="157"/>
      <c r="D16" s="157"/>
      <c r="E16" s="179"/>
      <c r="F16" s="165"/>
    </row>
    <row r="17" spans="1:6" ht="12.75">
      <c r="A17" s="163"/>
      <c r="B17" s="164"/>
      <c r="C17" s="157"/>
      <c r="D17" s="157"/>
      <c r="E17" s="179"/>
      <c r="F17" s="165"/>
    </row>
    <row r="18" spans="1:6" ht="12.75">
      <c r="A18" s="163"/>
      <c r="B18" s="164"/>
      <c r="C18" s="157"/>
      <c r="D18" s="157"/>
      <c r="E18" s="179"/>
      <c r="F18" s="165"/>
    </row>
    <row r="19" spans="1:6" ht="12.75">
      <c r="A19" s="163"/>
      <c r="B19" s="164"/>
      <c r="C19" s="157"/>
      <c r="D19" s="157"/>
      <c r="E19" s="179"/>
      <c r="F19" s="165"/>
    </row>
    <row r="20" spans="1:6" ht="12.75">
      <c r="A20" s="163"/>
      <c r="B20" s="164"/>
      <c r="C20" s="157"/>
      <c r="D20" s="157"/>
      <c r="E20" s="179"/>
      <c r="F20" s="165"/>
    </row>
    <row r="21" spans="1:6" ht="12.75">
      <c r="A21" s="163"/>
      <c r="B21" s="164"/>
      <c r="C21" s="157"/>
      <c r="D21" s="157"/>
      <c r="E21" s="179"/>
      <c r="F21" s="165"/>
    </row>
    <row r="22" spans="1:6" ht="12.75">
      <c r="A22" s="163"/>
      <c r="B22" s="164"/>
      <c r="C22" s="157"/>
      <c r="D22" s="157"/>
      <c r="E22" s="179"/>
      <c r="F22" s="165"/>
    </row>
    <row r="23" spans="1:6" ht="12.75">
      <c r="A23" s="163"/>
      <c r="B23" s="164"/>
      <c r="C23" s="157"/>
      <c r="D23" s="157"/>
      <c r="E23" s="179"/>
      <c r="F23" s="165"/>
    </row>
    <row r="24" spans="1:6" ht="12.75">
      <c r="A24" s="163"/>
      <c r="B24" s="164"/>
      <c r="C24" s="157"/>
      <c r="D24" s="157"/>
      <c r="E24" s="179"/>
      <c r="F24" s="165"/>
    </row>
    <row r="25" spans="1:6" ht="12.75">
      <c r="A25" s="163"/>
      <c r="B25" s="164"/>
      <c r="C25" s="157"/>
      <c r="D25" s="157"/>
      <c r="E25" s="179"/>
      <c r="F25" s="165"/>
    </row>
    <row r="26" spans="1:6" ht="12.75">
      <c r="A26" s="163"/>
      <c r="B26" s="164"/>
      <c r="C26" s="157"/>
      <c r="D26" s="157"/>
      <c r="E26" s="179"/>
      <c r="F26" s="165"/>
    </row>
    <row r="27" spans="1:6" ht="12.75">
      <c r="A27" s="163"/>
      <c r="B27" s="164"/>
      <c r="C27" s="157"/>
      <c r="D27" s="157"/>
      <c r="E27" s="179"/>
      <c r="F27" s="165"/>
    </row>
    <row r="28" spans="1:6" ht="12.75">
      <c r="A28" s="163"/>
      <c r="B28" s="164"/>
      <c r="C28" s="157"/>
      <c r="D28" s="157"/>
      <c r="E28" s="179"/>
      <c r="F28" s="165"/>
    </row>
    <row r="29" spans="1:6" ht="12.75">
      <c r="A29" s="163"/>
      <c r="B29" s="164"/>
      <c r="C29" s="157"/>
      <c r="D29" s="157"/>
      <c r="E29" s="179"/>
      <c r="F29" s="165"/>
    </row>
    <row r="30" spans="1:6" ht="12.75">
      <c r="A30" s="163"/>
      <c r="B30" s="164"/>
      <c r="C30" s="157"/>
      <c r="D30" s="157"/>
      <c r="E30" s="179"/>
      <c r="F30" s="165"/>
    </row>
    <row r="31" spans="1:6" ht="12.75">
      <c r="A31" s="163"/>
      <c r="B31" s="164"/>
      <c r="C31" s="157"/>
      <c r="D31" s="157"/>
      <c r="E31" s="179"/>
      <c r="F31" s="165"/>
    </row>
    <row r="32" spans="1:6" ht="12.75">
      <c r="A32" s="163"/>
      <c r="B32" s="164"/>
      <c r="C32" s="157"/>
      <c r="D32" s="157"/>
      <c r="E32" s="179"/>
      <c r="F32" s="165"/>
    </row>
    <row r="33" spans="1:6" ht="12.75">
      <c r="A33" s="163"/>
      <c r="B33" s="164"/>
      <c r="C33" s="157"/>
      <c r="D33" s="157"/>
      <c r="E33" s="179"/>
      <c r="F33" s="165"/>
    </row>
    <row r="34" spans="1:6" ht="12.75">
      <c r="A34" s="163"/>
      <c r="B34" s="164"/>
      <c r="C34" s="157"/>
      <c r="D34" s="157"/>
      <c r="E34" s="179"/>
      <c r="F34" s="165"/>
    </row>
    <row r="35" spans="1:6" ht="12.75">
      <c r="A35" s="163"/>
      <c r="B35" s="164"/>
      <c r="C35" s="157"/>
      <c r="D35" s="157"/>
      <c r="E35" s="179"/>
      <c r="F35" s="165"/>
    </row>
    <row r="36" spans="1:6" ht="12.75">
      <c r="A36" s="163"/>
      <c r="B36" s="164"/>
      <c r="C36" s="157"/>
      <c r="D36" s="157"/>
      <c r="E36" s="179"/>
      <c r="F36" s="165"/>
    </row>
    <row r="37" spans="1:6" ht="12.75">
      <c r="A37" s="163"/>
      <c r="B37" s="164"/>
      <c r="C37" s="157"/>
      <c r="D37" s="157"/>
      <c r="E37" s="179"/>
      <c r="F37" s="165"/>
    </row>
    <row r="38" spans="1:6" ht="12.75">
      <c r="A38" s="163"/>
      <c r="B38" s="164"/>
      <c r="C38" s="157"/>
      <c r="D38" s="157"/>
      <c r="E38" s="179"/>
      <c r="F38" s="165"/>
    </row>
    <row r="39" spans="1:6" ht="12.75">
      <c r="A39" s="163"/>
      <c r="B39" s="164"/>
      <c r="C39" s="157"/>
      <c r="D39" s="157"/>
      <c r="E39" s="179"/>
      <c r="F39" s="165"/>
    </row>
    <row r="40" spans="1:6" ht="12.75">
      <c r="A40" s="163"/>
      <c r="B40" s="164"/>
      <c r="C40" s="157"/>
      <c r="D40" s="157"/>
      <c r="E40" s="179"/>
      <c r="F40" s="165"/>
    </row>
    <row r="41" spans="1:6" ht="12.75">
      <c r="A41" s="163"/>
      <c r="B41" s="164"/>
      <c r="C41" s="157"/>
      <c r="D41" s="157"/>
      <c r="E41" s="179"/>
      <c r="F41" s="165"/>
    </row>
    <row r="42" spans="1:6" ht="12.75">
      <c r="A42" s="163"/>
      <c r="B42" s="164"/>
      <c r="C42" s="157"/>
      <c r="D42" s="157"/>
      <c r="E42" s="179"/>
      <c r="F42" s="165"/>
    </row>
    <row r="43" spans="1:6" ht="12.75">
      <c r="A43" s="163"/>
      <c r="B43" s="164"/>
      <c r="C43" s="157"/>
      <c r="D43" s="157"/>
      <c r="E43" s="179"/>
      <c r="F43" s="165"/>
    </row>
    <row r="44" spans="1:6" ht="12.75">
      <c r="A44" s="163"/>
      <c r="B44" s="164"/>
      <c r="C44" s="157"/>
      <c r="D44" s="157"/>
      <c r="E44" s="179"/>
      <c r="F44" s="165"/>
    </row>
    <row r="45" spans="1:6" ht="12.75">
      <c r="A45" s="163"/>
      <c r="B45" s="164"/>
      <c r="C45" s="157"/>
      <c r="D45" s="157"/>
      <c r="E45" s="179"/>
      <c r="F45" s="165"/>
    </row>
    <row r="46" spans="1:6" ht="12.75">
      <c r="A46" s="163"/>
      <c r="B46" s="164"/>
      <c r="C46" s="157"/>
      <c r="D46" s="157"/>
      <c r="E46" s="179"/>
      <c r="F46" s="165"/>
    </row>
    <row r="47" spans="1:6" ht="12.75">
      <c r="A47" s="163"/>
      <c r="B47" s="164"/>
      <c r="C47" s="157"/>
      <c r="D47" s="157"/>
      <c r="E47" s="179"/>
      <c r="F47" s="165"/>
    </row>
    <row r="48" spans="1:6" ht="12.75">
      <c r="A48" s="163"/>
      <c r="B48" s="164"/>
      <c r="C48" s="157"/>
      <c r="D48" s="157"/>
      <c r="E48" s="179"/>
      <c r="F48" s="165"/>
    </row>
    <row r="49" spans="1:6" ht="12.75">
      <c r="A49" s="163"/>
      <c r="B49" s="164"/>
      <c r="C49" s="157"/>
      <c r="D49" s="157"/>
      <c r="E49" s="179"/>
      <c r="F49" s="165"/>
    </row>
    <row r="50" spans="1:6" ht="12.75">
      <c r="A50" s="163"/>
      <c r="B50" s="164"/>
      <c r="C50" s="157"/>
      <c r="D50" s="157"/>
      <c r="E50" s="179"/>
      <c r="F50" s="165"/>
    </row>
    <row r="51" spans="1:6" ht="12.75">
      <c r="A51" s="163"/>
      <c r="B51" s="164"/>
      <c r="C51" s="157"/>
      <c r="D51" s="157"/>
      <c r="E51" s="179"/>
      <c r="F51" s="165"/>
    </row>
    <row r="52" spans="1:6" ht="12.75">
      <c r="A52" s="163"/>
      <c r="B52" s="164"/>
      <c r="C52" s="157"/>
      <c r="D52" s="157"/>
      <c r="E52" s="179"/>
      <c r="F52" s="165"/>
    </row>
    <row r="53" spans="1:6" ht="12.75">
      <c r="A53" s="163"/>
      <c r="B53" s="164"/>
      <c r="C53" s="157"/>
      <c r="D53" s="157"/>
      <c r="E53" s="179"/>
      <c r="F53" s="165"/>
    </row>
    <row r="54" spans="1:6" ht="12.75">
      <c r="A54" s="163"/>
      <c r="B54" s="164"/>
      <c r="C54" s="157"/>
      <c r="D54" s="157"/>
      <c r="E54" s="179"/>
      <c r="F54" s="165"/>
    </row>
    <row r="55" spans="1:6" ht="12.75">
      <c r="A55" s="163"/>
      <c r="B55" s="164"/>
      <c r="C55" s="157"/>
      <c r="D55" s="157"/>
      <c r="E55" s="179"/>
      <c r="F55" s="165"/>
    </row>
    <row r="56" spans="1:6" ht="12.75">
      <c r="A56" s="163"/>
      <c r="B56" s="164"/>
      <c r="C56" s="157"/>
      <c r="D56" s="157"/>
      <c r="E56" s="179"/>
      <c r="F56" s="165"/>
    </row>
    <row r="57" spans="1:6" ht="12.75">
      <c r="A57" s="163"/>
      <c r="B57" s="164"/>
      <c r="C57" s="157"/>
      <c r="D57" s="157"/>
      <c r="E57" s="179"/>
      <c r="F57" s="165"/>
    </row>
    <row r="58" spans="1:6" ht="12.75">
      <c r="A58" s="163"/>
      <c r="B58" s="164"/>
      <c r="C58" s="157"/>
      <c r="D58" s="157"/>
      <c r="E58" s="179"/>
      <c r="F58" s="165"/>
    </row>
    <row r="59" spans="1:6" ht="12.75">
      <c r="A59" s="163"/>
      <c r="B59" s="164"/>
      <c r="C59" s="157"/>
      <c r="D59" s="157"/>
      <c r="E59" s="179"/>
      <c r="F59" s="165"/>
    </row>
    <row r="60" spans="1:6" ht="12.75">
      <c r="A60" s="163"/>
      <c r="B60" s="164"/>
      <c r="C60" s="157"/>
      <c r="D60" s="157"/>
      <c r="E60" s="179"/>
      <c r="F60" s="165"/>
    </row>
    <row r="61" spans="1:6" ht="12.75">
      <c r="A61" s="163"/>
      <c r="B61" s="164"/>
      <c r="C61" s="157"/>
      <c r="D61" s="157"/>
      <c r="E61" s="179"/>
      <c r="F61" s="165"/>
    </row>
    <row r="62" spans="1:6" ht="12.75">
      <c r="A62" s="163"/>
      <c r="B62" s="164"/>
      <c r="C62" s="157"/>
      <c r="D62" s="157"/>
      <c r="E62" s="179"/>
      <c r="F62" s="165"/>
    </row>
    <row r="63" spans="1:6" ht="12.75">
      <c r="A63" s="163"/>
      <c r="B63" s="164"/>
      <c r="C63" s="157"/>
      <c r="D63" s="157"/>
      <c r="E63" s="179"/>
      <c r="F63" s="165"/>
    </row>
    <row r="64" spans="1:6" ht="12.75">
      <c r="A64" s="163"/>
      <c r="B64" s="164"/>
      <c r="C64" s="157"/>
      <c r="D64" s="157"/>
      <c r="E64" s="179"/>
      <c r="F64" s="165"/>
    </row>
    <row r="65" spans="1:6" ht="12.75">
      <c r="A65" s="163"/>
      <c r="B65" s="164"/>
      <c r="C65" s="157"/>
      <c r="D65" s="157"/>
      <c r="E65" s="179"/>
      <c r="F65" s="165"/>
    </row>
    <row r="66" spans="1:6" ht="12.75">
      <c r="A66" s="163"/>
      <c r="B66" s="164"/>
      <c r="C66" s="157"/>
      <c r="D66" s="157"/>
      <c r="E66" s="179"/>
      <c r="F66" s="165"/>
    </row>
    <row r="67" spans="1:6" ht="12.75">
      <c r="A67" s="163"/>
      <c r="B67" s="164"/>
      <c r="C67" s="157"/>
      <c r="D67" s="157"/>
      <c r="E67" s="179"/>
      <c r="F67" s="165"/>
    </row>
    <row r="68" spans="1:6" ht="12.75">
      <c r="A68" s="163"/>
      <c r="B68" s="164"/>
      <c r="C68" s="157"/>
      <c r="D68" s="157"/>
      <c r="E68" s="179"/>
      <c r="F68" s="165"/>
    </row>
    <row r="69" spans="1:6" ht="12.75">
      <c r="A69" s="163"/>
      <c r="B69" s="164"/>
      <c r="C69" s="157"/>
      <c r="D69" s="157"/>
      <c r="E69" s="179"/>
      <c r="F69" s="165"/>
    </row>
    <row r="70" spans="1:6" ht="12.75">
      <c r="A70" s="163"/>
      <c r="B70" s="164"/>
      <c r="C70" s="157"/>
      <c r="D70" s="157"/>
      <c r="E70" s="179"/>
      <c r="F70" s="165"/>
    </row>
    <row r="71" spans="1:6" ht="12.75">
      <c r="A71" s="163"/>
      <c r="B71" s="164"/>
      <c r="C71" s="157"/>
      <c r="D71" s="157"/>
      <c r="E71" s="179"/>
      <c r="F71" s="165"/>
    </row>
    <row r="72" spans="1:6" ht="12.75">
      <c r="A72" s="163"/>
      <c r="B72" s="164"/>
      <c r="C72" s="157"/>
      <c r="D72" s="157"/>
      <c r="E72" s="179"/>
      <c r="F72" s="165"/>
    </row>
    <row r="73" spans="1:6" ht="12.75">
      <c r="A73" s="163"/>
      <c r="B73" s="164"/>
      <c r="C73" s="157"/>
      <c r="D73" s="157"/>
      <c r="E73" s="179"/>
      <c r="F73" s="165"/>
    </row>
    <row r="74" spans="1:6" ht="12.75">
      <c r="A74" s="163"/>
      <c r="B74" s="164"/>
      <c r="C74" s="157"/>
      <c r="D74" s="157"/>
      <c r="E74" s="179"/>
      <c r="F74" s="165"/>
    </row>
    <row r="75" spans="1:6" ht="12.75">
      <c r="A75" s="163"/>
      <c r="B75" s="164"/>
      <c r="C75" s="157"/>
      <c r="D75" s="157"/>
      <c r="E75" s="179"/>
      <c r="F75" s="165"/>
    </row>
    <row r="76" spans="1:6" ht="12.75">
      <c r="A76" s="163"/>
      <c r="B76" s="164"/>
      <c r="C76" s="157"/>
      <c r="D76" s="157"/>
      <c r="E76" s="179"/>
      <c r="F76" s="165"/>
    </row>
    <row r="77" spans="1:6" ht="12.75">
      <c r="A77" s="163"/>
      <c r="B77" s="164"/>
      <c r="C77" s="157"/>
      <c r="D77" s="157"/>
      <c r="E77" s="179"/>
      <c r="F77" s="165"/>
    </row>
    <row r="78" spans="1:6" ht="12.75">
      <c r="A78" s="163"/>
      <c r="B78" s="164"/>
      <c r="C78" s="157"/>
      <c r="D78" s="157"/>
      <c r="E78" s="179"/>
      <c r="F78" s="165"/>
    </row>
    <row r="79" spans="1:6" ht="12.75">
      <c r="A79" s="163"/>
      <c r="B79" s="164"/>
      <c r="C79" s="157"/>
      <c r="D79" s="157"/>
      <c r="E79" s="179"/>
      <c r="F79" s="165"/>
    </row>
    <row r="80" spans="1:6" ht="12.75">
      <c r="A80" s="163"/>
      <c r="B80" s="164"/>
      <c r="C80" s="157"/>
      <c r="D80" s="157"/>
      <c r="E80" s="179"/>
      <c r="F80" s="165"/>
    </row>
    <row r="81" spans="1:6" ht="12.75">
      <c r="A81" s="163"/>
      <c r="B81" s="164"/>
      <c r="C81" s="157"/>
      <c r="D81" s="157"/>
      <c r="E81" s="179"/>
      <c r="F81" s="165"/>
    </row>
    <row r="82" spans="1:6" ht="12.75">
      <c r="A82" s="163"/>
      <c r="B82" s="164"/>
      <c r="C82" s="157"/>
      <c r="D82" s="157"/>
      <c r="E82" s="179"/>
      <c r="F82" s="165"/>
    </row>
    <row r="83" spans="1:6" ht="12.75">
      <c r="A83" s="163"/>
      <c r="B83" s="164"/>
      <c r="C83" s="157"/>
      <c r="D83" s="157"/>
      <c r="E83" s="179"/>
      <c r="F83" s="165"/>
    </row>
    <row r="84" spans="1:6" ht="12.75">
      <c r="A84" s="163"/>
      <c r="B84" s="164"/>
      <c r="C84" s="157"/>
      <c r="D84" s="157"/>
      <c r="E84" s="179"/>
      <c r="F84" s="165"/>
    </row>
    <row r="85" spans="1:6" ht="12.75">
      <c r="A85" s="163"/>
      <c r="B85" s="164"/>
      <c r="C85" s="157"/>
      <c r="D85" s="157"/>
      <c r="E85" s="179"/>
      <c r="F85" s="165"/>
    </row>
    <row r="86" spans="1:6" ht="12.75">
      <c r="A86" s="163"/>
      <c r="B86" s="164"/>
      <c r="C86" s="157"/>
      <c r="D86" s="157"/>
      <c r="E86" s="179"/>
      <c r="F86" s="165"/>
    </row>
    <row r="87" spans="1:6" ht="12.75">
      <c r="A87" s="163"/>
      <c r="B87" s="164"/>
      <c r="C87" s="157"/>
      <c r="D87" s="157"/>
      <c r="E87" s="179"/>
      <c r="F87" s="165"/>
    </row>
    <row r="88" spans="1:6" ht="12.75">
      <c r="A88" s="163"/>
      <c r="B88" s="164"/>
      <c r="C88" s="157"/>
      <c r="D88" s="157"/>
      <c r="E88" s="179"/>
      <c r="F88" s="165"/>
    </row>
    <row r="89" spans="1:6" ht="12.75">
      <c r="A89" s="163"/>
      <c r="B89" s="164"/>
      <c r="C89" s="157"/>
      <c r="D89" s="157"/>
      <c r="E89" s="179"/>
      <c r="F89" s="165"/>
    </row>
    <row r="90" spans="1:6" ht="12.75">
      <c r="A90" s="163"/>
      <c r="B90" s="164"/>
      <c r="C90" s="157"/>
      <c r="D90" s="157"/>
      <c r="E90" s="179"/>
      <c r="F90" s="165"/>
    </row>
    <row r="91" spans="1:6" ht="12.75">
      <c r="A91" s="163"/>
      <c r="B91" s="164"/>
      <c r="C91" s="157"/>
      <c r="D91" s="157"/>
      <c r="E91" s="179"/>
      <c r="F91" s="165"/>
    </row>
    <row r="92" spans="1:6" ht="12.75">
      <c r="A92" s="163"/>
      <c r="B92" s="164"/>
      <c r="C92" s="157"/>
      <c r="D92" s="157"/>
      <c r="E92" s="179"/>
      <c r="F92" s="165"/>
    </row>
    <row r="93" spans="1:6" ht="12.75">
      <c r="A93" s="163"/>
      <c r="B93" s="164"/>
      <c r="C93" s="157"/>
      <c r="D93" s="157"/>
      <c r="E93" s="179"/>
      <c r="F93" s="165"/>
    </row>
    <row r="94" spans="1:6" ht="12.75">
      <c r="A94" s="163"/>
      <c r="B94" s="164"/>
      <c r="C94" s="157"/>
      <c r="D94" s="157"/>
      <c r="E94" s="179"/>
      <c r="F94" s="165"/>
    </row>
    <row r="95" spans="1:6" ht="12.75">
      <c r="A95" s="163"/>
      <c r="B95" s="164"/>
      <c r="C95" s="157"/>
      <c r="D95" s="157"/>
      <c r="E95" s="179"/>
      <c r="F95" s="165"/>
    </row>
    <row r="96" spans="1:6" ht="12.75">
      <c r="A96" s="163"/>
      <c r="B96" s="164"/>
      <c r="C96" s="157"/>
      <c r="D96" s="157"/>
      <c r="E96" s="179"/>
      <c r="F96" s="165"/>
    </row>
    <row r="97" spans="1:6" ht="12.75">
      <c r="A97" s="163"/>
      <c r="B97" s="164"/>
      <c r="C97" s="157"/>
      <c r="D97" s="157"/>
      <c r="E97" s="179"/>
      <c r="F97" s="165"/>
    </row>
    <row r="98" spans="1:6" ht="12.75">
      <c r="A98" s="163"/>
      <c r="B98" s="164"/>
      <c r="C98" s="157"/>
      <c r="D98" s="157"/>
      <c r="E98" s="179"/>
      <c r="F98" s="165"/>
    </row>
    <row r="99" spans="1:6" ht="12.75">
      <c r="A99" s="163"/>
      <c r="B99" s="164"/>
      <c r="C99" s="157"/>
      <c r="D99" s="157"/>
      <c r="E99" s="179"/>
      <c r="F99" s="165"/>
    </row>
    <row r="100" spans="1:6" ht="12.75">
      <c r="A100" s="163"/>
      <c r="B100" s="164"/>
      <c r="C100" s="157"/>
      <c r="D100" s="157"/>
      <c r="E100" s="179"/>
      <c r="F100" s="165"/>
    </row>
    <row r="101" spans="1:6" ht="12.75">
      <c r="A101" s="163"/>
      <c r="B101" s="164"/>
      <c r="C101" s="157"/>
      <c r="D101" s="157"/>
      <c r="E101" s="179"/>
      <c r="F101" s="165"/>
    </row>
    <row r="102" spans="1:6" ht="12.75">
      <c r="A102" s="163"/>
      <c r="B102" s="164"/>
      <c r="C102" s="157"/>
      <c r="D102" s="157"/>
      <c r="E102" s="179"/>
      <c r="F102" s="165"/>
    </row>
    <row r="103" spans="1:6" ht="12.75">
      <c r="A103" s="163"/>
      <c r="B103" s="164"/>
      <c r="C103" s="157"/>
      <c r="D103" s="157"/>
      <c r="E103" s="179"/>
      <c r="F103" s="165"/>
    </row>
    <row r="104" spans="1:6" ht="12.75">
      <c r="A104" s="163"/>
      <c r="B104" s="164"/>
      <c r="C104" s="157"/>
      <c r="D104" s="157"/>
      <c r="E104" s="179"/>
      <c r="F104" s="165"/>
    </row>
    <row r="105" spans="1:6" ht="12.75">
      <c r="A105" s="163"/>
      <c r="B105" s="164"/>
      <c r="C105" s="157"/>
      <c r="D105" s="157"/>
      <c r="E105" s="179"/>
      <c r="F105" s="165"/>
    </row>
    <row r="106" spans="1:6" ht="12.75">
      <c r="A106" s="163"/>
      <c r="B106" s="164"/>
      <c r="C106" s="157"/>
      <c r="D106" s="157"/>
      <c r="E106" s="179"/>
      <c r="F106" s="165"/>
    </row>
    <row r="107" spans="1:6" ht="12.75">
      <c r="A107" s="163"/>
      <c r="B107" s="164"/>
      <c r="C107" s="157"/>
      <c r="D107" s="157"/>
      <c r="E107" s="179"/>
      <c r="F107" s="165"/>
    </row>
    <row r="108" spans="1:6" ht="12.75">
      <c r="A108" s="163"/>
      <c r="B108" s="164"/>
      <c r="C108" s="157"/>
      <c r="D108" s="157"/>
      <c r="E108" s="179"/>
      <c r="F108" s="165"/>
    </row>
    <row r="109" spans="1:6" ht="12.75">
      <c r="A109" s="163"/>
      <c r="B109" s="164"/>
      <c r="C109" s="157"/>
      <c r="D109" s="157"/>
      <c r="E109" s="179"/>
      <c r="F109" s="165"/>
    </row>
    <row r="110" spans="1:6" ht="12.75">
      <c r="A110" s="163"/>
      <c r="B110" s="164"/>
      <c r="C110" s="157"/>
      <c r="D110" s="157"/>
      <c r="E110" s="179"/>
      <c r="F110" s="165"/>
    </row>
    <row r="111" spans="1:6" ht="12.75">
      <c r="A111" s="163"/>
      <c r="B111" s="164"/>
      <c r="C111" s="157"/>
      <c r="D111" s="157"/>
      <c r="E111" s="179"/>
      <c r="F111" s="165"/>
    </row>
    <row r="112" spans="1:6" ht="12.75">
      <c r="A112" s="163"/>
      <c r="B112" s="164"/>
      <c r="C112" s="157"/>
      <c r="D112" s="157"/>
      <c r="E112" s="179"/>
      <c r="F112" s="165"/>
    </row>
    <row r="113" spans="1:6" ht="12.75">
      <c r="A113" s="163"/>
      <c r="B113" s="164"/>
      <c r="C113" s="157"/>
      <c r="D113" s="157"/>
      <c r="E113" s="179"/>
      <c r="F113" s="165"/>
    </row>
    <row r="114" spans="1:6" ht="12.75">
      <c r="A114" s="163"/>
      <c r="B114" s="164"/>
      <c r="C114" s="157"/>
      <c r="D114" s="157"/>
      <c r="E114" s="179"/>
      <c r="F114" s="165"/>
    </row>
    <row r="115" spans="1:6" ht="12.75">
      <c r="A115" s="163"/>
      <c r="B115" s="164"/>
      <c r="C115" s="157"/>
      <c r="D115" s="157"/>
      <c r="E115" s="179"/>
      <c r="F115" s="165"/>
    </row>
    <row r="116" spans="1:6" ht="12.75">
      <c r="A116" s="163"/>
      <c r="B116" s="164"/>
      <c r="C116" s="157"/>
      <c r="D116" s="157"/>
      <c r="E116" s="179"/>
      <c r="F116" s="165"/>
    </row>
    <row r="117" spans="1:6" ht="12.75">
      <c r="A117" s="163"/>
      <c r="B117" s="164"/>
      <c r="C117" s="157"/>
      <c r="D117" s="157"/>
      <c r="E117" s="179"/>
      <c r="F117" s="165"/>
    </row>
    <row r="118" spans="1:6" ht="12.75">
      <c r="A118" s="163"/>
      <c r="B118" s="164"/>
      <c r="C118" s="157"/>
      <c r="D118" s="157"/>
      <c r="E118" s="179"/>
      <c r="F118" s="165"/>
    </row>
    <row r="119" spans="1:6" ht="12.75">
      <c r="A119" s="163"/>
      <c r="B119" s="164"/>
      <c r="C119" s="157"/>
      <c r="D119" s="157"/>
      <c r="E119" s="179"/>
      <c r="F119" s="165"/>
    </row>
    <row r="120" spans="1:6" ht="12.75">
      <c r="A120" s="163"/>
      <c r="B120" s="164"/>
      <c r="C120" s="157"/>
      <c r="D120" s="157"/>
      <c r="E120" s="179"/>
      <c r="F120" s="165"/>
    </row>
    <row r="121" spans="1:6" ht="12.75">
      <c r="A121" s="163"/>
      <c r="B121" s="164"/>
      <c r="C121" s="157"/>
      <c r="D121" s="157"/>
      <c r="E121" s="179"/>
      <c r="F121" s="165"/>
    </row>
    <row r="122" spans="1:6" ht="12.75">
      <c r="A122" s="163"/>
      <c r="B122" s="164"/>
      <c r="C122" s="157"/>
      <c r="D122" s="157"/>
      <c r="E122" s="179"/>
      <c r="F122" s="165"/>
    </row>
    <row r="123" spans="1:6" ht="12.75">
      <c r="A123" s="163"/>
      <c r="B123" s="164"/>
      <c r="C123" s="157"/>
      <c r="D123" s="157"/>
      <c r="E123" s="179"/>
      <c r="F123" s="165"/>
    </row>
    <row r="124" spans="1:6" ht="12.75">
      <c r="A124" s="163"/>
      <c r="B124" s="164"/>
      <c r="C124" s="157"/>
      <c r="D124" s="157"/>
      <c r="E124" s="179"/>
      <c r="F124" s="165"/>
    </row>
    <row r="125" spans="1:6" ht="12.75">
      <c r="A125" s="163"/>
      <c r="B125" s="164"/>
      <c r="C125" s="157"/>
      <c r="D125" s="157"/>
      <c r="E125" s="179"/>
      <c r="F125" s="165"/>
    </row>
    <row r="126" spans="1:6" ht="12.75">
      <c r="A126" s="163"/>
      <c r="B126" s="164"/>
      <c r="C126" s="157"/>
      <c r="D126" s="157"/>
      <c r="E126" s="179"/>
      <c r="F126" s="165"/>
    </row>
    <row r="127" spans="1:6" ht="12.75">
      <c r="A127" s="163"/>
      <c r="B127" s="164"/>
      <c r="C127" s="157"/>
      <c r="D127" s="157"/>
      <c r="E127" s="179"/>
      <c r="F127" s="165"/>
    </row>
    <row r="128" spans="1:6" ht="12.75">
      <c r="A128" s="163"/>
      <c r="B128" s="164"/>
      <c r="C128" s="157"/>
      <c r="D128" s="157"/>
      <c r="E128" s="179"/>
      <c r="F128" s="165"/>
    </row>
    <row r="129" spans="1:6" ht="12.75">
      <c r="A129" s="163"/>
      <c r="B129" s="164"/>
      <c r="C129" s="157"/>
      <c r="D129" s="157"/>
      <c r="E129" s="179"/>
      <c r="F129" s="165"/>
    </row>
    <row r="130" spans="1:6" ht="12.75">
      <c r="A130" s="163"/>
      <c r="B130" s="164"/>
      <c r="C130" s="157"/>
      <c r="D130" s="157"/>
      <c r="E130" s="179"/>
      <c r="F130" s="165"/>
    </row>
    <row r="131" spans="1:6" ht="12.75">
      <c r="A131" s="163"/>
      <c r="B131" s="164"/>
      <c r="C131" s="157"/>
      <c r="D131" s="157"/>
      <c r="E131" s="179"/>
      <c r="F131" s="165"/>
    </row>
    <row r="132" spans="1:6" ht="12.75">
      <c r="A132" s="163"/>
      <c r="B132" s="164"/>
      <c r="C132" s="157"/>
      <c r="D132" s="157"/>
      <c r="E132" s="179"/>
      <c r="F132" s="165"/>
    </row>
    <row r="133" spans="1:6" ht="12.75">
      <c r="A133" s="163"/>
      <c r="B133" s="164"/>
      <c r="C133" s="157"/>
      <c r="D133" s="157"/>
      <c r="E133" s="179"/>
      <c r="F133" s="165"/>
    </row>
    <row r="134" spans="1:6" ht="12.75">
      <c r="A134" s="163"/>
      <c r="B134" s="164"/>
      <c r="C134" s="157"/>
      <c r="D134" s="157"/>
      <c r="E134" s="179"/>
      <c r="F134" s="165"/>
    </row>
    <row r="135" spans="1:6" ht="12.75">
      <c r="A135" s="163"/>
      <c r="B135" s="164"/>
      <c r="C135" s="157"/>
      <c r="D135" s="157"/>
      <c r="E135" s="179"/>
      <c r="F135" s="165"/>
    </row>
    <row r="136" spans="1:6" ht="12.75">
      <c r="A136" s="163"/>
      <c r="B136" s="164"/>
      <c r="C136" s="157"/>
      <c r="D136" s="157"/>
      <c r="E136" s="179"/>
      <c r="F136" s="165"/>
    </row>
    <row r="137" spans="1:6" ht="12.75">
      <c r="A137" s="163"/>
      <c r="B137" s="164"/>
      <c r="C137" s="157"/>
      <c r="D137" s="157"/>
      <c r="E137" s="179"/>
      <c r="F137" s="165"/>
    </row>
    <row r="138" spans="1:6" ht="12.75">
      <c r="A138" s="163"/>
      <c r="B138" s="164"/>
      <c r="C138" s="157"/>
      <c r="D138" s="157"/>
      <c r="E138" s="179"/>
      <c r="F138" s="165"/>
    </row>
    <row r="139" spans="1:6" ht="12.75">
      <c r="A139" s="163"/>
      <c r="B139" s="164"/>
      <c r="C139" s="157"/>
      <c r="D139" s="157"/>
      <c r="E139" s="179"/>
      <c r="F139" s="165"/>
    </row>
    <row r="140" spans="1:6" ht="12.75">
      <c r="A140" s="163"/>
      <c r="B140" s="164"/>
      <c r="C140" s="157"/>
      <c r="D140" s="157"/>
      <c r="E140" s="179"/>
      <c r="F140" s="165"/>
    </row>
    <row r="141" spans="1:6" ht="12.75">
      <c r="A141" s="163"/>
      <c r="B141" s="164"/>
      <c r="C141" s="157"/>
      <c r="D141" s="157"/>
      <c r="E141" s="179"/>
      <c r="F141" s="165"/>
    </row>
    <row r="142" spans="1:6" ht="12.75">
      <c r="A142" s="163"/>
      <c r="B142" s="164"/>
      <c r="C142" s="157"/>
      <c r="D142" s="157"/>
      <c r="E142" s="179"/>
      <c r="F142" s="165"/>
    </row>
    <row r="143" spans="1:6" ht="12.75">
      <c r="A143" s="163"/>
      <c r="B143" s="164"/>
      <c r="C143" s="157"/>
      <c r="D143" s="157"/>
      <c r="E143" s="179"/>
      <c r="F143" s="165"/>
    </row>
    <row r="144" spans="1:6" ht="12.75">
      <c r="A144" s="163"/>
      <c r="B144" s="164"/>
      <c r="C144" s="157"/>
      <c r="D144" s="157"/>
      <c r="E144" s="179"/>
      <c r="F144" s="165"/>
    </row>
    <row r="145" spans="1:6" ht="12.75">
      <c r="A145" s="163"/>
      <c r="B145" s="164"/>
      <c r="C145" s="157"/>
      <c r="D145" s="157"/>
      <c r="E145" s="179"/>
      <c r="F145" s="165"/>
    </row>
    <row r="146" spans="1:6" ht="12.75">
      <c r="A146" s="163"/>
      <c r="B146" s="164"/>
      <c r="C146" s="157"/>
      <c r="D146" s="157"/>
      <c r="E146" s="179"/>
      <c r="F146" s="165"/>
    </row>
    <row r="147" spans="1:6" ht="12.75">
      <c r="A147" s="163"/>
      <c r="B147" s="164"/>
      <c r="C147" s="157"/>
      <c r="D147" s="157"/>
      <c r="E147" s="179"/>
      <c r="F147" s="165"/>
    </row>
    <row r="148" spans="1:6" ht="12.75">
      <c r="A148" s="163"/>
      <c r="B148" s="164"/>
      <c r="C148" s="157"/>
      <c r="D148" s="157"/>
      <c r="E148" s="179"/>
      <c r="F148" s="165"/>
    </row>
    <row r="149" spans="1:6" ht="12.75">
      <c r="A149" s="163"/>
      <c r="B149" s="164"/>
      <c r="C149" s="157"/>
      <c r="D149" s="157"/>
      <c r="E149" s="179"/>
      <c r="F149" s="165"/>
    </row>
    <row r="150" spans="1:6" ht="12.75">
      <c r="A150" s="163"/>
      <c r="B150" s="164"/>
      <c r="C150" s="157"/>
      <c r="D150" s="157"/>
      <c r="E150" s="179"/>
      <c r="F150" s="165"/>
    </row>
    <row r="151" spans="1:6" ht="12.75">
      <c r="A151" s="163"/>
      <c r="B151" s="164"/>
      <c r="C151" s="157"/>
      <c r="D151" s="157"/>
      <c r="E151" s="179"/>
      <c r="F151" s="165"/>
    </row>
    <row r="152" spans="1:6" ht="12.75">
      <c r="A152" s="163"/>
      <c r="B152" s="164"/>
      <c r="C152" s="157"/>
      <c r="D152" s="157"/>
      <c r="E152" s="179"/>
      <c r="F152" s="165"/>
    </row>
    <row r="153" spans="1:6" ht="12.75">
      <c r="A153" s="163"/>
      <c r="B153" s="164"/>
      <c r="C153" s="157"/>
      <c r="D153" s="157"/>
      <c r="E153" s="179"/>
      <c r="F153" s="165"/>
    </row>
    <row r="154" spans="1:6" ht="12.75">
      <c r="A154" s="163"/>
      <c r="B154" s="164"/>
      <c r="C154" s="157"/>
      <c r="D154" s="157"/>
      <c r="E154" s="179"/>
      <c r="F154" s="165"/>
    </row>
    <row r="155" spans="1:6" ht="12.75">
      <c r="A155" s="163"/>
      <c r="B155" s="164"/>
      <c r="C155" s="157"/>
      <c r="D155" s="157"/>
      <c r="E155" s="179"/>
      <c r="F155" s="165"/>
    </row>
    <row r="156" spans="1:6" ht="12.75">
      <c r="A156" s="163"/>
      <c r="B156" s="164"/>
      <c r="C156" s="157"/>
      <c r="D156" s="157"/>
      <c r="E156" s="179"/>
      <c r="F156" s="165"/>
    </row>
    <row r="157" spans="1:6" ht="12.75">
      <c r="A157" s="163"/>
      <c r="B157" s="164"/>
      <c r="C157" s="157"/>
      <c r="D157" s="157"/>
      <c r="E157" s="179"/>
      <c r="F157" s="165"/>
    </row>
    <row r="158" spans="1:6" ht="12.75">
      <c r="A158" s="163"/>
      <c r="B158" s="164"/>
      <c r="C158" s="157"/>
      <c r="D158" s="157"/>
      <c r="E158" s="179"/>
      <c r="F158" s="165"/>
    </row>
    <row r="159" spans="1:6" ht="12.75">
      <c r="A159" s="163"/>
      <c r="B159" s="164"/>
      <c r="C159" s="157"/>
      <c r="D159" s="157"/>
      <c r="E159" s="179"/>
      <c r="F159" s="165"/>
    </row>
    <row r="160" spans="1:6" ht="12.75">
      <c r="A160" s="163"/>
      <c r="B160" s="164"/>
      <c r="C160" s="157"/>
      <c r="D160" s="157"/>
      <c r="E160" s="179"/>
      <c r="F160" s="165"/>
    </row>
    <row r="161" spans="1:6" ht="12.75">
      <c r="A161" s="163"/>
      <c r="B161" s="164"/>
      <c r="C161" s="157"/>
      <c r="D161" s="157"/>
      <c r="E161" s="179"/>
      <c r="F161" s="165"/>
    </row>
    <row r="162" spans="1:6" ht="12.75">
      <c r="A162" s="163"/>
      <c r="B162" s="164"/>
      <c r="C162" s="157"/>
      <c r="D162" s="157"/>
      <c r="E162" s="179"/>
      <c r="F162" s="165"/>
    </row>
    <row r="163" spans="1:6" ht="12.75">
      <c r="A163" s="163"/>
      <c r="B163" s="164"/>
      <c r="C163" s="157"/>
      <c r="D163" s="157"/>
      <c r="E163" s="179"/>
      <c r="F163" s="165"/>
    </row>
    <row r="164" spans="1:6" ht="12.75">
      <c r="A164" s="163"/>
      <c r="B164" s="164"/>
      <c r="C164" s="157"/>
      <c r="D164" s="157"/>
      <c r="E164" s="179"/>
      <c r="F164" s="165"/>
    </row>
    <row r="165" spans="1:6" ht="12.75">
      <c r="A165" s="163"/>
      <c r="B165" s="164"/>
      <c r="C165" s="157"/>
      <c r="D165" s="157"/>
      <c r="E165" s="179"/>
      <c r="F165" s="165"/>
    </row>
    <row r="166" spans="1:6" ht="12.75">
      <c r="A166" s="163"/>
      <c r="B166" s="164"/>
      <c r="C166" s="157"/>
      <c r="D166" s="157"/>
      <c r="E166" s="179"/>
      <c r="F166" s="165"/>
    </row>
    <row r="167" spans="1:6" ht="12.75">
      <c r="A167" s="163"/>
      <c r="B167" s="164"/>
      <c r="C167" s="157"/>
      <c r="D167" s="157"/>
      <c r="E167" s="179"/>
      <c r="F167" s="165"/>
    </row>
    <row r="168" spans="1:6" ht="12.75">
      <c r="A168" s="163"/>
      <c r="B168" s="164"/>
      <c r="C168" s="157"/>
      <c r="D168" s="157"/>
      <c r="E168" s="179"/>
      <c r="F168" s="165"/>
    </row>
    <row r="169" spans="1:6" ht="12.75">
      <c r="A169" s="163"/>
      <c r="B169" s="164"/>
      <c r="C169" s="157"/>
      <c r="D169" s="157"/>
      <c r="E169" s="179"/>
      <c r="F169" s="165"/>
    </row>
    <row r="170" spans="1:6" ht="12.75">
      <c r="A170" s="163"/>
      <c r="B170" s="164"/>
      <c r="C170" s="157"/>
      <c r="D170" s="157"/>
      <c r="E170" s="179"/>
      <c r="F170" s="165"/>
    </row>
    <row r="171" spans="1:6" ht="12.75">
      <c r="A171" s="163"/>
      <c r="B171" s="164"/>
      <c r="C171" s="157"/>
      <c r="D171" s="157"/>
      <c r="E171" s="179"/>
      <c r="F171" s="165"/>
    </row>
    <row r="172" spans="1:6" ht="12.75">
      <c r="A172" s="163"/>
      <c r="B172" s="164"/>
      <c r="C172" s="157"/>
      <c r="D172" s="157"/>
      <c r="E172" s="179"/>
      <c r="F172" s="165"/>
    </row>
    <row r="173" spans="1:6" ht="12.75">
      <c r="A173" s="163"/>
      <c r="B173" s="164"/>
      <c r="C173" s="157"/>
      <c r="D173" s="157"/>
      <c r="E173" s="179"/>
      <c r="F173" s="165"/>
    </row>
    <row r="174" spans="1:6" ht="12.75">
      <c r="A174" s="163"/>
      <c r="B174" s="164"/>
      <c r="C174" s="157"/>
      <c r="D174" s="157"/>
      <c r="E174" s="179"/>
      <c r="F174" s="165"/>
    </row>
    <row r="175" spans="1:6" ht="12.75">
      <c r="A175" s="163"/>
      <c r="B175" s="164"/>
      <c r="C175" s="157"/>
      <c r="D175" s="157"/>
      <c r="E175" s="179"/>
      <c r="F175" s="165"/>
    </row>
    <row r="176" spans="1:6" ht="12.75">
      <c r="A176" s="163"/>
      <c r="B176" s="164"/>
      <c r="C176" s="157"/>
      <c r="D176" s="157"/>
      <c r="E176" s="179"/>
      <c r="F176" s="165"/>
    </row>
    <row r="177" spans="1:6" ht="12.75">
      <c r="A177" s="163"/>
      <c r="B177" s="164"/>
      <c r="C177" s="157"/>
      <c r="D177" s="157"/>
      <c r="E177" s="179"/>
      <c r="F177" s="165"/>
    </row>
    <row r="178" spans="1:6" ht="12.75">
      <c r="A178" s="163"/>
      <c r="B178" s="164"/>
      <c r="C178" s="157"/>
      <c r="D178" s="157"/>
      <c r="E178" s="179"/>
      <c r="F178" s="165"/>
    </row>
    <row r="179" spans="1:6" ht="12.75">
      <c r="A179" s="163"/>
      <c r="B179" s="164"/>
      <c r="C179" s="157"/>
      <c r="D179" s="157"/>
      <c r="E179" s="179"/>
      <c r="F179" s="165"/>
    </row>
    <row r="180" spans="1:6" ht="12.75">
      <c r="A180" s="163"/>
      <c r="B180" s="164"/>
      <c r="C180" s="157"/>
      <c r="D180" s="157"/>
      <c r="E180" s="179"/>
      <c r="F180" s="165"/>
    </row>
    <row r="181" spans="1:6" ht="12.75">
      <c r="A181" s="163"/>
      <c r="B181" s="164"/>
      <c r="C181" s="157"/>
      <c r="D181" s="157"/>
      <c r="E181" s="179"/>
      <c r="F181" s="165"/>
    </row>
    <row r="182" spans="1:6" ht="12.75">
      <c r="A182" s="163"/>
      <c r="B182" s="164"/>
      <c r="C182" s="157"/>
      <c r="D182" s="157"/>
      <c r="E182" s="179"/>
      <c r="F182" s="165"/>
    </row>
    <row r="183" spans="1:6" ht="12.75">
      <c r="A183" s="163"/>
      <c r="B183" s="164"/>
      <c r="C183" s="157"/>
      <c r="D183" s="157"/>
      <c r="E183" s="179"/>
      <c r="F183" s="165"/>
    </row>
    <row r="184" spans="1:6" ht="12.75">
      <c r="A184" s="163"/>
      <c r="B184" s="164"/>
      <c r="C184" s="157"/>
      <c r="D184" s="157"/>
      <c r="E184" s="179"/>
      <c r="F184" s="165"/>
    </row>
    <row r="185" spans="1:6" ht="12.75">
      <c r="A185" s="163"/>
      <c r="B185" s="164"/>
      <c r="C185" s="157"/>
      <c r="D185" s="157"/>
      <c r="E185" s="179"/>
      <c r="F185" s="165"/>
    </row>
    <row r="186" spans="1:6" ht="12.75">
      <c r="A186" s="163"/>
      <c r="B186" s="164"/>
      <c r="C186" s="157"/>
      <c r="D186" s="157"/>
      <c r="E186" s="179"/>
      <c r="F186" s="165"/>
    </row>
    <row r="187" spans="1:6" ht="12.75">
      <c r="A187" s="163"/>
      <c r="B187" s="164"/>
      <c r="C187" s="157"/>
      <c r="D187" s="157"/>
      <c r="E187" s="179"/>
      <c r="F187" s="165"/>
    </row>
    <row r="188" spans="1:6" ht="12.75">
      <c r="A188" s="163"/>
      <c r="B188" s="164"/>
      <c r="C188" s="157"/>
      <c r="D188" s="157"/>
      <c r="E188" s="179"/>
      <c r="F188" s="165"/>
    </row>
    <row r="189" spans="1:6" ht="12.75">
      <c r="A189" s="163"/>
      <c r="B189" s="164"/>
      <c r="C189" s="157"/>
      <c r="D189" s="157"/>
      <c r="E189" s="179"/>
      <c r="F189" s="165"/>
    </row>
    <row r="190" spans="1:6" ht="12.75">
      <c r="A190" s="163"/>
      <c r="B190" s="164"/>
      <c r="C190" s="157"/>
      <c r="D190" s="157"/>
      <c r="E190" s="179"/>
      <c r="F190" s="165"/>
    </row>
    <row r="191" spans="1:6" ht="12.75">
      <c r="A191" s="163"/>
      <c r="B191" s="164"/>
      <c r="C191" s="157"/>
      <c r="D191" s="157"/>
      <c r="E191" s="179"/>
      <c r="F191" s="165"/>
    </row>
    <row r="192" spans="1:6" ht="12.75">
      <c r="A192" s="163"/>
      <c r="B192" s="164"/>
      <c r="C192" s="157"/>
      <c r="D192" s="157"/>
      <c r="E192" s="179"/>
      <c r="F192" s="165"/>
    </row>
    <row r="193" spans="1:6" ht="12.75">
      <c r="A193" s="163"/>
      <c r="B193" s="164"/>
      <c r="C193" s="157"/>
      <c r="D193" s="157"/>
      <c r="E193" s="179"/>
      <c r="F193" s="165"/>
    </row>
    <row r="194" spans="1:6" ht="12.75">
      <c r="A194" s="163"/>
      <c r="B194" s="164"/>
      <c r="C194" s="157"/>
      <c r="D194" s="157"/>
      <c r="E194" s="179"/>
      <c r="F194" s="165"/>
    </row>
    <row r="195" spans="1:6" ht="12.75">
      <c r="A195" s="163"/>
      <c r="B195" s="164"/>
      <c r="C195" s="157"/>
      <c r="D195" s="157"/>
      <c r="E195" s="179"/>
      <c r="F195" s="165"/>
    </row>
    <row r="196" spans="1:6" ht="12.75">
      <c r="A196" s="163"/>
      <c r="B196" s="164"/>
      <c r="C196" s="157"/>
      <c r="D196" s="157"/>
      <c r="E196" s="179"/>
      <c r="F196" s="165"/>
    </row>
    <row r="197" spans="1:6" ht="12.75">
      <c r="A197" s="163"/>
      <c r="B197" s="164"/>
      <c r="C197" s="157"/>
      <c r="D197" s="157"/>
      <c r="E197" s="179"/>
      <c r="F197" s="165"/>
    </row>
    <row r="198" spans="1:6" ht="12.75">
      <c r="A198" s="163"/>
      <c r="B198" s="164"/>
      <c r="C198" s="157"/>
      <c r="D198" s="157"/>
      <c r="E198" s="179"/>
      <c r="F198" s="165"/>
    </row>
    <row r="199" spans="1:6" ht="12.75">
      <c r="A199" s="163"/>
      <c r="B199" s="164"/>
      <c r="C199" s="157"/>
      <c r="D199" s="157"/>
      <c r="E199" s="179"/>
      <c r="F199" s="165"/>
    </row>
    <row r="200" spans="1:6" ht="12.75">
      <c r="A200" s="163"/>
      <c r="B200" s="164"/>
      <c r="C200" s="157"/>
      <c r="D200" s="157"/>
      <c r="E200" s="179"/>
      <c r="F200" s="165"/>
    </row>
    <row r="201" spans="1:6" ht="12.75">
      <c r="A201" s="163"/>
      <c r="B201" s="164"/>
      <c r="C201" s="157"/>
      <c r="D201" s="157"/>
      <c r="E201" s="179"/>
      <c r="F201" s="165"/>
    </row>
    <row r="202" spans="1:6" ht="12.75">
      <c r="A202" s="163"/>
      <c r="B202" s="164"/>
      <c r="C202" s="157"/>
      <c r="D202" s="157"/>
      <c r="E202" s="179"/>
      <c r="F202" s="165"/>
    </row>
    <row r="203" spans="1:6" ht="12.75">
      <c r="A203" s="163"/>
      <c r="B203" s="164"/>
      <c r="C203" s="157"/>
      <c r="D203" s="157"/>
      <c r="E203" s="179"/>
      <c r="F203" s="165"/>
    </row>
    <row r="204" spans="1:6" ht="12.75">
      <c r="A204" s="163"/>
      <c r="B204" s="164"/>
      <c r="C204" s="157"/>
      <c r="D204" s="157"/>
      <c r="E204" s="179"/>
      <c r="F204" s="165"/>
    </row>
    <row r="205" spans="1:6" ht="12.75">
      <c r="A205" s="163"/>
      <c r="B205" s="164"/>
      <c r="C205" s="157"/>
      <c r="D205" s="157"/>
      <c r="E205" s="179"/>
      <c r="F205" s="165"/>
    </row>
    <row r="206" spans="1:6" ht="12.75">
      <c r="A206" s="163"/>
      <c r="B206" s="164"/>
      <c r="C206" s="157"/>
      <c r="D206" s="157"/>
      <c r="E206" s="179"/>
      <c r="F206" s="165"/>
    </row>
    <row r="207" spans="1:6" ht="12.75">
      <c r="A207" s="163"/>
      <c r="B207" s="164"/>
      <c r="C207" s="157"/>
      <c r="D207" s="157"/>
      <c r="E207" s="179"/>
      <c r="F207" s="165"/>
    </row>
    <row r="208" spans="1:6" ht="12.75">
      <c r="A208" s="163"/>
      <c r="B208" s="164"/>
      <c r="C208" s="157"/>
      <c r="D208" s="157"/>
      <c r="E208" s="179"/>
      <c r="F208" s="165"/>
    </row>
    <row r="209" spans="1:6" ht="12.75">
      <c r="A209" s="163"/>
      <c r="B209" s="164"/>
      <c r="C209" s="157"/>
      <c r="D209" s="157"/>
      <c r="E209" s="179"/>
      <c r="F209" s="165"/>
    </row>
    <row r="210" spans="1:6" ht="12.75">
      <c r="A210" s="163"/>
      <c r="B210" s="164"/>
      <c r="C210" s="157"/>
      <c r="D210" s="157"/>
      <c r="E210" s="179"/>
      <c r="F210" s="165"/>
    </row>
    <row r="211" spans="1:6" ht="12.75">
      <c r="A211" s="163"/>
      <c r="B211" s="164"/>
      <c r="C211" s="157"/>
      <c r="D211" s="157"/>
      <c r="E211" s="179"/>
      <c r="F211" s="165"/>
    </row>
    <row r="212" spans="1:6" ht="12.75">
      <c r="A212" s="163"/>
      <c r="B212" s="164"/>
      <c r="C212" s="157"/>
      <c r="D212" s="157"/>
      <c r="E212" s="179"/>
      <c r="F212" s="165"/>
    </row>
    <row r="213" spans="1:6" ht="12.75">
      <c r="A213" s="163"/>
      <c r="B213" s="164"/>
      <c r="C213" s="157"/>
      <c r="D213" s="157"/>
      <c r="E213" s="179"/>
      <c r="F213" s="165"/>
    </row>
    <row r="214" spans="1:6" ht="12.75">
      <c r="A214" s="163"/>
      <c r="B214" s="164"/>
      <c r="C214" s="157"/>
      <c r="D214" s="157"/>
      <c r="E214" s="179"/>
      <c r="F214" s="165"/>
    </row>
    <row r="215" spans="1:6" ht="12.75">
      <c r="A215" s="163"/>
      <c r="B215" s="164"/>
      <c r="C215" s="157"/>
      <c r="D215" s="157"/>
      <c r="E215" s="179"/>
      <c r="F215" s="165"/>
    </row>
    <row r="216" spans="1:6" ht="12.75">
      <c r="A216" s="163"/>
      <c r="B216" s="164"/>
      <c r="C216" s="157"/>
      <c r="D216" s="157"/>
      <c r="E216" s="179"/>
      <c r="F216" s="165"/>
    </row>
    <row r="217" spans="1:6" ht="12.75">
      <c r="A217" s="163"/>
      <c r="B217" s="164"/>
      <c r="C217" s="157"/>
      <c r="D217" s="157"/>
      <c r="E217" s="179"/>
      <c r="F217" s="165"/>
    </row>
    <row r="218" spans="1:6" ht="12.75">
      <c r="A218" s="163"/>
      <c r="B218" s="164"/>
      <c r="C218" s="157"/>
      <c r="D218" s="157"/>
      <c r="E218" s="179"/>
      <c r="F218" s="165"/>
    </row>
    <row r="219" spans="1:6" ht="12.75">
      <c r="A219" s="163"/>
      <c r="B219" s="164"/>
      <c r="C219" s="157"/>
      <c r="D219" s="157"/>
      <c r="E219" s="179"/>
      <c r="F219" s="165"/>
    </row>
    <row r="220" spans="1:6" ht="12.75">
      <c r="A220" s="163"/>
      <c r="B220" s="164"/>
      <c r="C220" s="157"/>
      <c r="D220" s="157"/>
      <c r="E220" s="179"/>
      <c r="F220" s="165"/>
    </row>
    <row r="221" spans="1:6" ht="12.75">
      <c r="A221" s="163"/>
      <c r="B221" s="164"/>
      <c r="C221" s="157"/>
      <c r="D221" s="157"/>
      <c r="E221" s="179"/>
      <c r="F221" s="165"/>
    </row>
    <row r="222" spans="1:6" ht="12.75">
      <c r="A222" s="163"/>
      <c r="B222" s="164"/>
      <c r="C222" s="157"/>
      <c r="D222" s="157"/>
      <c r="E222" s="179"/>
      <c r="F222" s="165"/>
    </row>
    <row r="223" spans="1:6" ht="12.75">
      <c r="A223" s="163"/>
      <c r="B223" s="164"/>
      <c r="C223" s="157"/>
      <c r="D223" s="157"/>
      <c r="E223" s="179"/>
      <c r="F223" s="165"/>
    </row>
    <row r="224" spans="1:6" ht="12.75">
      <c r="A224" s="163"/>
      <c r="B224" s="164"/>
      <c r="C224" s="157"/>
      <c r="D224" s="157"/>
      <c r="E224" s="179"/>
      <c r="F224" s="165"/>
    </row>
    <row r="225" spans="1:6" ht="12.75">
      <c r="A225" s="163"/>
      <c r="B225" s="164"/>
      <c r="C225" s="157"/>
      <c r="D225" s="157"/>
      <c r="E225" s="179"/>
      <c r="F225" s="165"/>
    </row>
    <row r="226" spans="1:6" ht="12.75">
      <c r="A226" s="163"/>
      <c r="B226" s="164"/>
      <c r="C226" s="157"/>
      <c r="D226" s="157"/>
      <c r="E226" s="179"/>
      <c r="F226" s="165"/>
    </row>
    <row r="227" spans="1:6" ht="12.75">
      <c r="A227" s="163"/>
      <c r="B227" s="164"/>
      <c r="C227" s="157"/>
      <c r="D227" s="157"/>
      <c r="E227" s="179"/>
      <c r="F227" s="165"/>
    </row>
    <row r="228" spans="1:6" ht="12.75">
      <c r="A228" s="163"/>
      <c r="B228" s="164"/>
      <c r="C228" s="157"/>
      <c r="D228" s="157"/>
      <c r="E228" s="179"/>
      <c r="F228" s="165"/>
    </row>
    <row r="229" spans="1:6" ht="12.75">
      <c r="A229" s="163"/>
      <c r="B229" s="164"/>
      <c r="C229" s="157"/>
      <c r="D229" s="157"/>
      <c r="E229" s="179"/>
      <c r="F229" s="165"/>
    </row>
    <row r="230" spans="1:6" ht="12.75">
      <c r="A230" s="163"/>
      <c r="B230" s="164"/>
      <c r="C230" s="157"/>
      <c r="D230" s="157"/>
      <c r="E230" s="179"/>
      <c r="F230" s="165"/>
    </row>
    <row r="231" spans="1:6" ht="12.75">
      <c r="A231" s="163"/>
      <c r="B231" s="164"/>
      <c r="C231" s="157"/>
      <c r="D231" s="157"/>
      <c r="E231" s="179"/>
      <c r="F231" s="165"/>
    </row>
    <row r="232" spans="1:6" ht="12.75">
      <c r="A232" s="163"/>
      <c r="B232" s="164"/>
      <c r="C232" s="157"/>
      <c r="D232" s="157"/>
      <c r="E232" s="179"/>
      <c r="F232" s="165"/>
    </row>
    <row r="233" spans="1:6" ht="12.75">
      <c r="A233" s="163"/>
      <c r="B233" s="164"/>
      <c r="C233" s="157"/>
      <c r="D233" s="157"/>
      <c r="E233" s="179"/>
      <c r="F233" s="165"/>
    </row>
    <row r="234" spans="1:6" ht="12.75">
      <c r="A234" s="163"/>
      <c r="B234" s="164"/>
      <c r="C234" s="157"/>
      <c r="D234" s="157"/>
      <c r="E234" s="179"/>
      <c r="F234" s="165"/>
    </row>
    <row r="235" spans="1:6" ht="12.75">
      <c r="A235" s="163"/>
      <c r="B235" s="164"/>
      <c r="C235" s="157"/>
      <c r="D235" s="157"/>
      <c r="E235" s="179"/>
      <c r="F235" s="165"/>
    </row>
    <row r="236" spans="1:6" ht="12.75">
      <c r="A236" s="163"/>
      <c r="B236" s="164"/>
      <c r="C236" s="157"/>
      <c r="D236" s="157"/>
      <c r="E236" s="179"/>
      <c r="F236" s="165"/>
    </row>
    <row r="237" spans="1:6" ht="12.75">
      <c r="A237" s="163"/>
      <c r="B237" s="164"/>
      <c r="C237" s="157"/>
      <c r="D237" s="157"/>
      <c r="E237" s="179"/>
      <c r="F237" s="165"/>
    </row>
    <row r="238" spans="1:6" ht="12.75">
      <c r="A238" s="163"/>
      <c r="B238" s="164"/>
      <c r="C238" s="157"/>
      <c r="D238" s="157"/>
      <c r="E238" s="179"/>
      <c r="F238" s="165"/>
    </row>
    <row r="239" spans="1:6" ht="12.75">
      <c r="A239" s="163"/>
      <c r="B239" s="164"/>
      <c r="C239" s="157"/>
      <c r="D239" s="157"/>
      <c r="E239" s="179"/>
      <c r="F239" s="165"/>
    </row>
    <row r="240" spans="1:6" ht="12.75">
      <c r="A240" s="163"/>
      <c r="B240" s="164"/>
      <c r="C240" s="157"/>
      <c r="D240" s="157"/>
      <c r="E240" s="179"/>
      <c r="F240" s="165"/>
    </row>
    <row r="241" spans="1:6" ht="12.75">
      <c r="A241" s="163"/>
      <c r="B241" s="164"/>
      <c r="C241" s="157"/>
      <c r="D241" s="157"/>
      <c r="E241" s="179"/>
      <c r="F241" s="165"/>
    </row>
    <row r="242" spans="1:6" ht="12.75">
      <c r="A242" s="163"/>
      <c r="B242" s="164"/>
      <c r="C242" s="157"/>
      <c r="D242" s="157"/>
      <c r="E242" s="179"/>
      <c r="F242" s="165"/>
    </row>
    <row r="243" spans="1:6" ht="12.75">
      <c r="A243" s="163"/>
      <c r="B243" s="164"/>
      <c r="C243" s="157"/>
      <c r="D243" s="157"/>
      <c r="E243" s="179"/>
      <c r="F243" s="165"/>
    </row>
    <row r="244" spans="1:6" ht="12.75">
      <c r="A244" s="163"/>
      <c r="B244" s="164"/>
      <c r="C244" s="157"/>
      <c r="D244" s="157"/>
      <c r="E244" s="179"/>
      <c r="F244" s="165"/>
    </row>
    <row r="245" spans="1:6" ht="12.75">
      <c r="A245" s="163"/>
      <c r="B245" s="164"/>
      <c r="C245" s="157"/>
      <c r="D245" s="157"/>
      <c r="E245" s="179"/>
      <c r="F245" s="165"/>
    </row>
    <row r="246" spans="1:6" ht="12.75">
      <c r="A246" s="163"/>
      <c r="B246" s="164"/>
      <c r="C246" s="157"/>
      <c r="D246" s="157"/>
      <c r="E246" s="179"/>
      <c r="F246" s="165"/>
    </row>
    <row r="247" spans="1:6" ht="12.75">
      <c r="A247" s="163"/>
      <c r="B247" s="164"/>
      <c r="C247" s="157"/>
      <c r="D247" s="157"/>
      <c r="E247" s="179"/>
      <c r="F247" s="165"/>
    </row>
    <row r="248" spans="1:6" ht="12.75">
      <c r="A248" s="163"/>
      <c r="B248" s="164"/>
      <c r="C248" s="157"/>
      <c r="D248" s="157"/>
      <c r="E248" s="179"/>
      <c r="F248" s="165"/>
    </row>
    <row r="249" spans="1:6" ht="12.75">
      <c r="A249" s="163"/>
      <c r="B249" s="164"/>
      <c r="C249" s="157"/>
      <c r="D249" s="157"/>
      <c r="E249" s="179"/>
      <c r="F249" s="165"/>
    </row>
    <row r="250" spans="1:6" ht="12.75">
      <c r="A250" s="163"/>
      <c r="B250" s="164"/>
      <c r="C250" s="157"/>
      <c r="D250" s="157"/>
      <c r="E250" s="179"/>
      <c r="F250" s="165"/>
    </row>
    <row r="251" spans="1:6" ht="12.75">
      <c r="A251" s="163"/>
      <c r="B251" s="164"/>
      <c r="C251" s="157"/>
      <c r="D251" s="157"/>
      <c r="E251" s="179"/>
      <c r="F251" s="165"/>
    </row>
    <row r="252" spans="1:6" ht="12.75">
      <c r="A252" s="163"/>
      <c r="B252" s="164"/>
      <c r="C252" s="157"/>
      <c r="D252" s="157"/>
      <c r="E252" s="179"/>
      <c r="F252" s="165"/>
    </row>
    <row r="253" spans="1:6" ht="12.75">
      <c r="A253" s="163"/>
      <c r="B253" s="164"/>
      <c r="C253" s="157"/>
      <c r="D253" s="157"/>
      <c r="E253" s="179"/>
      <c r="F253" s="165"/>
    </row>
    <row r="254" spans="1:6" ht="12.75">
      <c r="A254" s="163"/>
      <c r="B254" s="164"/>
      <c r="C254" s="157"/>
      <c r="D254" s="157"/>
      <c r="E254" s="179"/>
      <c r="F254" s="165"/>
    </row>
    <row r="255" spans="1:6" ht="12.75">
      <c r="A255" s="163"/>
      <c r="B255" s="164"/>
      <c r="C255" s="157"/>
      <c r="D255" s="157"/>
      <c r="E255" s="179"/>
      <c r="F255" s="165"/>
    </row>
    <row r="256" spans="1:6" ht="12.75">
      <c r="A256" s="163"/>
      <c r="B256" s="164"/>
      <c r="C256" s="157"/>
      <c r="D256" s="157"/>
      <c r="E256" s="179"/>
      <c r="F256" s="165"/>
    </row>
    <row r="257" spans="1:6" ht="12.75">
      <c r="A257" s="163"/>
      <c r="B257" s="164"/>
      <c r="C257" s="157"/>
      <c r="D257" s="157"/>
      <c r="E257" s="179"/>
      <c r="F257" s="165"/>
    </row>
    <row r="258" spans="1:6" ht="12.75">
      <c r="A258" s="163"/>
      <c r="B258" s="164"/>
      <c r="C258" s="157"/>
      <c r="D258" s="157"/>
      <c r="E258" s="179"/>
      <c r="F258" s="165"/>
    </row>
    <row r="259" spans="1:6" ht="12.75">
      <c r="A259" s="163"/>
      <c r="B259" s="164"/>
      <c r="C259" s="157"/>
      <c r="D259" s="157"/>
      <c r="E259" s="179"/>
      <c r="F259" s="165"/>
    </row>
    <row r="260" spans="1:6" ht="12.75">
      <c r="A260" s="163"/>
      <c r="B260" s="164"/>
      <c r="C260" s="157"/>
      <c r="D260" s="157"/>
      <c r="E260" s="179"/>
      <c r="F260" s="165"/>
    </row>
    <row r="261" spans="1:6" ht="12.75">
      <c r="A261" s="163"/>
      <c r="B261" s="164"/>
      <c r="C261" s="157"/>
      <c r="D261" s="157"/>
      <c r="E261" s="179"/>
      <c r="F261" s="165"/>
    </row>
    <row r="262" spans="1:6" ht="12.75">
      <c r="A262" s="163"/>
      <c r="B262" s="164"/>
      <c r="C262" s="157"/>
      <c r="D262" s="157"/>
      <c r="E262" s="179"/>
      <c r="F262" s="165"/>
    </row>
    <row r="263" spans="1:6" ht="12.75">
      <c r="A263" s="163"/>
      <c r="B263" s="164"/>
      <c r="C263" s="157"/>
      <c r="D263" s="157"/>
      <c r="E263" s="179"/>
      <c r="F263" s="165"/>
    </row>
    <row r="264" spans="1:6" ht="12.75">
      <c r="A264" s="163"/>
      <c r="B264" s="164"/>
      <c r="C264" s="157"/>
      <c r="D264" s="157"/>
      <c r="E264" s="179"/>
      <c r="F264" s="165"/>
    </row>
    <row r="265" spans="1:6" ht="12.75">
      <c r="A265" s="163"/>
      <c r="B265" s="164"/>
      <c r="C265" s="157"/>
      <c r="D265" s="157"/>
      <c r="E265" s="179"/>
      <c r="F265" s="165"/>
    </row>
    <row r="266" spans="1:6" ht="12.75">
      <c r="A266" s="163"/>
      <c r="B266" s="164"/>
      <c r="C266" s="157"/>
      <c r="D266" s="157"/>
      <c r="E266" s="179"/>
      <c r="F266" s="165"/>
    </row>
    <row r="267" spans="1:6" ht="12.75">
      <c r="A267" s="163"/>
      <c r="B267" s="164"/>
      <c r="C267" s="157"/>
      <c r="D267" s="157"/>
      <c r="E267" s="179"/>
      <c r="F267" s="165"/>
    </row>
    <row r="268" spans="1:6" ht="12.75">
      <c r="A268" s="163"/>
      <c r="B268" s="164"/>
      <c r="C268" s="157"/>
      <c r="D268" s="157"/>
      <c r="E268" s="179"/>
      <c r="F268" s="165"/>
    </row>
    <row r="269" spans="1:6" ht="12.75">
      <c r="A269" s="163"/>
      <c r="B269" s="164"/>
      <c r="C269" s="157"/>
      <c r="D269" s="157"/>
      <c r="E269" s="179"/>
      <c r="F269" s="165"/>
    </row>
    <row r="270" spans="1:6" ht="12.75">
      <c r="A270" s="163"/>
      <c r="B270" s="164"/>
      <c r="C270" s="157"/>
      <c r="D270" s="157"/>
      <c r="E270" s="179"/>
      <c r="F270" s="165"/>
    </row>
    <row r="271" spans="1:6" ht="12.75">
      <c r="A271" s="163"/>
      <c r="B271" s="164"/>
      <c r="C271" s="157"/>
      <c r="D271" s="157"/>
      <c r="E271" s="179"/>
      <c r="F271" s="165"/>
    </row>
    <row r="272" spans="1:6" ht="12.75">
      <c r="A272" s="163"/>
      <c r="B272" s="164"/>
      <c r="C272" s="157"/>
      <c r="D272" s="157"/>
      <c r="E272" s="179"/>
      <c r="F272" s="165"/>
    </row>
    <row r="273" spans="1:6" ht="12.75">
      <c r="A273" s="163"/>
      <c r="B273" s="164"/>
      <c r="C273" s="157"/>
      <c r="D273" s="157"/>
      <c r="E273" s="179"/>
      <c r="F273" s="165"/>
    </row>
    <row r="274" spans="1:6" ht="12.75">
      <c r="A274" s="163"/>
      <c r="B274" s="164"/>
      <c r="C274" s="157"/>
      <c r="D274" s="157"/>
      <c r="E274" s="179"/>
      <c r="F274" s="165"/>
    </row>
    <row r="275" spans="1:6" ht="12.75">
      <c r="A275" s="163"/>
      <c r="B275" s="164"/>
      <c r="C275" s="157"/>
      <c r="D275" s="157"/>
      <c r="E275" s="179"/>
      <c r="F275" s="165"/>
    </row>
    <row r="276" spans="1:6" ht="12.75">
      <c r="A276" s="163"/>
      <c r="B276" s="164"/>
      <c r="C276" s="157"/>
      <c r="D276" s="157"/>
      <c r="E276" s="179"/>
      <c r="F276" s="165"/>
    </row>
    <row r="277" spans="1:6" ht="12.75">
      <c r="A277" s="163"/>
      <c r="B277" s="164"/>
      <c r="C277" s="157"/>
      <c r="D277" s="157"/>
      <c r="E277" s="179"/>
      <c r="F277" s="165"/>
    </row>
    <row r="278" spans="1:6" ht="12.75">
      <c r="A278" s="163"/>
      <c r="B278" s="164"/>
      <c r="C278" s="157"/>
      <c r="D278" s="157"/>
      <c r="E278" s="179"/>
      <c r="F278" s="165"/>
    </row>
    <row r="279" spans="1:6" ht="12.75">
      <c r="A279" s="163"/>
      <c r="B279" s="164"/>
      <c r="C279" s="157"/>
      <c r="D279" s="157"/>
      <c r="E279" s="179"/>
      <c r="F279" s="165"/>
    </row>
    <row r="280" spans="1:6" ht="12.75">
      <c r="A280" s="163"/>
      <c r="B280" s="164"/>
      <c r="C280" s="157"/>
      <c r="D280" s="157"/>
      <c r="E280" s="179"/>
      <c r="F280" s="165"/>
    </row>
    <row r="281" spans="1:6" ht="12.75">
      <c r="A281" s="163"/>
      <c r="B281" s="164"/>
      <c r="C281" s="157"/>
      <c r="D281" s="157"/>
      <c r="E281" s="179"/>
      <c r="F281" s="165"/>
    </row>
    <row r="282" spans="1:6" ht="12.75">
      <c r="A282" s="163"/>
      <c r="B282" s="164"/>
      <c r="C282" s="157"/>
      <c r="D282" s="157"/>
      <c r="E282" s="179"/>
      <c r="F282" s="165"/>
    </row>
    <row r="283" spans="1:6" ht="12.75">
      <c r="A283" s="163"/>
      <c r="B283" s="164"/>
      <c r="C283" s="157"/>
      <c r="D283" s="157"/>
      <c r="E283" s="179"/>
      <c r="F283" s="165"/>
    </row>
    <row r="284" spans="1:6" ht="12.75">
      <c r="A284" s="163"/>
      <c r="B284" s="164"/>
      <c r="C284" s="157"/>
      <c r="D284" s="157"/>
      <c r="E284" s="179"/>
      <c r="F284" s="165"/>
    </row>
    <row r="285" spans="1:6" ht="12.75">
      <c r="A285" s="163"/>
      <c r="B285" s="164"/>
      <c r="C285" s="157"/>
      <c r="D285" s="157"/>
      <c r="E285" s="179"/>
      <c r="F285" s="165"/>
    </row>
    <row r="286" spans="1:6" ht="12.75">
      <c r="A286" s="163"/>
      <c r="B286" s="164"/>
      <c r="C286" s="157"/>
      <c r="D286" s="157"/>
      <c r="E286" s="179"/>
      <c r="F286" s="165"/>
    </row>
    <row r="287" spans="1:6" ht="12.75">
      <c r="A287" s="163"/>
      <c r="B287" s="164"/>
      <c r="C287" s="157"/>
      <c r="D287" s="157"/>
      <c r="E287" s="179"/>
      <c r="F287" s="165"/>
    </row>
    <row r="288" spans="1:6" ht="12.75">
      <c r="A288" s="163"/>
      <c r="B288" s="164"/>
      <c r="C288" s="157"/>
      <c r="D288" s="157"/>
      <c r="E288" s="179"/>
      <c r="F288" s="165"/>
    </row>
    <row r="289" spans="1:6" ht="12.75">
      <c r="A289" s="163"/>
      <c r="B289" s="164"/>
      <c r="C289" s="157"/>
      <c r="D289" s="157"/>
      <c r="E289" s="179"/>
      <c r="F289" s="165"/>
    </row>
    <row r="290" spans="1:6" ht="12.75">
      <c r="A290" s="163"/>
      <c r="B290" s="164"/>
      <c r="C290" s="157"/>
      <c r="D290" s="157"/>
      <c r="E290" s="179"/>
      <c r="F290" s="165"/>
    </row>
    <row r="291" spans="1:6" ht="12.75">
      <c r="A291" s="163"/>
      <c r="B291" s="164"/>
      <c r="C291" s="157"/>
      <c r="D291" s="157"/>
      <c r="E291" s="179"/>
      <c r="F291" s="165"/>
    </row>
    <row r="292" spans="1:6" ht="12.75">
      <c r="A292" s="163"/>
      <c r="B292" s="164"/>
      <c r="C292" s="157"/>
      <c r="D292" s="157"/>
      <c r="E292" s="179"/>
      <c r="F292" s="165"/>
    </row>
    <row r="293" spans="1:6" ht="12.75">
      <c r="A293" s="163"/>
      <c r="B293" s="164"/>
      <c r="C293" s="157"/>
      <c r="D293" s="157"/>
      <c r="E293" s="179"/>
      <c r="F293" s="165"/>
    </row>
    <row r="294" spans="1:6" ht="12.75">
      <c r="A294" s="163"/>
      <c r="B294" s="164"/>
      <c r="C294" s="157"/>
      <c r="D294" s="157"/>
      <c r="E294" s="179"/>
      <c r="F294" s="165"/>
    </row>
    <row r="295" spans="1:6" ht="12.75">
      <c r="A295" s="163"/>
      <c r="B295" s="164"/>
      <c r="C295" s="157"/>
      <c r="D295" s="157"/>
      <c r="E295" s="179"/>
      <c r="F295" s="165"/>
    </row>
    <row r="296" spans="1:6" ht="12.75">
      <c r="A296" s="163"/>
      <c r="B296" s="164"/>
      <c r="C296" s="157"/>
      <c r="D296" s="157"/>
      <c r="E296" s="179"/>
      <c r="F296" s="165"/>
    </row>
    <row r="297" spans="1:6" ht="12.75">
      <c r="A297" s="163"/>
      <c r="B297" s="164"/>
      <c r="C297" s="157"/>
      <c r="D297" s="157"/>
      <c r="E297" s="179"/>
      <c r="F297" s="165"/>
    </row>
    <row r="298" spans="1:6" ht="12.75">
      <c r="A298" s="163"/>
      <c r="B298" s="164"/>
      <c r="C298" s="157"/>
      <c r="D298" s="157"/>
      <c r="E298" s="179"/>
      <c r="F298" s="165"/>
    </row>
    <row r="299" spans="1:6" ht="12.75">
      <c r="A299" s="163"/>
      <c r="B299" s="164"/>
      <c r="C299" s="157"/>
      <c r="D299" s="157"/>
      <c r="E299" s="179"/>
      <c r="F299" s="165"/>
    </row>
    <row r="300" spans="1:6" ht="12.75">
      <c r="A300" s="163"/>
      <c r="B300" s="164"/>
      <c r="C300" s="157"/>
      <c r="D300" s="157"/>
      <c r="E300" s="179"/>
      <c r="F300" s="165"/>
    </row>
    <row r="301" spans="1:6" ht="12.75">
      <c r="A301" s="163"/>
      <c r="B301" s="164"/>
      <c r="C301" s="157"/>
      <c r="D301" s="157"/>
      <c r="E301" s="179"/>
      <c r="F301" s="165"/>
    </row>
    <row r="302" spans="1:6" ht="12.75">
      <c r="A302" s="163"/>
      <c r="B302" s="164"/>
      <c r="C302" s="157"/>
      <c r="D302" s="157"/>
      <c r="E302" s="179"/>
      <c r="F302" s="165"/>
    </row>
    <row r="303" spans="1:6" ht="12.75">
      <c r="A303" s="163"/>
      <c r="B303" s="164"/>
      <c r="C303" s="157"/>
      <c r="D303" s="157"/>
      <c r="E303" s="179"/>
      <c r="F303" s="165"/>
    </row>
    <row r="304" spans="1:6" ht="12.75">
      <c r="A304" s="163"/>
      <c r="B304" s="164"/>
      <c r="C304" s="157"/>
      <c r="D304" s="157"/>
      <c r="E304" s="179"/>
      <c r="F304" s="165"/>
    </row>
    <row r="305" spans="1:6" ht="12.75">
      <c r="A305" s="163"/>
      <c r="B305" s="164"/>
      <c r="C305" s="157"/>
      <c r="D305" s="157"/>
      <c r="E305" s="179"/>
      <c r="F305" s="165"/>
    </row>
    <row r="306" spans="1:6" ht="12.75">
      <c r="A306" s="163"/>
      <c r="B306" s="164"/>
      <c r="C306" s="157"/>
      <c r="D306" s="157"/>
      <c r="E306" s="179"/>
      <c r="F306" s="165"/>
    </row>
    <row r="307" spans="1:6" ht="12.75">
      <c r="A307" s="163"/>
      <c r="B307" s="164"/>
      <c r="C307" s="157"/>
      <c r="D307" s="157"/>
      <c r="E307" s="179"/>
      <c r="F307" s="165"/>
    </row>
    <row r="308" spans="1:6" ht="12.75">
      <c r="A308" s="163"/>
      <c r="B308" s="164"/>
      <c r="C308" s="157"/>
      <c r="D308" s="157"/>
      <c r="E308" s="179"/>
      <c r="F308" s="165"/>
    </row>
    <row r="309" spans="1:6" ht="12.75">
      <c r="A309" s="163"/>
      <c r="B309" s="164"/>
      <c r="C309" s="157"/>
      <c r="D309" s="157"/>
      <c r="E309" s="179"/>
      <c r="F309" s="165"/>
    </row>
    <row r="310" spans="1:6" ht="12.75">
      <c r="A310" s="163"/>
      <c r="B310" s="164"/>
      <c r="C310" s="157"/>
      <c r="D310" s="157"/>
      <c r="E310" s="179"/>
      <c r="F310" s="165"/>
    </row>
    <row r="311" spans="1:6" ht="12.75">
      <c r="A311" s="163"/>
      <c r="B311" s="164"/>
      <c r="C311" s="157"/>
      <c r="D311" s="157"/>
      <c r="E311" s="179"/>
      <c r="F311" s="165"/>
    </row>
    <row r="312" spans="1:6" ht="12.75">
      <c r="A312" s="163"/>
      <c r="B312" s="164"/>
      <c r="C312" s="157"/>
      <c r="D312" s="157"/>
      <c r="E312" s="179"/>
      <c r="F312" s="165"/>
    </row>
    <row r="313" spans="1:6" ht="12.75">
      <c r="A313" s="163"/>
      <c r="B313" s="164"/>
      <c r="C313" s="157"/>
      <c r="D313" s="157"/>
      <c r="E313" s="179"/>
      <c r="F313" s="165"/>
    </row>
    <row r="314" spans="1:6" ht="12.75">
      <c r="A314" s="163"/>
      <c r="B314" s="164"/>
      <c r="C314" s="157"/>
      <c r="D314" s="157"/>
      <c r="E314" s="179"/>
      <c r="F314" s="165"/>
    </row>
    <row r="315" spans="1:6" ht="12.75">
      <c r="A315" s="163"/>
      <c r="B315" s="164"/>
      <c r="C315" s="157"/>
      <c r="D315" s="157"/>
      <c r="E315" s="179"/>
      <c r="F315" s="165"/>
    </row>
    <row r="316" spans="1:6" ht="12.75">
      <c r="A316" s="163"/>
      <c r="B316" s="164"/>
      <c r="C316" s="157"/>
      <c r="D316" s="157"/>
      <c r="E316" s="179"/>
      <c r="F316" s="165"/>
    </row>
    <row r="317" spans="1:6" ht="12.75">
      <c r="A317" s="163"/>
      <c r="B317" s="164"/>
      <c r="C317" s="157"/>
      <c r="D317" s="157"/>
      <c r="E317" s="179"/>
      <c r="F317" s="165"/>
    </row>
    <row r="318" spans="1:6" ht="12.75">
      <c r="A318" s="163"/>
      <c r="B318" s="164"/>
      <c r="C318" s="157"/>
      <c r="D318" s="157"/>
      <c r="E318" s="179"/>
      <c r="F318" s="165"/>
    </row>
    <row r="319" spans="1:6" ht="12.75">
      <c r="A319" s="163"/>
      <c r="B319" s="164"/>
      <c r="C319" s="157"/>
      <c r="D319" s="157"/>
      <c r="E319" s="179"/>
      <c r="F319" s="165"/>
    </row>
    <row r="320" spans="1:6" ht="12.75">
      <c r="A320" s="163"/>
      <c r="B320" s="164"/>
      <c r="C320" s="157"/>
      <c r="D320" s="157"/>
      <c r="E320" s="179"/>
      <c r="F320" s="165"/>
    </row>
    <row r="321" spans="1:6" ht="12.75">
      <c r="A321" s="163"/>
      <c r="B321" s="164"/>
      <c r="C321" s="157"/>
      <c r="D321" s="157"/>
      <c r="E321" s="179"/>
      <c r="F321" s="165"/>
    </row>
    <row r="322" spans="1:6" ht="12.75">
      <c r="A322" s="163"/>
      <c r="B322" s="164"/>
      <c r="C322" s="157"/>
      <c r="D322" s="157"/>
      <c r="E322" s="179"/>
      <c r="F322" s="165"/>
    </row>
    <row r="323" spans="1:6" ht="12.75">
      <c r="A323" s="163"/>
      <c r="B323" s="164"/>
      <c r="C323" s="157"/>
      <c r="D323" s="157"/>
      <c r="E323" s="179"/>
      <c r="F323" s="165"/>
    </row>
    <row r="324" spans="1:6" ht="12.75">
      <c r="A324" s="163"/>
      <c r="B324" s="164"/>
      <c r="C324" s="157"/>
      <c r="D324" s="157"/>
      <c r="E324" s="179"/>
      <c r="F324" s="165"/>
    </row>
    <row r="325" spans="1:6" ht="12.75">
      <c r="A325" s="163"/>
      <c r="B325" s="164"/>
      <c r="C325" s="157"/>
      <c r="D325" s="157"/>
      <c r="E325" s="179"/>
      <c r="F325" s="165"/>
    </row>
    <row r="326" spans="1:6" ht="12.75">
      <c r="A326" s="163"/>
      <c r="B326" s="164"/>
      <c r="C326" s="157"/>
      <c r="D326" s="157"/>
      <c r="E326" s="179"/>
      <c r="F326" s="165"/>
    </row>
    <row r="327" spans="1:6" ht="12.75">
      <c r="A327" s="163"/>
      <c r="B327" s="164"/>
      <c r="C327" s="157"/>
      <c r="D327" s="157"/>
      <c r="E327" s="179"/>
      <c r="F327" s="165"/>
    </row>
    <row r="328" spans="1:6" ht="12.75">
      <c r="A328" s="163"/>
      <c r="B328" s="164"/>
      <c r="C328" s="157"/>
      <c r="D328" s="157"/>
      <c r="E328" s="179"/>
      <c r="F328" s="165"/>
    </row>
    <row r="329" spans="1:6" ht="12.75">
      <c r="A329" s="163"/>
      <c r="B329" s="164"/>
      <c r="C329" s="157"/>
      <c r="D329" s="157"/>
      <c r="E329" s="179"/>
      <c r="F329" s="165"/>
    </row>
    <row r="330" spans="1:6" ht="12.75">
      <c r="A330" s="163"/>
      <c r="B330" s="164"/>
      <c r="C330" s="157"/>
      <c r="D330" s="157"/>
      <c r="E330" s="179"/>
      <c r="F330" s="165"/>
    </row>
    <row r="331" spans="1:6" ht="12.75">
      <c r="A331" s="163"/>
      <c r="B331" s="164"/>
      <c r="C331" s="157"/>
      <c r="D331" s="157"/>
      <c r="E331" s="179"/>
      <c r="F331" s="165"/>
    </row>
    <row r="332" spans="1:6" ht="12.75">
      <c r="A332" s="163"/>
      <c r="B332" s="164"/>
      <c r="C332" s="157"/>
      <c r="D332" s="157"/>
      <c r="E332" s="179"/>
      <c r="F332" s="165"/>
    </row>
    <row r="333" spans="1:6" ht="12.75">
      <c r="A333" s="163"/>
      <c r="B333" s="164"/>
      <c r="C333" s="157"/>
      <c r="D333" s="157"/>
      <c r="E333" s="179"/>
      <c r="F333" s="165"/>
    </row>
    <row r="334" spans="1:6" ht="12.75">
      <c r="A334" s="163"/>
      <c r="B334" s="164"/>
      <c r="C334" s="157"/>
      <c r="D334" s="157"/>
      <c r="E334" s="179"/>
      <c r="F334" s="165"/>
    </row>
    <row r="335" spans="1:6" ht="12.75">
      <c r="A335" s="163"/>
      <c r="B335" s="164"/>
      <c r="C335" s="157"/>
      <c r="D335" s="157"/>
      <c r="E335" s="179"/>
      <c r="F335" s="165"/>
    </row>
    <row r="336" spans="1:6" ht="12.75">
      <c r="A336" s="163"/>
      <c r="B336" s="164"/>
      <c r="C336" s="157"/>
      <c r="D336" s="157"/>
      <c r="E336" s="179"/>
      <c r="F336" s="165"/>
    </row>
    <row r="337" spans="1:6" ht="12.75">
      <c r="A337" s="163"/>
      <c r="B337" s="164"/>
      <c r="C337" s="157"/>
      <c r="D337" s="157"/>
      <c r="E337" s="179"/>
      <c r="F337" s="165"/>
    </row>
    <row r="338" spans="1:6" ht="12.75">
      <c r="A338" s="163"/>
      <c r="B338" s="164"/>
      <c r="C338" s="157"/>
      <c r="D338" s="157"/>
      <c r="E338" s="179"/>
      <c r="F338" s="165"/>
    </row>
    <row r="339" spans="1:6" ht="12.75">
      <c r="A339" s="163"/>
      <c r="B339" s="164"/>
      <c r="C339" s="157"/>
      <c r="D339" s="157"/>
      <c r="E339" s="179"/>
      <c r="F339" s="165"/>
    </row>
    <row r="340" spans="1:6" ht="12.75">
      <c r="A340" s="163"/>
      <c r="B340" s="164"/>
      <c r="C340" s="157"/>
      <c r="D340" s="157"/>
      <c r="E340" s="179"/>
      <c r="F340" s="165"/>
    </row>
    <row r="341" spans="1:6" ht="12.75">
      <c r="A341" s="163"/>
      <c r="B341" s="164"/>
      <c r="C341" s="157"/>
      <c r="D341" s="157"/>
      <c r="E341" s="179"/>
      <c r="F341" s="165"/>
    </row>
    <row r="342" spans="1:6" ht="12.75">
      <c r="A342" s="163"/>
      <c r="B342" s="164"/>
      <c r="C342" s="157"/>
      <c r="D342" s="157"/>
      <c r="E342" s="179"/>
      <c r="F342" s="165"/>
    </row>
    <row r="343" spans="1:6" ht="12.75">
      <c r="A343" s="163"/>
      <c r="B343" s="164"/>
      <c r="C343" s="157"/>
      <c r="D343" s="157"/>
      <c r="E343" s="179"/>
      <c r="F343" s="165"/>
    </row>
    <row r="344" spans="1:6" ht="12.75">
      <c r="A344" s="163"/>
      <c r="B344" s="164"/>
      <c r="C344" s="157"/>
      <c r="D344" s="157"/>
      <c r="E344" s="179"/>
      <c r="F344" s="165"/>
    </row>
    <row r="345" spans="1:6" ht="12.75">
      <c r="A345" s="163"/>
      <c r="B345" s="164"/>
      <c r="C345" s="157"/>
      <c r="D345" s="157"/>
      <c r="E345" s="179"/>
      <c r="F345" s="165"/>
    </row>
    <row r="346" spans="1:6" ht="12.75">
      <c r="A346" s="163"/>
      <c r="B346" s="164"/>
      <c r="C346" s="157"/>
      <c r="D346" s="157"/>
      <c r="E346" s="179"/>
      <c r="F346" s="165"/>
    </row>
    <row r="347" spans="1:6" ht="12.75">
      <c r="A347" s="163"/>
      <c r="B347" s="164"/>
      <c r="C347" s="157"/>
      <c r="D347" s="157"/>
      <c r="E347" s="179"/>
      <c r="F347" s="165"/>
    </row>
    <row r="348" spans="1:6" ht="12.75">
      <c r="A348" s="163"/>
      <c r="B348" s="164"/>
      <c r="C348" s="157"/>
      <c r="D348" s="157"/>
      <c r="E348" s="179"/>
      <c r="F348" s="165"/>
    </row>
    <row r="349" spans="1:6" ht="12.75">
      <c r="A349" s="163"/>
      <c r="B349" s="164"/>
      <c r="C349" s="157"/>
      <c r="D349" s="157"/>
      <c r="E349" s="179"/>
      <c r="F349" s="165"/>
    </row>
    <row r="350" spans="1:6" ht="12.75">
      <c r="A350" s="163"/>
      <c r="B350" s="164"/>
      <c r="C350" s="157"/>
      <c r="D350" s="157"/>
      <c r="E350" s="179"/>
      <c r="F350" s="165"/>
    </row>
    <row r="351" spans="1:6" ht="12.75">
      <c r="A351" s="163"/>
      <c r="B351" s="164"/>
      <c r="C351" s="157"/>
      <c r="D351" s="157"/>
      <c r="E351" s="179"/>
      <c r="F351" s="165"/>
    </row>
    <row r="352" spans="1:6" ht="12.75">
      <c r="A352" s="163"/>
      <c r="B352" s="164"/>
      <c r="C352" s="157"/>
      <c r="D352" s="157"/>
      <c r="E352" s="179"/>
      <c r="F352" s="165"/>
    </row>
    <row r="353" spans="1:6" ht="12.75">
      <c r="A353" s="163"/>
      <c r="B353" s="164"/>
      <c r="C353" s="157"/>
      <c r="D353" s="157"/>
      <c r="E353" s="179"/>
      <c r="F353" s="165"/>
    </row>
    <row r="354" spans="1:6" ht="12.75">
      <c r="A354" s="163"/>
      <c r="B354" s="164"/>
      <c r="C354" s="157"/>
      <c r="D354" s="157"/>
      <c r="E354" s="179"/>
      <c r="F354" s="165"/>
    </row>
    <row r="355" spans="1:6" ht="12.75">
      <c r="A355" s="163"/>
      <c r="B355" s="164"/>
      <c r="C355" s="157"/>
      <c r="D355" s="157"/>
      <c r="E355" s="179"/>
      <c r="F355" s="165"/>
    </row>
    <row r="356" spans="1:6" ht="12.75">
      <c r="A356" s="163"/>
      <c r="B356" s="164"/>
      <c r="C356" s="157"/>
      <c r="D356" s="157"/>
      <c r="E356" s="179"/>
      <c r="F356" s="165"/>
    </row>
    <row r="357" spans="1:6" ht="12.75">
      <c r="A357" s="163"/>
      <c r="B357" s="164"/>
      <c r="C357" s="157"/>
      <c r="D357" s="157"/>
      <c r="E357" s="179"/>
      <c r="F357" s="165"/>
    </row>
    <row r="358" spans="1:6" ht="12.75">
      <c r="A358" s="163"/>
      <c r="B358" s="164"/>
      <c r="C358" s="157"/>
      <c r="D358" s="157"/>
      <c r="E358" s="179"/>
      <c r="F358" s="165"/>
    </row>
    <row r="359" spans="1:6" ht="12.75">
      <c r="A359" s="163"/>
      <c r="B359" s="164"/>
      <c r="C359" s="157"/>
      <c r="D359" s="157"/>
      <c r="E359" s="179"/>
      <c r="F359" s="165"/>
    </row>
    <row r="360" spans="1:6" ht="12.75">
      <c r="A360" s="163"/>
      <c r="B360" s="164"/>
      <c r="C360" s="157"/>
      <c r="D360" s="157"/>
      <c r="E360" s="179"/>
      <c r="F360" s="165"/>
    </row>
    <row r="361" spans="1:6" ht="12.75">
      <c r="A361" s="163"/>
      <c r="B361" s="164"/>
      <c r="C361" s="157"/>
      <c r="D361" s="157"/>
      <c r="E361" s="179"/>
      <c r="F361" s="165"/>
    </row>
    <row r="362" spans="1:6" ht="12.75">
      <c r="A362" s="163"/>
      <c r="B362" s="164"/>
      <c r="C362" s="157"/>
      <c r="D362" s="157"/>
      <c r="E362" s="179"/>
      <c r="F362" s="165"/>
    </row>
    <row r="363" spans="1:6" ht="12.75">
      <c r="A363" s="163"/>
      <c r="B363" s="164"/>
      <c r="C363" s="157"/>
      <c r="D363" s="157"/>
      <c r="E363" s="179"/>
      <c r="F363" s="165"/>
    </row>
    <row r="364" spans="1:6" ht="12.75">
      <c r="A364" s="163"/>
      <c r="B364" s="164"/>
      <c r="C364" s="157"/>
      <c r="D364" s="157"/>
      <c r="E364" s="179"/>
      <c r="F364" s="165"/>
    </row>
    <row r="365" spans="1:6" ht="12.75">
      <c r="A365" s="163"/>
      <c r="B365" s="164"/>
      <c r="C365" s="157"/>
      <c r="D365" s="157"/>
      <c r="E365" s="179"/>
      <c r="F365" s="165"/>
    </row>
    <row r="366" spans="1:6" ht="12.75">
      <c r="A366" s="163"/>
      <c r="B366" s="164"/>
      <c r="C366" s="157"/>
      <c r="D366" s="157"/>
      <c r="E366" s="179"/>
      <c r="F366" s="165"/>
    </row>
    <row r="367" spans="1:6" ht="12.75">
      <c r="A367" s="163"/>
      <c r="B367" s="164"/>
      <c r="C367" s="157"/>
      <c r="D367" s="157"/>
      <c r="E367" s="179"/>
      <c r="F367" s="165"/>
    </row>
    <row r="368" spans="1:6" ht="12.75">
      <c r="A368" s="163"/>
      <c r="B368" s="164"/>
      <c r="C368" s="157"/>
      <c r="D368" s="157"/>
      <c r="E368" s="179"/>
      <c r="F368" s="165"/>
    </row>
    <row r="369" spans="1:6" ht="12.75">
      <c r="A369" s="163"/>
      <c r="B369" s="164"/>
      <c r="C369" s="157"/>
      <c r="D369" s="157"/>
      <c r="E369" s="179"/>
      <c r="F369" s="165"/>
    </row>
    <row r="370" spans="1:6" ht="12.75">
      <c r="A370" s="163"/>
      <c r="B370" s="164"/>
      <c r="C370" s="157"/>
      <c r="D370" s="157"/>
      <c r="E370" s="179"/>
      <c r="F370" s="165"/>
    </row>
    <row r="371" spans="1:6" ht="12.75">
      <c r="A371" s="163"/>
      <c r="B371" s="164"/>
      <c r="C371" s="157"/>
      <c r="D371" s="157"/>
      <c r="E371" s="179"/>
      <c r="F371" s="165"/>
    </row>
    <row r="372" spans="1:6" ht="12.75">
      <c r="A372" s="163"/>
      <c r="B372" s="164"/>
      <c r="C372" s="157"/>
      <c r="D372" s="157"/>
      <c r="E372" s="179"/>
      <c r="F372" s="165"/>
    </row>
    <row r="373" spans="1:6" ht="12.75">
      <c r="A373" s="163"/>
      <c r="B373" s="164"/>
      <c r="C373" s="157"/>
      <c r="D373" s="157"/>
      <c r="E373" s="179"/>
      <c r="F373" s="165"/>
    </row>
    <row r="374" spans="1:6" ht="12.75">
      <c r="A374" s="163"/>
      <c r="B374" s="164"/>
      <c r="C374" s="157"/>
      <c r="D374" s="157"/>
      <c r="E374" s="179"/>
      <c r="F374" s="165"/>
    </row>
    <row r="375" spans="1:6" ht="12.75">
      <c r="A375" s="163"/>
      <c r="B375" s="164"/>
      <c r="C375" s="157"/>
      <c r="D375" s="157"/>
      <c r="E375" s="179"/>
      <c r="F375" s="165"/>
    </row>
    <row r="376" spans="1:6" ht="12.75">
      <c r="A376" s="163"/>
      <c r="B376" s="164"/>
      <c r="C376" s="157"/>
      <c r="D376" s="157"/>
      <c r="E376" s="179"/>
      <c r="F376" s="165"/>
    </row>
    <row r="377" spans="1:6" ht="12.75">
      <c r="A377" s="163"/>
      <c r="B377" s="164"/>
      <c r="C377" s="157"/>
      <c r="D377" s="157"/>
      <c r="E377" s="179"/>
      <c r="F377" s="165"/>
    </row>
    <row r="378" spans="1:6" ht="12.75">
      <c r="A378" s="163"/>
      <c r="B378" s="164"/>
      <c r="C378" s="157"/>
      <c r="D378" s="157"/>
      <c r="E378" s="179"/>
      <c r="F378" s="165"/>
    </row>
    <row r="379" spans="1:6" ht="12.75">
      <c r="A379" s="163"/>
      <c r="B379" s="164"/>
      <c r="C379" s="157"/>
      <c r="D379" s="157"/>
      <c r="E379" s="179"/>
      <c r="F379" s="165"/>
    </row>
    <row r="380" spans="1:6" ht="12.75">
      <c r="A380" s="163"/>
      <c r="B380" s="164"/>
      <c r="C380" s="157"/>
      <c r="D380" s="157"/>
      <c r="E380" s="179"/>
      <c r="F380" s="165"/>
    </row>
    <row r="381" spans="1:6" ht="12.75">
      <c r="A381" s="163"/>
      <c r="B381" s="164"/>
      <c r="C381" s="157"/>
      <c r="D381" s="157"/>
      <c r="E381" s="179"/>
      <c r="F381" s="165"/>
    </row>
    <row r="382" spans="1:6" ht="12.75">
      <c r="A382" s="163"/>
      <c r="B382" s="164"/>
      <c r="C382" s="157"/>
      <c r="D382" s="157"/>
      <c r="E382" s="179"/>
      <c r="F382" s="165"/>
    </row>
    <row r="383" spans="1:6" ht="12.75">
      <c r="A383" s="163"/>
      <c r="B383" s="164"/>
      <c r="C383" s="157"/>
      <c r="D383" s="157"/>
      <c r="E383" s="179"/>
      <c r="F383" s="165"/>
    </row>
    <row r="384" spans="1:6" ht="12.75">
      <c r="A384" s="163"/>
      <c r="B384" s="164"/>
      <c r="C384" s="157"/>
      <c r="D384" s="157"/>
      <c r="E384" s="179"/>
      <c r="F384" s="165"/>
    </row>
    <row r="385" spans="1:6" ht="12.75">
      <c r="A385" s="163"/>
      <c r="B385" s="164"/>
      <c r="C385" s="157"/>
      <c r="D385" s="157"/>
      <c r="E385" s="179"/>
      <c r="F385" s="165"/>
    </row>
    <row r="386" spans="1:6" ht="12.75">
      <c r="A386" s="163"/>
      <c r="B386" s="164"/>
      <c r="C386" s="157"/>
      <c r="D386" s="157"/>
      <c r="E386" s="179"/>
      <c r="F386" s="165"/>
    </row>
    <row r="387" spans="1:6" ht="12.75">
      <c r="A387" s="163"/>
      <c r="B387" s="164"/>
      <c r="C387" s="157"/>
      <c r="D387" s="157"/>
      <c r="E387" s="179"/>
      <c r="F387" s="165"/>
    </row>
    <row r="388" spans="1:6" ht="12.75">
      <c r="A388" s="163"/>
      <c r="B388" s="164"/>
      <c r="C388" s="157"/>
      <c r="D388" s="157"/>
      <c r="E388" s="179"/>
      <c r="F388" s="165"/>
    </row>
    <row r="389" spans="1:6" ht="12.75">
      <c r="A389" s="163"/>
      <c r="B389" s="164"/>
      <c r="C389" s="157"/>
      <c r="D389" s="157"/>
      <c r="E389" s="179"/>
      <c r="F389" s="165"/>
    </row>
    <row r="390" spans="1:6" ht="12.75">
      <c r="A390" s="163"/>
      <c r="B390" s="164"/>
      <c r="C390" s="157"/>
      <c r="D390" s="157"/>
      <c r="E390" s="179"/>
      <c r="F390" s="165"/>
    </row>
    <row r="391" spans="1:6" ht="12.75">
      <c r="A391" s="163"/>
      <c r="B391" s="164"/>
      <c r="C391" s="157"/>
      <c r="D391" s="157"/>
      <c r="E391" s="179"/>
      <c r="F391" s="165"/>
    </row>
    <row r="392" spans="1:6" ht="12.75">
      <c r="A392" s="163"/>
      <c r="B392" s="164"/>
      <c r="C392" s="157"/>
      <c r="D392" s="157"/>
      <c r="E392" s="179"/>
      <c r="F392" s="165"/>
    </row>
    <row r="393" spans="1:6" ht="12.75">
      <c r="A393" s="163"/>
      <c r="B393" s="164"/>
      <c r="C393" s="157"/>
      <c r="D393" s="157"/>
      <c r="E393" s="179"/>
      <c r="F393" s="165"/>
    </row>
    <row r="394" spans="1:6" ht="12.75">
      <c r="A394" s="163"/>
      <c r="B394" s="164"/>
      <c r="C394" s="157"/>
      <c r="D394" s="157"/>
      <c r="E394" s="179"/>
      <c r="F394" s="165"/>
    </row>
    <row r="395" spans="1:6" ht="12.75">
      <c r="A395" s="163"/>
      <c r="B395" s="164"/>
      <c r="C395" s="157"/>
      <c r="D395" s="157"/>
      <c r="E395" s="179"/>
      <c r="F395" s="165"/>
    </row>
    <row r="396" spans="1:6" ht="12.75">
      <c r="A396" s="163"/>
      <c r="B396" s="164"/>
      <c r="C396" s="157"/>
      <c r="D396" s="157"/>
      <c r="E396" s="179"/>
      <c r="F396" s="165"/>
    </row>
    <row r="397" spans="1:6" ht="12.75">
      <c r="A397" s="163"/>
      <c r="B397" s="164"/>
      <c r="C397" s="157"/>
      <c r="D397" s="157"/>
      <c r="E397" s="179"/>
      <c r="F397" s="165"/>
    </row>
    <row r="398" spans="1:6" ht="12.75">
      <c r="A398" s="163"/>
      <c r="B398" s="164"/>
      <c r="C398" s="157"/>
      <c r="D398" s="157"/>
      <c r="E398" s="179"/>
      <c r="F398" s="165"/>
    </row>
    <row r="399" spans="1:6" ht="12.75">
      <c r="A399" s="163"/>
      <c r="B399" s="164"/>
      <c r="C399" s="157"/>
      <c r="D399" s="157"/>
      <c r="E399" s="179"/>
      <c r="F399" s="165"/>
    </row>
    <row r="400" spans="1:6" ht="12.75">
      <c r="A400" s="163"/>
      <c r="B400" s="164"/>
      <c r="C400" s="157"/>
      <c r="D400" s="157"/>
      <c r="E400" s="179"/>
      <c r="F400" s="165"/>
    </row>
    <row r="401" spans="1:6" ht="12.75">
      <c r="A401" s="163"/>
      <c r="B401" s="164"/>
      <c r="C401" s="157"/>
      <c r="D401" s="157"/>
      <c r="E401" s="179"/>
      <c r="F401" s="165"/>
    </row>
    <row r="402" spans="1:6" ht="12.75">
      <c r="A402" s="163"/>
      <c r="B402" s="164"/>
      <c r="C402" s="157"/>
      <c r="D402" s="157"/>
      <c r="E402" s="179"/>
      <c r="F402" s="165"/>
    </row>
    <row r="403" spans="1:6" ht="12.75">
      <c r="A403" s="163"/>
      <c r="B403" s="164"/>
      <c r="C403" s="157"/>
      <c r="D403" s="157"/>
      <c r="E403" s="179"/>
      <c r="F403" s="165"/>
    </row>
    <row r="404" spans="1:6" ht="12.75">
      <c r="A404" s="163"/>
      <c r="B404" s="164"/>
      <c r="C404" s="157"/>
      <c r="D404" s="157"/>
      <c r="E404" s="179"/>
      <c r="F404" s="165"/>
    </row>
    <row r="405" spans="1:6" ht="12.75">
      <c r="A405" s="163"/>
      <c r="B405" s="164"/>
      <c r="C405" s="157"/>
      <c r="D405" s="157"/>
      <c r="E405" s="179"/>
      <c r="F405" s="165"/>
    </row>
    <row r="406" spans="1:6" ht="12.75">
      <c r="A406" s="163"/>
      <c r="B406" s="164"/>
      <c r="C406" s="157"/>
      <c r="D406" s="157"/>
      <c r="E406" s="179"/>
      <c r="F406" s="165"/>
    </row>
    <row r="407" spans="1:6" ht="12.75">
      <c r="A407" s="163"/>
      <c r="B407" s="164"/>
      <c r="C407" s="157"/>
      <c r="D407" s="157"/>
      <c r="E407" s="179"/>
      <c r="F407" s="165"/>
    </row>
    <row r="408" spans="1:6" ht="12.75">
      <c r="A408" s="163"/>
      <c r="B408" s="164"/>
      <c r="C408" s="157"/>
      <c r="D408" s="157"/>
      <c r="E408" s="179"/>
      <c r="F408" s="165"/>
    </row>
    <row r="409" spans="1:6" ht="12.75">
      <c r="A409" s="163"/>
      <c r="B409" s="164"/>
      <c r="C409" s="157"/>
      <c r="D409" s="157"/>
      <c r="E409" s="179"/>
      <c r="F409" s="165"/>
    </row>
    <row r="410" spans="1:6" ht="12.75">
      <c r="A410" s="163"/>
      <c r="B410" s="164"/>
      <c r="C410" s="157"/>
      <c r="D410" s="157"/>
      <c r="E410" s="179"/>
      <c r="F410" s="165"/>
    </row>
    <row r="411" spans="1:6" ht="12.75">
      <c r="A411" s="163"/>
      <c r="B411" s="164"/>
      <c r="C411" s="157"/>
      <c r="D411" s="157"/>
      <c r="E411" s="179"/>
      <c r="F411" s="165"/>
    </row>
    <row r="412" spans="1:6" ht="12.75">
      <c r="A412" s="163"/>
      <c r="B412" s="164"/>
      <c r="C412" s="157"/>
      <c r="D412" s="157"/>
      <c r="E412" s="179"/>
      <c r="F412" s="165"/>
    </row>
    <row r="413" spans="1:6" ht="12.75">
      <c r="A413" s="163"/>
      <c r="B413" s="164"/>
      <c r="C413" s="157"/>
      <c r="D413" s="157"/>
      <c r="E413" s="179"/>
      <c r="F413" s="165"/>
    </row>
    <row r="414" spans="1:6" ht="12.75">
      <c r="A414" s="163"/>
      <c r="B414" s="164"/>
      <c r="C414" s="157"/>
      <c r="D414" s="157"/>
      <c r="E414" s="179"/>
      <c r="F414" s="165"/>
    </row>
    <row r="415" spans="1:6" ht="12.75">
      <c r="A415" s="163"/>
      <c r="B415" s="164"/>
      <c r="C415" s="157"/>
      <c r="D415" s="157"/>
      <c r="E415" s="179"/>
      <c r="F415" s="165"/>
    </row>
    <row r="416" spans="1:6" ht="12.75">
      <c r="A416" s="163"/>
      <c r="B416" s="164"/>
      <c r="C416" s="157"/>
      <c r="D416" s="157"/>
      <c r="E416" s="179"/>
      <c r="F416" s="165"/>
    </row>
    <row r="417" spans="1:6" ht="12.75">
      <c r="A417" s="163"/>
      <c r="B417" s="164"/>
      <c r="C417" s="157"/>
      <c r="D417" s="157"/>
      <c r="E417" s="179"/>
      <c r="F417" s="165"/>
    </row>
    <row r="418" spans="1:6" ht="12.75">
      <c r="A418" s="163"/>
      <c r="B418" s="164"/>
      <c r="C418" s="157"/>
      <c r="D418" s="157"/>
      <c r="E418" s="179"/>
      <c r="F418" s="165"/>
    </row>
    <row r="419" spans="1:6" ht="12.75">
      <c r="A419" s="163"/>
      <c r="B419" s="164"/>
      <c r="C419" s="157"/>
      <c r="D419" s="157"/>
      <c r="E419" s="179"/>
      <c r="F419" s="165"/>
    </row>
    <row r="420" spans="1:6" ht="12.75">
      <c r="A420" s="163"/>
      <c r="B420" s="164"/>
      <c r="C420" s="157"/>
      <c r="D420" s="157"/>
      <c r="E420" s="179"/>
      <c r="F420" s="165"/>
    </row>
    <row r="421" spans="1:6" ht="12.75">
      <c r="A421" s="163"/>
      <c r="B421" s="164"/>
      <c r="C421" s="157"/>
      <c r="D421" s="157"/>
      <c r="E421" s="179"/>
      <c r="F421" s="165"/>
    </row>
    <row r="422" spans="1:6" ht="12.75">
      <c r="A422" s="163"/>
      <c r="B422" s="164"/>
      <c r="C422" s="157"/>
      <c r="D422" s="157"/>
      <c r="E422" s="179"/>
      <c r="F422" s="165"/>
    </row>
    <row r="423" spans="1:6" ht="12.75">
      <c r="A423" s="163"/>
      <c r="B423" s="164"/>
      <c r="C423" s="157"/>
      <c r="D423" s="157"/>
      <c r="E423" s="179"/>
      <c r="F423" s="165"/>
    </row>
    <row r="424" spans="1:6" ht="12.75">
      <c r="A424" s="163"/>
      <c r="B424" s="164"/>
      <c r="C424" s="157"/>
      <c r="D424" s="157"/>
      <c r="E424" s="179"/>
      <c r="F424" s="165"/>
    </row>
    <row r="425" spans="1:6" ht="12.75">
      <c r="A425" s="163"/>
      <c r="B425" s="164"/>
      <c r="C425" s="157"/>
      <c r="D425" s="157"/>
      <c r="E425" s="179"/>
      <c r="F425" s="165"/>
    </row>
    <row r="426" spans="1:6" ht="12.75">
      <c r="A426" s="163"/>
      <c r="B426" s="164"/>
      <c r="C426" s="157"/>
      <c r="D426" s="157"/>
      <c r="E426" s="179"/>
      <c r="F426" s="165"/>
    </row>
    <row r="427" spans="1:6" ht="12.75">
      <c r="A427" s="163"/>
      <c r="B427" s="164"/>
      <c r="C427" s="157"/>
      <c r="D427" s="157"/>
      <c r="E427" s="179"/>
      <c r="F427" s="165"/>
    </row>
    <row r="428" spans="1:6" ht="12.75">
      <c r="A428" s="163"/>
      <c r="B428" s="164"/>
      <c r="C428" s="157"/>
      <c r="D428" s="157"/>
      <c r="E428" s="179"/>
      <c r="F428" s="165"/>
    </row>
    <row r="429" spans="1:6" ht="12.75">
      <c r="A429" s="163"/>
      <c r="B429" s="164"/>
      <c r="C429" s="157"/>
      <c r="D429" s="157"/>
      <c r="E429" s="179"/>
      <c r="F429" s="165"/>
    </row>
    <row r="430" spans="1:6" ht="12.75">
      <c r="A430" s="163"/>
      <c r="B430" s="164"/>
      <c r="C430" s="157"/>
      <c r="D430" s="157"/>
      <c r="E430" s="179"/>
      <c r="F430" s="165"/>
    </row>
    <row r="431" spans="1:6" ht="12.75">
      <c r="A431" s="163"/>
      <c r="B431" s="164"/>
      <c r="C431" s="157"/>
      <c r="D431" s="157"/>
      <c r="E431" s="179"/>
      <c r="F431" s="165"/>
    </row>
    <row r="432" spans="1:6" ht="12.75">
      <c r="A432" s="163"/>
      <c r="B432" s="164"/>
      <c r="C432" s="157"/>
      <c r="D432" s="157"/>
      <c r="E432" s="179"/>
      <c r="F432" s="165"/>
    </row>
    <row r="433" spans="1:6" ht="12.75">
      <c r="A433" s="163"/>
      <c r="B433" s="164"/>
      <c r="C433" s="157"/>
      <c r="D433" s="157"/>
      <c r="E433" s="179"/>
      <c r="F433" s="165"/>
    </row>
    <row r="434" spans="1:6" ht="12.75">
      <c r="A434" s="163"/>
      <c r="B434" s="164"/>
      <c r="C434" s="157"/>
      <c r="D434" s="157"/>
      <c r="E434" s="179"/>
      <c r="F434" s="165"/>
    </row>
    <row r="435" spans="1:6" ht="12.75">
      <c r="A435" s="163"/>
      <c r="B435" s="164"/>
      <c r="C435" s="157"/>
      <c r="D435" s="157"/>
      <c r="E435" s="179"/>
      <c r="F435" s="165"/>
    </row>
    <row r="436" spans="1:6" ht="12.75">
      <c r="A436" s="163"/>
      <c r="B436" s="164"/>
      <c r="C436" s="157"/>
      <c r="D436" s="157"/>
      <c r="E436" s="179"/>
      <c r="F436" s="165"/>
    </row>
    <row r="437" spans="1:6" ht="12.75">
      <c r="A437" s="163"/>
      <c r="B437" s="164"/>
      <c r="C437" s="157"/>
      <c r="D437" s="157"/>
      <c r="E437" s="179"/>
      <c r="F437" s="165"/>
    </row>
    <row r="438" spans="1:6" ht="12.75">
      <c r="A438" s="163"/>
      <c r="B438" s="164"/>
      <c r="C438" s="157"/>
      <c r="D438" s="157"/>
      <c r="E438" s="179"/>
      <c r="F438" s="165"/>
    </row>
    <row r="439" spans="1:6" ht="12.75">
      <c r="A439" s="163"/>
      <c r="B439" s="164"/>
      <c r="C439" s="157"/>
      <c r="D439" s="157"/>
      <c r="E439" s="179"/>
      <c r="F439" s="165"/>
    </row>
    <row r="440" spans="1:6" ht="12.75">
      <c r="A440" s="163"/>
      <c r="B440" s="164"/>
      <c r="C440" s="157"/>
      <c r="D440" s="157"/>
      <c r="E440" s="179"/>
      <c r="F440" s="165"/>
    </row>
    <row r="441" spans="1:6" ht="12.75">
      <c r="A441" s="163"/>
      <c r="B441" s="164"/>
      <c r="C441" s="157"/>
      <c r="D441" s="157"/>
      <c r="E441" s="179"/>
      <c r="F441" s="165"/>
    </row>
    <row r="442" spans="1:6" ht="12.75">
      <c r="A442" s="163"/>
      <c r="B442" s="164"/>
      <c r="C442" s="157"/>
      <c r="D442" s="157"/>
      <c r="E442" s="179"/>
      <c r="F442" s="165"/>
    </row>
    <row r="443" spans="1:6" ht="12.75">
      <c r="A443" s="163"/>
      <c r="B443" s="164"/>
      <c r="C443" s="157"/>
      <c r="D443" s="157"/>
      <c r="E443" s="179"/>
      <c r="F443" s="165"/>
    </row>
    <row r="444" spans="1:6" ht="12.75">
      <c r="A444" s="163"/>
      <c r="B444" s="164"/>
      <c r="C444" s="157"/>
      <c r="D444" s="157"/>
      <c r="E444" s="179"/>
      <c r="F444" s="165"/>
    </row>
    <row r="445" spans="1:6" ht="12.75">
      <c r="A445" s="163"/>
      <c r="B445" s="164"/>
      <c r="C445" s="157"/>
      <c r="D445" s="157"/>
      <c r="E445" s="179"/>
      <c r="F445" s="165"/>
    </row>
    <row r="446" spans="1:6" ht="12.75">
      <c r="A446" s="163"/>
      <c r="B446" s="164"/>
      <c r="C446" s="157"/>
      <c r="D446" s="157"/>
      <c r="E446" s="179"/>
      <c r="F446" s="165"/>
    </row>
    <row r="447" spans="1:6" ht="12.75">
      <c r="A447" s="163"/>
      <c r="B447" s="164"/>
      <c r="C447" s="157"/>
      <c r="D447" s="157"/>
      <c r="E447" s="179"/>
      <c r="F447" s="165"/>
    </row>
    <row r="448" spans="1:6" ht="12.75">
      <c r="A448" s="163"/>
      <c r="B448" s="164"/>
      <c r="C448" s="157"/>
      <c r="D448" s="157"/>
      <c r="E448" s="179"/>
      <c r="F448" s="165"/>
    </row>
    <row r="449" spans="1:6" ht="12.75">
      <c r="A449" s="163"/>
      <c r="B449" s="164"/>
      <c r="C449" s="157"/>
      <c r="D449" s="157"/>
      <c r="E449" s="179"/>
      <c r="F449" s="165"/>
    </row>
    <row r="450" spans="1:6" ht="12.75">
      <c r="A450" s="163"/>
      <c r="B450" s="164"/>
      <c r="C450" s="157"/>
      <c r="D450" s="157"/>
      <c r="E450" s="179"/>
      <c r="F450" s="165"/>
    </row>
    <row r="451" spans="1:6" ht="12.75">
      <c r="A451" s="163"/>
      <c r="B451" s="164"/>
      <c r="C451" s="157"/>
      <c r="D451" s="157"/>
      <c r="E451" s="179"/>
      <c r="F451" s="165"/>
    </row>
    <row r="452" spans="1:6" ht="12.75">
      <c r="A452" s="163"/>
      <c r="B452" s="164"/>
      <c r="C452" s="157"/>
      <c r="D452" s="157"/>
      <c r="E452" s="179"/>
      <c r="F452" s="165"/>
    </row>
    <row r="453" spans="1:6" ht="12.75">
      <c r="A453" s="163"/>
      <c r="B453" s="164"/>
      <c r="C453" s="157"/>
      <c r="D453" s="157"/>
      <c r="E453" s="179"/>
      <c r="F453" s="165"/>
    </row>
    <row r="454" spans="1:6" ht="12.75">
      <c r="A454" s="163"/>
      <c r="B454" s="164"/>
      <c r="C454" s="157"/>
      <c r="D454" s="157"/>
      <c r="E454" s="179"/>
      <c r="F454" s="165"/>
    </row>
    <row r="455" spans="1:6" ht="12.75">
      <c r="A455" s="163"/>
      <c r="B455" s="164"/>
      <c r="C455" s="157"/>
      <c r="D455" s="157"/>
      <c r="E455" s="179"/>
      <c r="F455" s="165"/>
    </row>
    <row r="456" spans="1:6" ht="12.75">
      <c r="A456" s="163"/>
      <c r="B456" s="164"/>
      <c r="C456" s="157"/>
      <c r="D456" s="157"/>
      <c r="E456" s="179"/>
      <c r="F456" s="165"/>
    </row>
    <row r="457" spans="1:6" ht="12.75">
      <c r="A457" s="163"/>
      <c r="B457" s="164"/>
      <c r="C457" s="157"/>
      <c r="D457" s="157"/>
      <c r="E457" s="179"/>
      <c r="F457" s="165"/>
    </row>
    <row r="458" spans="1:6" ht="12.75">
      <c r="A458" s="163"/>
      <c r="B458" s="164"/>
      <c r="C458" s="157"/>
      <c r="D458" s="157"/>
      <c r="E458" s="179"/>
      <c r="F458" s="165"/>
    </row>
    <row r="459" spans="1:6" ht="12.75">
      <c r="A459" s="163"/>
      <c r="B459" s="164"/>
      <c r="C459" s="157"/>
      <c r="D459" s="157"/>
      <c r="E459" s="179"/>
      <c r="F459" s="165"/>
    </row>
    <row r="460" spans="1:6" ht="12.75">
      <c r="A460" s="163"/>
      <c r="B460" s="164"/>
      <c r="C460" s="157"/>
      <c r="D460" s="157"/>
      <c r="E460" s="179"/>
      <c r="F460" s="165"/>
    </row>
    <row r="461" spans="1:6" ht="12.75">
      <c r="A461" s="163"/>
      <c r="B461" s="164"/>
      <c r="C461" s="157"/>
      <c r="D461" s="157"/>
      <c r="E461" s="179"/>
      <c r="F461" s="165"/>
    </row>
    <row r="462" spans="1:6" ht="12.75">
      <c r="A462" s="163"/>
      <c r="B462" s="164"/>
      <c r="C462" s="157"/>
      <c r="D462" s="157"/>
      <c r="E462" s="179"/>
      <c r="F462" s="165"/>
    </row>
    <row r="463" spans="1:6" ht="12.75">
      <c r="A463" s="163"/>
      <c r="B463" s="164"/>
      <c r="C463" s="157"/>
      <c r="D463" s="157"/>
      <c r="E463" s="179"/>
      <c r="F463" s="165"/>
    </row>
    <row r="464" spans="1:6" ht="12.75">
      <c r="A464" s="163"/>
      <c r="B464" s="164"/>
      <c r="C464" s="157"/>
      <c r="D464" s="157"/>
      <c r="E464" s="179"/>
      <c r="F464" s="165"/>
    </row>
    <row r="465" spans="1:6" ht="12.75">
      <c r="A465" s="163"/>
      <c r="B465" s="164"/>
      <c r="C465" s="157"/>
      <c r="D465" s="157"/>
      <c r="E465" s="179"/>
      <c r="F465" s="165"/>
    </row>
    <row r="466" spans="1:6" ht="12.75">
      <c r="A466" s="163"/>
      <c r="B466" s="164"/>
      <c r="C466" s="157"/>
      <c r="D466" s="157"/>
      <c r="E466" s="179"/>
      <c r="F466" s="165"/>
    </row>
    <row r="467" spans="1:6" ht="12.75">
      <c r="A467" s="163"/>
      <c r="B467" s="164"/>
      <c r="C467" s="157"/>
      <c r="D467" s="157"/>
      <c r="E467" s="179"/>
      <c r="F467" s="165"/>
    </row>
    <row r="468" spans="1:6" ht="12.75">
      <c r="A468" s="163"/>
      <c r="B468" s="164"/>
      <c r="C468" s="157"/>
      <c r="D468" s="157"/>
      <c r="E468" s="179"/>
      <c r="F468" s="165"/>
    </row>
    <row r="469" spans="1:6" ht="12.75">
      <c r="A469" s="163"/>
      <c r="B469" s="164"/>
      <c r="C469" s="157"/>
      <c r="D469" s="157"/>
      <c r="E469" s="179"/>
      <c r="F469" s="165"/>
    </row>
    <row r="470" spans="1:6" ht="12.75">
      <c r="A470" s="163"/>
      <c r="B470" s="164"/>
      <c r="C470" s="157"/>
      <c r="D470" s="157"/>
      <c r="E470" s="179"/>
      <c r="F470" s="165"/>
    </row>
    <row r="471" spans="1:6" ht="12.75">
      <c r="A471" s="163"/>
      <c r="B471" s="164"/>
      <c r="C471" s="157"/>
      <c r="D471" s="157"/>
      <c r="E471" s="179"/>
      <c r="F471" s="165"/>
    </row>
    <row r="472" spans="1:6" ht="12.75">
      <c r="A472" s="163"/>
      <c r="B472" s="164"/>
      <c r="C472" s="157"/>
      <c r="D472" s="157"/>
      <c r="E472" s="179"/>
      <c r="F472" s="165"/>
    </row>
    <row r="473" spans="1:6" ht="12.75">
      <c r="A473" s="163"/>
      <c r="B473" s="164"/>
      <c r="C473" s="157"/>
      <c r="D473" s="157"/>
      <c r="E473" s="179"/>
      <c r="F473" s="165"/>
    </row>
    <row r="474" spans="1:6" ht="12.75">
      <c r="A474" s="163"/>
      <c r="B474" s="164"/>
      <c r="C474" s="157"/>
      <c r="D474" s="157"/>
      <c r="E474" s="179"/>
      <c r="F474" s="165"/>
    </row>
    <row r="475" spans="1:6" ht="12.75">
      <c r="A475" s="163"/>
      <c r="B475" s="164"/>
      <c r="C475" s="157"/>
      <c r="D475" s="157"/>
      <c r="E475" s="179"/>
      <c r="F475" s="165"/>
    </row>
    <row r="476" spans="1:6" ht="12.75">
      <c r="A476" s="163"/>
      <c r="B476" s="164"/>
      <c r="C476" s="157"/>
      <c r="D476" s="157"/>
      <c r="E476" s="179"/>
      <c r="F476" s="165"/>
    </row>
    <row r="477" spans="1:6" ht="12.75">
      <c r="A477" s="163"/>
      <c r="B477" s="164"/>
      <c r="C477" s="157"/>
      <c r="D477" s="157"/>
      <c r="E477" s="179"/>
      <c r="F477" s="165"/>
    </row>
    <row r="478" spans="1:6" ht="12.75">
      <c r="A478" s="163"/>
      <c r="B478" s="164"/>
      <c r="C478" s="157"/>
      <c r="D478" s="157"/>
      <c r="E478" s="179"/>
      <c r="F478" s="165"/>
    </row>
    <row r="479" spans="1:6" ht="12.75">
      <c r="A479" s="163"/>
      <c r="B479" s="164"/>
      <c r="C479" s="157"/>
      <c r="D479" s="157"/>
      <c r="E479" s="179"/>
      <c r="F479" s="165"/>
    </row>
    <row r="480" spans="1:6" ht="12.75">
      <c r="A480" s="163"/>
      <c r="B480" s="164"/>
      <c r="C480" s="157"/>
      <c r="D480" s="157"/>
      <c r="E480" s="179"/>
      <c r="F480" s="165"/>
    </row>
    <row r="481" spans="1:6" ht="12.75">
      <c r="A481" s="163"/>
      <c r="B481" s="164"/>
      <c r="C481" s="157"/>
      <c r="D481" s="157"/>
      <c r="E481" s="179"/>
      <c r="F481" s="165"/>
    </row>
    <row r="482" spans="1:6" ht="12.75">
      <c r="A482" s="163"/>
      <c r="B482" s="164"/>
      <c r="C482" s="157"/>
      <c r="D482" s="157"/>
      <c r="E482" s="179"/>
      <c r="F482" s="165"/>
    </row>
    <row r="483" spans="1:6" ht="12.75">
      <c r="A483" s="163"/>
      <c r="B483" s="164"/>
      <c r="C483" s="157"/>
      <c r="D483" s="157"/>
      <c r="E483" s="179"/>
      <c r="F483" s="165"/>
    </row>
    <row r="484" spans="1:6" ht="12.75">
      <c r="A484" s="163"/>
      <c r="B484" s="164"/>
      <c r="C484" s="157"/>
      <c r="D484" s="157"/>
      <c r="E484" s="179"/>
      <c r="F484" s="165"/>
    </row>
    <row r="485" spans="1:6" ht="12.75">
      <c r="A485" s="163"/>
      <c r="B485" s="164"/>
      <c r="C485" s="157"/>
      <c r="D485" s="157"/>
      <c r="E485" s="179"/>
      <c r="F485" s="165"/>
    </row>
    <row r="486" spans="1:6" ht="12.75">
      <c r="A486" s="163"/>
      <c r="B486" s="164"/>
      <c r="C486" s="157"/>
      <c r="D486" s="157"/>
      <c r="E486" s="179"/>
      <c r="F486" s="165"/>
    </row>
    <row r="487" spans="1:6" ht="12.75">
      <c r="A487" s="163"/>
      <c r="B487" s="164"/>
      <c r="C487" s="157"/>
      <c r="D487" s="157"/>
      <c r="E487" s="179"/>
      <c r="F487" s="165"/>
    </row>
    <row r="488" spans="1:6" ht="12.75">
      <c r="A488" s="163"/>
      <c r="B488" s="164"/>
      <c r="C488" s="157"/>
      <c r="D488" s="157"/>
      <c r="E488" s="179"/>
      <c r="F488" s="165"/>
    </row>
    <row r="489" spans="1:6" ht="12.75">
      <c r="A489" s="163"/>
      <c r="B489" s="164"/>
      <c r="C489" s="157"/>
      <c r="D489" s="157"/>
      <c r="E489" s="179"/>
      <c r="F489" s="165"/>
    </row>
    <row r="490" spans="1:6" ht="12.75">
      <c r="A490" s="163"/>
      <c r="B490" s="164"/>
      <c r="C490" s="157"/>
      <c r="D490" s="157"/>
      <c r="E490" s="179"/>
      <c r="F490" s="165"/>
    </row>
    <row r="491" spans="1:6" ht="12.75">
      <c r="A491" s="163"/>
      <c r="B491" s="164"/>
      <c r="C491" s="157"/>
      <c r="D491" s="157"/>
      <c r="E491" s="179"/>
      <c r="F491" s="165"/>
    </row>
    <row r="492" spans="1:6" ht="12.75">
      <c r="A492" s="163"/>
      <c r="B492" s="164"/>
      <c r="C492" s="157"/>
      <c r="D492" s="157"/>
      <c r="E492" s="179"/>
      <c r="F492" s="165"/>
    </row>
    <row r="493" spans="1:6" ht="12.75">
      <c r="A493" s="163"/>
      <c r="B493" s="164"/>
      <c r="C493" s="157"/>
      <c r="D493" s="157"/>
      <c r="E493" s="179"/>
      <c r="F493" s="165"/>
    </row>
    <row r="494" spans="1:6" ht="12.75">
      <c r="A494" s="163"/>
      <c r="B494" s="164"/>
      <c r="C494" s="157"/>
      <c r="D494" s="157"/>
      <c r="E494" s="179"/>
      <c r="F494" s="165"/>
    </row>
    <row r="495" spans="1:6" ht="12.75">
      <c r="A495" s="163"/>
      <c r="B495" s="164"/>
      <c r="C495" s="157"/>
      <c r="D495" s="157"/>
      <c r="E495" s="179"/>
      <c r="F495" s="165"/>
    </row>
    <row r="496" spans="1:6" ht="12.75">
      <c r="A496" s="163"/>
      <c r="B496" s="164"/>
      <c r="C496" s="157"/>
      <c r="D496" s="157"/>
      <c r="E496" s="179"/>
      <c r="F496" s="165"/>
    </row>
    <row r="497" spans="1:6" ht="12.75">
      <c r="A497" s="163"/>
      <c r="B497" s="164"/>
      <c r="C497" s="157"/>
      <c r="D497" s="157"/>
      <c r="E497" s="179"/>
      <c r="F497" s="165"/>
    </row>
    <row r="498" spans="1:6" ht="12.75">
      <c r="A498" s="163"/>
      <c r="B498" s="164"/>
      <c r="C498" s="157"/>
      <c r="D498" s="157"/>
      <c r="E498" s="179"/>
      <c r="F498" s="165"/>
    </row>
    <row r="499" spans="1:6" ht="12.75">
      <c r="A499" s="163"/>
      <c r="B499" s="164"/>
      <c r="C499" s="157"/>
      <c r="D499" s="157"/>
      <c r="E499" s="179"/>
      <c r="F499" s="165"/>
    </row>
    <row r="500" spans="1:6" ht="12.75">
      <c r="A500" s="163"/>
      <c r="B500" s="164"/>
      <c r="C500" s="157"/>
      <c r="D500" s="157"/>
      <c r="E500" s="179"/>
      <c r="F500" s="165"/>
    </row>
    <row r="501" spans="1:6" ht="12.75">
      <c r="A501" s="163"/>
      <c r="B501" s="164"/>
      <c r="C501" s="157"/>
      <c r="D501" s="157"/>
      <c r="E501" s="179"/>
      <c r="F501" s="165"/>
    </row>
    <row r="502" spans="1:6" ht="12.75">
      <c r="A502" s="163"/>
      <c r="B502" s="164"/>
      <c r="C502" s="157"/>
      <c r="D502" s="157"/>
      <c r="E502" s="179"/>
      <c r="F502" s="165"/>
    </row>
    <row r="503" spans="1:6" ht="12.75">
      <c r="A503" s="163"/>
      <c r="B503" s="164"/>
      <c r="C503" s="157"/>
      <c r="D503" s="157"/>
      <c r="E503" s="179"/>
      <c r="F503" s="165"/>
    </row>
    <row r="504" spans="1:6" ht="12.75">
      <c r="A504" s="163"/>
      <c r="B504" s="164"/>
      <c r="C504" s="157"/>
      <c r="D504" s="157"/>
      <c r="E504" s="179"/>
      <c r="F504" s="165"/>
    </row>
    <row r="505" spans="1:6" ht="12.75">
      <c r="A505" s="163"/>
      <c r="B505" s="164"/>
      <c r="C505" s="157"/>
      <c r="D505" s="157"/>
      <c r="E505" s="179"/>
      <c r="F505" s="165"/>
    </row>
    <row r="506" spans="1:6" ht="12.75">
      <c r="A506" s="163"/>
      <c r="B506" s="164"/>
      <c r="C506" s="157"/>
      <c r="D506" s="157"/>
      <c r="E506" s="179"/>
      <c r="F506" s="165"/>
    </row>
    <row r="507" spans="1:6" ht="12.75">
      <c r="A507" s="163"/>
      <c r="B507" s="164"/>
      <c r="C507" s="157"/>
      <c r="D507" s="157"/>
      <c r="E507" s="179"/>
      <c r="F507" s="165"/>
    </row>
    <row r="508" spans="1:6" ht="12.75">
      <c r="A508" s="163"/>
      <c r="B508" s="164"/>
      <c r="C508" s="157"/>
      <c r="D508" s="157"/>
      <c r="E508" s="179"/>
      <c r="F508" s="165"/>
    </row>
    <row r="509" spans="1:6" ht="12.75">
      <c r="A509" s="163"/>
      <c r="B509" s="164"/>
      <c r="C509" s="157"/>
      <c r="D509" s="157"/>
      <c r="E509" s="179"/>
      <c r="F509" s="165"/>
    </row>
    <row r="510" spans="1:6" ht="12.75">
      <c r="A510" s="163"/>
      <c r="B510" s="164"/>
      <c r="C510" s="157"/>
      <c r="D510" s="157"/>
      <c r="E510" s="179"/>
      <c r="F510" s="165"/>
    </row>
    <row r="511" spans="1:6" ht="12.75">
      <c r="A511" s="163"/>
      <c r="B511" s="164"/>
      <c r="C511" s="157"/>
      <c r="D511" s="157"/>
      <c r="E511" s="179"/>
      <c r="F511" s="165"/>
    </row>
    <row r="512" spans="1:6" ht="12.75">
      <c r="A512" s="163"/>
      <c r="B512" s="164"/>
      <c r="C512" s="157"/>
      <c r="D512" s="157"/>
      <c r="E512" s="179"/>
      <c r="F512" s="165"/>
    </row>
    <row r="513" spans="1:6" ht="12.75">
      <c r="A513" s="163"/>
      <c r="B513" s="164"/>
      <c r="C513" s="157"/>
      <c r="D513" s="157"/>
      <c r="E513" s="179"/>
      <c r="F513" s="165"/>
    </row>
    <row r="514" spans="1:6" ht="12.75">
      <c r="A514" s="163"/>
      <c r="B514" s="164"/>
      <c r="C514" s="157"/>
      <c r="D514" s="157"/>
      <c r="E514" s="179"/>
      <c r="F514" s="165"/>
    </row>
    <row r="515" spans="1:6" ht="12.75">
      <c r="A515" s="163"/>
      <c r="B515" s="164"/>
      <c r="C515" s="157"/>
      <c r="D515" s="157"/>
      <c r="E515" s="179"/>
      <c r="F515" s="165"/>
    </row>
    <row r="516" spans="1:6" ht="12.75">
      <c r="A516" s="163"/>
      <c r="B516" s="164"/>
      <c r="C516" s="157"/>
      <c r="D516" s="157"/>
      <c r="E516" s="179"/>
      <c r="F516" s="165"/>
    </row>
    <row r="517" spans="1:6" ht="12.75">
      <c r="A517" s="163"/>
      <c r="B517" s="164"/>
      <c r="C517" s="157"/>
      <c r="D517" s="157"/>
      <c r="E517" s="179"/>
      <c r="F517" s="165"/>
    </row>
    <row r="518" spans="1:6" ht="12.75">
      <c r="A518" s="163"/>
      <c r="B518" s="164"/>
      <c r="C518" s="157"/>
      <c r="D518" s="157"/>
      <c r="E518" s="179"/>
      <c r="F518" s="165"/>
    </row>
    <row r="519" spans="1:6" ht="12.75">
      <c r="A519" s="163"/>
      <c r="B519" s="164"/>
      <c r="C519" s="157"/>
      <c r="D519" s="157"/>
      <c r="E519" s="179"/>
      <c r="F519" s="165"/>
    </row>
    <row r="520" spans="1:6" ht="12.75">
      <c r="A520" s="163"/>
      <c r="B520" s="164"/>
      <c r="C520" s="157"/>
      <c r="D520" s="157"/>
      <c r="E520" s="179"/>
      <c r="F520" s="165"/>
    </row>
    <row r="521" spans="1:6" ht="12.75">
      <c r="A521" s="163"/>
      <c r="B521" s="164"/>
      <c r="C521" s="157"/>
      <c r="D521" s="157"/>
      <c r="E521" s="179"/>
      <c r="F521" s="165"/>
    </row>
    <row r="522" spans="1:6" ht="12.75">
      <c r="A522" s="163"/>
      <c r="B522" s="164"/>
      <c r="C522" s="157"/>
      <c r="D522" s="157"/>
      <c r="E522" s="179"/>
      <c r="F522" s="165"/>
    </row>
    <row r="523" spans="1:6" ht="12.75">
      <c r="A523" s="163"/>
      <c r="B523" s="164"/>
      <c r="C523" s="157"/>
      <c r="D523" s="157"/>
      <c r="E523" s="179"/>
      <c r="F523" s="165"/>
    </row>
    <row r="524" spans="1:6" ht="12.75">
      <c r="A524" s="163"/>
      <c r="B524" s="164"/>
      <c r="C524" s="157"/>
      <c r="D524" s="157"/>
      <c r="E524" s="179"/>
      <c r="F524" s="165"/>
    </row>
    <row r="525" spans="1:6" ht="12.75">
      <c r="A525" s="163"/>
      <c r="B525" s="164"/>
      <c r="C525" s="157"/>
      <c r="D525" s="157"/>
      <c r="E525" s="179"/>
      <c r="F525" s="165"/>
    </row>
    <row r="526" spans="1:6" ht="12.75">
      <c r="A526" s="163"/>
      <c r="B526" s="164"/>
      <c r="C526" s="157"/>
      <c r="D526" s="157"/>
      <c r="E526" s="179"/>
      <c r="F526" s="165"/>
    </row>
    <row r="527" spans="1:6" ht="12.75">
      <c r="A527" s="163"/>
      <c r="B527" s="164"/>
      <c r="C527" s="157"/>
      <c r="D527" s="157"/>
      <c r="E527" s="179"/>
      <c r="F527" s="165"/>
    </row>
    <row r="528" spans="1:6" ht="12.75">
      <c r="A528" s="163"/>
      <c r="B528" s="164"/>
      <c r="C528" s="157"/>
      <c r="D528" s="157"/>
      <c r="E528" s="179"/>
      <c r="F528" s="165"/>
    </row>
    <row r="529" spans="1:6" ht="12.75">
      <c r="A529" s="163"/>
      <c r="B529" s="164"/>
      <c r="C529" s="157"/>
      <c r="D529" s="157"/>
      <c r="E529" s="179"/>
      <c r="F529" s="165"/>
    </row>
    <row r="530" spans="1:6" ht="12.75">
      <c r="A530" s="163"/>
      <c r="B530" s="164"/>
      <c r="C530" s="157"/>
      <c r="D530" s="157"/>
      <c r="E530" s="179"/>
      <c r="F530" s="165"/>
    </row>
    <row r="531" spans="1:6" ht="12.75">
      <c r="A531" s="163"/>
      <c r="B531" s="164"/>
      <c r="C531" s="157"/>
      <c r="D531" s="157"/>
      <c r="E531" s="179"/>
      <c r="F531" s="165"/>
    </row>
    <row r="532" spans="1:6" ht="12.75">
      <c r="A532" s="163"/>
      <c r="B532" s="164"/>
      <c r="C532" s="157"/>
      <c r="D532" s="157"/>
      <c r="E532" s="179"/>
      <c r="F532" s="165"/>
    </row>
    <row r="533" spans="1:6" ht="12.75">
      <c r="A533" s="163"/>
      <c r="B533" s="164"/>
      <c r="C533" s="157"/>
      <c r="D533" s="157"/>
      <c r="E533" s="179"/>
      <c r="F533" s="165"/>
    </row>
    <row r="534" spans="1:6" ht="12.75">
      <c r="A534" s="163"/>
      <c r="B534" s="164"/>
      <c r="C534" s="157"/>
      <c r="D534" s="157"/>
      <c r="E534" s="179"/>
      <c r="F534" s="165"/>
    </row>
    <row r="535" spans="1:6" ht="12.75">
      <c r="A535" s="163"/>
      <c r="B535" s="164"/>
      <c r="C535" s="157"/>
      <c r="D535" s="157"/>
      <c r="E535" s="179"/>
      <c r="F535" s="165"/>
    </row>
    <row r="536" spans="1:6" ht="12.75">
      <c r="A536" s="163"/>
      <c r="B536" s="164"/>
      <c r="C536" s="157"/>
      <c r="D536" s="157"/>
      <c r="E536" s="179"/>
      <c r="F536" s="165"/>
    </row>
    <row r="537" spans="1:6" ht="12.75">
      <c r="A537" s="163"/>
      <c r="B537" s="164"/>
      <c r="C537" s="157"/>
      <c r="D537" s="157"/>
      <c r="E537" s="179"/>
      <c r="F537" s="165"/>
    </row>
    <row r="538" spans="1:6" ht="12.75">
      <c r="A538" s="163"/>
      <c r="B538" s="164"/>
      <c r="C538" s="157"/>
      <c r="D538" s="157"/>
      <c r="E538" s="179"/>
      <c r="F538" s="165"/>
    </row>
    <row r="539" spans="1:6" ht="12.75">
      <c r="A539" s="163"/>
      <c r="B539" s="164"/>
      <c r="C539" s="157"/>
      <c r="D539" s="157"/>
      <c r="E539" s="179"/>
      <c r="F539" s="165"/>
    </row>
    <row r="540" spans="1:6" ht="12.75">
      <c r="A540" s="163"/>
      <c r="B540" s="164"/>
      <c r="C540" s="157"/>
      <c r="D540" s="157"/>
      <c r="E540" s="179"/>
      <c r="F540" s="165"/>
    </row>
    <row r="541" spans="1:6" ht="12.75">
      <c r="A541" s="163"/>
      <c r="B541" s="164"/>
      <c r="C541" s="157"/>
      <c r="D541" s="157"/>
      <c r="E541" s="179"/>
      <c r="F541" s="165"/>
    </row>
    <row r="542" spans="1:6" ht="12.75">
      <c r="A542" s="163"/>
      <c r="B542" s="164"/>
      <c r="C542" s="157"/>
      <c r="D542" s="157"/>
      <c r="E542" s="179"/>
      <c r="F542" s="165"/>
    </row>
    <row r="543" spans="1:6" ht="12.75">
      <c r="A543" s="163"/>
      <c r="B543" s="164"/>
      <c r="C543" s="157"/>
      <c r="D543" s="157"/>
      <c r="E543" s="179"/>
      <c r="F543" s="165"/>
    </row>
    <row r="544" spans="1:6" ht="12.75">
      <c r="A544" s="163"/>
      <c r="B544" s="164"/>
      <c r="C544" s="157"/>
      <c r="D544" s="157"/>
      <c r="E544" s="179"/>
      <c r="F544" s="165"/>
    </row>
    <row r="545" spans="1:6" ht="12.75">
      <c r="A545" s="163"/>
      <c r="B545" s="164"/>
      <c r="C545" s="157"/>
      <c r="D545" s="157"/>
      <c r="E545" s="179"/>
      <c r="F545" s="165"/>
    </row>
    <row r="546" spans="1:6" ht="12.75">
      <c r="A546" s="163"/>
      <c r="B546" s="164"/>
      <c r="C546" s="157"/>
      <c r="D546" s="157"/>
      <c r="E546" s="179"/>
      <c r="F546" s="165"/>
    </row>
    <row r="547" spans="1:6" ht="12.75">
      <c r="A547" s="163"/>
      <c r="B547" s="164"/>
      <c r="C547" s="157"/>
      <c r="D547" s="157"/>
      <c r="E547" s="179"/>
      <c r="F547" s="165"/>
    </row>
    <row r="548" spans="1:6" ht="12.75">
      <c r="A548" s="163"/>
      <c r="B548" s="164"/>
      <c r="C548" s="157"/>
      <c r="D548" s="157"/>
      <c r="E548" s="179"/>
      <c r="F548" s="165"/>
    </row>
    <row r="549" spans="1:6" ht="12.75">
      <c r="A549" s="163"/>
      <c r="B549" s="164"/>
      <c r="C549" s="157"/>
      <c r="D549" s="157"/>
      <c r="E549" s="179"/>
      <c r="F549" s="165"/>
    </row>
    <row r="550" spans="1:6" ht="12.75">
      <c r="A550" s="163"/>
      <c r="B550" s="164"/>
      <c r="C550" s="157"/>
      <c r="D550" s="157"/>
      <c r="E550" s="179"/>
      <c r="F550" s="165"/>
    </row>
    <row r="551" spans="1:6" ht="12.75">
      <c r="A551" s="163"/>
      <c r="B551" s="164"/>
      <c r="C551" s="157"/>
      <c r="D551" s="157"/>
      <c r="E551" s="179"/>
      <c r="F551" s="165"/>
    </row>
    <row r="552" spans="1:6" ht="12.75">
      <c r="A552" s="163"/>
      <c r="B552" s="164"/>
      <c r="C552" s="157"/>
      <c r="D552" s="157"/>
      <c r="E552" s="179"/>
      <c r="F552" s="165"/>
    </row>
    <row r="553" spans="1:6" ht="12.75">
      <c r="A553" s="163"/>
      <c r="B553" s="164"/>
      <c r="C553" s="157"/>
      <c r="D553" s="157"/>
      <c r="E553" s="179"/>
      <c r="F553" s="165"/>
    </row>
    <row r="554" spans="1:6" ht="12.75">
      <c r="A554" s="163"/>
      <c r="B554" s="164"/>
      <c r="C554" s="157"/>
      <c r="D554" s="157"/>
      <c r="E554" s="179"/>
      <c r="F554" s="165"/>
    </row>
    <row r="555" spans="1:6" ht="12.75">
      <c r="A555" s="163"/>
      <c r="B555" s="164"/>
      <c r="C555" s="157"/>
      <c r="D555" s="157"/>
      <c r="E555" s="179"/>
      <c r="F555" s="165"/>
    </row>
    <row r="556" spans="1:6" ht="12.75">
      <c r="A556" s="163"/>
      <c r="B556" s="164"/>
      <c r="C556" s="157"/>
      <c r="D556" s="157"/>
      <c r="E556" s="179"/>
      <c r="F556" s="165"/>
    </row>
    <row r="557" spans="1:6" ht="12.75">
      <c r="A557" s="163"/>
      <c r="B557" s="164"/>
      <c r="C557" s="157"/>
      <c r="D557" s="157"/>
      <c r="E557" s="179"/>
      <c r="F557" s="165"/>
    </row>
    <row r="558" spans="1:6" ht="12.75">
      <c r="A558" s="163"/>
      <c r="B558" s="164"/>
      <c r="C558" s="157"/>
      <c r="D558" s="157"/>
      <c r="E558" s="179"/>
      <c r="F558" s="165"/>
    </row>
    <row r="559" spans="1:6" ht="12.75">
      <c r="A559" s="163"/>
      <c r="B559" s="164"/>
      <c r="C559" s="157"/>
      <c r="D559" s="157"/>
      <c r="E559" s="179"/>
      <c r="F559" s="165"/>
    </row>
    <row r="560" spans="1:6" ht="12.75">
      <c r="A560" s="163"/>
      <c r="B560" s="164"/>
      <c r="C560" s="157"/>
      <c r="D560" s="157"/>
      <c r="E560" s="179"/>
      <c r="F560" s="165"/>
    </row>
    <row r="561" spans="1:6" ht="12.75">
      <c r="A561" s="163"/>
      <c r="B561" s="164"/>
      <c r="C561" s="157"/>
      <c r="D561" s="157"/>
      <c r="E561" s="179"/>
      <c r="F561" s="165"/>
    </row>
    <row r="562" spans="1:6" ht="12.75">
      <c r="A562" s="163"/>
      <c r="B562" s="164"/>
      <c r="C562" s="157"/>
      <c r="D562" s="157"/>
      <c r="E562" s="179"/>
      <c r="F562" s="165"/>
    </row>
    <row r="563" spans="1:6" ht="12.75">
      <c r="A563" s="163"/>
      <c r="B563" s="164"/>
      <c r="C563" s="157"/>
      <c r="D563" s="157"/>
      <c r="E563" s="179"/>
      <c r="F563" s="165"/>
    </row>
    <row r="564" spans="1:6" ht="12.75">
      <c r="A564" s="163"/>
      <c r="B564" s="164"/>
      <c r="C564" s="157"/>
      <c r="D564" s="157"/>
      <c r="E564" s="179"/>
      <c r="F564" s="165"/>
    </row>
    <row r="565" spans="1:6" ht="12.75">
      <c r="A565" s="163"/>
      <c r="B565" s="164"/>
      <c r="C565" s="157"/>
      <c r="D565" s="157"/>
      <c r="E565" s="179"/>
      <c r="F565" s="165"/>
    </row>
    <row r="566" spans="1:6" ht="12.75">
      <c r="A566" s="163"/>
      <c r="B566" s="164"/>
      <c r="C566" s="157"/>
      <c r="D566" s="157"/>
      <c r="E566" s="179"/>
      <c r="F566" s="165"/>
    </row>
    <row r="567" spans="1:6" ht="12.75">
      <c r="A567" s="163"/>
      <c r="B567" s="164"/>
      <c r="C567" s="157"/>
      <c r="D567" s="157"/>
      <c r="E567" s="179"/>
      <c r="F567" s="165"/>
    </row>
    <row r="568" spans="1:6" ht="12.75">
      <c r="A568" s="163"/>
      <c r="B568" s="164"/>
      <c r="C568" s="157"/>
      <c r="D568" s="157"/>
      <c r="E568" s="179"/>
      <c r="F568" s="165"/>
    </row>
    <row r="569" spans="1:6" ht="12.75">
      <c r="A569" s="163"/>
      <c r="B569" s="164"/>
      <c r="C569" s="157"/>
      <c r="D569" s="157"/>
      <c r="E569" s="179"/>
      <c r="F569" s="165"/>
    </row>
    <row r="570" spans="1:6" ht="12.75">
      <c r="A570" s="163"/>
      <c r="B570" s="164"/>
      <c r="C570" s="157"/>
      <c r="D570" s="157"/>
      <c r="E570" s="179"/>
      <c r="F570" s="165"/>
    </row>
    <row r="571" spans="1:6" ht="12.75">
      <c r="A571" s="163"/>
      <c r="B571" s="164"/>
      <c r="C571" s="157"/>
      <c r="D571" s="157"/>
      <c r="E571" s="179"/>
      <c r="F571" s="165"/>
    </row>
    <row r="572" spans="1:6" ht="12.75">
      <c r="A572" s="163"/>
      <c r="B572" s="164"/>
      <c r="C572" s="157"/>
      <c r="D572" s="157"/>
      <c r="E572" s="179"/>
      <c r="F572" s="165"/>
    </row>
    <row r="573" spans="1:6" ht="12.75">
      <c r="A573" s="163"/>
      <c r="B573" s="164"/>
      <c r="C573" s="157"/>
      <c r="D573" s="157"/>
      <c r="E573" s="179"/>
      <c r="F573" s="165"/>
    </row>
    <row r="574" spans="1:6" ht="12.75">
      <c r="A574" s="163"/>
      <c r="B574" s="164"/>
      <c r="C574" s="157"/>
      <c r="D574" s="157"/>
      <c r="E574" s="179"/>
      <c r="F574" s="165"/>
    </row>
    <row r="575" spans="1:6" ht="12.75">
      <c r="A575" s="166"/>
      <c r="B575" s="166"/>
      <c r="C575" s="166"/>
      <c r="D575" s="166"/>
      <c r="E575" s="179"/>
      <c r="F575" s="165"/>
    </row>
    <row r="576" spans="1:6" ht="12.75">
      <c r="A576" s="167"/>
      <c r="B576" s="168"/>
      <c r="C576" s="169"/>
      <c r="D576" s="169"/>
      <c r="E576" s="179"/>
      <c r="F576" s="165"/>
    </row>
    <row r="577" spans="1:6" ht="12.75">
      <c r="A577" s="167"/>
      <c r="B577" s="168"/>
      <c r="C577" s="169"/>
      <c r="D577" s="169"/>
      <c r="E577" s="179"/>
      <c r="F577" s="165"/>
    </row>
    <row r="578" spans="1:6" ht="12.75">
      <c r="A578" s="167"/>
      <c r="B578" s="168"/>
      <c r="C578" s="169"/>
      <c r="D578" s="169"/>
      <c r="E578" s="179"/>
      <c r="F578" s="165"/>
    </row>
    <row r="579" spans="1:6" ht="12.75">
      <c r="A579" s="158"/>
      <c r="B579" s="158"/>
      <c r="C579" s="159"/>
      <c r="D579" s="159"/>
      <c r="E579" s="180"/>
      <c r="F579" s="165"/>
    </row>
    <row r="580" spans="1:6" ht="12.75">
      <c r="A580" s="158"/>
      <c r="B580" s="158"/>
      <c r="C580" s="159"/>
      <c r="D580" s="159"/>
      <c r="E580" s="180"/>
      <c r="F580" s="165"/>
    </row>
  </sheetData>
  <sheetProtection/>
  <autoFilter ref="A1:A578"/>
  <printOptions/>
  <pageMargins left="0.75" right="0.75" top="1" bottom="1" header="0.5" footer="0.5"/>
  <pageSetup fitToHeight="10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6"/>
  <sheetViews>
    <sheetView showGridLines="0" zoomScalePageLayoutView="0" workbookViewId="0" topLeftCell="A1">
      <selection activeCell="A73" sqref="A73"/>
    </sheetView>
  </sheetViews>
  <sheetFormatPr defaultColWidth="9.140625" defaultRowHeight="12.75"/>
  <cols>
    <col min="1" max="1" width="64.140625" style="22" customWidth="1"/>
    <col min="2" max="2" width="6.00390625" style="27" bestFit="1" customWidth="1"/>
    <col min="3" max="3" width="2.8515625" style="22" customWidth="1"/>
    <col min="4" max="4" width="41.7109375" style="22" bestFit="1" customWidth="1"/>
    <col min="5" max="5" width="5.57421875" style="22" bestFit="1" customWidth="1"/>
    <col min="6" max="16384" width="9.140625" style="22" customWidth="1"/>
  </cols>
  <sheetData>
    <row r="1" spans="1:5" ht="15.75">
      <c r="A1" s="44" t="s">
        <v>616</v>
      </c>
      <c r="B1" s="49" t="s">
        <v>516</v>
      </c>
      <c r="D1" s="23" t="s">
        <v>517</v>
      </c>
      <c r="E1" s="24" t="s">
        <v>516</v>
      </c>
    </row>
    <row r="2" spans="1:5" ht="15.75">
      <c r="A2" s="50" t="s">
        <v>617</v>
      </c>
      <c r="B2" s="51">
        <v>1</v>
      </c>
      <c r="D2" s="1">
        <v>6</v>
      </c>
      <c r="E2" s="25" t="s">
        <v>518</v>
      </c>
    </row>
    <row r="3" spans="1:5" ht="16.5" thickBot="1">
      <c r="A3" s="50" t="s">
        <v>618</v>
      </c>
      <c r="B3" s="51">
        <v>3</v>
      </c>
      <c r="D3" s="2">
        <v>12</v>
      </c>
      <c r="E3" s="26" t="s">
        <v>519</v>
      </c>
    </row>
    <row r="4" spans="1:2" ht="15.75">
      <c r="A4" s="50" t="s">
        <v>619</v>
      </c>
      <c r="B4" s="51">
        <v>15</v>
      </c>
    </row>
    <row r="5" spans="1:2" ht="15.75">
      <c r="A5" s="50" t="s">
        <v>620</v>
      </c>
      <c r="B5" s="51">
        <v>21</v>
      </c>
    </row>
    <row r="6" spans="1:2" ht="15.75">
      <c r="A6" s="50" t="s">
        <v>621</v>
      </c>
      <c r="B6" s="51">
        <v>31</v>
      </c>
    </row>
    <row r="7" spans="1:2" ht="15.75">
      <c r="A7" s="50" t="s">
        <v>622</v>
      </c>
      <c r="B7" s="51">
        <v>37</v>
      </c>
    </row>
    <row r="8" spans="1:2" ht="15.75">
      <c r="A8" s="50" t="s">
        <v>623</v>
      </c>
      <c r="B8" s="51">
        <v>57</v>
      </c>
    </row>
    <row r="9" spans="1:2" ht="15.75">
      <c r="A9" s="50" t="s">
        <v>624</v>
      </c>
      <c r="B9" s="51">
        <v>47</v>
      </c>
    </row>
    <row r="10" spans="1:2" ht="15.75">
      <c r="A10" s="50" t="s">
        <v>625</v>
      </c>
      <c r="B10" s="51">
        <v>43</v>
      </c>
    </row>
    <row r="11" spans="1:2" ht="15.75">
      <c r="A11" s="50" t="s">
        <v>626</v>
      </c>
      <c r="B11" s="51">
        <v>55</v>
      </c>
    </row>
    <row r="12" spans="1:2" ht="15.75">
      <c r="A12" s="50" t="s">
        <v>627</v>
      </c>
      <c r="B12" s="51">
        <v>63</v>
      </c>
    </row>
    <row r="13" spans="1:2" ht="15.75">
      <c r="A13" s="50" t="s">
        <v>628</v>
      </c>
      <c r="B13" s="51">
        <v>85</v>
      </c>
    </row>
    <row r="14" spans="1:2" ht="15.75">
      <c r="A14" s="50" t="s">
        <v>629</v>
      </c>
      <c r="B14" s="51">
        <v>87</v>
      </c>
    </row>
    <row r="15" spans="1:2" ht="15.75">
      <c r="A15" s="50" t="s">
        <v>630</v>
      </c>
      <c r="B15" s="51">
        <v>141</v>
      </c>
    </row>
    <row r="16" spans="1:2" ht="15.75">
      <c r="A16" s="50" t="s">
        <v>631</v>
      </c>
      <c r="B16" s="51">
        <v>147</v>
      </c>
    </row>
    <row r="17" spans="1:2" ht="15.75">
      <c r="A17" s="50" t="s">
        <v>632</v>
      </c>
      <c r="B17" s="51">
        <v>127</v>
      </c>
    </row>
    <row r="18" spans="1:2" ht="15" customHeight="1">
      <c r="A18" s="50" t="s">
        <v>633</v>
      </c>
      <c r="B18" s="51">
        <v>133</v>
      </c>
    </row>
    <row r="19" spans="1:2" ht="15.75">
      <c r="A19" s="50" t="s">
        <v>634</v>
      </c>
      <c r="B19" s="51">
        <v>153</v>
      </c>
    </row>
    <row r="20" spans="1:2" ht="15.75">
      <c r="A20" s="50" t="s">
        <v>635</v>
      </c>
      <c r="B20" s="51">
        <v>159</v>
      </c>
    </row>
    <row r="21" spans="1:2" ht="15.75">
      <c r="A21" s="50" t="s">
        <v>636</v>
      </c>
      <c r="B21" s="51">
        <v>171</v>
      </c>
    </row>
    <row r="22" spans="1:2" ht="15.75">
      <c r="A22" s="50" t="s">
        <v>637</v>
      </c>
      <c r="B22" s="51">
        <v>165</v>
      </c>
    </row>
    <row r="23" spans="1:2" ht="15.75">
      <c r="A23" s="50" t="s">
        <v>638</v>
      </c>
      <c r="B23" s="51">
        <v>7</v>
      </c>
    </row>
    <row r="24" spans="1:2" ht="15.75">
      <c r="A24" s="50" t="s">
        <v>639</v>
      </c>
      <c r="B24" s="51">
        <v>9</v>
      </c>
    </row>
    <row r="25" spans="1:2" ht="15.75">
      <c r="A25" s="50" t="s">
        <v>640</v>
      </c>
      <c r="B25" s="51">
        <v>13</v>
      </c>
    </row>
    <row r="26" spans="1:2" ht="15.75">
      <c r="A26" s="50" t="s">
        <v>641</v>
      </c>
      <c r="B26" s="51">
        <v>17</v>
      </c>
    </row>
    <row r="27" spans="1:2" ht="15.75">
      <c r="A27" s="50" t="s">
        <v>486</v>
      </c>
      <c r="B27" s="51">
        <v>19</v>
      </c>
    </row>
    <row r="28" spans="1:2" ht="15.75">
      <c r="A28" s="50" t="s">
        <v>487</v>
      </c>
      <c r="B28" s="51">
        <v>23</v>
      </c>
    </row>
    <row r="29" spans="1:2" ht="15.75">
      <c r="A29" s="50" t="s">
        <v>488</v>
      </c>
      <c r="B29" s="51">
        <v>27</v>
      </c>
    </row>
    <row r="30" spans="1:2" ht="15.75">
      <c r="A30" s="50" t="s">
        <v>489</v>
      </c>
      <c r="B30" s="51">
        <v>25</v>
      </c>
    </row>
    <row r="31" spans="1:2" ht="15.75">
      <c r="A31" s="50" t="s">
        <v>490</v>
      </c>
      <c r="B31" s="51">
        <v>29</v>
      </c>
    </row>
    <row r="32" spans="1:2" ht="15.75">
      <c r="A32" s="50" t="s">
        <v>491</v>
      </c>
      <c r="B32" s="51">
        <v>35</v>
      </c>
    </row>
    <row r="33" spans="1:2" ht="15.75">
      <c r="A33" s="50" t="s">
        <v>492</v>
      </c>
      <c r="B33" s="51">
        <v>39</v>
      </c>
    </row>
    <row r="34" spans="1:2" ht="15.75">
      <c r="A34" s="50" t="s">
        <v>493</v>
      </c>
      <c r="B34" s="51">
        <v>49</v>
      </c>
    </row>
    <row r="35" spans="1:2" ht="15.75">
      <c r="A35" s="50" t="s">
        <v>494</v>
      </c>
      <c r="B35" s="51">
        <v>51</v>
      </c>
    </row>
    <row r="36" spans="1:2" ht="15.75">
      <c r="A36" s="50" t="s">
        <v>495</v>
      </c>
      <c r="B36" s="51">
        <v>45</v>
      </c>
    </row>
    <row r="37" spans="1:2" ht="15.75">
      <c r="A37" s="50" t="s">
        <v>496</v>
      </c>
      <c r="B37" s="51">
        <v>59</v>
      </c>
    </row>
    <row r="38" spans="1:2" ht="15.75">
      <c r="A38" s="50" t="s">
        <v>497</v>
      </c>
      <c r="B38" s="51">
        <v>61</v>
      </c>
    </row>
    <row r="39" spans="1:2" ht="15.75">
      <c r="A39" s="50" t="s">
        <v>498</v>
      </c>
      <c r="B39" s="51">
        <v>65</v>
      </c>
    </row>
    <row r="40" spans="1:2" ht="15.75">
      <c r="A40" s="50" t="s">
        <v>647</v>
      </c>
      <c r="B40" s="51">
        <v>75</v>
      </c>
    </row>
    <row r="41" spans="1:2" ht="15.75">
      <c r="A41" s="50" t="s">
        <v>648</v>
      </c>
      <c r="B41" s="51">
        <v>77</v>
      </c>
    </row>
    <row r="42" spans="1:2" ht="15.75">
      <c r="A42" s="50" t="s">
        <v>649</v>
      </c>
      <c r="B42" s="51">
        <v>79</v>
      </c>
    </row>
    <row r="43" spans="1:2" ht="15.75">
      <c r="A43" s="50" t="s">
        <v>650</v>
      </c>
      <c r="B43" s="51">
        <v>81</v>
      </c>
    </row>
    <row r="44" spans="1:2" ht="15.75">
      <c r="A44" s="50" t="s">
        <v>651</v>
      </c>
      <c r="B44" s="51">
        <v>83</v>
      </c>
    </row>
    <row r="45" spans="1:2" ht="15.75">
      <c r="A45" s="50" t="s">
        <v>652</v>
      </c>
      <c r="B45" s="51">
        <v>91</v>
      </c>
    </row>
    <row r="46" spans="1:2" ht="15.75">
      <c r="A46" s="50" t="s">
        <v>653</v>
      </c>
      <c r="B46" s="51">
        <v>93</v>
      </c>
    </row>
    <row r="47" spans="1:2" ht="15.75">
      <c r="A47" s="50" t="s">
        <v>654</v>
      </c>
      <c r="B47" s="51">
        <v>95</v>
      </c>
    </row>
    <row r="48" spans="1:2" ht="15.75">
      <c r="A48" s="50" t="s">
        <v>655</v>
      </c>
      <c r="B48" s="51">
        <v>97</v>
      </c>
    </row>
    <row r="49" spans="1:2" ht="15.75">
      <c r="A49" s="50" t="s">
        <v>656</v>
      </c>
      <c r="B49" s="51">
        <v>99</v>
      </c>
    </row>
    <row r="50" spans="1:2" ht="15.75">
      <c r="A50" s="50" t="s">
        <v>657</v>
      </c>
      <c r="B50" s="51">
        <v>101</v>
      </c>
    </row>
    <row r="51" spans="1:2" ht="15.75">
      <c r="A51" s="50" t="s">
        <v>658</v>
      </c>
      <c r="B51" s="51">
        <v>103</v>
      </c>
    </row>
    <row r="52" spans="1:2" ht="15.75">
      <c r="A52" s="50" t="s">
        <v>659</v>
      </c>
      <c r="B52" s="51">
        <v>105</v>
      </c>
    </row>
    <row r="53" spans="1:2" ht="15.75">
      <c r="A53" s="50" t="s">
        <v>660</v>
      </c>
      <c r="B53" s="51">
        <v>107</v>
      </c>
    </row>
    <row r="54" spans="1:2" ht="15.75">
      <c r="A54" s="50" t="s">
        <v>661</v>
      </c>
      <c r="B54" s="51">
        <v>109</v>
      </c>
    </row>
    <row r="55" spans="1:2" ht="15.75">
      <c r="A55" s="50" t="s">
        <v>662</v>
      </c>
      <c r="B55" s="51">
        <v>115</v>
      </c>
    </row>
    <row r="56" spans="1:2" ht="15.75">
      <c r="A56" s="50" t="s">
        <v>663</v>
      </c>
      <c r="B56" s="51">
        <v>117</v>
      </c>
    </row>
    <row r="57" spans="1:2" ht="15.75">
      <c r="A57" s="50" t="s">
        <v>664</v>
      </c>
      <c r="B57" s="51">
        <v>119</v>
      </c>
    </row>
    <row r="58" spans="1:2" ht="15.75">
      <c r="A58" s="50" t="s">
        <v>665</v>
      </c>
      <c r="B58" s="51">
        <v>121</v>
      </c>
    </row>
    <row r="59" spans="1:2" ht="15.75">
      <c r="A59" s="50" t="s">
        <v>666</v>
      </c>
      <c r="B59" s="51">
        <v>125</v>
      </c>
    </row>
    <row r="60" spans="1:2" ht="15.75">
      <c r="A60" s="50" t="s">
        <v>667</v>
      </c>
      <c r="B60" s="51">
        <v>129</v>
      </c>
    </row>
    <row r="61" spans="1:2" ht="15.75">
      <c r="A61" s="50" t="s">
        <v>668</v>
      </c>
      <c r="B61" s="51">
        <v>131</v>
      </c>
    </row>
    <row r="62" spans="1:2" ht="15.75">
      <c r="A62" s="50" t="s">
        <v>669</v>
      </c>
      <c r="B62" s="51">
        <v>135</v>
      </c>
    </row>
    <row r="63" spans="1:2" ht="15.75">
      <c r="A63" s="50" t="s">
        <v>670</v>
      </c>
      <c r="B63" s="51">
        <v>139</v>
      </c>
    </row>
    <row r="64" spans="1:2" ht="15.75">
      <c r="A64" s="50" t="s">
        <v>671</v>
      </c>
      <c r="B64" s="51">
        <v>143</v>
      </c>
    </row>
    <row r="65" spans="1:2" ht="15.75">
      <c r="A65" s="50" t="s">
        <v>672</v>
      </c>
      <c r="B65" s="51">
        <v>145</v>
      </c>
    </row>
    <row r="66" spans="1:2" ht="15.75">
      <c r="A66" s="50" t="s">
        <v>673</v>
      </c>
      <c r="B66" s="51">
        <v>149</v>
      </c>
    </row>
    <row r="67" spans="1:2" ht="15.75">
      <c r="A67" s="50" t="s">
        <v>674</v>
      </c>
      <c r="B67" s="51">
        <v>151</v>
      </c>
    </row>
    <row r="68" spans="1:2" ht="15.75">
      <c r="A68" s="50" t="s">
        <v>675</v>
      </c>
      <c r="B68" s="51">
        <v>155</v>
      </c>
    </row>
    <row r="69" spans="1:2" ht="15.75">
      <c r="A69" s="50" t="s">
        <v>676</v>
      </c>
      <c r="B69" s="51">
        <v>163</v>
      </c>
    </row>
    <row r="70" spans="1:2" ht="15.75">
      <c r="A70" s="50" t="s">
        <v>677</v>
      </c>
      <c r="B70" s="51">
        <v>167</v>
      </c>
    </row>
    <row r="71" spans="1:2" ht="15.75">
      <c r="A71" s="50" t="s">
        <v>678</v>
      </c>
      <c r="B71" s="51">
        <v>177</v>
      </c>
    </row>
    <row r="72" spans="1:2" ht="15.75">
      <c r="A72" s="50" t="s">
        <v>679</v>
      </c>
      <c r="B72" s="51">
        <v>89</v>
      </c>
    </row>
    <row r="73" spans="1:2" ht="15.75">
      <c r="A73" s="50" t="s">
        <v>693</v>
      </c>
      <c r="B73" s="51">
        <v>123</v>
      </c>
    </row>
    <row r="74" spans="1:2" ht="15.75">
      <c r="A74" s="50" t="s">
        <v>680</v>
      </c>
      <c r="B74" s="51">
        <v>5</v>
      </c>
    </row>
    <row r="75" spans="1:2" ht="15.75">
      <c r="A75" s="50" t="s">
        <v>681</v>
      </c>
      <c r="B75" s="51">
        <v>67</v>
      </c>
    </row>
    <row r="76" spans="1:2" ht="15.75">
      <c r="A76" s="50" t="s">
        <v>682</v>
      </c>
      <c r="B76" s="51">
        <v>69</v>
      </c>
    </row>
    <row r="77" spans="1:2" ht="15.75">
      <c r="A77" s="50" t="s">
        <v>683</v>
      </c>
      <c r="B77" s="51">
        <v>113</v>
      </c>
    </row>
    <row r="78" spans="1:2" ht="15.75">
      <c r="A78" s="50" t="s">
        <v>684</v>
      </c>
      <c r="B78" s="51">
        <v>137</v>
      </c>
    </row>
    <row r="79" spans="1:2" ht="15.75">
      <c r="A79" s="50" t="s">
        <v>685</v>
      </c>
      <c r="B79" s="51">
        <v>157</v>
      </c>
    </row>
    <row r="80" spans="1:2" ht="15.75">
      <c r="A80" s="50" t="s">
        <v>686</v>
      </c>
      <c r="B80" s="51">
        <v>33</v>
      </c>
    </row>
    <row r="81" spans="1:2" ht="15.75">
      <c r="A81" s="50" t="s">
        <v>687</v>
      </c>
      <c r="B81" s="51">
        <v>169</v>
      </c>
    </row>
    <row r="82" spans="1:2" ht="15.75">
      <c r="A82" s="50" t="s">
        <v>688</v>
      </c>
      <c r="B82" s="51">
        <v>11</v>
      </c>
    </row>
    <row r="83" spans="1:2" ht="15.75">
      <c r="A83" s="50" t="s">
        <v>689</v>
      </c>
      <c r="B83" s="51">
        <v>161</v>
      </c>
    </row>
    <row r="84" spans="1:2" ht="15.75">
      <c r="A84" s="50" t="s">
        <v>690</v>
      </c>
      <c r="B84" s="51">
        <v>173</v>
      </c>
    </row>
    <row r="85" spans="1:2" ht="15.75">
      <c r="A85" s="50" t="s">
        <v>691</v>
      </c>
      <c r="B85" s="51">
        <v>175</v>
      </c>
    </row>
    <row r="86" spans="1:2" ht="32.25" thickBot="1">
      <c r="A86" s="52" t="s">
        <v>511</v>
      </c>
      <c r="B86" s="53">
        <v>999</v>
      </c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2013-08-05T05:18:32Z</cp:lastPrinted>
  <dcterms:created xsi:type="dcterms:W3CDTF">2004-03-24T19:37:04Z</dcterms:created>
  <dcterms:modified xsi:type="dcterms:W3CDTF">2014-02-06T04:21:05Z</dcterms:modified>
  <cp:category/>
  <cp:version/>
  <cp:contentType/>
  <cp:contentStatus/>
</cp:coreProperties>
</file>