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(обязательный)'!$A$1:$A$762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4'!$A$1:$AD$38</definedName>
    <definedName name="_xlnm.Print_Area" localSheetId="1">'Разделы 1, 2'!$A$1:$X$27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<sst xmlns="http://schemas.openxmlformats.org/spreadsheetml/2006/main" count="1933" uniqueCount="1172">
  <si>
    <t>Ф.F8w разд.3 стл.7 стр.9=Ф.F8w разд.3 сумма стл.1-6 стр.9</t>
  </si>
  <si>
    <t>Ф.F8w разд.3 стл.24 стр.1=Ф.F8w разд.3 стл.7 стр.1+Ф.F8w разд.3 сумма стл.11-21 стр.1</t>
  </si>
  <si>
    <t>Ф.F8w разд.3 стл.24 стр.2=Ф.F8w разд.3 стл.7 стр.2+Ф.F8w разд.3 сумма стл.11-21 стр.2</t>
  </si>
  <si>
    <t>Ф.F8w разд.3 стл.24 стр.3=Ф.F8w разд.3 стл.7 стр.3+Ф.F8w разд.3 сумма стл.11-21 стр.3</t>
  </si>
  <si>
    <t>Ф.F8w разд.3 стл.24 стр.4=Ф.F8w разд.3 стл.7 стр.4+Ф.F8w разд.3 сумма стл.11-21 стр.4</t>
  </si>
  <si>
    <t>Ф.F8w разд.3 стл.24 стр.5=Ф.F8w разд.3 стл.7 стр.5+Ф.F8w разд.3 сумма стл.11-21 стр.5</t>
  </si>
  <si>
    <t>Ф.F8w разд.3 стл.24 стр.6=Ф.F8w разд.3 стл.7 стр.6+Ф.F8w разд.3 сумма стл.11-21 стр.6</t>
  </si>
  <si>
    <t>Ф.F8w разд.3 стл.24 стр.7=Ф.F8w разд.3 стл.7 стр.7+Ф.F8w разд.3 сумма стл.11-21 стр.7</t>
  </si>
  <si>
    <t>Ф.F8w разд.3 стл.24 стр.8=Ф.F8w разд.3 стл.7 стр.8+Ф.F8w разд.3 сумма стл.11-21 стр.8</t>
  </si>
  <si>
    <t>Ф.F8w разд.3 стл.24 стр.9=Ф.F8w разд.3 стл.7 стр.9+Ф.F8w разд.3 сумма стл.11-21 стр.9</t>
  </si>
  <si>
    <t>Ф.F8w разд.3 сумма стл.22-23 стр.1&lt;=Ф.F8w разд.3 стл.21 стр.1</t>
  </si>
  <si>
    <t>Ф.F8w разд.3 сумма стл.22-23 стр.2&lt;=Ф.F8w разд.3 стл.21 стр.2</t>
  </si>
  <si>
    <t>Ф.F8w разд.3 сумма стл.22-23 стр.3&lt;=Ф.F8w разд.3 стл.21 стр.3</t>
  </si>
  <si>
    <t>Ф.F8w разд.3 сумма стл.22-23 стр.4&lt;=Ф.F8w разд.3 стл.21 стр.4</t>
  </si>
  <si>
    <t>Ф.F8w разд.3 сумма стл.22-23 стр.5&lt;=Ф.F8w разд.3 стл.21 стр.5</t>
  </si>
  <si>
    <t>Ф.F8w разд.3 сумма стл.22-23 стр.6&lt;=Ф.F8w разд.3 стл.21 стр.6</t>
  </si>
  <si>
    <t>Ф.F8w разд.3 сумма стл.22-23 стр.7&lt;=Ф.F8w разд.3 стл.21 стр.7</t>
  </si>
  <si>
    <t>Ф.F8w разд.3 сумма стл.22-23 стр.8&lt;=Ф.F8w разд.3 стл.21 стр.8</t>
  </si>
  <si>
    <t>Ф.F8w разд.3 сумма стл.22-23 стр.9&lt;=Ф.F8w разд.3 стл.21 стр.9</t>
  </si>
  <si>
    <t>Ф.F8w разд.3 стл.11 стр.1=Ф.F8w разд.3 сумма стл.8-10 стр.1</t>
  </si>
  <si>
    <t>Ф.F8w разд.3 стл.11 стр.2=Ф.F8w разд.3 сумма стл.8-10 стр.2</t>
  </si>
  <si>
    <t>Ф.F8w разд.3 стл.11 стр.3=Ф.F8w разд.3 сумма стл.8-10 стр.3</t>
  </si>
  <si>
    <t>Ф.F8w разд.3 стл.11 стр.4=Ф.F8w разд.3 сумма стл.8-10 стр.4</t>
  </si>
  <si>
    <t>Ф.F8w разд.3 стл.11 стр.5=Ф.F8w разд.3 сумма стл.8-10 стр.5</t>
  </si>
  <si>
    <t>Ф.F8w разд.3 стл.11 стр.6=Ф.F8w разд.3 сумма стл.8-10 стр.6</t>
  </si>
  <si>
    <t>Ф.F8w разд.3 стл.11 стр.7=Ф.F8w разд.3 сумма стл.8-10 стр.7</t>
  </si>
  <si>
    <t>Ф.F8w разд.3 стл.11 стр.8=Ф.F8w разд.3 сумма стл.8-10 стр.8</t>
  </si>
  <si>
    <t>Ф.F8w разд.3 стл.11 стр.9=Ф.F8w разд.3 сумма стл.8-10 стр.9</t>
  </si>
  <si>
    <t>Ф.F8w разд.2 стл.12 стр.1=Ф.F8w разд.2 стл.4 стр.1+Ф.F8w разд.2 стл.6 стр.1+Ф.F8w разд.2 стл.8 стр.1+Ф.F8w разд.2 стл.10 стр.1</t>
  </si>
  <si>
    <t>Ф.F8w разд.2 стл.12 стр.2=Ф.F8w разд.2 стл.4 стр.2+Ф.F8w разд.2 стл.6 стр.2+Ф.F8w разд.2 стл.8 стр.2+Ф.F8w разд.2 стл.10 стр.2</t>
  </si>
  <si>
    <t>Ф.F8w разд.2 стл.12 стр.3=Ф.F8w разд.2 стл.4 стр.3+Ф.F8w разд.2 стл.6 стр.3+Ф.F8w разд.2 стл.8 стр.3+Ф.F8w разд.2 стл.10 стр.3</t>
  </si>
  <si>
    <t>Ф.F8w разд.2 стл.12 стр.4=Ф.F8w разд.2 стл.4 стр.4+Ф.F8w разд.2 стл.6 стр.4+Ф.F8w разд.2 стл.8 стр.4+Ф.F8w разд.2 стл.10 стр.4</t>
  </si>
  <si>
    <t>Ф.F8w разд.2 стл.12 стр.5=Ф.F8w разд.2 стл.4 стр.5+Ф.F8w разд.2 стл.6 стр.5+Ф.F8w разд.2 стл.8 стр.5+Ф.F8w разд.2 стл.10 стр.5</t>
  </si>
  <si>
    <t>Ф.F8w разд.2 стл.12 стр.6=Ф.F8w разд.2 стл.4 стр.6+Ф.F8w разд.2 стл.6 стр.6+Ф.F8w разд.2 стл.8 стр.6+Ф.F8w разд.2 стл.10 стр.6</t>
  </si>
  <si>
    <t>Ф.F8w разд.2 стл.12 стр.7=Ф.F8w разд.2 стл.4 стр.7+Ф.F8w разд.2 стл.6 стр.7+Ф.F8w разд.2 стл.8 стр.7+Ф.F8w разд.2 стл.10 стр.7</t>
  </si>
  <si>
    <t>Ф.F8w разд.2 стл.11 стр.1=Ф.F8w разд.2 стл.3 стр.1+Ф.F8w разд.2 стл.5 стр.1+Ф.F8w разд.2 стл.7 стр.1+Ф.F8w разд.2 стл.9 стр.1</t>
  </si>
  <si>
    <t>Ф.F8w разд.2 стл.11 стр.2=Ф.F8w разд.2 стл.3 стр.2+Ф.F8w разд.2 стл.5 стр.2+Ф.F8w разд.2 стл.7 стр.2+Ф.F8w разд.2 стл.9 стр.2</t>
  </si>
  <si>
    <t>Ф.F8w разд.2 стл.11 стр.3=Ф.F8w разд.2 стл.3 стр.3+Ф.F8w разд.2 стл.5 стр.3+Ф.F8w разд.2 стл.7 стр.3+Ф.F8w разд.2 стл.9 стр.3</t>
  </si>
  <si>
    <t>Ф.F8w разд.2 стл.11 стр.4=Ф.F8w разд.2 стл.3 стр.4+Ф.F8w разд.2 стл.5 стр.4+Ф.F8w разд.2 стл.7 стр.4+Ф.F8w разд.2 стл.9 стр.4</t>
  </si>
  <si>
    <t>Ф.F8w разд.2 стл.11 стр.5=Ф.F8w разд.2 стл.3 стр.5+Ф.F8w разд.2 стл.5 стр.5+Ф.F8w разд.2 стл.7 стр.5+Ф.F8w разд.2 стл.9 стр.5</t>
  </si>
  <si>
    <t>Ф.F8w разд.2 стл.11 стр.6=Ф.F8w разд.2 стл.3 стр.6+Ф.F8w разд.2 стл.5 стр.6+Ф.F8w разд.2 стл.7 стр.6+Ф.F8w разд.2 стл.9 стр.6</t>
  </si>
  <si>
    <t>Ф.F8w разд.2 стл.11 стр.7=Ф.F8w разд.2 стл.3 стр.7+Ф.F8w разд.2 стл.5 стр.7+Ф.F8w разд.2 стл.7 стр.7+Ф.F8w разд.2 стл.9 стр.7</t>
  </si>
  <si>
    <t>Ф.F8w разд.1 сумма стл.5-6 стр.1=Ф.F8w разд.1 стл.8 стр.1</t>
  </si>
  <si>
    <t>Ф.F8w разд.1 сумма стл.1-2 стр.1=Ф.F8w разд.1 стл.4 стр.1+Ф.F8w разд.1 стл.8 стр.1+Ф.F8w разд.1 стл.12 стр.1</t>
  </si>
  <si>
    <t>Ф.F8w разд.4 стл.25 стр.28=Ф.F8w разд.3 стл.24 стр.1+Ф.F8w разд.3 стл.24 стр.9+Ф.F8w разд.3 стл.16 стр.2+Ф.F8w разд.3 стл.17 стр.2+Ф.F8w разд.3 стл.18 стр.3+Ф.F8w разд.3 стл.19 стр.3+Ф.F8w разд.3 стл.20 сумма стр.4-7</t>
  </si>
  <si>
    <t>Ф.F8w разд.4 стл.22 стр.28=Ф.F8w разд.3 стл.21 стр.1</t>
  </si>
  <si>
    <t>Ф.F8w разд.4 стл.23 стр.28=Ф.F8w разд.3 стл.22 стр.1</t>
  </si>
  <si>
    <t>Ф.F8w разд.4 стл.24 стр.28=Ф.F8w разд.3 стл.23 стр.1</t>
  </si>
  <si>
    <t>Ф.F8w разд.4 стл.2 стр.28=Ф.F8w разд.3 стл.1 стр.1</t>
  </si>
  <si>
    <t>Ф.F8w разд.4 стл.3 стр.28=Ф.F8w разд.3 стл.2 стр.1</t>
  </si>
  <si>
    <t>Ф.F8w разд.4 стл.4 стр.28=Ф.F8w разд.3 стл.3 стр.1</t>
  </si>
  <si>
    <t>Ф.F8w разд.4 стл.5 стр.28=Ф.F8w разд.3 стл.4 стр.1</t>
  </si>
  <si>
    <t>Ф.F8w разд.4 стл.6 стр.28=Ф.F8w разд.3 стл.5 стр.1</t>
  </si>
  <si>
    <t>Ф.F8w разд.4 стл.7 стр.28=Ф.F8w разд.3 стл.6 стр.1</t>
  </si>
  <si>
    <t>Ф.F8w разд.4 стл.8 стр.28=Ф.F8w разд.3 стл.7 стр.1</t>
  </si>
  <si>
    <t>Ф.F8w разд.4 стл.9 стр.28=Ф.F8w разд.3 стл.8 стр.1</t>
  </si>
  <si>
    <t>Ф.F8w разд.4 стл.10 стр.28=Ф.F8w разд.3 стл.9 стр.1</t>
  </si>
  <si>
    <t>Ф.F8w разд.4 стл.11 стр.28=Ф.F8w разд.3 стл.10 стр.1</t>
  </si>
  <si>
    <t>Ф.F8w разд.4 стл.12 стр.28=Ф.F8w разд.3 стл.11 стр.1</t>
  </si>
  <si>
    <t>Ф.F8w разд.4 стл.13 стр.28=Ф.F8w разд.3 стл.12 стр.1</t>
  </si>
  <si>
    <t>Ф.F8w разд.4 стл.17 стр.28=Ф.F8w разд.3 стл.16 стр.2</t>
  </si>
  <si>
    <t>графа 16 по стр.2 разд.3 равна графе 17 по стр.28 разд.4 - для облсудов</t>
  </si>
  <si>
    <t>Ф.F8w разд.4 стл.18 стр.28=Ф.F8w разд.3 стл.17 стр.2</t>
  </si>
  <si>
    <t>графа 17 по стр.2 разд.3 равна графе 18 по стр.28 разд.4 - для облсудов</t>
  </si>
  <si>
    <t>Ф.F8w разд.4 стл.1 стр.22=0</t>
  </si>
  <si>
    <t>Ф.F8w разд.4 стл.2 стр.22=0</t>
  </si>
  <si>
    <t>Ф.F8w разд.4 стл.3 стр.22=0</t>
  </si>
  <si>
    <t>Ф.F8w разд.4 стл.4 стр.22=0</t>
  </si>
  <si>
    <t>Ф.F8w разд.4 стл.5 стр.22=0</t>
  </si>
  <si>
    <t>Ф.F8w разд.4 стл.6 стр.22=0</t>
  </si>
  <si>
    <t>Ф.F8w разд.4 стл.7 стр.22=0</t>
  </si>
  <si>
    <t>Ф.F8w разд.4 стл.8 стр.22=0</t>
  </si>
  <si>
    <t>Ф.F8w разд.4 стл.9 стр.22=0</t>
  </si>
  <si>
    <t>Ф.F8w разд.4 стл.10 стр.22=0</t>
  </si>
  <si>
    <t>Ф.F8w разд.4 стл.11 стр.22=0</t>
  </si>
  <si>
    <t>Ф.F8w разд.4 стл.12 стр.22=0</t>
  </si>
  <si>
    <t>Ф.F8w разд.4 стл.13 стр.22=0</t>
  </si>
  <si>
    <t>Ф.F8w разд.4 стл.14 стр.22=0</t>
  </si>
  <si>
    <t>Ф.F8w разд.4 стл.15 стр.22=0</t>
  </si>
  <si>
    <t>Ф.F8w разд.4 стл.16 стр.22=0</t>
  </si>
  <si>
    <t>Ф.F8w разд.4 стл.17 стр.22=0</t>
  </si>
  <si>
    <t>Ф.F8w разд.4 стл.18 стр.22=0</t>
  </si>
  <si>
    <t>Ф.F8w разд.4 стл.19 стр.22=0</t>
  </si>
  <si>
    <t>Ф.F8w разд.4 стл.20 стр.22=0</t>
  </si>
  <si>
    <t>Ф.F8w разд.4 стл.21 стр.22=0</t>
  </si>
  <si>
    <t>Ф.F8w разд.4 стл.22 стр.22=0</t>
  </si>
  <si>
    <t>Ф.F8w разд.4 стл.23 стр.22=0</t>
  </si>
  <si>
    <t>Ф.F8w разд.4 стл.24 стр.22=0</t>
  </si>
  <si>
    <t>Ф.F8w разд.4 стл.25 стр.22=0</t>
  </si>
  <si>
    <t>Ф.F8w разд.4 стл.26 стр.22=0</t>
  </si>
  <si>
    <t>Ф.F8w разд.4 стл.27 стр.22=0</t>
  </si>
  <si>
    <t>Ф.F8w разд.4 стл.1 стр.20=0</t>
  </si>
  <si>
    <t>Ф.F8w разд.4 стл.2 стр.20=0</t>
  </si>
  <si>
    <t>Ф.F8w разд.4 стл.3 стр.20=0</t>
  </si>
  <si>
    <t>Ф.F8w разд.4 стл.4 стр.20=0</t>
  </si>
  <si>
    <t>Ф.F8w разд.4 стл.5 стр.20=0</t>
  </si>
  <si>
    <t>Ф.F8w разд.4 стл.6 стр.20=0</t>
  </si>
  <si>
    <t>Ф.F8w разд.4 стл.7 стр.20=0</t>
  </si>
  <si>
    <t>Ф.F8w разд.4 стл.8 стр.20=0</t>
  </si>
  <si>
    <t>Ф.F8w разд.4 стл.9 стр.20=0</t>
  </si>
  <si>
    <t>Ф.F8w разд.4 стл.10 стр.20=0</t>
  </si>
  <si>
    <t>Ф.F8w разд.4 стл.11 стр.20=0</t>
  </si>
  <si>
    <t>Ф.F8w разд.4 стл.12 стр.20=0</t>
  </si>
  <si>
    <t>Ф.F8w разд.4 стл.13 стр.20=0</t>
  </si>
  <si>
    <t>Ф.F8w разд.4 стл.14 стр.20=0</t>
  </si>
  <si>
    <t>Ф.F8w разд.4 стл.15 стр.20=0</t>
  </si>
  <si>
    <t>Ф.F8w разд.4 стл.16 стр.20=0</t>
  </si>
  <si>
    <t>Ф.F8w разд.4 стл.17 стр.20=0</t>
  </si>
  <si>
    <t>Ф.F8w разд.4 стл.18 стр.20=0</t>
  </si>
  <si>
    <t>Ф.F8w разд.4 стл.19 стр.20=0</t>
  </si>
  <si>
    <t>Ф.F8w разд.4 стл.20 стр.20=0</t>
  </si>
  <si>
    <t>Ф.F8w разд.4 стл.21 стр.20=0</t>
  </si>
  <si>
    <t>Ф.F8w разд.4 стл.22 стр.20=0</t>
  </si>
  <si>
    <t>Ф.F8w разд.4 стл.23 стр.20=0</t>
  </si>
  <si>
    <t>Ф.F8w разд.4 стл.24 стр.20=0</t>
  </si>
  <si>
    <t>Ф.F8w разд.4 стл.25 стр.20=0</t>
  </si>
  <si>
    <t>Ф.F8w разд.4 стл.26 стр.20=0</t>
  </si>
  <si>
    <t>Ф.F8w разд.4 стл.27 стр.20=0</t>
  </si>
  <si>
    <t>Ф.F8w разд.4 стл.1 стр.19=0</t>
  </si>
  <si>
    <t>Ф.F8w разд.4 стл.2 стр.19=0</t>
  </si>
  <si>
    <t>Ф.F8w разд.4 стл.3 стр.19=0</t>
  </si>
  <si>
    <t>Ф.F8w разд.4 стл.4 стр.19=0</t>
  </si>
  <si>
    <t>Ф.F8w разд.4 стл.5 стр.19=0</t>
  </si>
  <si>
    <t>Ф.F8w разд.4 стл.6 стр.19=0</t>
  </si>
  <si>
    <t>Ф.F8w разд.4 стл.7 стр.19=0</t>
  </si>
  <si>
    <t>Ф.F8w разд.4 стл.8 стр.19=0</t>
  </si>
  <si>
    <t>Ф.F8w разд.4 стл.9 стр.19=0</t>
  </si>
  <si>
    <t>Ф.F8w разд.4 стл.10 стр.19=0</t>
  </si>
  <si>
    <t>Ф.F8w разд.4 стл.11 стр.19=0</t>
  </si>
  <si>
    <t>Ф.F8w разд.4 стл.12 стр.19=0</t>
  </si>
  <si>
    <t>Ф.F8w разд.4 стл.13 стр.19=0</t>
  </si>
  <si>
    <t>Ф.F8w разд.4 стл.14 стр.19=0</t>
  </si>
  <si>
    <t>Ф.F8w разд.4 стл.15 стр.19=0</t>
  </si>
  <si>
    <t>Ф.F8w разд.4 стл.16 стр.19=0</t>
  </si>
  <si>
    <t>Ф.F8w разд.4 стл.17 стр.19=0</t>
  </si>
  <si>
    <t>Ф.F8w разд.4 стл.18 стр.19=0</t>
  </si>
  <si>
    <t>Ф.F8w разд.4 стл.19 стр.19=0</t>
  </si>
  <si>
    <t>Ф.F8w разд.4 стл.20 стр.19=0</t>
  </si>
  <si>
    <t>Ф.F8w разд.4 стл.21 стр.19=0</t>
  </si>
  <si>
    <t>Ф.F8w разд.4 стл.22 стр.19=0</t>
  </si>
  <si>
    <t>Ф.F8w разд.4 стл.23 стр.19=0</t>
  </si>
  <si>
    <t>Ф.F8w разд.4 стл.24 стр.19=0</t>
  </si>
  <si>
    <t>Ф.F8w разд.4 стл.25 стр.19=0</t>
  </si>
  <si>
    <t>Ф.F8w разд.4 стл.26 стр.19=0</t>
  </si>
  <si>
    <t>Ф.F8w разд.4 стл.27 стр.19=0</t>
  </si>
  <si>
    <t>Ф.F8w разд.4 стл.1 стр.18=0</t>
  </si>
  <si>
    <t>Ф.F8w разд.4 стл.2 стр.18=0</t>
  </si>
  <si>
    <t>Ф.F8w разд.4 стл.3 стр.18=0</t>
  </si>
  <si>
    <t>Ф.F8w разд.4 стл.4 стр.18=0</t>
  </si>
  <si>
    <t>Ф.F8w разд.4 стл.5 стр.18=0</t>
  </si>
  <si>
    <t>Ф.F8w разд.4 стл.6 стр.18=0</t>
  </si>
  <si>
    <t>Ф.F8w разд.4 стл.7 стр.18=0</t>
  </si>
  <si>
    <t>Ф.F8w разд.4 стл.8 стр.18=0</t>
  </si>
  <si>
    <t>Ф.F8w разд.4 стл.9 стр.18=0</t>
  </si>
  <si>
    <t>Ф.F8w разд.4 стл.10 стр.18=0</t>
  </si>
  <si>
    <t>Ф.F8w разд.4 стл.11 стр.18=0</t>
  </si>
  <si>
    <t>Ф.F8w разд.4 стл.12 стр.18=0</t>
  </si>
  <si>
    <t>Ф.F8w разд.4 стл.13 стр.18=0</t>
  </si>
  <si>
    <t>Ф.F8w разд.4 стл.14 стр.18=0</t>
  </si>
  <si>
    <t>Ф.F8w разд.4 стл.15 стр.18=0</t>
  </si>
  <si>
    <t>Ф.F8w разд.4 стл.16 стр.18=0</t>
  </si>
  <si>
    <t>Ф.F8w разд.4 стл.17 стр.18=0</t>
  </si>
  <si>
    <t>Ф.F8w разд.4 стл.18 стр.18=0</t>
  </si>
  <si>
    <t>Ф.F8w разд.4 стл.19 стр.18=0</t>
  </si>
  <si>
    <t>Ф.F8w разд.4 стл.20 стр.18=0</t>
  </si>
  <si>
    <t>Ф.F8w разд.4 стл.21 стр.18=0</t>
  </si>
  <si>
    <t>Ф.F8w разд.4 стл.22 стр.18=0</t>
  </si>
  <si>
    <t>Ф.F8w разд.4 стл.23 стр.18=0</t>
  </si>
  <si>
    <t>Ф.F8w разд.4 стл.24 стр.18=0</t>
  </si>
  <si>
    <t>Ф.F8w разд.4 стл.25 стр.18=0</t>
  </si>
  <si>
    <t>Ф.F8w разд.4 стл.26 стр.18=0</t>
  </si>
  <si>
    <t>Ф.F8w разд.4 стл.27 стр.18=0</t>
  </si>
  <si>
    <t>Ф.F8w разд.4 стл.1 стр.12=0</t>
  </si>
  <si>
    <t>Ф.F8w разд.4 стл.2 стр.12=0</t>
  </si>
  <si>
    <t>Ф.F8w разд.4 стл.3 стр.12=0</t>
  </si>
  <si>
    <t>Ф.F8w разд.4 стл.4 стр.12=0</t>
  </si>
  <si>
    <t>Ф.F8w разд.4 стл.5 стр.12=0</t>
  </si>
  <si>
    <t>Ф.F8w разд.4 стл.6 стр.12=0</t>
  </si>
  <si>
    <t>Ф.F8w разд.4 стл.7 стр.12=0</t>
  </si>
  <si>
    <t>Ф.F8w разд.4 стл.8 стр.12=0</t>
  </si>
  <si>
    <t>Ф.F8w разд.4 стл.9 стр.12=0</t>
  </si>
  <si>
    <t>Ф.F8w разд.4 стл.10 стр.12=0</t>
  </si>
  <si>
    <t>Ф.F8w разд.4 стл.11 стр.12=0</t>
  </si>
  <si>
    <t>Ф.F8w разд.4 стл.12 стр.12=0</t>
  </si>
  <si>
    <t>Ф.F8w разд.4 стл.13 стр.12=0</t>
  </si>
  <si>
    <t>Ф.F8w разд.4 стл.14 стр.12=0</t>
  </si>
  <si>
    <t>Ф.F8w разд.4 стл.15 стр.12=0</t>
  </si>
  <si>
    <t>Ф.F8w разд.4 стл.16 стр.12=0</t>
  </si>
  <si>
    <t>Ф.F8w разд.4 стл.17 стр.12=0</t>
  </si>
  <si>
    <t>Ф.F8w разд.4 стл.18 стр.12=0</t>
  </si>
  <si>
    <t>Ф.F8w разд.4 стл.19 стр.12=0</t>
  </si>
  <si>
    <t>Ф.F8w разд.4 стл.20 стр.12=0</t>
  </si>
  <si>
    <t>Ф.F8w разд.4 стл.21 стр.12=0</t>
  </si>
  <si>
    <t>Ф.F8w разд.4 стл.22 стр.12=0</t>
  </si>
  <si>
    <t>Ф.F8w разд.4 стл.23 стр.12=0</t>
  </si>
  <si>
    <t>Ф.F8w разд.4 стл.24 стр.12=0</t>
  </si>
  <si>
    <t>Ф.F8w разд.4 стл.25 стр.12=0</t>
  </si>
  <si>
    <t>Ф.F8w разд.4 стл.26 стр.12=0</t>
  </si>
  <si>
    <t>Ф.F8w разд.4 стл.27 стр.12=0</t>
  </si>
  <si>
    <t>Ф.F8w разд.4 стл.1 стр.16=0</t>
  </si>
  <si>
    <t>Ф.F8w разд.4 стл.2 стр.16=0</t>
  </si>
  <si>
    <t>Ф.F8w разд.4 стл.3 стр.16=0</t>
  </si>
  <si>
    <t>Ф.F8w разд.4 стл.4 стр.16=0</t>
  </si>
  <si>
    <t>Ф.F8w разд.4 стл.5 стр.16=0</t>
  </si>
  <si>
    <t>Ф.F8w разд.4 стл.6 стр.16=0</t>
  </si>
  <si>
    <t>Ф.F8w разд.4 стл.7 стр.16=0</t>
  </si>
  <si>
    <t>Ф.F8w разд.4 стл.8 стр.16=0</t>
  </si>
  <si>
    <t>Ф.F8w разд.4 стл.9 стр.16=0</t>
  </si>
  <si>
    <t>Ф.F8w разд.4 стл.10 стр.16=0</t>
  </si>
  <si>
    <t>Ф.F8w разд.4 стл.11 стр.16=0</t>
  </si>
  <si>
    <t>Ф.F8w разд.4 стл.12 стр.16=0</t>
  </si>
  <si>
    <t>Ф.F8w разд.4 стл.13 стр.16=0</t>
  </si>
  <si>
    <t>Ф.F8w разд.4 стл.14 стр.16=0</t>
  </si>
  <si>
    <t>Ф.F8w разд.4 стл.15 стр.16=0</t>
  </si>
  <si>
    <t>Ф.F8w разд.4 стл.16 стр.16=0</t>
  </si>
  <si>
    <t>Ф.F8w разд.4 стл.17 стр.16=0</t>
  </si>
  <si>
    <t>Ф.F8w разд.4 стл.18 стр.16=0</t>
  </si>
  <si>
    <t>Ф.F8w разд.4 стл.19 стр.16=0</t>
  </si>
  <si>
    <t>Ф.F8w разд.4 стл.20 стр.16=0</t>
  </si>
  <si>
    <t>Ф.F8w разд.4 стл.21 стр.16=0</t>
  </si>
  <si>
    <t>Ф.F8w разд.4 стл.22 стр.16=0</t>
  </si>
  <si>
    <t>Ф.F8w разд.4 стл.23 стр.16=0</t>
  </si>
  <si>
    <t>Ф.F8w разд.4 стл.24 стр.16=0</t>
  </si>
  <si>
    <t>Ф.F8w разд.4 стл.25 стр.16=0</t>
  </si>
  <si>
    <t>Ф.F8w разд.4 стл.26 стр.16=0</t>
  </si>
  <si>
    <t>Ф.F8w разд.4 стл.27 стр.16=0</t>
  </si>
  <si>
    <t>Ф.F8w разд.4 стл.27 стр.1&gt;=Ф.F8w разд.4 стл.5 стр.1</t>
  </si>
  <si>
    <t>в разд.4 стр.27 д/б больше или равна стр.5</t>
  </si>
  <si>
    <t>Ф.F8w разд.4 стл.27 стр.2&gt;=Ф.F8w разд.4 стл.5 стр.2</t>
  </si>
  <si>
    <t>Ф.F8w разд.4 стл.27 стр.3&gt;=Ф.F8w разд.4 стл.5 стр.3</t>
  </si>
  <si>
    <t>Ф.F8w разд.4 стл.27 стр.4&gt;=Ф.F8w разд.4 стл.5 стр.4</t>
  </si>
  <si>
    <t>Ф.F8w разд.4 стл.27 стр.5&gt;=Ф.F8w разд.4 стл.5 стр.5</t>
  </si>
  <si>
    <t>Ф.F8w разд.4 стл.27 стр.6&gt;=Ф.F8w разд.4 стл.5 стр.6</t>
  </si>
  <si>
    <t>Ф.F8w разд.4 стл.27 стр.7&gt;=Ф.F8w разд.4 стл.5 стр.7</t>
  </si>
  <si>
    <t>Ф.F8w разд.4 стл.27 стр.8&gt;=Ф.F8w разд.4 стл.5 стр.8</t>
  </si>
  <si>
    <t>Ф.F8w разд.4 стл.27 стр.9&gt;=Ф.F8w разд.4 стл.5 стр.9</t>
  </si>
  <si>
    <t>Ф.F8w разд.4 стл.27 стр.10&gt;=Ф.F8w разд.4 стл.5 стр.10</t>
  </si>
  <si>
    <t>Ф.F8w разд.4 стл.27 стр.11&gt;=Ф.F8w разд.4 стл.5 стр.11</t>
  </si>
  <si>
    <t>Ф.F8w разд.4 стл.27 стр.12&gt;=Ф.F8w разд.4 стл.5 стр.12</t>
  </si>
  <si>
    <t>Ф.F8w разд.4 стл.27 стр.13&gt;=Ф.F8w разд.4 стл.5 стр.13</t>
  </si>
  <si>
    <t>Ф.F8w разд.4 стл.27 стр.14&gt;=Ф.F8w разд.4 стл.5 стр.14</t>
  </si>
  <si>
    <t>Ф.F8w разд.4 стл.27 стр.15&gt;=Ф.F8w разд.4 стл.5 стр.15</t>
  </si>
  <si>
    <t>Ф.F8w разд.4 стл.27 стр.16&gt;=Ф.F8w разд.4 стл.5 стр.16</t>
  </si>
  <si>
    <t>Ф.F8w разд.4 стл.27 стр.17&gt;=Ф.F8w разд.4 стл.5 стр.17</t>
  </si>
  <si>
    <t>Ф.F8w разд.4 стл.27 стр.18&gt;=Ф.F8w разд.4 стл.5 стр.18</t>
  </si>
  <si>
    <t>Ф.F8w разд.4 стл.27 стр.19&gt;=Ф.F8w разд.4 стл.5 стр.19</t>
  </si>
  <si>
    <t>Ф.F8w разд.4 стл.27 стр.20&gt;=Ф.F8w разд.4 стл.5 стр.20</t>
  </si>
  <si>
    <t>Ф.F8w разд.4 стл.27 стр.21&gt;=Ф.F8w разд.4 стл.5 стр.21</t>
  </si>
  <si>
    <t>Ф.F8w разд.4 стл.27 стр.22&gt;=Ф.F8w разд.4 стл.5 стр.22</t>
  </si>
  <si>
    <t>Ф.F8w разд.4 стл.27 стр.23&gt;=Ф.F8w разд.4 стл.5 стр.23</t>
  </si>
  <si>
    <t>Ф.F8w разд.4 стл.27 стр.24&gt;=Ф.F8w разд.4 стл.5 стр.24</t>
  </si>
  <si>
    <t>Ф.F8w разд.4 стл.27 стр.25&gt;=Ф.F8w разд.4 стл.5 стр.25</t>
  </si>
  <si>
    <t>Ф.F8w разд.4 стл.27 стр.26&gt;=Ф.F8w разд.4 стл.5 стр.26</t>
  </si>
  <si>
    <t>Ф.F8w разд.4 стл.27 стр.27&gt;=Ф.F8w разд.4 стл.5 стр.27</t>
  </si>
  <si>
    <t>Ф.F8w разд.4 стл.27 стр.28&gt;=Ф.F8w разд.4 стл.5 стр.28</t>
  </si>
  <si>
    <t>Ф.F8w разд.3 стл.26 стр.1&gt;=Ф.F8w разд.3 стл.4 стр.1</t>
  </si>
  <si>
    <t>в разд.3 стр.26 д/б больше или равна стр.4</t>
  </si>
  <si>
    <t>Ф.F8w разд.3 стл.26 стр.2&gt;=Ф.F8w разд.3 стл.4 стр.2</t>
  </si>
  <si>
    <t>Ф.F8w разд.3 стл.26 стр.3&gt;=Ф.F8w разд.3 стл.4 стр.3</t>
  </si>
  <si>
    <t>Ф.F8w разд.3 стл.26 стр.4&gt;=Ф.F8w разд.3 стл.4 стр.4</t>
  </si>
  <si>
    <t>Ф.F8w разд.3 стл.26 стр.5&gt;=Ф.F8w разд.3 стл.4 стр.5</t>
  </si>
  <si>
    <t>Ф.F8w разд.3 стл.26 стр.6&gt;=Ф.F8w разд.3 стл.4 стр.6</t>
  </si>
  <si>
    <t>Ф.F8w разд.3 стл.26 стр.7&gt;=Ф.F8w разд.3 стл.4 стр.7</t>
  </si>
  <si>
    <t>Ф.F8w разд.3 стл.26 стр.8&gt;=Ф.F8w разд.3 стл.4 стр.8</t>
  </si>
  <si>
    <t>Ф.F8w разд.3 стл.26 стр.9&gt;=Ф.F8w разд.3 стл.4 стр.9</t>
  </si>
  <si>
    <t>Ф.F8w разд.2 стл.1 стр.4=0</t>
  </si>
  <si>
    <t>Ф.F8w разд.2 стл.2 стр.4=0</t>
  </si>
  <si>
    <t>Ф.F8w разд.2 стл.3 стр.4=0</t>
  </si>
  <si>
    <t>Ф.F8w разд.2 стл.4 стр.4=0</t>
  </si>
  <si>
    <t>Ф.F8w разд.2 стл.5 стр.4=0</t>
  </si>
  <si>
    <t>Ф.F8w разд.2 стл.6 стр.4=0</t>
  </si>
  <si>
    <t>Ф.F8w разд.2 стл.7 стр.4=0</t>
  </si>
  <si>
    <t>Ф.F8w разд.2 стл.8 стр.4=0</t>
  </si>
  <si>
    <t>Ф.F8w разд.2 стл.9 стр.4=0</t>
  </si>
  <si>
    <t>Ф.F8w разд.2 стл.10 стр.4=0</t>
  </si>
  <si>
    <t>Ф.F8w разд.2 стл.11 стр.4=0</t>
  </si>
  <si>
    <t>Ф.F8w разд.2 стл.12 стр.4=0</t>
  </si>
  <si>
    <t>Ф.F8w разд.2 стл.13 стр.4=0</t>
  </si>
  <si>
    <t>Ф.F8w разд.2 стл.14 стр.4=0</t>
  </si>
  <si>
    <t>Ф.F8w разд.2 стл.15 стр.4=0</t>
  </si>
  <si>
    <t>Ф.F8w разд.2 стл.16 стр.4=0</t>
  </si>
  <si>
    <t>Ф.F8w разд.2 стл.17 стр.4=0</t>
  </si>
  <si>
    <t>Ф.F8w разд.2 стл.18 стр.4=0</t>
  </si>
  <si>
    <t>Ф.F8w разд.2 стл.19 стр.4=0</t>
  </si>
  <si>
    <t>Ф.F8w разд.2 стл.20 стр.4=0</t>
  </si>
  <si>
    <t>Ф.F8w разд.2 стл.21 стр.4=0</t>
  </si>
  <si>
    <t>в разд.2 стр.4 не должна заполняться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</si>
  <si>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</si>
  <si>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</si>
  <si>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</si>
  <si>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</si>
  <si>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</si>
  <si>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ОТЧЕТ О РАБОТЕ СУДОВ ОБЩЕЙ ЮРИСДИКЦИИ
ПО РАССМОТРЕНИЮ  УГОЛОВНЫХ  ДЕЛ В  КАССАЦИОННОМ ( НАДЗОРНОМ*)  ПОРЯДКАХ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</si>
  <si>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</si>
  <si>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</si>
  <si>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</si>
  <si>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кассационной инстанции (по гл. 45 УПК РФ)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</si>
  <si>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</si>
  <si>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</si>
  <si>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Областной и равный ему суд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</si>
  <si>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</si>
  <si>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Подтверждение: внести реквизиты судебного решения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</si>
  <si>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</si>
  <si>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</si>
  <si>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</si>
  <si>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</si>
  <si>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</si>
  <si>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</si>
  <si>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</si>
  <si>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</si>
  <si>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</si>
  <si>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</si>
  <si>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</si>
  <si>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снято с рассмотрения (направлено в ВС  РФ в связи с отсутствием надлежащего состава суда)</t>
  </si>
  <si>
    <t>Ф.F8w разд.2 стл.22 стр.1=Ф.F8w разд.2 стл.22 сумма стр.2-5+Ф.F8w разд.2 стл.22 стр.7</t>
  </si>
  <si>
    <t>Ф.F8w разд.2 сумма стл.1-22 стр.6=0</t>
  </si>
  <si>
    <t>Ф.F8w разд.2 сумма стл.1-2 стр.1=Ф.F8w разд.2 стл.11 стр.1+Ф.F8w разд.2 стл.13 стр.1+Ф.F8w разд.2 стл.14 стр.1+Ф.F8w разд.2 стл.22 стр.1</t>
  </si>
  <si>
    <t>Ф.F8w разд.2 сумма стл.1-2 стр.2=Ф.F8w разд.2 стл.11 стр.2+Ф.F8w разд.2 стл.13 стр.2+Ф.F8w разд.2 стл.14 стр.2+Ф.F8w разд.2 стл.22 стр.2</t>
  </si>
  <si>
    <t>Ф.F8w разд.2 сумма стл.1-2 стр.3=Ф.F8w разд.2 стл.11 стр.3+Ф.F8w разд.2 стл.13 стр.3+Ф.F8w разд.2 стл.14 стр.3+Ф.F8w разд.2 стл.22 стр.3</t>
  </si>
  <si>
    <t>Ф.F8w разд.2 сумма стл.1-2 стр.4=Ф.F8w разд.2 стл.11 стр.4+Ф.F8w разд.2 стл.13 стр.4+Ф.F8w разд.2 стл.14 стр.4+Ф.F8w разд.2 стл.22 стр.4</t>
  </si>
  <si>
    <t>Ф.F8w разд.2 сумма стл.1-2 стр.5=Ф.F8w разд.2 стл.11 стр.5+Ф.F8w разд.2 стл.13 стр.5+Ф.F8w разд.2 стл.14 стр.5+Ф.F8w разд.2 стл.22 стр.5</t>
  </si>
  <si>
    <t>Ф.F8w разд.2 сумма стл.1-2 стр.6=Ф.F8w разд.2 стл.11 стр.6+Ф.F8w разд.2 стл.13 стр.6+Ф.F8w разд.2 стл.14 стр.6+Ф.F8w разд.2 стл.22 стр.6</t>
  </si>
  <si>
    <t>Ф.F8w разд.2 сумма стл.1-2 стр.7=Ф.F8w разд.2 стл.11 стр.7+Ф.F8w разд.2 стл.13 стр.7+Ф.F8w разд.2 стл.14 стр.7+Ф.F8w разд.2 стл.22 стр.7</t>
  </si>
  <si>
    <t>Ф.F8w разд.2 стл.22 стр.4=0</t>
  </si>
  <si>
    <t>169-200.1</t>
  </si>
  <si>
    <t>205,205.1-205.5,206,207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</si>
  <si>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</si>
  <si>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</si>
  <si>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</si>
  <si>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>432000, г. Ульяновск, ул. Железной Дивизии, д. 21-12/А</t>
  </si>
  <si>
    <t>Судебный департамент при Верховном Суде Россйиской Федерации</t>
  </si>
  <si>
    <t>107996, г. Москва, ул. Гиляровского, д. 31, корп. 2, И-90, ГСП-6</t>
  </si>
  <si>
    <t>Председатель суда          Н.П.Лысякова</t>
  </si>
  <si>
    <t>Секретарь судебного заседания М.В. Вахтурова</t>
  </si>
  <si>
    <t>(8422)33-12-59</t>
  </si>
  <si>
    <t>04 июля 2014 года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</si>
  <si>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</si>
  <si>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</si>
  <si>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</si>
  <si>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</si>
  <si>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</si>
  <si>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</si>
  <si>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</si>
  <si>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</si>
  <si>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</si>
  <si>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</si>
  <si>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</si>
  <si>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</si>
  <si>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</si>
  <si>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</si>
  <si>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</si>
  <si>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</si>
  <si>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</si>
  <si>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</si>
  <si>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</si>
  <si>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</si>
  <si>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</si>
  <si>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</si>
  <si>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</si>
  <si>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</si>
  <si>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графа 14 по стр. 28 разд. 4 равна графе 24 по стр.9 разд.3</t>
  </si>
  <si>
    <t xml:space="preserve">(r,w,g,s,v,q,b) графы 15-16 по стр.28 разд.4 равны графам 14-15 по стр.1 разд.3 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</si>
  <si>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</si>
  <si>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</si>
  <si>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</si>
  <si>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 xml:space="preserve">(r,w,g,s,v,q,b) графы 2-13 по стр.28 разд.4 равны графам 1-12 стр. 1 разд.3 </t>
  </si>
  <si>
    <t>графы 22-24 по стр.28 разд.4  равны графам 21-23 по стр.1 разд.3</t>
  </si>
  <si>
    <t>(r,w,g,s,v,q,b) графа 25 стр.28 разд.4 равна сумме граф 24 стр.1 р.3,графы 24 стр.9 р.3, гр.16-17 стр.2 р.3,гр. 18-19 стр.3 р.3, гр.20 стр.4-7 разд.3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</si>
  <si>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</si>
  <si>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</si>
  <si>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</si>
  <si>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</si>
  <si>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</si>
  <si>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11 равна сумме граф 8-10</t>
  </si>
  <si>
    <t>в разд.3 графы 22 и 23 не должны превышать графу 21.</t>
  </si>
  <si>
    <t>в разд.3 графа 24 равна сумме граф 7, 11-21.</t>
  </si>
  <si>
    <t>в разд.3 графа 7 равна сумме граф 1-6.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</si>
  <si>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</si>
  <si>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графа 24 по стр.8 разд.3 равна графе 10 по стр.6 разд. 2</t>
  </si>
  <si>
    <t>(r,w,g,s,v,q,b) сумма граф 8,10 стр.1 разд.2 равна сумме стр.1-5 разд.5</t>
  </si>
  <si>
    <t>в разд.3 графа 13 по стр. 1 не должна заполняться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</si>
  <si>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</si>
  <si>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</si>
  <si>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</si>
  <si>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разд.3 графа 13 по стр.9 не должна заполняться</t>
  </si>
  <si>
    <t>(r,w,g) в разд.2 графы 7-8 стр.7 не должны заполняться</t>
  </si>
  <si>
    <t>(r,w,g) в разд.2 графы 3-4 стр.7 не должны заполняться</t>
  </si>
  <si>
    <t>(r,w,g) графа 21 в разделе 4 не должна заполняеться</t>
  </si>
  <si>
    <t>(r,w,g,s,v,q,b) в разд.1 графа 7 д/б меньше или равны графы 6</t>
  </si>
  <si>
    <t>графа 20 по стр.28 разд.4 равна графе 19 по стр.3 разд.3  - для облсудов</t>
  </si>
  <si>
    <t>графа 21 по стр.28 разд.4 равна графе 20 сумме стр.4-7 разд.3 - для ВС РФ</t>
  </si>
  <si>
    <t>в разд.4 столбец 7 не заполняется</t>
  </si>
  <si>
    <t>(r,w,g,s,v,q,b) в разд.2 гр.15 д/б меньше или равна гр.11</t>
  </si>
  <si>
    <t>графа 19 по стр.28 разд.4 равна графе 18 по стр.3 разд.3 - для облсудов</t>
  </si>
  <si>
    <t>графа 25 равна сумме граф 8, 12-22</t>
  </si>
  <si>
    <t>графа 22 больше или равна сумме граф 23-24 по стр.28</t>
  </si>
  <si>
    <t>в разд.4 графа 12 равна сумме граф 9-11</t>
  </si>
  <si>
    <t>в разд.4 графа 8 равна сумме граф 2-7</t>
  </si>
  <si>
    <t xml:space="preserve">в разд.4 стр.28 равна сумме строк 1-27 </t>
  </si>
  <si>
    <t>(r,w,g,s,v,q,b) графа 1 стр.28 разд.4 равна графе 12 стр.1 разд.2</t>
  </si>
  <si>
    <t>в разд.3 графа 20 не должна заполняться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</si>
  <si>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</si>
  <si>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</si>
  <si>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</si>
  <si>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в разд.3 графа 25 д/б меньше или равна графы 24</t>
  </si>
  <si>
    <t>в разд.3 графа 26 д/б меньше или равна графы 24</t>
  </si>
  <si>
    <t>в разд.4 графа 26 д/б меньше или равна графы 25</t>
  </si>
  <si>
    <t>в разд.4 графа 27 д/б меньше или равна графы 25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</si>
  <si>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</si>
  <si>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</si>
  <si>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</si>
  <si>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</si>
  <si>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</si>
  <si>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</si>
  <si>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Мировой судья (по 1 инстанции)</t>
  </si>
  <si>
    <t>Ф.F8w разд.4 стл.1 стр.5=0</t>
  </si>
  <si>
    <t>данная статья не заполняется, т.к. вне подсудности мировых судей</t>
  </si>
  <si>
    <t>Ф.F8w разд.4 стл.2 стр.5=0</t>
  </si>
  <si>
    <t>Ф.F8w разд.4 стл.3 стр.5=0</t>
  </si>
  <si>
    <t>Ф.F8w разд.4 стл.4 стр.5=0</t>
  </si>
  <si>
    <t>Ф.F8w разд.4 стл.5 стр.5=0</t>
  </si>
  <si>
    <t>Ф.F8w разд.4 стл.6 стр.5=0</t>
  </si>
  <si>
    <t>Ф.F8w разд.4 стл.7 стр.5=0</t>
  </si>
  <si>
    <t>Ф.F8w разд.4 стл.8 стр.5=0</t>
  </si>
  <si>
    <t>Ф.F8w разд.4 стл.9 стр.5=0</t>
  </si>
  <si>
    <t>Ф.F8w разд.4 стл.10 стр.5=0</t>
  </si>
  <si>
    <t>Ф.F8w разд.4 стл.11 стр.5=0</t>
  </si>
  <si>
    <t>Ф.F8w разд.4 стл.12 стр.5=0</t>
  </si>
  <si>
    <t>Ф.F8w разд.4 стл.13 стр.5=0</t>
  </si>
  <si>
    <t>Ф.F8w разд.4 стл.14 стр.5=0</t>
  </si>
  <si>
    <t>Ф.F8w разд.4 стл.15 стр.5=0</t>
  </si>
  <si>
    <t>Ф.F8w разд.4 стл.16 стр.5=0</t>
  </si>
  <si>
    <t>Ф.F8w разд.4 стл.17 стр.5=0</t>
  </si>
  <si>
    <t>Ф.F8w разд.4 стл.18 стр.5=0</t>
  </si>
  <si>
    <t>Ф.F8w разд.4 стл.19 стр.5=0</t>
  </si>
  <si>
    <t>Ф.F8w разд.4 стл.20 стр.5=0</t>
  </si>
  <si>
    <t>Ф.F8w разд.4 стл.21 стр.5=0</t>
  </si>
  <si>
    <t>Ф.F8w разд.4 стл.22 стр.5=0</t>
  </si>
  <si>
    <t>Ф.F8w разд.4 стл.23 стр.5=0</t>
  </si>
  <si>
    <t>Ф.F8w разд.4 стл.24 стр.5=0</t>
  </si>
  <si>
    <t>Ф.F8w разд.4 стл.25 стр.5=0</t>
  </si>
  <si>
    <t>Ф.F8w разд.4 стл.26 стр.5=0</t>
  </si>
  <si>
    <t>Ф.F8w разд.4 стл.27 стр.5=0</t>
  </si>
  <si>
    <t>Ф.F8w разд.4 стл.27 стр.1&lt;=Ф.F8w разд.4 стл.25 стр.1</t>
  </si>
  <si>
    <t>Ф.F8w разд.4 стл.27 стр.2&lt;=Ф.F8w разд.4 стл.25 стр.2</t>
  </si>
  <si>
    <t>Ф.F8w разд.4 стл.27 стр.3&lt;=Ф.F8w разд.4 стл.25 стр.3</t>
  </si>
  <si>
    <t>Ф.F8w разд.4 стл.27 стр.4&lt;=Ф.F8w разд.4 стл.25 стр.4</t>
  </si>
  <si>
    <t>Ф.F8w разд.4 стл.27 стр.5&lt;=Ф.F8w разд.4 стл.25 стр.5</t>
  </si>
  <si>
    <t>Ф.F8w разд.4 стл.27 стр.6&lt;=Ф.F8w разд.4 стл.25 стр.6</t>
  </si>
  <si>
    <t>Ф.F8w разд.4 стл.27 стр.7&lt;=Ф.F8w разд.4 стл.25 стр.7</t>
  </si>
  <si>
    <t>Ф.F8w разд.4 стл.27 стр.8&lt;=Ф.F8w разд.4 стл.25 стр.8</t>
  </si>
  <si>
    <t>Ф.F8w разд.4 стл.27 стр.9&lt;=Ф.F8w разд.4 стл.25 стр.9</t>
  </si>
  <si>
    <t>Ф.F8w разд.4 стл.27 стр.10&lt;=Ф.F8w разд.4 стл.25 стр.10</t>
  </si>
  <si>
    <t>Ф.F8w разд.4 стл.27 стр.11&lt;=Ф.F8w разд.4 стл.25 стр.11</t>
  </si>
  <si>
    <t>Ф.F8w разд.4 стл.27 стр.12&lt;=Ф.F8w разд.4 стл.25 стр.12</t>
  </si>
  <si>
    <t>Ф.F8w разд.4 стл.27 стр.13&lt;=Ф.F8w разд.4 стл.25 стр.13</t>
  </si>
  <si>
    <t>Ф.F8w разд.4 стл.27 стр.14&lt;=Ф.F8w разд.4 стл.25 стр.14</t>
  </si>
  <si>
    <t>Ф.F8w разд.4 стл.27 стр.15&lt;=Ф.F8w разд.4 стл.25 стр.15</t>
  </si>
  <si>
    <t>Ф.F8w разд.4 стл.27 стр.16&lt;=Ф.F8w разд.4 стл.25 стр.16</t>
  </si>
  <si>
    <t>Ф.F8w разд.4 стл.27 стр.17&lt;=Ф.F8w разд.4 стл.25 стр.17</t>
  </si>
  <si>
    <t>Ф.F8w разд.4 стл.27 стр.18&lt;=Ф.F8w разд.4 стл.25 стр.18</t>
  </si>
  <si>
    <t>Ф.F8w разд.4 стл.27 стр.19&lt;=Ф.F8w разд.4 стл.25 стр.19</t>
  </si>
  <si>
    <t>Ф.F8w разд.4 стл.27 стр.20&lt;=Ф.F8w разд.4 стл.25 стр.20</t>
  </si>
  <si>
    <t>Ф.F8w разд.4 стл.27 стр.21&lt;=Ф.F8w разд.4 стл.25 стр.21</t>
  </si>
  <si>
    <t>Ф.F8w разд.4 стл.27 стр.22&lt;=Ф.F8w разд.4 стл.25 стр.22</t>
  </si>
  <si>
    <t>Ф.F8w разд.4 стл.27 стр.23&lt;=Ф.F8w разд.4 стл.25 стр.23</t>
  </si>
  <si>
    <t>Ф.F8w разд.4 стл.27 стр.24&lt;=Ф.F8w разд.4 стл.25 стр.24</t>
  </si>
  <si>
    <t>Ф.F8w разд.4 стл.27 стр.25&lt;=Ф.F8w разд.4 стл.25 стр.25</t>
  </si>
  <si>
    <t>Ф.F8w разд.4 стл.27 стр.26&lt;=Ф.F8w разд.4 стл.25 стр.26</t>
  </si>
  <si>
    <t>Ф.F8w разд.4 стл.27 стр.27&lt;=Ф.F8w разд.4 стл.25 стр.27</t>
  </si>
  <si>
    <t>Ф.F8w разд.4 стл.27 стр.28&lt;=Ф.F8w разд.4 стл.25 стр.28</t>
  </si>
  <si>
    <t>Ф.F8w разд.4 стл.26 стр.1&lt;=Ф.F8w разд.4 стл.25 стр.1</t>
  </si>
  <si>
    <t>Ф.F8w разд.4 стл.26 стр.2&lt;=Ф.F8w разд.4 стл.25 стр.2</t>
  </si>
  <si>
    <t>Ф.F8w разд.4 стл.26 стр.3&lt;=Ф.F8w разд.4 стл.25 стр.3</t>
  </si>
  <si>
    <t>Ф.F8w разд.4 стл.26 стр.4&lt;=Ф.F8w разд.4 стл.25 стр.4</t>
  </si>
  <si>
    <t>Ф.F8w разд.4 стл.26 стр.5&lt;=Ф.F8w разд.4 стл.25 стр.5</t>
  </si>
  <si>
    <t>Ф.F8w разд.4 стл.26 стр.6&lt;=Ф.F8w разд.4 стл.25 стр.6</t>
  </si>
  <si>
    <t>Ф.F8w разд.4 стл.26 стр.7&lt;=Ф.F8w разд.4 стл.25 стр.7</t>
  </si>
  <si>
    <t>Ф.F8w разд.4 стл.26 стр.8&lt;=Ф.F8w разд.4 стл.25 стр.8</t>
  </si>
  <si>
    <t>Ф.F8w разд.4 стл.26 стр.9&lt;=Ф.F8w разд.4 стл.25 стр.9</t>
  </si>
  <si>
    <t>Ф.F8w разд.4 стл.26 стр.10&lt;=Ф.F8w разд.4 стл.25 стр.10</t>
  </si>
  <si>
    <t>Ф.F8w разд.4 стл.26 стр.11&lt;=Ф.F8w разд.4 стл.25 стр.11</t>
  </si>
  <si>
    <t>Ф.F8w разд.4 стл.26 стр.12&lt;=Ф.F8w разд.4 стл.25 стр.12</t>
  </si>
  <si>
    <t>Ф.F8w разд.4 стл.26 стр.13&lt;=Ф.F8w разд.4 стл.25 стр.13</t>
  </si>
  <si>
    <t>Ф.F8w разд.4 стл.26 стр.14&lt;=Ф.F8w разд.4 стл.25 стр.14</t>
  </si>
  <si>
    <t>Ф.F8w разд.4 стл.26 стр.15&lt;=Ф.F8w разд.4 стл.25 стр.15</t>
  </si>
  <si>
    <t>Ф.F8w разд.4 стл.26 стр.16&lt;=Ф.F8w разд.4 стл.25 стр.16</t>
  </si>
  <si>
    <t>Ф.F8w разд.4 стл.26 стр.17&lt;=Ф.F8w разд.4 стл.25 стр.17</t>
  </si>
  <si>
    <t>Ф.F8w разд.4 стл.26 стр.18&lt;=Ф.F8w разд.4 стл.25 стр.18</t>
  </si>
  <si>
    <t>Ф.F8w разд.4 стл.26 стр.19&lt;=Ф.F8w разд.4 стл.25 стр.19</t>
  </si>
  <si>
    <t>Ф.F8w разд.4 стл.26 стр.20&lt;=Ф.F8w разд.4 стл.25 стр.20</t>
  </si>
  <si>
    <t>Ф.F8w разд.4 стл.26 стр.21&lt;=Ф.F8w разд.4 стл.25 стр.21</t>
  </si>
  <si>
    <t>Ф.F8w разд.4 стл.26 стр.22&lt;=Ф.F8w разд.4 стл.25 стр.22</t>
  </si>
  <si>
    <t>Ф.F8w разд.4 стл.26 стр.23&lt;=Ф.F8w разд.4 стл.25 стр.23</t>
  </si>
  <si>
    <t>Ф.F8w разд.4 стл.26 стр.24&lt;=Ф.F8w разд.4 стл.25 стр.24</t>
  </si>
  <si>
    <t>Ф.F8w разд.4 стл.26 стр.25&lt;=Ф.F8w разд.4 стл.25 стр.25</t>
  </si>
  <si>
    <t>Ф.F8w разд.4 стл.26 стр.26&lt;=Ф.F8w разд.4 стл.25 стр.26</t>
  </si>
  <si>
    <t>Ф.F8w разд.4 стл.26 стр.27&lt;=Ф.F8w разд.4 стл.25 стр.27</t>
  </si>
  <si>
    <t>Ф.F8w разд.4 стл.26 стр.28&lt;=Ф.F8w разд.4 стл.25 стр.28</t>
  </si>
  <si>
    <t>Ф.F8w разд.3 стл.26 стр.1&lt;=Ф.F8w разд.3 стл.24 стр.1</t>
  </si>
  <si>
    <t>Ф.F8w разд.3 стл.26 стр.2&lt;=Ф.F8w разд.3 стл.24 стр.2</t>
  </si>
  <si>
    <t>Ф.F8w разд.3 стл.26 стр.3&lt;=Ф.F8w разд.3 стл.24 стр.3</t>
  </si>
  <si>
    <t>Ф.F8w разд.3 стл.26 стр.4&lt;=Ф.F8w разд.3 стл.24 стр.4</t>
  </si>
  <si>
    <t>Ф.F8w разд.3 стл.26 стр.5&lt;=Ф.F8w разд.3 стл.24 стр.5</t>
  </si>
  <si>
    <t>Ф.F8w разд.3 стл.26 стр.6&lt;=Ф.F8w разд.3 стл.24 стр.6</t>
  </si>
  <si>
    <t>Ф.F8w разд.3 стл.26 стр.7&lt;=Ф.F8w разд.3 стл.24 стр.7</t>
  </si>
  <si>
    <t>Ф.F8w разд.3 стл.26 стр.8&lt;=Ф.F8w разд.3 стл.24 стр.8</t>
  </si>
  <si>
    <t>Ф.F8w разд.3 стл.26 стр.9&lt;=Ф.F8w разд.3 стл.24 стр.9</t>
  </si>
  <si>
    <t>Ф.F8w разд.3 стл.25 стр.1&lt;=Ф.F8w разд.3 стл.24 стр.1</t>
  </si>
  <si>
    <t>Ф.F8w разд.3 стл.25 стр.2&lt;=Ф.F8w разд.3 стл.24 стр.2</t>
  </si>
  <si>
    <t>Ф.F8w разд.3 стл.25 стр.3&lt;=Ф.F8w разд.3 стл.24 стр.3</t>
  </si>
  <si>
    <t>Ф.F8w разд.3 стл.25 стр.4&lt;=Ф.F8w разд.3 стл.24 стр.4</t>
  </si>
  <si>
    <t>Ф.F8w разд.3 стл.25 стр.5&lt;=Ф.F8w разд.3 стл.24 стр.5</t>
  </si>
  <si>
    <t>Ф.F8w разд.3 стл.25 стр.6&lt;=Ф.F8w разд.3 стл.24 стр.6</t>
  </si>
  <si>
    <t>Ф.F8w разд.3 стл.25 стр.7&lt;=Ф.F8w разд.3 стл.24 стр.7</t>
  </si>
  <si>
    <t>Ф.F8w разд.3 стл.25 стр.8&lt;=Ф.F8w разд.3 стл.24 стр.8</t>
  </si>
  <si>
    <t>Ф.F8w разд.3 стл.25 стр.9&lt;=Ф.F8w разд.3 стл.24 стр.9</t>
  </si>
  <si>
    <t>Ф.F8w разд.2 стл.21 стр.1&gt;=Ф.F8w разд.2 стл.20 стр.1</t>
  </si>
  <si>
    <t>Ф.F8w разд.2 стл.21 стр.2&gt;=Ф.F8w разд.2 стл.20 стр.2</t>
  </si>
  <si>
    <t>Ф.F8w разд.2 стл.21 стр.3&gt;=Ф.F8w разд.2 стл.20 стр.3</t>
  </si>
  <si>
    <t>Ф.F8w разд.2 стл.21 стр.4&gt;=Ф.F8w разд.2 стл.20 стр.4</t>
  </si>
  <si>
    <t>Ф.F8w разд.2 стл.21 стр.5&gt;=Ф.F8w разд.2 стл.20 стр.5</t>
  </si>
  <si>
    <t>Ф.F8w разд.2 стл.21 стр.6&gt;=Ф.F8w разд.2 стл.20 стр.6</t>
  </si>
  <si>
    <t>Ф.F8w разд.2 стл.21 стр.7&gt;=Ф.F8w разд.2 стл.20 стр.7</t>
  </si>
  <si>
    <t>Ф.F8w разд.2 стл.20 стр.1&lt;=Ф.F8w разд.2 стл.11 стр.1</t>
  </si>
  <si>
    <t>Ф.F8w разд.2 стл.20 стр.2&lt;=Ф.F8w разд.2 стл.11 стр.2</t>
  </si>
  <si>
    <t>Ф.F8w разд.2 стл.20 стр.3&lt;=Ф.F8w разд.2 стл.11 стр.3</t>
  </si>
  <si>
    <t>Ф.F8w разд.2 стл.20 стр.4&lt;=Ф.F8w разд.2 стл.11 стр.4</t>
  </si>
  <si>
    <t>Ф.F8w разд.2 стл.20 стр.5&lt;=Ф.F8w разд.2 стл.11 стр.5</t>
  </si>
  <si>
    <t>Ф.F8w разд.2 стл.20 стр.6&lt;=Ф.F8w разд.2 стл.11 стр.6</t>
  </si>
  <si>
    <t>Ф.F8w разд.2 стл.20 стр.7&lt;=Ф.F8w разд.2 стл.11 стр.7</t>
  </si>
  <si>
    <t>Ф.F8w разд.1 стл.11 стр.1&lt;=Ф.F8w разд.1 стл.6 стр.1</t>
  </si>
  <si>
    <t>Ф.F8w разд.4 стл.14 стр.28=Ф.F8w разд.3 стл.24 стр.9</t>
  </si>
  <si>
    <t>Ф.F8w разд.4 стл.15 стр.28=Ф.F8w разд.3 стл.14 стр.1</t>
  </si>
  <si>
    <t>Ф.F8w разд.4 стл.16 стр.28=Ф.F8w разд.3 стл.15 стр.1</t>
  </si>
  <si>
    <t>Ф.F8w разд.2 стл.19 стр.1&lt;=Ф.F8w разд.2 стл.11 стр.1</t>
  </si>
  <si>
    <t>Ф.F8w разд.2 стл.19 стр.2&lt;=Ф.F8w разд.2 стл.11 стр.2</t>
  </si>
  <si>
    <t>Ф.F8w разд.2 стл.19 стр.3&lt;=Ф.F8w разд.2 стл.11 стр.3</t>
  </si>
  <si>
    <t>Ф.F8w разд.2 стл.19 стр.4&lt;=Ф.F8w разд.2 стл.11 стр.4</t>
  </si>
  <si>
    <t>Ф.F8w разд.2 стл.19 стр.5&lt;=Ф.F8w разд.2 стл.11 стр.5</t>
  </si>
  <si>
    <t>Ф.F8w разд.2 стл.19 стр.6&lt;=Ф.F8w разд.2 стл.11 стр.6</t>
  </si>
  <si>
    <t>Ф.F8w разд.2 стл.19 стр.7&lt;=Ф.F8w разд.2 стл.11 стр.7</t>
  </si>
  <si>
    <t>Ф.F8w разд.2 стл.18 стр.1&lt;=Ф.F8w разд.2 стл.11 стр.1</t>
  </si>
  <si>
    <t>Ф.F8w разд.2 стл.18 стр.2&lt;=Ф.F8w разд.2 стл.11 стр.2</t>
  </si>
  <si>
    <t>Ф.F8w разд.2 стл.18 стр.3&lt;=Ф.F8w разд.2 стл.11 стр.3</t>
  </si>
  <si>
    <t>Ф.F8w разд.2 стл.18 стр.4&lt;=Ф.F8w разд.2 стл.11 стр.4</t>
  </si>
  <si>
    <t>Ф.F8w разд.2 стл.18 стр.5&lt;=Ф.F8w разд.2 стл.11 стр.5</t>
  </si>
  <si>
    <t>Ф.F8w разд.2 стл.18 стр.6&lt;=Ф.F8w разд.2 стл.11 стр.6</t>
  </si>
  <si>
    <t>Ф.F8w разд.2 стл.18 стр.7&lt;=Ф.F8w разд.2 стл.11 стр.7</t>
  </si>
  <si>
    <t>Ф.F8w разд.2 стл.17 стр.1&lt;=Ф.F8w разд.2 стл.11 стр.1</t>
  </si>
  <si>
    <t>Ф.F8w разд.2 стл.17 стр.2&lt;=Ф.F8w разд.2 стл.11 стр.2</t>
  </si>
  <si>
    <t>Ф.F8w разд.2 стл.17 стр.3&lt;=Ф.F8w разд.2 стл.11 стр.3</t>
  </si>
  <si>
    <t>Ф.F8w разд.2 стл.17 стр.4&lt;=Ф.F8w разд.2 стл.11 стр.4</t>
  </si>
  <si>
    <t>Ф.F8w разд.2 стл.17 стр.5&lt;=Ф.F8w разд.2 стл.11 стр.5</t>
  </si>
  <si>
    <t>Ф.F8w разд.2 стл.17 стр.6&lt;=Ф.F8w разд.2 стл.11 стр.6</t>
  </si>
  <si>
    <t>Ф.F8w разд.2 стл.17 стр.7&lt;=Ф.F8w разд.2 стл.11 стр.7</t>
  </si>
  <si>
    <t>Ф.F8w разд.2 стл.16 стр.1&lt;=Ф.F8w разд.2 стл.11 стр.1</t>
  </si>
  <si>
    <t>Ф.F8w разд.2 стл.16 стр.2&lt;=Ф.F8w разд.2 стл.11 стр.2</t>
  </si>
  <si>
    <t>Ф.F8w разд.2 стл.16 стр.3&lt;=Ф.F8w разд.2 стл.11 стр.3</t>
  </si>
  <si>
    <t>Ф.F8w разд.2 стл.16 стр.4&lt;=Ф.F8w разд.2 стл.11 стр.4</t>
  </si>
  <si>
    <t>Ф.F8w разд.2 стл.16 стр.5&lt;=Ф.F8w разд.2 стл.11 стр.5</t>
  </si>
  <si>
    <t>Ф.F8w разд.2 стл.16 стр.6&lt;=Ф.F8w разд.2 стл.11 стр.6</t>
  </si>
  <si>
    <t>Ф.F8w разд.2 стл.16 стр.7&lt;=Ф.F8w разд.2 стл.11 стр.7</t>
  </si>
  <si>
    <t>Ф.F8w разд.1 стл.9 стр.1&lt;=Ф.F8w разд.1 стл.8 стр.1</t>
  </si>
  <si>
    <t>Ф.F8w разд.1 стл.10 стр.1&lt;=Ф.F8w разд.1 стл.8 стр.1</t>
  </si>
  <si>
    <t>Ф.F8w разд.3 стл.13 стр.9=0</t>
  </si>
  <si>
    <t>Ф.F8w разд.2 стл.7 стр.7=0</t>
  </si>
  <si>
    <t>Ф.F8w разд.2 стл.8 стр.7=0</t>
  </si>
  <si>
    <t>Ф.F8w разд.2 стл.3 стр.7=0</t>
  </si>
  <si>
    <t>Ф.F8w разд.2 стл.4 стр.7=0</t>
  </si>
  <si>
    <t>Ф.F8w разд.4 стл.21 сумма стр.1-28=0</t>
  </si>
  <si>
    <t>Ф.F8w разд.1 стл.7 стр.1&lt;=Ф.F8w разд.1 стл.6 стр.1</t>
  </si>
  <si>
    <t>Ф.F8w разд.4 стл.20 стр.28=Ф.F8w разд.3 стл.19 стр.3</t>
  </si>
  <si>
    <t>Ф.F8w разд.4 стл.1 стр.9=0</t>
  </si>
  <si>
    <t>Ф.F8w разд.4 стл.2 стр.9=0</t>
  </si>
  <si>
    <t>Ф.F8w разд.4 стл.3 стр.9=0</t>
  </si>
  <si>
    <t>Ф.F8w разд.4 стл.4 стр.9=0</t>
  </si>
  <si>
    <t>Ф.F8w разд.4 стл.5 стр.9=0</t>
  </si>
  <si>
    <t>Ф.F8w разд.4 стл.6 стр.9=0</t>
  </si>
  <si>
    <t>Ф.F8w разд.4 стл.7 стр.9=0</t>
  </si>
  <si>
    <t>Ф.F8w разд.4 стл.8 стр.9=0</t>
  </si>
  <si>
    <t>Ф.F8w разд.4 стл.9 стр.9=0</t>
  </si>
  <si>
    <t>Ф.F8w разд.4 стл.10 стр.9=0</t>
  </si>
  <si>
    <t>Ф.F8w разд.4 стл.11 стр.9=0</t>
  </si>
  <si>
    <t>Ф.F8w разд.4 стл.12 стр.9=0</t>
  </si>
  <si>
    <t>Ф.F8w разд.4 стл.13 стр.9=0</t>
  </si>
  <si>
    <t>Ф.F8w разд.4 стл.14 стр.9=0</t>
  </si>
  <si>
    <t>Ф.F8w разд.4 стл.15 стр.9=0</t>
  </si>
  <si>
    <t>Ф.F8w разд.4 стл.16 стр.9=0</t>
  </si>
  <si>
    <t>Ф.F8w разд.4 стл.17 стр.9=0</t>
  </si>
  <si>
    <t>Ф.F8w разд.4 стл.18 стр.9=0</t>
  </si>
  <si>
    <t>Ф.F8w разд.4 стл.19 стр.9=0</t>
  </si>
  <si>
    <t>Ф.F8w разд.4 стл.20 стр.9=0</t>
  </si>
  <si>
    <t>Ф.F8w разд.4 стл.21 стр.9=0</t>
  </si>
  <si>
    <t>Ф.F8w разд.4 стл.22 стр.9=0</t>
  </si>
  <si>
    <t>Ф.F8w разд.4 стл.23 стр.9=0</t>
  </si>
  <si>
    <t>Ф.F8w разд.4 стл.24 стр.9=0</t>
  </si>
  <si>
    <t>Ф.F8w разд.4 стл.25 стр.9=0</t>
  </si>
  <si>
    <t>Ф.F8w разд.4 стл.26 стр.9=0</t>
  </si>
  <si>
    <t>Ф.F8w разд.4 стл.27 стр.9=0</t>
  </si>
  <si>
    <t>Ф.F8w разд.4 стл.21 стр.28=Ф.F8w разд.3 стл.20 сумма стр.4-7</t>
  </si>
  <si>
    <t>Ф.F8w разд.4 стл.7 сумма стр.1-28=0</t>
  </si>
  <si>
    <t>Ф.F8w разд.2 стл.15 стр.1&lt;=Ф.F8w разд.2 стл.11 стр.1</t>
  </si>
  <si>
    <t>Ф.F8w разд.2 стл.15 стр.2&lt;=Ф.F8w разд.2 стл.11 стр.2</t>
  </si>
  <si>
    <t>Ф.F8w разд.2 стл.15 стр.3&lt;=Ф.F8w разд.2 стл.11 стр.3</t>
  </si>
  <si>
    <t>Ф.F8w разд.2 стл.15 стр.4&lt;=Ф.F8w разд.2 стл.11 стр.4</t>
  </si>
  <si>
    <t>Ф.F8w разд.2 стл.15 стр.5&lt;=Ф.F8w разд.2 стл.11 стр.5</t>
  </si>
  <si>
    <t>Ф.F8w разд.2 стл.15 стр.6&lt;=Ф.F8w разд.2 стл.11 стр.6</t>
  </si>
  <si>
    <t>Ф.F8w разд.2 стл.15 стр.7&lt;=Ф.F8w разд.2 стл.11 стр.7</t>
  </si>
  <si>
    <t>Ф.F8w разд.4 стл.1 стр.2=0</t>
  </si>
  <si>
    <t>Ф.F8w разд.4 стл.2 стр.2=0</t>
  </si>
  <si>
    <t>Ф.F8w разд.4 стл.3 стр.2=0</t>
  </si>
  <si>
    <t>Ф.F8w разд.4 стл.4 стр.2=0</t>
  </si>
  <si>
    <t>Ф.F8w разд.4 стл.5 стр.2=0</t>
  </si>
  <si>
    <t>Ф.F8w разд.4 стл.6 стр.2=0</t>
  </si>
  <si>
    <t>Ф.F8w разд.4 стл.7 стр.2=0</t>
  </si>
  <si>
    <t>Ф.F8w разд.4 стл.8 стр.2=0</t>
  </si>
  <si>
    <t>Ф.F8w разд.4 стл.9 стр.2=0</t>
  </si>
  <si>
    <t>Ф.F8w разд.4 стл.10 стр.2=0</t>
  </si>
  <si>
    <t>Ф.F8w разд.4 стл.11 стр.2=0</t>
  </si>
  <si>
    <t>Ф.F8w разд.4 стл.12 стр.2=0</t>
  </si>
  <si>
    <t>Ф.F8w разд.4 стл.13 стр.2=0</t>
  </si>
  <si>
    <t>Ф.F8w разд.4 стл.14 стр.2=0</t>
  </si>
  <si>
    <t>Ф.F8w разд.4 стл.15 стр.2=0</t>
  </si>
  <si>
    <t>Ф.F8w разд.4 стл.16 стр.2=0</t>
  </si>
  <si>
    <t>Ф.F8w разд.4 стл.17 стр.2=0</t>
  </si>
  <si>
    <t>Ф.F8w разд.4 стл.18 стр.2=0</t>
  </si>
  <si>
    <t>Ф.F8w разд.4 стл.19 стр.2=0</t>
  </si>
  <si>
    <t>Ф.F8w разд.4 стл.20 стр.2=0</t>
  </si>
  <si>
    <t>Ф.F8w разд.4 стл.21 стр.2=0</t>
  </si>
  <si>
    <t>Ф.F8w разд.4 стл.22 стр.2=0</t>
  </si>
  <si>
    <t>Ф.F8w разд.4 стл.23 стр.2=0</t>
  </si>
  <si>
    <t>Ф.F8w разд.4 стл.24 стр.2=0</t>
  </si>
  <si>
    <t>Ф.F8w разд.4 стл.25 стр.2=0</t>
  </si>
  <si>
    <t>Ф.F8w разд.4 стл.26 стр.2=0</t>
  </si>
  <si>
    <t>Ф.F8w разд.4 стл.27 стр.2=0</t>
  </si>
  <si>
    <t>Ф.F8w разд.3 стл.6 стр.1=0</t>
  </si>
  <si>
    <t>в разд.3 гр.6 стр.1 не заполняется</t>
  </si>
  <si>
    <t>Ф.F8w разд.4 стл.19 стр.28=Ф.F8w разд.3 стл.18 стр.3</t>
  </si>
  <si>
    <t>Ф.F8w разд.4 стл.25 стр.1=Ф.F8w разд.4 стл.8 стр.1+Ф.F8w разд.4 сумма стл.12-22 стр.1</t>
  </si>
  <si>
    <t>Ф.F8w разд.4 стл.25 стр.2=Ф.F8w разд.4 стл.8 стр.2+Ф.F8w разд.4 сумма стл.12-22 стр.2</t>
  </si>
  <si>
    <t>Ф.F8w разд.4 стл.25 стр.3=Ф.F8w разд.4 стл.8 стр.3+Ф.F8w разд.4 сумма стл.12-22 стр.3</t>
  </si>
  <si>
    <t>Ф.F8w разд.4 стл.25 стр.4=Ф.F8w разд.4 стл.8 стр.4+Ф.F8w разд.4 сумма стл.12-22 стр.4</t>
  </si>
  <si>
    <t>Ф.F8w разд.4 стл.25 стр.5=Ф.F8w разд.4 стл.8 стр.5+Ф.F8w разд.4 сумма стл.12-22 стр.5</t>
  </si>
  <si>
    <t>Ф.F8w разд.4 стл.25 стр.6=Ф.F8w разд.4 стл.8 стр.6+Ф.F8w разд.4 сумма стл.12-22 стр.6</t>
  </si>
  <si>
    <t>Ф.F8w разд.4 стл.25 стр.7=Ф.F8w разд.4 стл.8 стр.7+Ф.F8w разд.4 сумма стл.12-22 стр.7</t>
  </si>
  <si>
    <t>Ф.F8w разд.4 стл.25 стр.8=Ф.F8w разд.4 стл.8 стр.8+Ф.F8w разд.4 сумма стл.12-22 стр.8</t>
  </si>
  <si>
    <t>Ф.F8w разд.4 стл.25 стр.9=Ф.F8w разд.4 стл.8 стр.9+Ф.F8w разд.4 сумма стл.12-22 стр.9</t>
  </si>
  <si>
    <t>Ф.F8w разд.4 стл.25 стр.10=Ф.F8w разд.4 стл.8 стр.10+Ф.F8w разд.4 сумма стл.12-22 стр.10</t>
  </si>
  <si>
    <t>Ф.F8w разд.4 стл.25 стр.11=Ф.F8w разд.4 стл.8 стр.11+Ф.F8w разд.4 сумма стл.12-22 стр.11</t>
  </si>
  <si>
    <t>Ф.F8w разд.4 стл.25 стр.12=Ф.F8w разд.4 стл.8 стр.12+Ф.F8w разд.4 сумма стл.12-22 стр.12</t>
  </si>
  <si>
    <t>Ф.F8w разд.4 стл.25 стр.13=Ф.F8w разд.4 стл.8 стр.13+Ф.F8w разд.4 сумма стл.12-22 стр.13</t>
  </si>
  <si>
    <t>Ф.F8w разд.4 стл.25 стр.14=Ф.F8w разд.4 стл.8 стр.14+Ф.F8w разд.4 сумма стл.12-22 стр.14</t>
  </si>
  <si>
    <t>Ф.F8w разд.4 стл.25 стр.15=Ф.F8w разд.4 стл.8 стр.15+Ф.F8w разд.4 сумма стл.12-22 стр.15</t>
  </si>
  <si>
    <t>Ф.F8w разд.4 стл.25 стр.16=Ф.F8w разд.4 стл.8 стр.16+Ф.F8w разд.4 сумма стл.12-22 стр.16</t>
  </si>
  <si>
    <t>Ф.F8w разд.4 стл.25 стр.17=Ф.F8w разд.4 стл.8 стр.17+Ф.F8w разд.4 сумма стл.12-22 стр.17</t>
  </si>
  <si>
    <t>Ф.F8w разд.4 стл.25 стр.18=Ф.F8w разд.4 стл.8 стр.18+Ф.F8w разд.4 сумма стл.12-22 стр.18</t>
  </si>
  <si>
    <t>Ф.F8w разд.4 стл.25 стр.19=Ф.F8w разд.4 стл.8 стр.19+Ф.F8w разд.4 сумма стл.12-22 стр.19</t>
  </si>
  <si>
    <t>Ф.F8w разд.4 стл.25 стр.20=Ф.F8w разд.4 стл.8 стр.20+Ф.F8w разд.4 сумма стл.12-22 стр.20</t>
  </si>
  <si>
    <t>Ф.F8w разд.4 стл.25 стр.21=Ф.F8w разд.4 стл.8 стр.21+Ф.F8w разд.4 сумма стл.12-22 стр.21</t>
  </si>
  <si>
    <t>Ф.F8w разд.4 стл.25 стр.22=Ф.F8w разд.4 стл.8 стр.22+Ф.F8w разд.4 сумма стл.12-22 стр.22</t>
  </si>
  <si>
    <t>Ф.F8w разд.4 стл.25 стр.23=Ф.F8w разд.4 стл.8 стр.23+Ф.F8w разд.4 сумма стл.12-22 стр.23</t>
  </si>
  <si>
    <t>Ф.F8w разд.4 стл.25 стр.24=Ф.F8w разд.4 стл.8 стр.24+Ф.F8w разд.4 сумма стл.12-22 стр.24</t>
  </si>
  <si>
    <t>Ф.F8w разд.4 стл.25 стр.25=Ф.F8w разд.4 стл.8 стр.25+Ф.F8w разд.4 сумма стл.12-22 стр.25</t>
  </si>
  <si>
    <t>Ф.F8w разд.4 стл.25 стр.26=Ф.F8w разд.4 стл.8 стр.26+Ф.F8w разд.4 сумма стл.12-22 стр.26</t>
  </si>
  <si>
    <t>Ф.F8w разд.4 стл.25 стр.27=Ф.F8w разд.4 стл.8 стр.27+Ф.F8w разд.4 сумма стл.12-22 стр.27</t>
  </si>
  <si>
    <t>Ф.F8w разд.4 стл.25 стр.28=Ф.F8w разд.4 стл.8 стр.28+Ф.F8w разд.4 сумма стл.12-22 стр.28</t>
  </si>
  <si>
    <t>Ф.F8w разд.4 стл.22 стр.28&gt;=Ф.F8w разд.4 сумма стл.23-24 стр.28</t>
  </si>
  <si>
    <t>Ф.F8w разд.4 стл.12 стр.1=Ф.F8w разд.4 сумма стл.9-11 стр.1</t>
  </si>
  <si>
    <t>Ф.F8w разд.4 стл.12 стр.2=Ф.F8w разд.4 сумма стл.9-11 стр.2</t>
  </si>
  <si>
    <t>Ф.F8w разд.4 стл.12 стр.3=Ф.F8w разд.4 сумма стл.9-11 стр.3</t>
  </si>
  <si>
    <t>Ф.F8w разд.4 стл.12 стр.4=Ф.F8w разд.4 сумма стл.9-11 стр.4</t>
  </si>
  <si>
    <t>Ф.F8w разд.4 стл.12 стр.5=Ф.F8w разд.4 сумма стл.9-11 стр.5</t>
  </si>
  <si>
    <t>Ф.F8w разд.4 стл.12 стр.6=Ф.F8w разд.4 сумма стл.9-11 стр.6</t>
  </si>
  <si>
    <t>Ф.F8w разд.4 стл.12 стр.7=Ф.F8w разд.4 сумма стл.9-11 стр.7</t>
  </si>
  <si>
    <t>Ф.F8w разд.4 стл.12 стр.8=Ф.F8w разд.4 сумма стл.9-11 стр.8</t>
  </si>
  <si>
    <t>Ф.F8w разд.4 стл.12 стр.9=Ф.F8w разд.4 сумма стл.9-11 стр.9</t>
  </si>
  <si>
    <t>Ф.F8w разд.4 стл.12 стр.10=Ф.F8w разд.4 сумма стл.9-11 стр.10</t>
  </si>
  <si>
    <t>Ф.F8w разд.4 стл.12 стр.11=Ф.F8w разд.4 сумма стл.9-11 стр.11</t>
  </si>
  <si>
    <t>Ф.F8w разд.4 стл.12 стр.12=Ф.F8w разд.4 сумма стл.9-11 стр.12</t>
  </si>
  <si>
    <t>Ф.F8w разд.4 стл.12 стр.13=Ф.F8w разд.4 сумма стл.9-11 стр.13</t>
  </si>
  <si>
    <t>Ф.F8w разд.4 стл.12 стр.14=Ф.F8w разд.4 сумма стл.9-11 стр.14</t>
  </si>
  <si>
    <t>Ф.F8w разд.4 стл.12 стр.15=Ф.F8w разд.4 сумма стл.9-11 стр.15</t>
  </si>
  <si>
    <t>Ф.F8w разд.4 стл.12 стр.16=Ф.F8w разд.4 сумма стл.9-11 стр.16</t>
  </si>
  <si>
    <t>Ф.F8w разд.4 стл.12 стр.17=Ф.F8w разд.4 сумма стл.9-11 стр.17</t>
  </si>
  <si>
    <t>Ф.F8w разд.4 стл.12 стр.18=Ф.F8w разд.4 сумма стл.9-11 стр.18</t>
  </si>
  <si>
    <t>Ф.F8w разд.4 стл.12 стр.19=Ф.F8w разд.4 сумма стл.9-11 стр.19</t>
  </si>
  <si>
    <t>Ф.F8w разд.4 стл.12 стр.20=Ф.F8w разд.4 сумма стл.9-11 стр.20</t>
  </si>
  <si>
    <t>Ф.F8w разд.4 стл.12 стр.21=Ф.F8w разд.4 сумма стл.9-11 стр.21</t>
  </si>
  <si>
    <t>Ф.F8w разд.4 стл.12 стр.22=Ф.F8w разд.4 сумма стл.9-11 стр.22</t>
  </si>
  <si>
    <t>Ф.F8w разд.4 стл.12 стр.23=Ф.F8w разд.4 сумма стл.9-11 стр.23</t>
  </si>
  <si>
    <t>Ф.F8w разд.4 стл.12 стр.24=Ф.F8w разд.4 сумма стл.9-11 стр.24</t>
  </si>
  <si>
    <t>Ф.F8w разд.4 стл.12 стр.25=Ф.F8w разд.4 сумма стл.9-11 стр.25</t>
  </si>
  <si>
    <t>Ф.F8w разд.4 стл.12 стр.26=Ф.F8w разд.4 сумма стл.9-11 стр.26</t>
  </si>
  <si>
    <t>Ф.F8w разд.4 стл.12 стр.27=Ф.F8w разд.4 сумма стл.9-11 стр.27</t>
  </si>
  <si>
    <t>Ф.F8w разд.4 стл.12 стр.28=Ф.F8w разд.4 сумма стл.9-11 стр.28</t>
  </si>
  <si>
    <t>Ф.F8w разд.4 стл.8 стр.1=Ф.F8w разд.4 сумма стл.2-7 стр.1</t>
  </si>
  <si>
    <t>Ф.F8w разд.4 стл.8 стр.2=Ф.F8w разд.4 сумма стл.2-7 стр.2</t>
  </si>
  <si>
    <t>Ф.F8w разд.4 стл.8 стр.3=Ф.F8w разд.4 сумма стл.2-7 стр.3</t>
  </si>
  <si>
    <t>Ф.F8w разд.4 стл.8 стр.4=Ф.F8w разд.4 сумма стл.2-7 стр.4</t>
  </si>
  <si>
    <t>Ф.F8w разд.4 стл.8 стр.5=Ф.F8w разд.4 сумма стл.2-7 стр.5</t>
  </si>
  <si>
    <t>Ф.F8w разд.4 стл.8 стр.6=Ф.F8w разд.4 сумма стл.2-7 стр.6</t>
  </si>
  <si>
    <t>Ф.F8w разд.4 стл.8 стр.7=Ф.F8w разд.4 сумма стл.2-7 стр.7</t>
  </si>
  <si>
    <t>Ф.F8w разд.4 стл.8 стр.8=Ф.F8w разд.4 сумма стл.2-7 стр.8</t>
  </si>
  <si>
    <t>Ф.F8w разд.4 стл.8 стр.9=Ф.F8w разд.4 сумма стл.2-7 стр.9</t>
  </si>
  <si>
    <t>Ф.F8w разд.4 стл.8 стр.10=Ф.F8w разд.4 сумма стл.2-7 стр.10</t>
  </si>
  <si>
    <t>Ф.F8w разд.4 стл.8 стр.11=Ф.F8w разд.4 сумма стл.2-7 стр.11</t>
  </si>
  <si>
    <t>Ф.F8w разд.4 стл.8 стр.12=Ф.F8w разд.4 сумма стл.2-7 стр.12</t>
  </si>
  <si>
    <t>Ф.F8w разд.4 стл.8 стр.13=Ф.F8w разд.4 сумма стл.2-7 стр.13</t>
  </si>
  <si>
    <t>Ф.F8w разд.4 стл.8 стр.14=Ф.F8w разд.4 сумма стл.2-7 стр.14</t>
  </si>
  <si>
    <t>Ф.F8w разд.4 стл.8 стр.15=Ф.F8w разд.4 сумма стл.2-7 стр.15</t>
  </si>
  <si>
    <t>Ф.F8w разд.4 стл.8 стр.16=Ф.F8w разд.4 сумма стл.2-7 стр.16</t>
  </si>
  <si>
    <t>Ф.F8w разд.4 стл.8 стр.17=Ф.F8w разд.4 сумма стл.2-7 стр.17</t>
  </si>
  <si>
    <t>Ф.F8w разд.4 стл.8 стр.18=Ф.F8w разд.4 сумма стл.2-7 стр.18</t>
  </si>
  <si>
    <t>Ф.F8w разд.4 стл.8 стр.19=Ф.F8w разд.4 сумма стл.2-7 стр.19</t>
  </si>
  <si>
    <t>Ф.F8w разд.4 стл.8 стр.20=Ф.F8w разд.4 сумма стл.2-7 стр.20</t>
  </si>
  <si>
    <t>Ф.F8w разд.4 стл.8 стр.21=Ф.F8w разд.4 сумма стл.2-7 стр.21</t>
  </si>
  <si>
    <t>Ф.F8w разд.4 стл.8 стр.22=Ф.F8w разд.4 сумма стл.2-7 стр.22</t>
  </si>
  <si>
    <t>Ф.F8w разд.4 стл.8 стр.23=Ф.F8w разд.4 сумма стл.2-7 стр.23</t>
  </si>
  <si>
    <t>Ф.F8w разд.4 стл.8 стр.24=Ф.F8w разд.4 сумма стл.2-7 стр.24</t>
  </si>
  <si>
    <t>Ф.F8w разд.4 стл.8 стр.25=Ф.F8w разд.4 сумма стл.2-7 стр.25</t>
  </si>
  <si>
    <t>Ф.F8w разд.4 стл.8 стр.26=Ф.F8w разд.4 сумма стл.2-7 стр.26</t>
  </si>
  <si>
    <t>Ф.F8w разд.4 стл.8 стр.27=Ф.F8w разд.4 сумма стл.2-7 стр.27</t>
  </si>
  <si>
    <t>Ф.F8w разд.4 стл.8 стр.28=Ф.F8w разд.4 сумма стл.2-7 стр.28</t>
  </si>
  <si>
    <t>Ф.F8w разд.4 стл.1 стр.28=Ф.F8w разд.4 стл.1 сумма стр.1-27</t>
  </si>
  <si>
    <t>Ф.F8w разд.4 стл.2 стр.28=Ф.F8w разд.4 стл.2 сумма стр.1-27</t>
  </si>
  <si>
    <t>Ф.F8w разд.4 стл.3 стр.28=Ф.F8w разд.4 стл.3 сумма стр.1-27</t>
  </si>
  <si>
    <t>Ф.F8w разд.4 стл.4 стр.28=Ф.F8w разд.4 стл.4 сумма стр.1-27</t>
  </si>
  <si>
    <t>Ф.F8w разд.4 стл.5 стр.28=Ф.F8w разд.4 стл.5 сумма стр.1-27</t>
  </si>
  <si>
    <t>Ф.F8w разд.4 стл.6 стр.28=Ф.F8w разд.4 стл.6 сумма стр.1-27</t>
  </si>
  <si>
    <t>Ф.F8w разд.4 стл.7 стр.28=Ф.F8w разд.4 стл.7 сумма стр.1-27</t>
  </si>
  <si>
    <t>Ф.F8w разд.4 стл.8 стр.28=Ф.F8w разд.4 стл.8 сумма стр.1-27</t>
  </si>
  <si>
    <t>Ф.F8w разд.4 стл.9 стр.28=Ф.F8w разд.4 стл.9 сумма стр.1-27</t>
  </si>
  <si>
    <t>Ф.F8w разд.4 стл.10 стр.28=Ф.F8w разд.4 стл.10 сумма стр.1-27</t>
  </si>
  <si>
    <t>Ф.F8w разд.4 стл.11 стр.28=Ф.F8w разд.4 стл.11 сумма стр.1-27</t>
  </si>
  <si>
    <t>Ф.F8w разд.4 стл.12 стр.28=Ф.F8w разд.4 стл.12 сумма стр.1-27</t>
  </si>
  <si>
    <t>Ф.F8w разд.4 стл.13 стр.28=Ф.F8w разд.4 стл.13 сумма стр.1-27</t>
  </si>
  <si>
    <t>Ф.F8w разд.4 стл.14 стр.28=Ф.F8w разд.4 стл.14 сумма стр.1-27</t>
  </si>
  <si>
    <t>Ф.F8w разд.4 стл.15 стр.28=Ф.F8w разд.4 стл.15 сумма стр.1-27</t>
  </si>
  <si>
    <t>Ф.F8w разд.4 стл.16 стр.28=Ф.F8w разд.4 стл.16 сумма стр.1-27</t>
  </si>
  <si>
    <t>Ф.F8w разд.4 стл.17 стр.28=Ф.F8w разд.4 стл.17 сумма стр.1-27</t>
  </si>
  <si>
    <t>Ф.F8w разд.4 стл.18 стр.28=Ф.F8w разд.4 стл.18 сумма стр.1-27</t>
  </si>
  <si>
    <t>Ф.F8w разд.4 стл.19 стр.28=Ф.F8w разд.4 стл.19 сумма стр.1-27</t>
  </si>
  <si>
    <t>Ф.F8w разд.4 стл.20 стр.28=Ф.F8w разд.4 стл.20 сумма стр.1-27</t>
  </si>
  <si>
    <t>Ф.F8w разд.4 стл.21 стр.28=Ф.F8w разд.4 стл.21 сумма стр.1-27</t>
  </si>
  <si>
    <t>Ф.F8w разд.4 стл.22 стр.28=Ф.F8w разд.4 стл.22 сумма стр.1-27</t>
  </si>
  <si>
    <t>Ф.F8w разд.4 стл.23 стр.28=Ф.F8w разд.4 стл.23 сумма стр.1-27</t>
  </si>
  <si>
    <t>Ф.F8w разд.4 стл.24 стр.28=Ф.F8w разд.4 стл.24 сумма стр.1-27</t>
  </si>
  <si>
    <t>Ф.F8w разд.4 стл.25 стр.28=Ф.F8w разд.4 стл.25 сумма стр.1-27</t>
  </si>
  <si>
    <t>Ф.F8w разд.4 стл.26 стр.28=Ф.F8w разд.4 стл.26 сумма стр.1-27</t>
  </si>
  <si>
    <t>Ф.F8w разд.4 стл.27 стр.28=Ф.F8w разд.4 стл.27 сумма стр.1-27</t>
  </si>
  <si>
    <t>Ф.F8w разд.4 стл.1 стр.28=Ф.F8w разд.2 стл.12 стр.1</t>
  </si>
  <si>
    <t>Ф.F8w разд.3 сумма стл.1-26 стр.4=0</t>
  </si>
  <si>
    <t>в разд.3 строки 4-8 не должны заполнятся</t>
  </si>
  <si>
    <t>Ф.F8w разд.3 сумма стл.1-26 стр.5=0</t>
  </si>
  <si>
    <t>Ф.F8w разд.3 сумма стл.1-26 стр.6=0</t>
  </si>
  <si>
    <t>Ф.F8w разд.3 сумма стл.1-26 стр.7=0</t>
  </si>
  <si>
    <t>Ф.F8w разд.3 сумма стл.1-26 стр.8=0</t>
  </si>
  <si>
    <t>Ф.F8w разд.4 стл.1 стр.8=0</t>
  </si>
  <si>
    <t>Ф.F8w разд.4 стл.2 стр.8=0</t>
  </si>
  <si>
    <t>Ф.F8w разд.4 стл.3 стр.8=0</t>
  </si>
  <si>
    <t>Ф.F8w разд.4 стл.4 стр.8=0</t>
  </si>
  <si>
    <t>Ф.F8w разд.4 стл.5 стр.8=0</t>
  </si>
  <si>
    <t>Ф.F8w разд.4 стл.6 стр.8=0</t>
  </si>
  <si>
    <t>Ф.F8w разд.4 стл.7 стр.8=0</t>
  </si>
  <si>
    <t>Ф.F8w разд.4 стл.8 стр.8=0</t>
  </si>
  <si>
    <t>Ф.F8w разд.4 стл.9 стр.8=0</t>
  </si>
  <si>
    <t>Ф.F8w разд.4 стл.10 стр.8=0</t>
  </si>
  <si>
    <t>Ф.F8w разд.4 стл.11 стр.8=0</t>
  </si>
  <si>
    <t>Ф.F8w разд.4 стл.12 стр.8=0</t>
  </si>
  <si>
    <t>Ф.F8w разд.4 стл.13 стр.8=0</t>
  </si>
  <si>
    <t>Ф.F8w разд.4 стл.14 стр.8=0</t>
  </si>
  <si>
    <t>Ф.F8w разд.4 стл.15 стр.8=0</t>
  </si>
  <si>
    <t>Ф.F8w разд.4 стл.16 стр.8=0</t>
  </si>
  <si>
    <t>Ф.F8w разд.4 стл.17 стр.8=0</t>
  </si>
  <si>
    <t>Ф.F8w разд.4 стл.18 стр.8=0</t>
  </si>
  <si>
    <t>Ф.F8w разд.4 стл.19 стр.8=0</t>
  </si>
  <si>
    <t>Ф.F8w разд.4 стл.20 стр.8=0</t>
  </si>
  <si>
    <t>Ф.F8w разд.4 стл.21 стр.8=0</t>
  </si>
  <si>
    <t>Ф.F8w разд.4 стл.22 стр.8=0</t>
  </si>
  <si>
    <t>Ф.F8w разд.4 стл.23 стр.8=0</t>
  </si>
  <si>
    <t>Ф.F8w разд.4 стл.24 стр.8=0</t>
  </si>
  <si>
    <t>Ф.F8w разд.4 стл.25 стр.8=0</t>
  </si>
  <si>
    <t>Ф.F8w разд.4 стл.26 стр.8=0</t>
  </si>
  <si>
    <t>Ф.F8w разд.4 стл.27 стр.8=0</t>
  </si>
  <si>
    <t>Ф.F8w разд.3 стл.20 сумма стр.1-9=0</t>
  </si>
  <si>
    <t>Ф.F8w разд.4 стл.1 стр.11=0</t>
  </si>
  <si>
    <t>Ф.F8w разд.4 стл.2 стр.11=0</t>
  </si>
  <si>
    <t>Ф.F8w разд.4 стл.3 стр.11=0</t>
  </si>
  <si>
    <t>Ф.F8w разд.4 стл.4 стр.11=0</t>
  </si>
  <si>
    <t>Ф.F8w разд.4 стл.5 стр.11=0</t>
  </si>
  <si>
    <t>Ф.F8w разд.4 стл.6 стр.11=0</t>
  </si>
  <si>
    <t>Ф.F8w разд.4 стл.7 стр.11=0</t>
  </si>
  <si>
    <t>Ф.F8w разд.4 стл.8 стр.11=0</t>
  </si>
  <si>
    <t>Ф.F8w разд.4 стл.9 стр.11=0</t>
  </si>
  <si>
    <t>Ф.F8w разд.4 стл.10 стр.11=0</t>
  </si>
  <si>
    <t>Ф.F8w разд.4 стл.11 стр.11=0</t>
  </si>
  <si>
    <t>Ф.F8w разд.4 стл.12 стр.11=0</t>
  </si>
  <si>
    <t>Ф.F8w разд.4 стл.13 стр.11=0</t>
  </si>
  <si>
    <t>Ф.F8w разд.4 стл.14 стр.11=0</t>
  </si>
  <si>
    <t>Ф.F8w разд.4 стл.15 стр.11=0</t>
  </si>
  <si>
    <t>Ф.F8w разд.4 стл.16 стр.11=0</t>
  </si>
  <si>
    <t>Ф.F8w разд.4 стл.17 стр.11=0</t>
  </si>
  <si>
    <t>Ф.F8w разд.4 стл.18 стр.11=0</t>
  </si>
  <si>
    <t>Ф.F8w разд.4 стл.19 стр.11=0</t>
  </si>
  <si>
    <t>Ф.F8w разд.4 стл.20 стр.11=0</t>
  </si>
  <si>
    <t>Ф.F8w разд.4 стл.21 стр.11=0</t>
  </si>
  <si>
    <t>Ф.F8w разд.4 стл.22 стр.11=0</t>
  </si>
  <si>
    <t>Ф.F8w разд.4 стл.23 стр.11=0</t>
  </si>
  <si>
    <t>Ф.F8w разд.4 стл.24 стр.11=0</t>
  </si>
  <si>
    <t>Ф.F8w разд.4 стл.25 стр.11=0</t>
  </si>
  <si>
    <t>Ф.F8w разд.4 стл.26 стр.11=0</t>
  </si>
  <si>
    <t>Ф.F8w разд.4 стл.27 стр.11=0</t>
  </si>
  <si>
    <t>Ф.F8w разд.2 стл.1 стр.1=Ф.F8w разд.2 стл.1 сумма стр.2-5+Ф.F8w разд.2 стл.1 стр.7</t>
  </si>
  <si>
    <t>Ф.F8w разд.2 стл.2 стр.1=Ф.F8w разд.2 стл.2 сумма стр.2-5+Ф.F8w разд.2 стл.2 стр.7</t>
  </si>
  <si>
    <t>Ф.F8w разд.2 стл.3 стр.1=Ф.F8w разд.2 стл.3 сумма стр.2-5+Ф.F8w разд.2 стл.3 стр.7</t>
  </si>
  <si>
    <t>Ф.F8w разд.2 стл.4 стр.1=Ф.F8w разд.2 стл.4 сумма стр.2-5+Ф.F8w разд.2 стл.4 стр.7</t>
  </si>
  <si>
    <t>Ф.F8w разд.2 стл.5 стр.1=Ф.F8w разд.2 стл.5 сумма стр.2-5+Ф.F8w разд.2 стл.5 стр.7</t>
  </si>
  <si>
    <t>Ф.F8w разд.2 стл.6 стр.1=Ф.F8w разд.2 стл.6 сумма стр.2-5+Ф.F8w разд.2 стл.6 стр.7</t>
  </si>
  <si>
    <t>Ф.F8w разд.2 стл.7 стр.1=Ф.F8w разд.2 стл.7 сумма стр.2-5+Ф.F8w разд.2 стл.7 стр.7</t>
  </si>
  <si>
    <t>Ф.F8w разд.2 стл.8 стр.1=Ф.F8w разд.2 стл.8 сумма стр.2-5+Ф.F8w разд.2 стл.8 стр.7</t>
  </si>
  <si>
    <t>Ф.F8w разд.2 стл.9 стр.1=Ф.F8w разд.2 стл.9 сумма стр.2-5+Ф.F8w разд.2 стл.9 стр.7</t>
  </si>
  <si>
    <t>Ф.F8w разд.2 стл.10 стр.1=Ф.F8w разд.2 стл.10 сумма стр.2-5+Ф.F8w разд.2 стл.10 стр.7</t>
  </si>
  <si>
    <t>Ф.F8w разд.2 стл.11 стр.1=Ф.F8w разд.2 стл.11 сумма стр.2-5+Ф.F8w разд.2 стл.11 стр.7</t>
  </si>
  <si>
    <t>Ф.F8w разд.2 стл.12 стр.1=Ф.F8w разд.2 стл.12 сумма стр.2-5+Ф.F8w разд.2 стл.12 стр.7</t>
  </si>
  <si>
    <t>Ф.F8w разд.2 стл.13 стр.1=Ф.F8w разд.2 стл.13 сумма стр.2-5+Ф.F8w разд.2 стл.13 стр.7</t>
  </si>
  <si>
    <t>Ф.F8w разд.2 стл.14 стр.1=Ф.F8w разд.2 стл.14 сумма стр.2-5+Ф.F8w разд.2 стл.14 стр.7</t>
  </si>
  <si>
    <t>Ф.F8w разд.2 стл.15 стр.1=Ф.F8w разд.2 стл.15 сумма стр.2-5+Ф.F8w разд.2 стл.15 стр.7</t>
  </si>
  <si>
    <t>Ф.F8w разд.2 стл.16 стр.1=Ф.F8w разд.2 стл.16 сумма стр.2-5+Ф.F8w разд.2 стл.16 стр.7</t>
  </si>
  <si>
    <t>Ф.F8w разд.2 стл.17 стр.1=Ф.F8w разд.2 стл.17 сумма стр.2-5+Ф.F8w разд.2 стл.17 стр.7</t>
  </si>
  <si>
    <t>Ф.F8w разд.2 стл.18 стр.1=Ф.F8w разд.2 стл.18 сумма стр.2-5+Ф.F8w разд.2 стл.18 стр.7</t>
  </si>
  <si>
    <t>Ф.F8w разд.2 стл.19 стр.1=Ф.F8w разд.2 стл.19 сумма стр.2-5+Ф.F8w разд.2 стл.19 стр.7</t>
  </si>
  <si>
    <t>Ф.F8w разд.2 стл.20 стр.1=Ф.F8w разд.2 стл.20 сумма стр.2-5+Ф.F8w разд.2 стл.20 стр.7</t>
  </si>
  <si>
    <t>Ф.F8w разд.2 стл.21 стр.1=Ф.F8w разд.2 стл.21 сумма стр.2-5+Ф.F8w разд.2 стл.21 стр.7</t>
  </si>
  <si>
    <t>Ф.F8w разд.6 стл.1 сумма стр.1-3=0</t>
  </si>
  <si>
    <t>разд.6 в данном шаблоне не заполняется</t>
  </si>
  <si>
    <t>Ф.F8w разд.4 стл.1 стр.10=0</t>
  </si>
  <si>
    <t>Ф.F8w разд.4 стл.2 стр.10=0</t>
  </si>
  <si>
    <t>Ф.F8w разд.4 стл.3 стр.10=0</t>
  </si>
  <si>
    <t>Ф.F8w разд.4 стл.4 стр.10=0</t>
  </si>
  <si>
    <t>Ф.F8w разд.4 стл.5 стр.10=0</t>
  </si>
  <si>
    <t>Ф.F8w разд.4 стл.6 стр.10=0</t>
  </si>
  <si>
    <t>Ф.F8w разд.4 стл.7 стр.10=0</t>
  </si>
  <si>
    <t>Ф.F8w разд.4 стл.8 стр.10=0</t>
  </si>
  <si>
    <t>Ф.F8w разд.4 стл.9 стр.10=0</t>
  </si>
  <si>
    <t>Ф.F8w разд.4 стл.10 стр.10=0</t>
  </si>
  <si>
    <t>Ф.F8w разд.4 стл.11 стр.10=0</t>
  </si>
  <si>
    <t>Ф.F8w разд.4 стл.12 стр.10=0</t>
  </si>
  <si>
    <t>Ф.F8w разд.4 стл.13 стр.10=0</t>
  </si>
  <si>
    <t>Ф.F8w разд.4 стл.14 стр.10=0</t>
  </si>
  <si>
    <t>Ф.F8w разд.4 стл.15 стр.10=0</t>
  </si>
  <si>
    <t>Ф.F8w разд.4 стл.16 стр.10=0</t>
  </si>
  <si>
    <t>Ф.F8w разд.4 стл.17 стр.10=0</t>
  </si>
  <si>
    <t>Ф.F8w разд.4 стл.18 стр.10=0</t>
  </si>
  <si>
    <t>Ф.F8w разд.4 стл.19 стр.10=0</t>
  </si>
  <si>
    <t>Ф.F8w разд.4 стл.20 стр.10=0</t>
  </si>
  <si>
    <t>Ф.F8w разд.4 стл.21 стр.10=0</t>
  </si>
  <si>
    <t>Ф.F8w разд.4 стл.22 стр.10=0</t>
  </si>
  <si>
    <t>Ф.F8w разд.4 стл.23 стр.10=0</t>
  </si>
  <si>
    <t>Ф.F8w разд.4 стл.24 стр.10=0</t>
  </si>
  <si>
    <t>Ф.F8w разд.4 стл.25 стр.10=0</t>
  </si>
  <si>
    <t>Ф.F8w разд.4 стл.26 стр.10=0</t>
  </si>
  <si>
    <t>Ф.F8w разд.4 стл.27 стр.10=0</t>
  </si>
  <si>
    <t>в разд. 2 строка 6 не заполняется по неподсудности мировым судьям по 1 инст.</t>
  </si>
  <si>
    <t>Ф.F8w разд.3 стл.13 стр.1=0</t>
  </si>
  <si>
    <t>Ф.F8w разд.4 стл.1 стр.1=0</t>
  </si>
  <si>
    <t>Ф.F8w разд.4 стл.2 стр.1=0</t>
  </si>
  <si>
    <t>Ф.F8w разд.4 стл.3 стр.1=0</t>
  </si>
  <si>
    <t>Ф.F8w разд.4 стл.4 стр.1=0</t>
  </si>
  <si>
    <t>Ф.F8w разд.4 стл.5 стр.1=0</t>
  </si>
  <si>
    <t>Ф.F8w разд.4 стл.6 стр.1=0</t>
  </si>
  <si>
    <t>Ф.F8w разд.4 стл.7 стр.1=0</t>
  </si>
  <si>
    <t>Ф.F8w разд.4 стл.8 стр.1=0</t>
  </si>
  <si>
    <t>Ф.F8w разд.4 стл.9 стр.1=0</t>
  </si>
  <si>
    <t>Ф.F8w разд.4 стл.10 стр.1=0</t>
  </si>
  <si>
    <t>Ф.F8w разд.4 стл.11 стр.1=0</t>
  </si>
  <si>
    <t>Ф.F8w разд.4 стл.12 стр.1=0</t>
  </si>
  <si>
    <t>Ф.F8w разд.4 стл.13 стр.1=0</t>
  </si>
  <si>
    <t>Ф.F8w разд.4 стл.14 стр.1=0</t>
  </si>
  <si>
    <t>Ф.F8w разд.4 стл.15 стр.1=0</t>
  </si>
  <si>
    <t>Ф.F8w разд.4 стл.16 стр.1=0</t>
  </si>
  <si>
    <t>Ф.F8w разд.4 стл.17 стр.1=0</t>
  </si>
  <si>
    <t>Ф.F8w разд.4 стл.18 стр.1=0</t>
  </si>
  <si>
    <t>Ф.F8w разд.4 стл.19 стр.1=0</t>
  </si>
  <si>
    <t>Ф.F8w разд.4 стл.20 стр.1=0</t>
  </si>
  <si>
    <t>Ф.F8w разд.4 стл.21 стр.1=0</t>
  </si>
  <si>
    <t>Ф.F8w разд.4 стл.22 стр.1=0</t>
  </si>
  <si>
    <t>Ф.F8w разд.4 стл.23 стр.1=0</t>
  </si>
  <si>
    <t>Ф.F8w разд.4 стл.24 стр.1=0</t>
  </si>
  <si>
    <t>Ф.F8w разд.4 стл.25 стр.1=0</t>
  </si>
  <si>
    <t>Ф.F8w разд.4 стл.26 стр.1=0</t>
  </si>
  <si>
    <t>Ф.F8w разд.4 стл.27 стр.1=0</t>
  </si>
  <si>
    <t>Ф.F8w разд.3 стл.18 стр.2=0</t>
  </si>
  <si>
    <t>в разд.3 графы 18-20 по стр.2 не должны заполняться</t>
  </si>
  <si>
    <t>Ф.F8w разд.3 стл.19 стр.2=0</t>
  </si>
  <si>
    <t>Ф.F8w разд.3 стл.20 стр.2=0</t>
  </si>
  <si>
    <t>Ф.F8w разд.5 стл.1 сумма стр.1-5=Ф.F8w разд.2 стл.8 стр.1+Ф.F8w разд.2 стл.10 стр.1</t>
  </si>
  <si>
    <t>Ф.F8w разд.3 стл.16 стр.1=0</t>
  </si>
  <si>
    <t>в разд.3 графы 16-20 по стр. 1 не должны заполняться</t>
  </si>
  <si>
    <t>Ф.F8w разд.3 стл.17 стр.1=0</t>
  </si>
  <si>
    <t>Ф.F8w разд.3 стл.18 стр.1=0</t>
  </si>
  <si>
    <t>Ф.F8w разд.3 стл.19 стр.1=0</t>
  </si>
  <si>
    <t>Ф.F8w разд.3 стл.20 стр.1=0</t>
  </si>
  <si>
    <t>Ф.F8w разд.3 стл.24 стр.8=Ф.F8w разд.2 стл.10 стр.6</t>
  </si>
  <si>
    <t>Ф.F8w разд.3 стл.24 стр.1+Ф.F8w разд.3 стл.24 стр.9+Ф.F8w разд.3 стл.6 стр.2+Ф.F8w разд.3 сумма стл.16-17 стр.2+Ф.F8w разд.3 сумма стл.18-19 стр.3+Ф.F8w разд.3 стл.20 сумма стр.6-7=Ф.F8w разд.2 стл.8 стр.1+Ф.F8w разд.2 стл.10 стр.1</t>
  </si>
  <si>
    <t>Ф.F8w разд.3 стл.7 стр.1=Ф.F8w разд.3 сумма стл.1-6 стр.1</t>
  </si>
  <si>
    <t>Ф.F8w разд.3 стл.7 стр.2=Ф.F8w разд.3 сумма стл.1-6 стр.2</t>
  </si>
  <si>
    <t>Ф.F8w разд.3 стл.7 стр.3=Ф.F8w разд.3 сумма стл.1-6 стр.3</t>
  </si>
  <si>
    <t>Ф.F8w разд.3 стл.7 стр.4=Ф.F8w разд.3 сумма стл.1-6 стр.4</t>
  </si>
  <si>
    <t>Ф.F8w разд.3 стл.7 стр.5=Ф.F8w разд.3 сумма стл.1-6 стр.5</t>
  </si>
  <si>
    <t>Ф.F8w разд.3 стл.7 стр.6=Ф.F8w разд.3 сумма стл.1-6 стр.6</t>
  </si>
  <si>
    <t>Ф.F8w разд.3 стл.7 стр.7=Ф.F8w разд.3 сумма стл.1-6 стр.7</t>
  </si>
  <si>
    <t>Ф.F8w разд.3 стл.7 стр.8=Ф.F8w разд.3 сумма стл.1-6 стр.8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</si>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</sst>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##,000_);[Red]\([$€-2]\ ###,000\)"/>
    <numFmt numFmtId="172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30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60" applyFont="1" applyBorder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60" applyFont="1">
      <alignment/>
      <protection/>
    </xf>
    <xf numFmtId="1" fontId="3" fillId="0" borderId="0" xfId="60" applyNumberFormat="1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1" fontId="2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left" wrapText="1"/>
      <protection/>
    </xf>
    <xf numFmtId="0" fontId="6" fillId="0" borderId="0" xfId="60" applyFont="1" applyFill="1" applyBorder="1">
      <alignment/>
      <protection/>
    </xf>
    <xf numFmtId="1" fontId="2" fillId="0" borderId="0" xfId="60" applyNumberFormat="1" applyFont="1" applyFill="1" applyBorder="1" applyAlignment="1">
      <alignment horizontal="center" vertical="center" wrapText="1"/>
      <protection/>
    </xf>
    <xf numFmtId="49" fontId="6" fillId="0" borderId="0" xfId="60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 wrapText="1"/>
      <protection/>
    </xf>
    <xf numFmtId="0" fontId="1" fillId="0" borderId="0" xfId="60" applyFont="1" applyFill="1" applyBorder="1" applyAlignment="1">
      <alignment vertical="center" wrapText="1"/>
      <protection/>
    </xf>
    <xf numFmtId="0" fontId="11" fillId="0" borderId="0" xfId="60" applyFont="1" applyFill="1" applyAlignment="1">
      <alignment horizontal="left" vertical="top" wrapText="1"/>
      <protection/>
    </xf>
    <xf numFmtId="0" fontId="4" fillId="0" borderId="0" xfId="60" applyFont="1" applyFill="1" applyAlignment="1">
      <alignment horizontal="left" vertical="center"/>
      <protection/>
    </xf>
    <xf numFmtId="0" fontId="6" fillId="0" borderId="0" xfId="60" applyFont="1" applyFill="1">
      <alignment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3" fontId="11" fillId="0" borderId="0" xfId="60" applyNumberFormat="1" applyFont="1" applyFill="1" applyBorder="1" applyAlignment="1">
      <alignment horizontal="right" vertical="center" wrapText="1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2" fillId="0" borderId="0" xfId="60" applyFont="1" applyFill="1" applyBorder="1" applyAlignment="1">
      <alignment horizontal="left" wrapText="1"/>
      <protection/>
    </xf>
    <xf numFmtId="0" fontId="16" fillId="0" borderId="0" xfId="60" applyFont="1" applyFill="1" applyBorder="1" applyAlignment="1">
      <alignment horizontal="left" wrapText="1"/>
      <protection/>
    </xf>
    <xf numFmtId="49" fontId="6" fillId="0" borderId="0" xfId="60" applyNumberFormat="1" applyFont="1" applyFill="1" applyBorder="1" applyAlignment="1">
      <alignment vertical="top" wrapText="1"/>
      <protection/>
    </xf>
    <xf numFmtId="49" fontId="6" fillId="0" borderId="0" xfId="60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60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left" vertical="center" wrapText="1"/>
      <protection/>
    </xf>
    <xf numFmtId="0" fontId="3" fillId="0" borderId="14" xfId="60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60" applyNumberFormat="1" applyFont="1" applyFill="1" applyBorder="1" applyAlignment="1">
      <alignment horizontal="right" vertical="center" wrapText="1"/>
      <protection/>
    </xf>
    <xf numFmtId="3" fontId="4" fillId="0" borderId="0" xfId="60" applyNumberFormat="1" applyFont="1" applyFill="1" applyBorder="1" applyAlignment="1">
      <alignment horizontal="right" vertical="center" wrapText="1"/>
      <protection/>
    </xf>
    <xf numFmtId="0" fontId="31" fillId="0" borderId="0" xfId="60" applyFont="1" applyFill="1" applyBorder="1" applyAlignment="1">
      <alignment horizontal="left" vertical="top"/>
      <protection/>
    </xf>
    <xf numFmtId="0" fontId="3" fillId="0" borderId="17" xfId="60" applyFont="1" applyFill="1" applyBorder="1" applyAlignment="1">
      <alignment horizontal="left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1" fillId="0" borderId="19" xfId="60" applyFont="1" applyFill="1" applyBorder="1" applyAlignment="1">
      <alignment horizontal="left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18" xfId="60" applyFont="1" applyFill="1" applyBorder="1" applyAlignment="1">
      <alignment horizontal="left" vertical="center" wrapText="1"/>
      <protection/>
    </xf>
    <xf numFmtId="3" fontId="11" fillId="23" borderId="14" xfId="60" applyNumberFormat="1" applyFont="1" applyFill="1" applyBorder="1" applyAlignment="1">
      <alignment horizontal="right" vertical="center" wrapText="1"/>
      <protection/>
    </xf>
    <xf numFmtId="3" fontId="11" fillId="23" borderId="17" xfId="60" applyNumberFormat="1" applyFont="1" applyFill="1" applyBorder="1" applyAlignment="1">
      <alignment horizontal="right" vertical="center" wrapText="1"/>
      <protection/>
    </xf>
    <xf numFmtId="3" fontId="11" fillId="23" borderId="18" xfId="60" applyNumberFormat="1" applyFont="1" applyFill="1" applyBorder="1" applyAlignment="1">
      <alignment horizontal="right" vertical="center" wrapText="1"/>
      <protection/>
    </xf>
    <xf numFmtId="3" fontId="11" fillId="20" borderId="18" xfId="34" applyNumberFormat="1" applyFont="1" applyFill="1" applyBorder="1" applyAlignment="1">
      <alignment horizontal="right" vertical="center" wrapText="1"/>
      <protection/>
    </xf>
    <xf numFmtId="3" fontId="11" fillId="20" borderId="14" xfId="60" applyNumberFormat="1" applyFont="1" applyFill="1" applyBorder="1" applyAlignment="1">
      <alignment horizontal="right" vertical="center" wrapText="1"/>
      <protection/>
    </xf>
    <xf numFmtId="3" fontId="11" fillId="20" borderId="14" xfId="34" applyNumberFormat="1" applyFont="1" applyFill="1" applyBorder="1" applyAlignment="1">
      <alignment horizontal="right" vertical="center" wrapText="1"/>
      <protection/>
    </xf>
    <xf numFmtId="3" fontId="11" fillId="23" borderId="14" xfId="34" applyNumberFormat="1" applyFont="1" applyFill="1" applyBorder="1" applyAlignment="1">
      <alignment horizontal="right" vertical="center" wrapText="1"/>
      <protection/>
    </xf>
    <xf numFmtId="0" fontId="32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4" borderId="14" xfId="34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vertical="center" wrapText="1"/>
      <protection/>
    </xf>
    <xf numFmtId="49" fontId="11" fillId="24" borderId="14" xfId="34" applyNumberFormat="1" applyFont="1" applyFill="1" applyBorder="1" applyAlignment="1">
      <alignment horizontal="left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6" fillId="0" borderId="0" xfId="60" applyFont="1" applyFill="1" applyAlignment="1">
      <alignment wrapText="1"/>
      <protection/>
    </xf>
    <xf numFmtId="3" fontId="11" fillId="11" borderId="14" xfId="60" applyNumberFormat="1" applyFont="1" applyFill="1" applyBorder="1" applyAlignment="1">
      <alignment horizontal="right" vertical="center" wrapText="1"/>
      <protection/>
    </xf>
    <xf numFmtId="3" fontId="11" fillId="21" borderId="20" xfId="60" applyNumberFormat="1" applyFont="1" applyFill="1" applyBorder="1" applyAlignment="1">
      <alignment horizontal="right" vertical="center" wrapText="1"/>
      <protection/>
    </xf>
    <xf numFmtId="3" fontId="11" fillId="21" borderId="20" xfId="34" applyNumberFormat="1" applyFont="1" applyFill="1" applyBorder="1" applyAlignment="1">
      <alignment horizontal="right" vertical="center" wrapText="1"/>
      <protection/>
    </xf>
    <xf numFmtId="3" fontId="11" fillId="21" borderId="28" xfId="60" applyNumberFormat="1" applyFont="1" applyFill="1" applyBorder="1" applyAlignment="1">
      <alignment horizontal="right" vertical="center" wrapText="1"/>
      <protection/>
    </xf>
    <xf numFmtId="3" fontId="11" fillId="21" borderId="14" xfId="60" applyNumberFormat="1" applyFont="1" applyFill="1" applyBorder="1" applyAlignment="1">
      <alignment horizontal="right" vertical="center" wrapText="1"/>
      <protection/>
    </xf>
    <xf numFmtId="3" fontId="11" fillId="21" borderId="14" xfId="34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4" fillId="25" borderId="29" xfId="59" applyNumberFormat="1" applyFont="1" applyFill="1" applyBorder="1" applyAlignment="1" applyProtection="1">
      <alignment horizontal="center" wrapText="1"/>
      <protection locked="0"/>
    </xf>
    <xf numFmtId="0" fontId="3" fillId="23" borderId="18" xfId="0" applyFont="1" applyFill="1" applyBorder="1" applyAlignment="1" applyProtection="1">
      <alignment wrapText="1"/>
      <protection locked="0"/>
    </xf>
    <xf numFmtId="0" fontId="3" fillId="23" borderId="14" xfId="0" applyFont="1" applyFill="1" applyBorder="1" applyAlignment="1" applyProtection="1">
      <alignment wrapText="1"/>
      <protection locked="0"/>
    </xf>
    <xf numFmtId="0" fontId="11" fillId="25" borderId="30" xfId="0" applyFont="1" applyFill="1" applyBorder="1" applyAlignment="1">
      <alignment/>
    </xf>
    <xf numFmtId="0" fontId="11" fillId="25" borderId="31" xfId="0" applyFont="1" applyFill="1" applyBorder="1" applyAlignment="1">
      <alignment horizontal="right"/>
    </xf>
    <xf numFmtId="0" fontId="11" fillId="25" borderId="30" xfId="0" applyFont="1" applyFill="1" applyBorder="1" applyAlignment="1">
      <alignment horizontal="left"/>
    </xf>
    <xf numFmtId="0" fontId="11" fillId="25" borderId="32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vertical="top"/>
      <protection/>
    </xf>
    <xf numFmtId="0" fontId="22" fillId="0" borderId="0" xfId="60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29" xfId="57" applyNumberFormat="1" applyFont="1" applyFill="1" applyBorder="1" applyAlignment="1">
      <alignment horizontal="center" vertical="top"/>
      <protection/>
    </xf>
    <xf numFmtId="0" fontId="56" fillId="0" borderId="0" xfId="0" applyFont="1" applyAlignment="1">
      <alignment horizontal="left" vertical="center" wrapText="1"/>
    </xf>
    <xf numFmtId="0" fontId="3" fillId="0" borderId="33" xfId="58" applyNumberFormat="1" applyFont="1" applyBorder="1" applyAlignment="1">
      <alignment horizontal="left" vertical="top" wrapText="1"/>
      <protection/>
    </xf>
    <xf numFmtId="1" fontId="37" fillId="0" borderId="33" xfId="58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6" fillId="0" borderId="33" xfId="58" applyNumberFormat="1" applyFont="1" applyBorder="1" applyAlignment="1">
      <alignment horizontal="center" vertical="center"/>
      <protection/>
    </xf>
    <xf numFmtId="0" fontId="4" fillId="25" borderId="29" xfId="57" applyNumberFormat="1" applyFont="1" applyFill="1" applyBorder="1" applyAlignment="1">
      <alignment horizontal="center" vertical="center" wrapText="1"/>
      <protection/>
    </xf>
    <xf numFmtId="0" fontId="3" fillId="0" borderId="33" xfId="56" applyNumberFormat="1" applyFont="1" applyBorder="1" applyAlignment="1">
      <alignment horizontal="left" vertical="top" wrapText="1"/>
      <protection/>
    </xf>
    <xf numFmtId="0" fontId="38" fillId="0" borderId="33" xfId="56" applyNumberFormat="1" applyFont="1" applyBorder="1" applyAlignment="1">
      <alignment horizontal="center" vertical="center" wrapText="1"/>
      <protection/>
    </xf>
    <xf numFmtId="1" fontId="37" fillId="0" borderId="33" xfId="56" applyNumberFormat="1" applyFont="1" applyBorder="1" applyAlignment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4" fillId="25" borderId="29" xfId="57" applyNumberFormat="1" applyFont="1" applyFill="1" applyBorder="1" applyAlignment="1">
      <alignment horizontal="left" vertical="center"/>
      <protection/>
    </xf>
    <xf numFmtId="0" fontId="4" fillId="25" borderId="29" xfId="57" applyNumberFormat="1" applyFont="1" applyFill="1" applyBorder="1" applyAlignment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7" xfId="60" applyFont="1" applyBorder="1" applyAlignment="1" applyProtection="1">
      <alignment horizontal="center" vertical="center" wrapText="1"/>
      <protection/>
    </xf>
    <xf numFmtId="0" fontId="4" fillId="0" borderId="38" xfId="60" applyFont="1" applyBorder="1" applyAlignment="1" applyProtection="1">
      <alignment horizontal="center" vertical="center" wrapText="1"/>
      <protection/>
    </xf>
    <xf numFmtId="0" fontId="4" fillId="0" borderId="35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horizontal="center" vertical="center" wrapText="1"/>
      <protection/>
    </xf>
    <xf numFmtId="0" fontId="4" fillId="0" borderId="36" xfId="60" applyFont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33" fillId="0" borderId="25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left" vertical="top"/>
      <protection/>
    </xf>
    <xf numFmtId="49" fontId="3" fillId="0" borderId="0" xfId="60" applyNumberFormat="1" applyFont="1" applyFill="1" applyBorder="1" applyAlignment="1">
      <alignment horizontal="left" vertical="center" wrapText="1"/>
      <protection/>
    </xf>
    <xf numFmtId="49" fontId="3" fillId="0" borderId="0" xfId="60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9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14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4" xfId="60" applyFont="1" applyFill="1" applyBorder="1" applyAlignment="1">
      <alignment horizontal="center" vertical="center" wrapText="1"/>
      <protection/>
    </xf>
    <xf numFmtId="0" fontId="11" fillId="0" borderId="43" xfId="60" applyFont="1" applyFill="1" applyBorder="1" applyAlignment="1">
      <alignment horizontal="center" vertical="center"/>
      <protection/>
    </xf>
    <xf numFmtId="0" fontId="11" fillId="0" borderId="44" xfId="60" applyFont="1" applyFill="1" applyBorder="1" applyAlignment="1">
      <alignment horizontal="center" vertical="center"/>
      <protection/>
    </xf>
    <xf numFmtId="0" fontId="11" fillId="0" borderId="45" xfId="60" applyFont="1" applyFill="1" applyBorder="1" applyAlignment="1">
      <alignment horizontal="center" vertical="center"/>
      <protection/>
    </xf>
    <xf numFmtId="0" fontId="23" fillId="0" borderId="43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3" fillId="0" borderId="0" xfId="60" applyFont="1" applyFill="1" applyBorder="1" applyAlignment="1">
      <alignment horizontal="left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49" fontId="3" fillId="0" borderId="0" xfId="60" applyNumberFormat="1" applyFont="1" applyFill="1" applyBorder="1" applyAlignment="1">
      <alignment horizontal="left"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/>
      <protection/>
    </xf>
    <xf numFmtId="0" fontId="11" fillId="0" borderId="46" xfId="60" applyFont="1" applyBorder="1" applyAlignment="1">
      <alignment horizontal="left"/>
      <protection/>
    </xf>
    <xf numFmtId="0" fontId="23" fillId="0" borderId="43" xfId="60" applyFont="1" applyBorder="1" applyAlignment="1">
      <alignment horizontal="left" wrapText="1"/>
      <protection/>
    </xf>
    <xf numFmtId="0" fontId="23" fillId="0" borderId="44" xfId="60" applyFont="1" applyBorder="1" applyAlignment="1">
      <alignment horizontal="left" wrapText="1"/>
      <protection/>
    </xf>
    <xf numFmtId="0" fontId="23" fillId="0" borderId="45" xfId="60" applyFont="1" applyBorder="1" applyAlignment="1">
      <alignment horizontal="left" wrapText="1"/>
      <protection/>
    </xf>
    <xf numFmtId="0" fontId="15" fillId="0" borderId="0" xfId="60" applyFont="1" applyFill="1" applyBorder="1" applyAlignment="1">
      <alignment horizontal="left" wrapText="1"/>
      <protection/>
    </xf>
    <xf numFmtId="0" fontId="15" fillId="0" borderId="0" xfId="60" applyFont="1" applyFill="1" applyAlignment="1">
      <alignment horizontal="left" wrapText="1"/>
      <protection/>
    </xf>
    <xf numFmtId="0" fontId="4" fillId="0" borderId="43" xfId="60" applyFont="1" applyFill="1" applyBorder="1" applyAlignment="1">
      <alignment horizontal="left" vertical="center"/>
      <protection/>
    </xf>
    <xf numFmtId="0" fontId="4" fillId="0" borderId="44" xfId="60" applyFont="1" applyFill="1" applyBorder="1" applyAlignment="1">
      <alignment horizontal="left" vertical="center"/>
      <protection/>
    </xf>
    <xf numFmtId="0" fontId="4" fillId="0" borderId="45" xfId="60" applyFont="1" applyFill="1" applyBorder="1" applyAlignment="1">
      <alignment horizontal="left" vertical="center"/>
      <protection/>
    </xf>
    <xf numFmtId="0" fontId="6" fillId="0" borderId="0" xfId="60" applyFont="1" applyFill="1" applyAlignment="1">
      <alignment horizontal="left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3" fillId="24" borderId="14" xfId="35" applyFont="1" applyFill="1" applyBorder="1" applyAlignment="1">
      <alignment horizontal="center" vertical="center" wrapText="1"/>
      <protection/>
    </xf>
    <xf numFmtId="0" fontId="3" fillId="24" borderId="14" xfId="34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11" fillId="0" borderId="43" xfId="60" applyFont="1" applyBorder="1" applyAlignment="1">
      <alignment horizontal="left" wrapText="1"/>
      <protection/>
    </xf>
    <xf numFmtId="0" fontId="11" fillId="0" borderId="44" xfId="60" applyFont="1" applyBorder="1" applyAlignment="1">
      <alignment horizontal="left" wrapText="1"/>
      <protection/>
    </xf>
    <xf numFmtId="0" fontId="11" fillId="0" borderId="45" xfId="60" applyFont="1" applyBorder="1" applyAlignment="1">
      <alignment horizontal="left" wrapText="1"/>
      <protection/>
    </xf>
    <xf numFmtId="0" fontId="12" fillId="24" borderId="14" xfId="35" applyFont="1" applyFill="1" applyBorder="1" applyAlignment="1">
      <alignment horizontal="center" vertical="center" wrapText="1"/>
      <protection/>
    </xf>
    <xf numFmtId="0" fontId="3" fillId="24" borderId="39" xfId="34" applyFont="1" applyFill="1" applyBorder="1" applyAlignment="1">
      <alignment horizontal="center" vertical="center" wrapText="1"/>
      <protection/>
    </xf>
    <xf numFmtId="0" fontId="6" fillId="24" borderId="14" xfId="34" applyFont="1" applyFill="1" applyBorder="1" applyAlignment="1">
      <alignment horizontal="center" vertical="center" wrapText="1"/>
      <protection/>
    </xf>
    <xf numFmtId="0" fontId="6" fillId="24" borderId="44" xfId="34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6" fillId="24" borderId="43" xfId="34" applyFont="1" applyFill="1" applyBorder="1" applyAlignment="1">
      <alignment horizontal="center" vertical="center" wrapText="1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7" xfId="34" applyNumberFormat="1" applyFont="1" applyFill="1" applyBorder="1" applyAlignment="1">
      <alignment horizontal="left" wrapText="1"/>
      <protection/>
    </xf>
    <xf numFmtId="0" fontId="3" fillId="0" borderId="48" xfId="34" applyFont="1" applyFill="1" applyBorder="1" applyAlignment="1">
      <alignment horizontal="left" vertical="top" wrapText="1"/>
      <protection/>
    </xf>
    <xf numFmtId="0" fontId="3" fillId="0" borderId="48" xfId="34" applyFont="1" applyFill="1" applyBorder="1" applyAlignment="1">
      <alignment horizontal="left" vertical="top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11" fillId="24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39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_ФЛК (информационный)" xfId="59"/>
    <cellStyle name="Обычный_Шаблон формы №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60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543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7543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46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46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G33" sqref="G33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"f8w-"&amp;VLOOKUP(G6,Коды_отчетных_периодов,2,FALSE)&amp;"-"&amp;I6&amp;"-"&amp;VLOOKUP(D19,Коды_судов,2,FALSE)</f>
        <v>f8w-h-2014-155</v>
      </c>
      <c r="B1" s="128"/>
      <c r="O1" s="200"/>
    </row>
    <row r="2" spans="4:13" ht="13.5" customHeight="1" thickBot="1">
      <c r="D2" s="231" t="s">
        <v>945</v>
      </c>
      <c r="E2" s="232"/>
      <c r="F2" s="232"/>
      <c r="G2" s="232"/>
      <c r="H2" s="232"/>
      <c r="I2" s="232"/>
      <c r="J2" s="232"/>
      <c r="K2" s="232"/>
      <c r="L2" s="233"/>
      <c r="M2" s="129"/>
    </row>
    <row r="3" spans="5:13" ht="13.5" thickBot="1">
      <c r="E3" s="130"/>
      <c r="F3" s="130"/>
      <c r="G3" s="130"/>
      <c r="H3" s="130"/>
      <c r="I3" s="130"/>
      <c r="J3" s="130"/>
      <c r="K3" s="130"/>
      <c r="L3" s="130"/>
      <c r="M3" s="131"/>
    </row>
    <row r="4" spans="4:13" ht="19.5" customHeight="1">
      <c r="D4" s="234" t="s">
        <v>292</v>
      </c>
      <c r="E4" s="235"/>
      <c r="F4" s="235"/>
      <c r="G4" s="235"/>
      <c r="H4" s="235"/>
      <c r="I4" s="235"/>
      <c r="J4" s="235"/>
      <c r="K4" s="235"/>
      <c r="L4" s="236"/>
      <c r="M4" s="129"/>
    </row>
    <row r="5" spans="4:13" ht="21" customHeight="1">
      <c r="D5" s="237"/>
      <c r="E5" s="238"/>
      <c r="F5" s="238"/>
      <c r="G5" s="238"/>
      <c r="H5" s="238"/>
      <c r="I5" s="238"/>
      <c r="J5" s="238"/>
      <c r="K5" s="238"/>
      <c r="L5" s="239"/>
      <c r="M5" s="129"/>
    </row>
    <row r="6" spans="4:14" s="132" customFormat="1" ht="19.5" customHeight="1" thickBot="1">
      <c r="D6" s="133"/>
      <c r="E6" s="134"/>
      <c r="F6" s="135" t="s">
        <v>946</v>
      </c>
      <c r="G6" s="127">
        <v>6</v>
      </c>
      <c r="H6" s="136" t="s">
        <v>947</v>
      </c>
      <c r="I6" s="127">
        <v>2014</v>
      </c>
      <c r="J6" s="137" t="s">
        <v>948</v>
      </c>
      <c r="K6" s="134"/>
      <c r="L6" s="138"/>
      <c r="M6" s="217" t="str">
        <f>IF(COUNTIF('ФЛК (обязательный)'!A2:A762,"Неверно!")&gt;0,"Ошибки ФЛК!"," ")</f>
        <v> </v>
      </c>
      <c r="N6" s="218"/>
    </row>
    <row r="7" spans="5:14" ht="12.75">
      <c r="E7" s="129"/>
      <c r="F7" s="129"/>
      <c r="G7" s="129"/>
      <c r="H7" s="129"/>
      <c r="I7" s="129"/>
      <c r="J7" s="129"/>
      <c r="K7" s="129"/>
      <c r="L7" s="129"/>
      <c r="M7" s="210" t="str">
        <f>IF((COUNTIF('ФЛК (информационный)'!F2:F23,"Внести подтверждение к нарушенному информационному ФЛК")&gt;0),"Ошибки инф. ФЛК!"," ")</f>
        <v> </v>
      </c>
      <c r="N7" s="210"/>
    </row>
    <row r="8" spans="1:9" ht="30" customHeight="1" thickBot="1">
      <c r="A8" s="131"/>
      <c r="B8" s="131"/>
      <c r="C8" s="131"/>
      <c r="D8" s="131"/>
      <c r="E8" s="131"/>
      <c r="F8" s="131"/>
      <c r="G8" s="131"/>
      <c r="H8" s="131"/>
      <c r="I8" s="131"/>
    </row>
    <row r="9" spans="1:15" s="140" customFormat="1" ht="16.5" thickBot="1">
      <c r="A9" s="223" t="s">
        <v>949</v>
      </c>
      <c r="B9" s="223"/>
      <c r="C9" s="223"/>
      <c r="D9" s="223" t="s">
        <v>950</v>
      </c>
      <c r="E9" s="223"/>
      <c r="F9" s="223"/>
      <c r="G9" s="223" t="s">
        <v>951</v>
      </c>
      <c r="H9" s="223"/>
      <c r="I9" s="139"/>
      <c r="K9" s="204" t="s">
        <v>1017</v>
      </c>
      <c r="L9" s="241"/>
      <c r="M9" s="241"/>
      <c r="N9" s="242"/>
      <c r="O9" s="141"/>
    </row>
    <row r="10" spans="1:14" s="140" customFormat="1" ht="13.5" customHeight="1" thickBot="1">
      <c r="A10" s="230" t="s">
        <v>952</v>
      </c>
      <c r="B10" s="230"/>
      <c r="C10" s="230"/>
      <c r="D10" s="230"/>
      <c r="E10" s="230"/>
      <c r="F10" s="230"/>
      <c r="G10" s="230"/>
      <c r="H10" s="230"/>
      <c r="I10" s="142"/>
      <c r="K10" s="219" t="s">
        <v>953</v>
      </c>
      <c r="L10" s="211"/>
      <c r="M10" s="211"/>
      <c r="N10" s="207"/>
    </row>
    <row r="11" spans="1:14" s="140" customFormat="1" ht="15.75" customHeight="1" thickBot="1">
      <c r="A11" s="230" t="s">
        <v>291</v>
      </c>
      <c r="B11" s="230"/>
      <c r="C11" s="230"/>
      <c r="D11" s="240" t="s">
        <v>954</v>
      </c>
      <c r="E11" s="246"/>
      <c r="F11" s="212"/>
      <c r="G11" s="240" t="s">
        <v>955</v>
      </c>
      <c r="H11" s="212"/>
      <c r="I11" s="142"/>
      <c r="K11" s="240" t="s">
        <v>328</v>
      </c>
      <c r="L11" s="246"/>
      <c r="M11" s="246"/>
      <c r="N11" s="212"/>
    </row>
    <row r="12" spans="1:14" s="140" customFormat="1" ht="13.5" customHeight="1" thickBot="1">
      <c r="A12" s="230" t="s">
        <v>1097</v>
      </c>
      <c r="B12" s="230"/>
      <c r="C12" s="230"/>
      <c r="D12" s="213"/>
      <c r="E12" s="247"/>
      <c r="F12" s="214"/>
      <c r="G12" s="213"/>
      <c r="H12" s="214"/>
      <c r="I12" s="142"/>
      <c r="K12" s="213"/>
      <c r="L12" s="247"/>
      <c r="M12" s="247"/>
      <c r="N12" s="214"/>
    </row>
    <row r="13" spans="1:14" s="140" customFormat="1" ht="13.5" customHeight="1" thickBot="1">
      <c r="A13" s="227" t="s">
        <v>1047</v>
      </c>
      <c r="B13" s="228"/>
      <c r="C13" s="229"/>
      <c r="D13" s="215"/>
      <c r="E13" s="248"/>
      <c r="F13" s="216"/>
      <c r="G13" s="215"/>
      <c r="H13" s="216"/>
      <c r="I13" s="142"/>
      <c r="K13" s="213"/>
      <c r="L13" s="247"/>
      <c r="M13" s="247"/>
      <c r="N13" s="214"/>
    </row>
    <row r="14" spans="1:14" s="140" customFormat="1" ht="13.5" customHeight="1" thickBot="1">
      <c r="A14" s="230" t="s">
        <v>956</v>
      </c>
      <c r="B14" s="230"/>
      <c r="C14" s="230"/>
      <c r="D14" s="230"/>
      <c r="E14" s="230"/>
      <c r="F14" s="230"/>
      <c r="G14" s="230"/>
      <c r="H14" s="230"/>
      <c r="I14" s="142"/>
      <c r="K14" s="213"/>
      <c r="L14" s="247"/>
      <c r="M14" s="247"/>
      <c r="N14" s="214"/>
    </row>
    <row r="15" spans="1:14" s="140" customFormat="1" ht="24" customHeight="1" thickBot="1">
      <c r="A15" s="230" t="s">
        <v>957</v>
      </c>
      <c r="B15" s="230"/>
      <c r="C15" s="230"/>
      <c r="D15" s="208" t="s">
        <v>958</v>
      </c>
      <c r="E15" s="206"/>
      <c r="F15" s="209"/>
      <c r="G15" s="208" t="s">
        <v>959</v>
      </c>
      <c r="H15" s="209"/>
      <c r="I15" s="142"/>
      <c r="K15" s="215"/>
      <c r="L15" s="248"/>
      <c r="M15" s="248"/>
      <c r="N15" s="216"/>
    </row>
    <row r="16" spans="1:14" s="140" customFormat="1" ht="13.5" customHeight="1" thickBot="1">
      <c r="A16" s="230"/>
      <c r="B16" s="230"/>
      <c r="C16" s="230"/>
      <c r="D16" s="208" t="s">
        <v>1098</v>
      </c>
      <c r="E16" s="206"/>
      <c r="F16" s="209"/>
      <c r="G16" s="208" t="s">
        <v>1099</v>
      </c>
      <c r="H16" s="209"/>
      <c r="I16" s="142"/>
      <c r="K16" s="143"/>
      <c r="L16" s="143"/>
      <c r="M16" s="143"/>
      <c r="N16" s="143"/>
    </row>
    <row r="17" spans="1:14" s="140" customFormat="1" ht="13.5" customHeight="1" thickBot="1">
      <c r="A17" s="230"/>
      <c r="B17" s="230"/>
      <c r="C17" s="230"/>
      <c r="D17" s="208"/>
      <c r="E17" s="206"/>
      <c r="F17" s="209"/>
      <c r="G17" s="208"/>
      <c r="H17" s="209"/>
      <c r="I17" s="142"/>
      <c r="K17" s="143"/>
      <c r="L17" s="143"/>
      <c r="M17" s="143"/>
      <c r="N17" s="143"/>
    </row>
    <row r="18" spans="1:14" ht="30.75" customHeight="1" thickBot="1">
      <c r="A18" s="144"/>
      <c r="B18" s="144"/>
      <c r="C18" s="144"/>
      <c r="D18" s="203"/>
      <c r="E18" s="203"/>
      <c r="F18" s="203"/>
      <c r="G18" s="203"/>
      <c r="H18" s="203"/>
      <c r="I18" s="203"/>
      <c r="J18" s="203"/>
      <c r="K18" s="203"/>
      <c r="L18" s="145"/>
      <c r="M18" s="145"/>
      <c r="N18" s="145"/>
    </row>
    <row r="19" spans="1:14" ht="26.25" customHeight="1" thickBot="1">
      <c r="A19" s="254" t="s">
        <v>915</v>
      </c>
      <c r="B19" s="244"/>
      <c r="C19" s="245"/>
      <c r="D19" s="259" t="s">
        <v>1151</v>
      </c>
      <c r="E19" s="260"/>
      <c r="F19" s="260"/>
      <c r="G19" s="260"/>
      <c r="H19" s="260"/>
      <c r="I19" s="260"/>
      <c r="J19" s="260"/>
      <c r="K19" s="261"/>
      <c r="M19" s="146"/>
      <c r="N19" s="146"/>
    </row>
    <row r="20" spans="1:14" ht="18" customHeight="1" thickBot="1">
      <c r="A20" s="243" t="s">
        <v>962</v>
      </c>
      <c r="B20" s="244"/>
      <c r="C20" s="245"/>
      <c r="D20" s="224" t="s">
        <v>329</v>
      </c>
      <c r="E20" s="225"/>
      <c r="F20" s="225"/>
      <c r="G20" s="225"/>
      <c r="H20" s="225"/>
      <c r="I20" s="225"/>
      <c r="J20" s="225"/>
      <c r="K20" s="226"/>
      <c r="L20" s="146"/>
      <c r="M20" s="146"/>
      <c r="N20" s="146"/>
    </row>
    <row r="21" spans="1:14" ht="13.5" customHeight="1" thickBot="1">
      <c r="A21" s="147"/>
      <c r="B21" s="148"/>
      <c r="C21" s="148"/>
      <c r="D21" s="149"/>
      <c r="E21" s="149"/>
      <c r="F21" s="149"/>
      <c r="G21" s="149"/>
      <c r="H21" s="149"/>
      <c r="I21" s="149"/>
      <c r="J21" s="149"/>
      <c r="K21" s="150"/>
      <c r="L21" s="146"/>
      <c r="M21" s="146"/>
      <c r="N21" s="146"/>
    </row>
    <row r="22" spans="1:14" ht="13.5" customHeight="1" thickBot="1">
      <c r="A22" s="220" t="s">
        <v>960</v>
      </c>
      <c r="B22" s="221"/>
      <c r="C22" s="221"/>
      <c r="D22" s="221"/>
      <c r="E22" s="222"/>
      <c r="F22" s="220" t="s">
        <v>961</v>
      </c>
      <c r="G22" s="221"/>
      <c r="H22" s="221"/>
      <c r="I22" s="221"/>
      <c r="J22" s="221"/>
      <c r="K22" s="222"/>
      <c r="L22" s="146"/>
      <c r="M22" s="146"/>
      <c r="N22" s="146"/>
    </row>
    <row r="23" spans="1:14" ht="11.25" customHeight="1" thickBot="1">
      <c r="A23" s="255">
        <v>1</v>
      </c>
      <c r="B23" s="256"/>
      <c r="C23" s="256"/>
      <c r="D23" s="256"/>
      <c r="E23" s="257"/>
      <c r="F23" s="255">
        <v>2</v>
      </c>
      <c r="G23" s="256"/>
      <c r="H23" s="256"/>
      <c r="I23" s="256"/>
      <c r="J23" s="256"/>
      <c r="K23" s="257"/>
      <c r="L23" s="146"/>
      <c r="M23" s="146"/>
      <c r="N23" s="146"/>
    </row>
    <row r="24" spans="1:14" ht="13.5" customHeight="1" thickBot="1">
      <c r="A24" s="205"/>
      <c r="B24" s="205"/>
      <c r="C24" s="205"/>
      <c r="D24" s="205"/>
      <c r="E24" s="205"/>
      <c r="F24" s="205"/>
      <c r="G24" s="205"/>
      <c r="H24" s="151"/>
      <c r="I24" s="152"/>
      <c r="J24" s="152"/>
      <c r="K24" s="153"/>
      <c r="L24" s="146"/>
      <c r="M24" s="146"/>
      <c r="N24" s="146"/>
    </row>
    <row r="25" spans="1:14" ht="13.5" customHeight="1" thickBo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46"/>
      <c r="M25" s="146"/>
      <c r="N25" s="146"/>
    </row>
    <row r="26" spans="1:14" ht="19.5" customHeight="1" thickBot="1">
      <c r="A26" s="251" t="s">
        <v>1018</v>
      </c>
      <c r="B26" s="252"/>
      <c r="C26" s="253"/>
      <c r="D26" s="224" t="s">
        <v>330</v>
      </c>
      <c r="E26" s="225"/>
      <c r="F26" s="225"/>
      <c r="G26" s="225"/>
      <c r="H26" s="225"/>
      <c r="I26" s="225"/>
      <c r="J26" s="225"/>
      <c r="K26" s="226"/>
      <c r="L26" s="146"/>
      <c r="M26" s="146"/>
      <c r="N26" s="146"/>
    </row>
    <row r="27" spans="1:15" ht="15.75" customHeight="1" thickBot="1">
      <c r="A27" s="154"/>
      <c r="B27" s="155"/>
      <c r="C27" s="155"/>
      <c r="D27" s="156"/>
      <c r="E27" s="156"/>
      <c r="F27" s="156"/>
      <c r="G27" s="156"/>
      <c r="H27" s="156"/>
      <c r="I27" s="156"/>
      <c r="J27" s="156"/>
      <c r="K27" s="157"/>
      <c r="L27" s="32" t="s">
        <v>943</v>
      </c>
      <c r="M27" s="33"/>
      <c r="N27" s="34">
        <f ca="1">TODAY()</f>
        <v>41824</v>
      </c>
      <c r="O27" s="131"/>
    </row>
    <row r="28" spans="1:14" ht="18.75" customHeight="1" thickBot="1">
      <c r="A28" s="243" t="s">
        <v>962</v>
      </c>
      <c r="B28" s="249"/>
      <c r="C28" s="250"/>
      <c r="D28" s="224" t="s">
        <v>331</v>
      </c>
      <c r="E28" s="225"/>
      <c r="F28" s="225"/>
      <c r="G28" s="225"/>
      <c r="H28" s="225"/>
      <c r="I28" s="225"/>
      <c r="J28" s="225"/>
      <c r="K28" s="226"/>
      <c r="L28" s="32" t="s">
        <v>944</v>
      </c>
      <c r="M28" s="158"/>
      <c r="N28" s="159" t="str">
        <f>IF(D19=0," ",VLOOKUP(D19,Списки!A2:B90,2,0))&amp;IF(D19=0," "," м")</f>
        <v>155 м</v>
      </c>
    </row>
    <row r="30" spans="1:13" ht="38.25" customHeight="1">
      <c r="A30" s="258" t="s">
        <v>1171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  <row r="36" ht="12.75">
      <c r="M36" s="33"/>
    </row>
  </sheetData>
  <sheetProtection password="EC45" sheet="1"/>
  <mergeCells count="41">
    <mergeCell ref="A30:M30"/>
    <mergeCell ref="A14:F14"/>
    <mergeCell ref="F22:K22"/>
    <mergeCell ref="G14:H14"/>
    <mergeCell ref="D15:F15"/>
    <mergeCell ref="D19:K19"/>
    <mergeCell ref="A28:C28"/>
    <mergeCell ref="D28:K28"/>
    <mergeCell ref="G15:H15"/>
    <mergeCell ref="A26:C26"/>
    <mergeCell ref="A19:C19"/>
    <mergeCell ref="F23:K23"/>
    <mergeCell ref="F24:G24"/>
    <mergeCell ref="A24:C24"/>
    <mergeCell ref="A23:E23"/>
    <mergeCell ref="D24:E24"/>
    <mergeCell ref="D26:K26"/>
    <mergeCell ref="D16:F17"/>
    <mergeCell ref="D9:F9"/>
    <mergeCell ref="D18:K18"/>
    <mergeCell ref="K9:N9"/>
    <mergeCell ref="A10:F10"/>
    <mergeCell ref="A20:C20"/>
    <mergeCell ref="D11:F13"/>
    <mergeCell ref="K11:N15"/>
    <mergeCell ref="D2:L2"/>
    <mergeCell ref="D4:L5"/>
    <mergeCell ref="G11:H13"/>
    <mergeCell ref="M6:N6"/>
    <mergeCell ref="K10:N10"/>
    <mergeCell ref="M7:N7"/>
    <mergeCell ref="G10:H10"/>
    <mergeCell ref="A22:E22"/>
    <mergeCell ref="G9:H9"/>
    <mergeCell ref="D20:K20"/>
    <mergeCell ref="A13:C13"/>
    <mergeCell ref="A15:C17"/>
    <mergeCell ref="A11:C11"/>
    <mergeCell ref="G16:H17"/>
    <mergeCell ref="A9:C9"/>
    <mergeCell ref="A12:C1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50" zoomScalePageLayoutView="0" workbookViewId="0" topLeftCell="G43">
      <selection activeCell="Y28" sqref="Y28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4.28125" style="22" customWidth="1"/>
    <col min="17" max="17" width="13.8515625" style="22" customWidth="1"/>
    <col min="18" max="18" width="13.421875" style="22" customWidth="1"/>
    <col min="19" max="19" width="11.00390625" style="22" customWidth="1"/>
    <col min="20" max="20" width="11.7109375" style="22" customWidth="1"/>
    <col min="21" max="21" width="12.281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975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90"/>
      <c r="X1" s="290"/>
    </row>
    <row r="2" spans="1:25" s="18" customFormat="1" ht="18" customHeight="1">
      <c r="A2" s="291" t="s">
        <v>968</v>
      </c>
      <c r="B2" s="291"/>
      <c r="C2" s="291"/>
      <c r="D2" s="291"/>
      <c r="E2" s="291"/>
      <c r="F2" s="291"/>
      <c r="G2" s="292"/>
      <c r="H2" s="293" t="str">
        <f>IF('Титул ф.8'!D19=0," ",'Титул ф.8'!D19)</f>
        <v>Ульяновский областной суд </v>
      </c>
      <c r="I2" s="294"/>
      <c r="J2" s="294"/>
      <c r="K2" s="294"/>
      <c r="L2" s="294"/>
      <c r="M2" s="294"/>
      <c r="N2" s="295"/>
      <c r="O2" s="22"/>
      <c r="U2" s="11"/>
      <c r="V2" s="11"/>
      <c r="W2" s="11"/>
      <c r="X2" s="21"/>
      <c r="Y2" s="12"/>
    </row>
    <row r="3" spans="1:26" s="37" customFormat="1" ht="37.5" customHeight="1">
      <c r="A3" s="297" t="s">
        <v>1159</v>
      </c>
      <c r="B3" s="297"/>
      <c r="C3" s="297"/>
      <c r="D3" s="297"/>
      <c r="E3" s="297"/>
      <c r="F3" s="297"/>
      <c r="G3" s="297"/>
      <c r="H3" s="297"/>
      <c r="I3" s="297"/>
      <c r="J3" s="36" t="s">
        <v>969</v>
      </c>
      <c r="L3" s="283" t="s">
        <v>299</v>
      </c>
      <c r="M3" s="284"/>
      <c r="N3" s="285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976</v>
      </c>
      <c r="L4" s="298" t="s">
        <v>414</v>
      </c>
      <c r="M4" s="299"/>
      <c r="N4" s="300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89" t="s">
        <v>1096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</row>
    <row r="6" spans="3:25" s="26" customFormat="1" ht="24" customHeight="1">
      <c r="C6" s="279" t="s">
        <v>413</v>
      </c>
      <c r="D6" s="279" t="s">
        <v>1008</v>
      </c>
      <c r="E6" s="279" t="s">
        <v>339</v>
      </c>
      <c r="F6" s="279" t="s">
        <v>1160</v>
      </c>
      <c r="G6" s="275" t="s">
        <v>1100</v>
      </c>
      <c r="H6" s="275"/>
      <c r="I6" s="275"/>
      <c r="J6" s="275"/>
      <c r="K6" s="275"/>
      <c r="L6" s="275"/>
      <c r="M6" s="269" t="s">
        <v>1161</v>
      </c>
      <c r="N6" s="279" t="s">
        <v>916</v>
      </c>
      <c r="O6" s="302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79"/>
      <c r="D7" s="279"/>
      <c r="E7" s="279"/>
      <c r="F7" s="279"/>
      <c r="G7" s="279" t="s">
        <v>1101</v>
      </c>
      <c r="H7" s="279" t="s">
        <v>340</v>
      </c>
      <c r="I7" s="276" t="s">
        <v>341</v>
      </c>
      <c r="J7" s="275" t="s">
        <v>974</v>
      </c>
      <c r="K7" s="275" t="s">
        <v>977</v>
      </c>
      <c r="L7" s="275"/>
      <c r="M7" s="277"/>
      <c r="N7" s="279"/>
      <c r="O7" s="302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79"/>
      <c r="D8" s="279"/>
      <c r="E8" s="279"/>
      <c r="F8" s="279"/>
      <c r="G8" s="279"/>
      <c r="H8" s="279"/>
      <c r="I8" s="276"/>
      <c r="J8" s="275"/>
      <c r="K8" s="35" t="s">
        <v>342</v>
      </c>
      <c r="L8" s="35" t="s">
        <v>343</v>
      </c>
      <c r="M8" s="278"/>
      <c r="N8" s="279"/>
      <c r="O8" s="302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9</v>
      </c>
      <c r="D10" s="120">
        <v>26</v>
      </c>
      <c r="E10" s="120">
        <v>0</v>
      </c>
      <c r="F10" s="120">
        <v>0</v>
      </c>
      <c r="G10" s="120">
        <v>24</v>
      </c>
      <c r="H10" s="120">
        <v>6</v>
      </c>
      <c r="I10" s="120">
        <v>0</v>
      </c>
      <c r="J10" s="120">
        <v>30</v>
      </c>
      <c r="K10" s="120">
        <v>30</v>
      </c>
      <c r="L10" s="120">
        <v>0</v>
      </c>
      <c r="M10" s="120">
        <v>0</v>
      </c>
      <c r="N10" s="120">
        <v>5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96" t="s">
        <v>1162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86" t="s">
        <v>312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76" t="s">
        <v>978</v>
      </c>
      <c r="B13" s="276" t="s">
        <v>973</v>
      </c>
      <c r="C13" s="279" t="s">
        <v>917</v>
      </c>
      <c r="D13" s="279" t="s">
        <v>1011</v>
      </c>
      <c r="E13" s="275" t="s">
        <v>1009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9" t="s">
        <v>1010</v>
      </c>
      <c r="P13" s="272" t="s">
        <v>920</v>
      </c>
      <c r="Q13" s="280" t="s">
        <v>918</v>
      </c>
      <c r="R13" s="281"/>
      <c r="S13" s="281"/>
      <c r="T13" s="281"/>
      <c r="U13" s="281"/>
      <c r="V13" s="281"/>
      <c r="W13" s="282"/>
      <c r="X13" s="266" t="s">
        <v>313</v>
      </c>
      <c r="Y13" s="24"/>
      <c r="Z13" s="25"/>
    </row>
    <row r="14" spans="1:24" s="26" customFormat="1" ht="38.25" customHeight="1">
      <c r="A14" s="276"/>
      <c r="B14" s="276"/>
      <c r="C14" s="279"/>
      <c r="D14" s="279"/>
      <c r="E14" s="275" t="s">
        <v>919</v>
      </c>
      <c r="F14" s="275"/>
      <c r="G14" s="275"/>
      <c r="H14" s="275"/>
      <c r="I14" s="275" t="s">
        <v>979</v>
      </c>
      <c r="J14" s="275"/>
      <c r="K14" s="275"/>
      <c r="L14" s="275"/>
      <c r="M14" s="287" t="s">
        <v>980</v>
      </c>
      <c r="N14" s="288"/>
      <c r="O14" s="279"/>
      <c r="P14" s="273"/>
      <c r="Q14" s="269" t="s">
        <v>344</v>
      </c>
      <c r="R14" s="269" t="s">
        <v>921</v>
      </c>
      <c r="S14" s="269" t="s">
        <v>922</v>
      </c>
      <c r="T14" s="269" t="s">
        <v>923</v>
      </c>
      <c r="U14" s="269" t="s">
        <v>924</v>
      </c>
      <c r="V14" s="266" t="s">
        <v>412</v>
      </c>
      <c r="W14" s="266" t="s">
        <v>293</v>
      </c>
      <c r="X14" s="267"/>
    </row>
    <row r="15" spans="1:24" s="26" customFormat="1" ht="25.5" customHeight="1">
      <c r="A15" s="276"/>
      <c r="B15" s="276"/>
      <c r="C15" s="279"/>
      <c r="D15" s="279"/>
      <c r="E15" s="279" t="s">
        <v>981</v>
      </c>
      <c r="F15" s="279"/>
      <c r="G15" s="279" t="s">
        <v>982</v>
      </c>
      <c r="H15" s="279"/>
      <c r="I15" s="279" t="s">
        <v>981</v>
      </c>
      <c r="J15" s="279"/>
      <c r="K15" s="279" t="s">
        <v>983</v>
      </c>
      <c r="L15" s="279"/>
      <c r="M15" s="279" t="s">
        <v>984</v>
      </c>
      <c r="N15" s="269" t="s">
        <v>985</v>
      </c>
      <c r="O15" s="279"/>
      <c r="P15" s="273"/>
      <c r="Q15" s="270"/>
      <c r="R15" s="270"/>
      <c r="S15" s="270"/>
      <c r="T15" s="270"/>
      <c r="U15" s="270"/>
      <c r="V15" s="267"/>
      <c r="W15" s="267"/>
      <c r="X15" s="267"/>
    </row>
    <row r="16" spans="1:24" s="26" customFormat="1" ht="72.75" customHeight="1">
      <c r="A16" s="276"/>
      <c r="B16" s="276"/>
      <c r="C16" s="279"/>
      <c r="D16" s="279"/>
      <c r="E16" s="35" t="s">
        <v>986</v>
      </c>
      <c r="F16" s="35" t="s">
        <v>985</v>
      </c>
      <c r="G16" s="35" t="s">
        <v>987</v>
      </c>
      <c r="H16" s="35" t="s">
        <v>985</v>
      </c>
      <c r="I16" s="35" t="s">
        <v>987</v>
      </c>
      <c r="J16" s="35" t="s">
        <v>985</v>
      </c>
      <c r="K16" s="35" t="s">
        <v>987</v>
      </c>
      <c r="L16" s="35" t="s">
        <v>985</v>
      </c>
      <c r="M16" s="279"/>
      <c r="N16" s="271"/>
      <c r="O16" s="279"/>
      <c r="P16" s="274"/>
      <c r="Q16" s="271"/>
      <c r="R16" s="271"/>
      <c r="S16" s="271"/>
      <c r="T16" s="271"/>
      <c r="U16" s="271"/>
      <c r="V16" s="268"/>
      <c r="W16" s="268"/>
      <c r="X16" s="268"/>
    </row>
    <row r="17" spans="1:26" s="26" customFormat="1" ht="14.25" customHeight="1">
      <c r="A17" s="102" t="s">
        <v>1092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46">
        <v>22</v>
      </c>
      <c r="Y17" s="24"/>
      <c r="Z17" s="25"/>
    </row>
    <row r="18" spans="1:26" s="26" customFormat="1" ht="28.5" customHeight="1">
      <c r="A18" s="103" t="s">
        <v>1045</v>
      </c>
      <c r="B18" s="46">
        <v>1</v>
      </c>
      <c r="C18" s="120">
        <v>0</v>
      </c>
      <c r="D18" s="120">
        <v>6</v>
      </c>
      <c r="E18" s="120">
        <v>0</v>
      </c>
      <c r="F18" s="120">
        <v>0</v>
      </c>
      <c r="G18" s="120">
        <v>0</v>
      </c>
      <c r="H18" s="120">
        <v>0</v>
      </c>
      <c r="I18" s="120">
        <v>2</v>
      </c>
      <c r="J18" s="120">
        <v>2</v>
      </c>
      <c r="K18" s="120">
        <v>2</v>
      </c>
      <c r="L18" s="120">
        <v>2</v>
      </c>
      <c r="M18" s="120">
        <v>4</v>
      </c>
      <c r="N18" s="120">
        <v>4</v>
      </c>
      <c r="O18" s="120">
        <v>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27"/>
      <c r="Z18" s="25"/>
    </row>
    <row r="19" spans="1:26" s="26" customFormat="1" ht="39.75" customHeight="1">
      <c r="A19" s="104" t="s">
        <v>925</v>
      </c>
      <c r="B19" s="46">
        <v>2</v>
      </c>
      <c r="C19" s="120">
        <v>0</v>
      </c>
      <c r="D19" s="120">
        <v>6</v>
      </c>
      <c r="E19" s="120">
        <v>0</v>
      </c>
      <c r="F19" s="120">
        <v>0</v>
      </c>
      <c r="G19" s="120">
        <v>0</v>
      </c>
      <c r="H19" s="120">
        <v>0</v>
      </c>
      <c r="I19" s="120">
        <v>2</v>
      </c>
      <c r="J19" s="120">
        <v>2</v>
      </c>
      <c r="K19" s="120">
        <v>2</v>
      </c>
      <c r="L19" s="120">
        <v>2</v>
      </c>
      <c r="M19" s="120">
        <v>4</v>
      </c>
      <c r="N19" s="120">
        <v>4</v>
      </c>
      <c r="O19" s="120">
        <v>2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27"/>
      <c r="Z19" s="25"/>
    </row>
    <row r="20" spans="1:26" s="26" customFormat="1" ht="38.25" customHeight="1">
      <c r="A20" s="104" t="s">
        <v>926</v>
      </c>
      <c r="B20" s="46">
        <v>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27"/>
      <c r="Z20" s="25"/>
    </row>
    <row r="21" spans="1:26" s="26" customFormat="1" ht="28.5" customHeight="1">
      <c r="A21" s="104" t="s">
        <v>927</v>
      </c>
      <c r="B21" s="46">
        <v>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27"/>
      <c r="Z21" s="25"/>
    </row>
    <row r="22" spans="1:26" s="26" customFormat="1" ht="28.5" customHeight="1" thickBot="1">
      <c r="A22" s="114" t="s">
        <v>928</v>
      </c>
      <c r="B22" s="115">
        <v>5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27"/>
      <c r="Z22" s="25"/>
    </row>
    <row r="23" spans="1:26" s="26" customFormat="1" ht="37.5" customHeight="1" thickBot="1">
      <c r="A23" s="117" t="s">
        <v>1049</v>
      </c>
      <c r="B23" s="118">
        <v>6</v>
      </c>
      <c r="C23" s="169"/>
      <c r="D23" s="169"/>
      <c r="E23" s="170"/>
      <c r="F23" s="170"/>
      <c r="G23" s="169"/>
      <c r="H23" s="169"/>
      <c r="I23" s="170"/>
      <c r="J23" s="170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1"/>
      <c r="X23" s="171"/>
      <c r="Y23" s="27"/>
      <c r="Z23" s="25"/>
    </row>
    <row r="24" spans="1:26" s="26" customFormat="1" ht="46.5" customHeight="1">
      <c r="A24" s="119" t="s">
        <v>929</v>
      </c>
      <c r="B24" s="116">
        <v>7</v>
      </c>
      <c r="C24" s="122">
        <v>0</v>
      </c>
      <c r="D24" s="122">
        <v>0</v>
      </c>
      <c r="E24" s="123"/>
      <c r="F24" s="123"/>
      <c r="G24" s="122">
        <v>0</v>
      </c>
      <c r="H24" s="122">
        <v>0</v>
      </c>
      <c r="I24" s="123"/>
      <c r="J24" s="123"/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27"/>
      <c r="Z24" s="25"/>
    </row>
    <row r="25" spans="1:23" s="26" customFormat="1" ht="14.25" customHeight="1">
      <c r="A25" s="262" t="s">
        <v>307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</row>
    <row r="26" spans="1:23" s="26" customFormat="1" ht="39.75" customHeight="1">
      <c r="A26" s="262" t="s">
        <v>309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</row>
    <row r="27" spans="1:23" s="26" customFormat="1" ht="21" customHeight="1">
      <c r="A27" s="264" t="s">
        <v>310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67"/>
      <c r="D33" s="53"/>
    </row>
    <row r="34" s="44" customFormat="1" ht="15.75">
      <c r="D34" s="53"/>
    </row>
  </sheetData>
  <sheetProtection/>
  <mergeCells count="51">
    <mergeCell ref="X13:X16"/>
    <mergeCell ref="J7:J8"/>
    <mergeCell ref="K7:L7"/>
    <mergeCell ref="R5:AB5"/>
    <mergeCell ref="N6:N8"/>
    <mergeCell ref="O6:O8"/>
    <mergeCell ref="O13:O16"/>
    <mergeCell ref="I14:L14"/>
    <mergeCell ref="W1:X1"/>
    <mergeCell ref="A2:G2"/>
    <mergeCell ref="H2:N2"/>
    <mergeCell ref="A11:M11"/>
    <mergeCell ref="I7:I8"/>
    <mergeCell ref="A3:I3"/>
    <mergeCell ref="F6:F8"/>
    <mergeCell ref="H7:H8"/>
    <mergeCell ref="G7:G8"/>
    <mergeCell ref="L4:N4"/>
    <mergeCell ref="L3:N3"/>
    <mergeCell ref="A12:Q12"/>
    <mergeCell ref="M14:N14"/>
    <mergeCell ref="C13:C16"/>
    <mergeCell ref="N15:N16"/>
    <mergeCell ref="E6:E8"/>
    <mergeCell ref="E13:N13"/>
    <mergeCell ref="G15:H15"/>
    <mergeCell ref="C5:M5"/>
    <mergeCell ref="K15:L15"/>
    <mergeCell ref="S14:S16"/>
    <mergeCell ref="T14:T16"/>
    <mergeCell ref="C6:C8"/>
    <mergeCell ref="Q13:W13"/>
    <mergeCell ref="Q14:Q16"/>
    <mergeCell ref="I15:J15"/>
    <mergeCell ref="E15:F15"/>
    <mergeCell ref="D6:D8"/>
    <mergeCell ref="M15:M16"/>
    <mergeCell ref="B13:B16"/>
    <mergeCell ref="G6:L6"/>
    <mergeCell ref="M6:M8"/>
    <mergeCell ref="D13:D16"/>
    <mergeCell ref="A25:W25"/>
    <mergeCell ref="A26:W26"/>
    <mergeCell ref="A27:W27"/>
    <mergeCell ref="V14:V16"/>
    <mergeCell ref="W14:W16"/>
    <mergeCell ref="R14:R16"/>
    <mergeCell ref="P13:P16"/>
    <mergeCell ref="U14:U16"/>
    <mergeCell ref="E14:H14"/>
    <mergeCell ref="A13:A16"/>
  </mergeCells>
  <printOptions/>
  <pageMargins left="0.65" right="0" top="0.1968503937007874" bottom="0" header="0" footer="0"/>
  <pageSetup fitToHeight="1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0" zoomScaleNormal="70" zoomScaleSheetLayoutView="50" zoomScalePageLayoutView="0" workbookViewId="0" topLeftCell="A1">
      <pane xSplit="3" ySplit="8" topLeftCell="M2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F36" sqref="AF36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968</v>
      </c>
      <c r="B2" s="14"/>
      <c r="C2" s="14"/>
      <c r="D2" s="14"/>
      <c r="E2" s="14"/>
      <c r="F2" s="14"/>
      <c r="G2" s="10"/>
      <c r="H2" s="10"/>
      <c r="I2" s="314" t="str">
        <f>IF('Титул ф.8'!D19=0," ",'Титул ф.8'!D19)</f>
        <v>Ульяновский областной суд 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6"/>
    </row>
    <row r="3" spans="1:29" s="54" customFormat="1" ht="32.25" customHeight="1">
      <c r="A3" s="308" t="s">
        <v>914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</row>
    <row r="4" spans="1:33" s="54" customFormat="1" ht="48" customHeight="1">
      <c r="A4" s="310" t="s">
        <v>409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55"/>
      <c r="AD4" s="55"/>
      <c r="AE4" s="55"/>
      <c r="AF4" s="55"/>
      <c r="AG4" s="55"/>
    </row>
    <row r="5" spans="1:31" s="54" customFormat="1" ht="84.75" customHeight="1">
      <c r="A5" s="311" t="s">
        <v>930</v>
      </c>
      <c r="B5" s="312" t="s">
        <v>1090</v>
      </c>
      <c r="C5" s="313" t="s">
        <v>973</v>
      </c>
      <c r="D5" s="303" t="s">
        <v>1163</v>
      </c>
      <c r="E5" s="322" t="s">
        <v>289</v>
      </c>
      <c r="F5" s="320"/>
      <c r="G5" s="320"/>
      <c r="H5" s="320"/>
      <c r="I5" s="320"/>
      <c r="J5" s="320"/>
      <c r="K5" s="321"/>
      <c r="L5" s="319" t="s">
        <v>290</v>
      </c>
      <c r="M5" s="320"/>
      <c r="N5" s="320"/>
      <c r="O5" s="321"/>
      <c r="P5" s="307" t="s">
        <v>345</v>
      </c>
      <c r="Q5" s="304" t="s">
        <v>300</v>
      </c>
      <c r="R5" s="307" t="s">
        <v>346</v>
      </c>
      <c r="S5" s="307"/>
      <c r="T5" s="307" t="s">
        <v>411</v>
      </c>
      <c r="U5" s="307"/>
      <c r="V5" s="307" t="s">
        <v>410</v>
      </c>
      <c r="W5" s="307"/>
      <c r="X5" s="307" t="s">
        <v>304</v>
      </c>
      <c r="Y5" s="307" t="s">
        <v>305</v>
      </c>
      <c r="Z5" s="307" t="s">
        <v>347</v>
      </c>
      <c r="AA5" s="307"/>
      <c r="AB5" s="317" t="s">
        <v>1050</v>
      </c>
      <c r="AC5" s="306" t="s">
        <v>348</v>
      </c>
      <c r="AD5" s="306" t="s">
        <v>349</v>
      </c>
      <c r="AE5" s="57"/>
    </row>
    <row r="6" spans="1:30" s="54" customFormat="1" ht="36" customHeight="1">
      <c r="A6" s="311"/>
      <c r="B6" s="312"/>
      <c r="C6" s="313"/>
      <c r="D6" s="303"/>
      <c r="E6" s="307" t="s">
        <v>913</v>
      </c>
      <c r="F6" s="307" t="s">
        <v>970</v>
      </c>
      <c r="G6" s="307"/>
      <c r="H6" s="304" t="s">
        <v>1164</v>
      </c>
      <c r="I6" s="307" t="s">
        <v>931</v>
      </c>
      <c r="J6" s="307" t="s">
        <v>991</v>
      </c>
      <c r="K6" s="307" t="s">
        <v>1051</v>
      </c>
      <c r="L6" s="307" t="s">
        <v>993</v>
      </c>
      <c r="M6" s="307"/>
      <c r="N6" s="307" t="s">
        <v>1094</v>
      </c>
      <c r="O6" s="307" t="s">
        <v>994</v>
      </c>
      <c r="P6" s="307"/>
      <c r="Q6" s="318"/>
      <c r="R6" s="307" t="s">
        <v>995</v>
      </c>
      <c r="S6" s="307" t="s">
        <v>996</v>
      </c>
      <c r="T6" s="307" t="s">
        <v>932</v>
      </c>
      <c r="U6" s="307" t="s">
        <v>996</v>
      </c>
      <c r="V6" s="307" t="s">
        <v>997</v>
      </c>
      <c r="W6" s="307" t="s">
        <v>996</v>
      </c>
      <c r="X6" s="307"/>
      <c r="Y6" s="307"/>
      <c r="Z6" s="307" t="s">
        <v>998</v>
      </c>
      <c r="AA6" s="307" t="s">
        <v>1052</v>
      </c>
      <c r="AB6" s="317"/>
      <c r="AC6" s="306"/>
      <c r="AD6" s="306"/>
    </row>
    <row r="7" spans="1:30" s="54" customFormat="1" ht="132" customHeight="1">
      <c r="A7" s="311"/>
      <c r="B7" s="312"/>
      <c r="C7" s="313"/>
      <c r="D7" s="303"/>
      <c r="E7" s="307"/>
      <c r="F7" s="163" t="s">
        <v>999</v>
      </c>
      <c r="G7" s="163" t="s">
        <v>1000</v>
      </c>
      <c r="H7" s="305"/>
      <c r="I7" s="307"/>
      <c r="J7" s="307"/>
      <c r="K7" s="307"/>
      <c r="L7" s="163" t="s">
        <v>933</v>
      </c>
      <c r="M7" s="163" t="s">
        <v>1053</v>
      </c>
      <c r="N7" s="307"/>
      <c r="O7" s="307"/>
      <c r="P7" s="307"/>
      <c r="Q7" s="305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17"/>
      <c r="AC7" s="306"/>
      <c r="AD7" s="306"/>
    </row>
    <row r="8" spans="1:32" s="54" customFormat="1" ht="12.75">
      <c r="A8" s="105" t="s">
        <v>1092</v>
      </c>
      <c r="B8" s="105" t="s">
        <v>1156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1054</v>
      </c>
      <c r="B9" s="17">
        <v>105</v>
      </c>
      <c r="C9" s="15">
        <v>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58"/>
      <c r="AF9" s="58"/>
    </row>
    <row r="10" spans="1:32" s="54" customFormat="1" ht="19.5" customHeight="1">
      <c r="A10" s="107" t="s">
        <v>1055</v>
      </c>
      <c r="B10" s="17" t="s">
        <v>1056</v>
      </c>
      <c r="C10" s="15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58"/>
      <c r="AF10" s="58"/>
    </row>
    <row r="11" spans="1:32" s="54" customFormat="1" ht="33" customHeight="1">
      <c r="A11" s="107" t="s">
        <v>1057</v>
      </c>
      <c r="B11" s="17" t="s">
        <v>1058</v>
      </c>
      <c r="C11" s="15">
        <v>3</v>
      </c>
      <c r="D11" s="120">
        <v>1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4"/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1</v>
      </c>
      <c r="U11" s="120">
        <v>0</v>
      </c>
      <c r="V11" s="120">
        <v>0</v>
      </c>
      <c r="W11" s="120">
        <v>0</v>
      </c>
      <c r="X11" s="124"/>
      <c r="Y11" s="120">
        <v>0</v>
      </c>
      <c r="Z11" s="120">
        <v>0</v>
      </c>
      <c r="AA11" s="120">
        <v>0</v>
      </c>
      <c r="AB11" s="120">
        <v>1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1059</v>
      </c>
      <c r="B12" s="17" t="s">
        <v>1060</v>
      </c>
      <c r="C12" s="15">
        <v>4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4"/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4"/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1061</v>
      </c>
      <c r="B13" s="17">
        <v>131</v>
      </c>
      <c r="C13" s="15">
        <v>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58"/>
      <c r="AF13" s="58"/>
    </row>
    <row r="14" spans="1:32" s="54" customFormat="1" ht="33" customHeight="1">
      <c r="A14" s="107" t="s">
        <v>1062</v>
      </c>
      <c r="B14" s="17" t="s">
        <v>1063</v>
      </c>
      <c r="C14" s="15">
        <v>6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4"/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4"/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1064</v>
      </c>
      <c r="B15" s="17">
        <v>158</v>
      </c>
      <c r="C15" s="15">
        <v>7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4"/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4"/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1065</v>
      </c>
      <c r="B16" s="17">
        <v>161</v>
      </c>
      <c r="C16" s="15">
        <v>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58"/>
      <c r="AF16" s="58"/>
    </row>
    <row r="17" spans="1:32" s="54" customFormat="1" ht="19.5" customHeight="1">
      <c r="A17" s="107" t="s">
        <v>1066</v>
      </c>
      <c r="B17" s="17">
        <v>162</v>
      </c>
      <c r="C17" s="15">
        <v>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58"/>
      <c r="AF17" s="58"/>
    </row>
    <row r="18" spans="1:32" s="54" customFormat="1" ht="19.5" customHeight="1">
      <c r="A18" s="107" t="s">
        <v>1067</v>
      </c>
      <c r="B18" s="17">
        <v>163</v>
      </c>
      <c r="C18" s="15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58"/>
      <c r="AF18" s="58"/>
    </row>
    <row r="19" spans="1:32" s="54" customFormat="1" ht="79.5" customHeight="1">
      <c r="A19" s="107" t="s">
        <v>1068</v>
      </c>
      <c r="B19" s="17" t="s">
        <v>325</v>
      </c>
      <c r="C19" s="15">
        <v>11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58"/>
      <c r="AF19" s="58"/>
    </row>
    <row r="20" spans="1:32" s="54" customFormat="1" ht="47.25" customHeight="1">
      <c r="A20" s="107" t="s">
        <v>1069</v>
      </c>
      <c r="B20" s="17" t="s">
        <v>1070</v>
      </c>
      <c r="C20" s="15">
        <v>12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58"/>
      <c r="AF20" s="58"/>
    </row>
    <row r="21" spans="1:32" s="54" customFormat="1" ht="21.75" customHeight="1">
      <c r="A21" s="107" t="s">
        <v>1071</v>
      </c>
      <c r="B21" s="17" t="s">
        <v>1072</v>
      </c>
      <c r="C21" s="15">
        <v>13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4"/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4"/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3.25" customHeight="1">
      <c r="A22" s="107" t="s">
        <v>1073</v>
      </c>
      <c r="B22" s="17" t="s">
        <v>288</v>
      </c>
      <c r="C22" s="15">
        <v>14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4"/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4"/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1074</v>
      </c>
      <c r="B23" s="17">
        <v>160</v>
      </c>
      <c r="C23" s="15">
        <v>15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4"/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4"/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1075</v>
      </c>
      <c r="B24" s="17">
        <v>166</v>
      </c>
      <c r="C24" s="15">
        <v>16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58"/>
      <c r="AF24" s="58"/>
    </row>
    <row r="25" spans="1:32" s="54" customFormat="1" ht="45.75" customHeight="1">
      <c r="A25" s="107" t="s">
        <v>1076</v>
      </c>
      <c r="B25" s="17" t="s">
        <v>324</v>
      </c>
      <c r="C25" s="15">
        <v>17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4"/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4"/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1077</v>
      </c>
      <c r="B26" s="17">
        <v>290</v>
      </c>
      <c r="C26" s="15">
        <v>18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58"/>
      <c r="AF26" s="58"/>
    </row>
    <row r="27" spans="1:32" s="54" customFormat="1" ht="19.5" customHeight="1">
      <c r="A27" s="107" t="s">
        <v>1078</v>
      </c>
      <c r="B27" s="17">
        <v>291</v>
      </c>
      <c r="C27" s="15">
        <v>19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58"/>
      <c r="AF27" s="58"/>
    </row>
    <row r="28" spans="1:32" s="54" customFormat="1" ht="32.25" customHeight="1">
      <c r="A28" s="107" t="s">
        <v>1079</v>
      </c>
      <c r="B28" s="17" t="s">
        <v>1080</v>
      </c>
      <c r="C28" s="15">
        <v>20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58"/>
      <c r="AF28" s="58"/>
    </row>
    <row r="29" spans="1:32" s="54" customFormat="1" ht="48" customHeight="1">
      <c r="A29" s="107" t="s">
        <v>1081</v>
      </c>
      <c r="B29" s="17" t="s">
        <v>1082</v>
      </c>
      <c r="C29" s="15">
        <v>21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4"/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4"/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1083</v>
      </c>
      <c r="B30" s="17">
        <v>213</v>
      </c>
      <c r="C30" s="15">
        <v>22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58"/>
      <c r="AF30" s="58"/>
    </row>
    <row r="31" spans="1:32" s="54" customFormat="1" ht="33" customHeight="1">
      <c r="A31" s="107" t="s">
        <v>1084</v>
      </c>
      <c r="B31" s="17" t="s">
        <v>1158</v>
      </c>
      <c r="C31" s="15">
        <v>23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4"/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4"/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1085</v>
      </c>
      <c r="B32" s="17" t="s">
        <v>1086</v>
      </c>
      <c r="C32" s="15">
        <v>24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4"/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4"/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1087</v>
      </c>
      <c r="B33" s="17" t="s">
        <v>1157</v>
      </c>
      <c r="C33" s="15">
        <v>25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4"/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4"/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1088</v>
      </c>
      <c r="B34" s="17" t="s">
        <v>1089</v>
      </c>
      <c r="C34" s="15">
        <v>26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4"/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4"/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1093</v>
      </c>
      <c r="B35" s="17"/>
      <c r="C35" s="15">
        <v>27</v>
      </c>
      <c r="D35" s="120">
        <v>3</v>
      </c>
      <c r="E35" s="120">
        <v>1</v>
      </c>
      <c r="F35" s="120">
        <v>0</v>
      </c>
      <c r="G35" s="120">
        <v>0</v>
      </c>
      <c r="H35" s="120">
        <v>0</v>
      </c>
      <c r="I35" s="120">
        <v>0</v>
      </c>
      <c r="J35" s="124"/>
      <c r="K35" s="120">
        <v>1</v>
      </c>
      <c r="L35" s="120">
        <v>0</v>
      </c>
      <c r="M35" s="120">
        <v>0</v>
      </c>
      <c r="N35" s="120">
        <v>1</v>
      </c>
      <c r="O35" s="120">
        <v>1</v>
      </c>
      <c r="P35" s="120">
        <v>0</v>
      </c>
      <c r="Q35" s="120">
        <v>0</v>
      </c>
      <c r="R35" s="120">
        <v>0</v>
      </c>
      <c r="S35" s="120">
        <v>0</v>
      </c>
      <c r="T35" s="120">
        <v>1</v>
      </c>
      <c r="U35" s="120">
        <v>0</v>
      </c>
      <c r="V35" s="120">
        <v>0</v>
      </c>
      <c r="W35" s="120">
        <v>0</v>
      </c>
      <c r="X35" s="124"/>
      <c r="Y35" s="120">
        <v>0</v>
      </c>
      <c r="Z35" s="120">
        <v>0</v>
      </c>
      <c r="AA35" s="120">
        <v>0</v>
      </c>
      <c r="AB35" s="120">
        <v>3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934</v>
      </c>
      <c r="B36" s="17"/>
      <c r="C36" s="15">
        <v>28</v>
      </c>
      <c r="D36" s="120">
        <v>4</v>
      </c>
      <c r="E36" s="120">
        <v>1</v>
      </c>
      <c r="F36" s="120">
        <v>0</v>
      </c>
      <c r="G36" s="120">
        <v>0</v>
      </c>
      <c r="H36" s="120">
        <v>0</v>
      </c>
      <c r="I36" s="120">
        <v>0</v>
      </c>
      <c r="J36" s="124"/>
      <c r="K36" s="120">
        <v>1</v>
      </c>
      <c r="L36" s="120">
        <v>0</v>
      </c>
      <c r="M36" s="120">
        <v>0</v>
      </c>
      <c r="N36" s="120">
        <v>1</v>
      </c>
      <c r="O36" s="120">
        <v>1</v>
      </c>
      <c r="P36" s="120">
        <v>0</v>
      </c>
      <c r="Q36" s="120">
        <v>0</v>
      </c>
      <c r="R36" s="120">
        <v>0</v>
      </c>
      <c r="S36" s="120">
        <v>0</v>
      </c>
      <c r="T36" s="120">
        <v>2</v>
      </c>
      <c r="U36" s="120">
        <v>0</v>
      </c>
      <c r="V36" s="120">
        <v>0</v>
      </c>
      <c r="W36" s="120">
        <v>0</v>
      </c>
      <c r="X36" s="124"/>
      <c r="Y36" s="120">
        <v>0</v>
      </c>
      <c r="Z36" s="120">
        <v>0</v>
      </c>
      <c r="AA36" s="120">
        <v>0</v>
      </c>
      <c r="AB36" s="120">
        <v>4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311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58" t="s">
        <v>306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Z6:Z7"/>
    <mergeCell ref="AA6:AA7"/>
    <mergeCell ref="R6:R7"/>
    <mergeCell ref="S6:S7"/>
    <mergeCell ref="T6:T7"/>
    <mergeCell ref="U6:U7"/>
    <mergeCell ref="Y5:Y7"/>
    <mergeCell ref="V6:V7"/>
    <mergeCell ref="I2:V2"/>
    <mergeCell ref="Z5:AA5"/>
    <mergeCell ref="R5:S5"/>
    <mergeCell ref="T5:U5"/>
    <mergeCell ref="V5:W5"/>
    <mergeCell ref="X5:X7"/>
    <mergeCell ref="P5:P7"/>
    <mergeCell ref="W6:W7"/>
    <mergeCell ref="Q5:Q7"/>
    <mergeCell ref="K6:K7"/>
    <mergeCell ref="A3:AC3"/>
    <mergeCell ref="A4:AB4"/>
    <mergeCell ref="A5:A7"/>
    <mergeCell ref="B5:B7"/>
    <mergeCell ref="C5:C7"/>
    <mergeCell ref="AC5:AC7"/>
    <mergeCell ref="AB5:AB7"/>
    <mergeCell ref="L6:M6"/>
    <mergeCell ref="N6:N7"/>
    <mergeCell ref="O6:O7"/>
    <mergeCell ref="A38:O38"/>
    <mergeCell ref="D5:D7"/>
    <mergeCell ref="H6:H7"/>
    <mergeCell ref="AD5:AD7"/>
    <mergeCell ref="E6:E7"/>
    <mergeCell ref="L5:O5"/>
    <mergeCell ref="E5:K5"/>
    <mergeCell ref="F6:G6"/>
    <mergeCell ref="I6:I7"/>
    <mergeCell ref="J6:J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70" zoomScaleNormal="70" zoomScaleSheetLayoutView="50" zoomScalePageLayoutView="0" workbookViewId="0" topLeftCell="F1">
      <selection activeCell="AA25" sqref="AA25:AB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5742187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91" t="s">
        <v>968</v>
      </c>
      <c r="B2" s="291"/>
      <c r="C2" s="291"/>
      <c r="D2" s="291"/>
      <c r="E2" s="291"/>
      <c r="F2" s="10"/>
      <c r="G2" s="10"/>
      <c r="H2" s="314" t="str">
        <f>IF('Титул ф.8'!D19=0," ",'Титул ф.8'!D19)</f>
        <v>Ульяновский областной суд 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6"/>
      <c r="T2" s="13"/>
      <c r="U2" s="13"/>
      <c r="V2" s="13"/>
      <c r="W2" s="13"/>
      <c r="X2" s="13"/>
    </row>
    <row r="3" spans="1:26" s="60" customFormat="1" ht="39.75" customHeight="1">
      <c r="A3" s="349" t="s">
        <v>988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31" s="63" customFormat="1" ht="51" customHeight="1">
      <c r="A4" s="350" t="s">
        <v>338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61"/>
      <c r="AC4" s="62"/>
      <c r="AD4" s="62"/>
      <c r="AE4" s="62"/>
    </row>
    <row r="5" spans="1:29" s="64" customFormat="1" ht="53.25" customHeight="1">
      <c r="A5" s="312" t="s">
        <v>1046</v>
      </c>
      <c r="B5" s="312"/>
      <c r="C5" s="313" t="s">
        <v>973</v>
      </c>
      <c r="D5" s="348" t="s">
        <v>1012</v>
      </c>
      <c r="E5" s="348"/>
      <c r="F5" s="348"/>
      <c r="G5" s="348"/>
      <c r="H5" s="348"/>
      <c r="I5" s="348"/>
      <c r="J5" s="348"/>
      <c r="K5" s="348" t="s">
        <v>1013</v>
      </c>
      <c r="L5" s="348"/>
      <c r="M5" s="348"/>
      <c r="N5" s="348"/>
      <c r="O5" s="344" t="s">
        <v>935</v>
      </c>
      <c r="P5" s="345" t="s">
        <v>1102</v>
      </c>
      <c r="Q5" s="326" t="s">
        <v>1048</v>
      </c>
      <c r="R5" s="326"/>
      <c r="S5" s="327" t="s">
        <v>1014</v>
      </c>
      <c r="T5" s="327"/>
      <c r="U5" s="327" t="s">
        <v>303</v>
      </c>
      <c r="V5" s="327"/>
      <c r="W5" s="328" t="s">
        <v>350</v>
      </c>
      <c r="X5" s="326" t="s">
        <v>351</v>
      </c>
      <c r="Y5" s="326" t="s">
        <v>352</v>
      </c>
      <c r="Z5" s="326"/>
      <c r="AA5" s="342" t="s">
        <v>1015</v>
      </c>
      <c r="AB5" s="323" t="s">
        <v>353</v>
      </c>
      <c r="AC5" s="324" t="s">
        <v>354</v>
      </c>
    </row>
    <row r="6" spans="1:29" s="64" customFormat="1" ht="29.25" customHeight="1">
      <c r="A6" s="312"/>
      <c r="B6" s="312"/>
      <c r="C6" s="313"/>
      <c r="D6" s="326" t="s">
        <v>989</v>
      </c>
      <c r="E6" s="326" t="s">
        <v>970</v>
      </c>
      <c r="F6" s="326"/>
      <c r="G6" s="340" t="s">
        <v>1164</v>
      </c>
      <c r="H6" s="326" t="s">
        <v>990</v>
      </c>
      <c r="I6" s="326" t="s">
        <v>936</v>
      </c>
      <c r="J6" s="327" t="s">
        <v>992</v>
      </c>
      <c r="K6" s="326" t="s">
        <v>993</v>
      </c>
      <c r="L6" s="326"/>
      <c r="M6" s="326" t="s">
        <v>1094</v>
      </c>
      <c r="N6" s="327" t="s">
        <v>994</v>
      </c>
      <c r="O6" s="344"/>
      <c r="P6" s="346"/>
      <c r="Q6" s="326" t="s">
        <v>995</v>
      </c>
      <c r="R6" s="326" t="s">
        <v>996</v>
      </c>
      <c r="S6" s="326" t="s">
        <v>932</v>
      </c>
      <c r="T6" s="326" t="s">
        <v>996</v>
      </c>
      <c r="U6" s="326" t="s">
        <v>997</v>
      </c>
      <c r="V6" s="326" t="s">
        <v>996</v>
      </c>
      <c r="W6" s="328"/>
      <c r="X6" s="326"/>
      <c r="Y6" s="326" t="s">
        <v>998</v>
      </c>
      <c r="Z6" s="326" t="s">
        <v>1016</v>
      </c>
      <c r="AA6" s="342"/>
      <c r="AB6" s="323"/>
      <c r="AC6" s="324"/>
    </row>
    <row r="7" spans="1:29" s="64" customFormat="1" ht="109.5" customHeight="1">
      <c r="A7" s="312"/>
      <c r="B7" s="312"/>
      <c r="C7" s="313"/>
      <c r="D7" s="326"/>
      <c r="E7" s="56" t="s">
        <v>999</v>
      </c>
      <c r="F7" s="56" t="s">
        <v>1000</v>
      </c>
      <c r="G7" s="341"/>
      <c r="H7" s="326"/>
      <c r="I7" s="326"/>
      <c r="J7" s="327"/>
      <c r="K7" s="56" t="s">
        <v>1001</v>
      </c>
      <c r="L7" s="56" t="s">
        <v>1002</v>
      </c>
      <c r="M7" s="326"/>
      <c r="N7" s="327"/>
      <c r="O7" s="344"/>
      <c r="P7" s="347"/>
      <c r="Q7" s="326"/>
      <c r="R7" s="326"/>
      <c r="S7" s="326"/>
      <c r="T7" s="326"/>
      <c r="U7" s="326"/>
      <c r="V7" s="326"/>
      <c r="W7" s="328"/>
      <c r="X7" s="326"/>
      <c r="Y7" s="326"/>
      <c r="Z7" s="326"/>
      <c r="AA7" s="342"/>
      <c r="AB7" s="323"/>
      <c r="AC7" s="324"/>
    </row>
    <row r="8" spans="1:29" s="65" customFormat="1" ht="13.5" customHeight="1">
      <c r="A8" s="343" t="s">
        <v>1092</v>
      </c>
      <c r="B8" s="343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38" t="s">
        <v>1003</v>
      </c>
      <c r="B9" s="338"/>
      <c r="C9" s="66">
        <v>1</v>
      </c>
      <c r="D9" s="120">
        <v>1</v>
      </c>
      <c r="E9" s="120">
        <v>0</v>
      </c>
      <c r="F9" s="120">
        <v>0</v>
      </c>
      <c r="G9" s="120">
        <v>0</v>
      </c>
      <c r="H9" s="120">
        <v>0</v>
      </c>
      <c r="I9" s="124"/>
      <c r="J9" s="120">
        <v>1</v>
      </c>
      <c r="K9" s="120">
        <v>0</v>
      </c>
      <c r="L9" s="120">
        <v>0</v>
      </c>
      <c r="M9" s="120">
        <v>1</v>
      </c>
      <c r="N9" s="120">
        <v>1</v>
      </c>
      <c r="O9" s="120">
        <v>0</v>
      </c>
      <c r="P9" s="124"/>
      <c r="Q9" s="120">
        <v>0</v>
      </c>
      <c r="R9" s="120">
        <v>0</v>
      </c>
      <c r="S9" s="125"/>
      <c r="T9" s="125"/>
      <c r="U9" s="125"/>
      <c r="V9" s="125"/>
      <c r="W9" s="125"/>
      <c r="X9" s="120">
        <v>0</v>
      </c>
      <c r="Y9" s="120">
        <v>0</v>
      </c>
      <c r="Z9" s="120">
        <v>0</v>
      </c>
      <c r="AA9" s="120">
        <v>2</v>
      </c>
      <c r="AB9" s="120">
        <v>0</v>
      </c>
      <c r="AC9" s="120">
        <v>0</v>
      </c>
    </row>
    <row r="10" spans="1:29" s="67" customFormat="1" ht="30" customHeight="1">
      <c r="A10" s="339" t="s">
        <v>1004</v>
      </c>
      <c r="B10" s="165" t="s">
        <v>1005</v>
      </c>
      <c r="C10" s="66">
        <v>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2</v>
      </c>
      <c r="T10" s="120">
        <v>0</v>
      </c>
      <c r="U10" s="172"/>
      <c r="V10" s="172"/>
      <c r="W10" s="172"/>
      <c r="X10" s="120">
        <v>0</v>
      </c>
      <c r="Y10" s="120">
        <v>0</v>
      </c>
      <c r="Z10" s="120">
        <v>0</v>
      </c>
      <c r="AA10" s="120">
        <v>2</v>
      </c>
      <c r="AB10" s="120">
        <v>0</v>
      </c>
      <c r="AC10" s="120">
        <v>0</v>
      </c>
    </row>
    <row r="11" spans="1:29" s="67" customFormat="1" ht="33" customHeight="1">
      <c r="A11" s="339"/>
      <c r="B11" s="166" t="s">
        <v>296</v>
      </c>
      <c r="C11" s="66">
        <v>3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5"/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</row>
    <row r="12" spans="1:29" s="67" customFormat="1" ht="49.5" customHeight="1">
      <c r="A12" s="339"/>
      <c r="B12" s="166" t="s">
        <v>297</v>
      </c>
      <c r="C12" s="66">
        <v>4</v>
      </c>
      <c r="D12" s="125"/>
      <c r="E12" s="125"/>
      <c r="F12" s="125"/>
      <c r="G12" s="125"/>
      <c r="H12" s="125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s="67" customFormat="1" ht="51" customHeight="1">
      <c r="A13" s="339"/>
      <c r="B13" s="166" t="s">
        <v>298</v>
      </c>
      <c r="C13" s="66">
        <v>5</v>
      </c>
      <c r="D13" s="125"/>
      <c r="E13" s="125"/>
      <c r="F13" s="125"/>
      <c r="G13" s="125"/>
      <c r="H13" s="125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s="67" customFormat="1" ht="44.25" customHeight="1">
      <c r="A14" s="339"/>
      <c r="B14" s="166" t="s">
        <v>355</v>
      </c>
      <c r="C14" s="66">
        <v>6</v>
      </c>
      <c r="D14" s="125"/>
      <c r="E14" s="125"/>
      <c r="F14" s="125"/>
      <c r="G14" s="125"/>
      <c r="H14" s="125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29" s="67" customFormat="1" ht="48.75" customHeight="1">
      <c r="A15" s="339"/>
      <c r="B15" s="166" t="s">
        <v>1165</v>
      </c>
      <c r="C15" s="66">
        <v>7</v>
      </c>
      <c r="D15" s="125"/>
      <c r="E15" s="125"/>
      <c r="F15" s="125"/>
      <c r="G15" s="125"/>
      <c r="H15" s="125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1:29" s="67" customFormat="1" ht="52.5" customHeight="1">
      <c r="A16" s="331" t="s">
        <v>1006</v>
      </c>
      <c r="B16" s="331"/>
      <c r="C16" s="66">
        <v>8</v>
      </c>
      <c r="D16" s="173"/>
      <c r="E16" s="173"/>
      <c r="F16" s="173"/>
      <c r="G16" s="173"/>
      <c r="H16" s="173"/>
      <c r="I16" s="172"/>
      <c r="J16" s="173"/>
      <c r="K16" s="173"/>
      <c r="L16" s="173"/>
      <c r="M16" s="173"/>
      <c r="N16" s="173"/>
      <c r="O16" s="173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</row>
    <row r="17" spans="1:30" s="67" customFormat="1" ht="65.25" customHeight="1">
      <c r="A17" s="332" t="s">
        <v>408</v>
      </c>
      <c r="B17" s="332"/>
      <c r="C17" s="66">
        <v>9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0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4"/>
      <c r="Q17" s="126">
        <v>0</v>
      </c>
      <c r="R17" s="126">
        <v>0</v>
      </c>
      <c r="S17" s="120">
        <v>0</v>
      </c>
      <c r="T17" s="120">
        <v>0</v>
      </c>
      <c r="U17" s="126">
        <v>0</v>
      </c>
      <c r="V17" s="126">
        <v>0</v>
      </c>
      <c r="W17" s="124"/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68"/>
    </row>
    <row r="18" spans="1:30" s="67" customFormat="1" ht="44.25" customHeight="1">
      <c r="A18" s="336" t="s">
        <v>302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68"/>
    </row>
    <row r="19" spans="1:21" s="67" customFormat="1" ht="40.5" customHeight="1">
      <c r="A19" s="333" t="s">
        <v>336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34" t="s">
        <v>337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</row>
    <row r="21" spans="1:29" s="67" customFormat="1" ht="60" customHeight="1">
      <c r="A21" s="70"/>
      <c r="B21" s="164" t="s">
        <v>1166</v>
      </c>
      <c r="C21" s="66">
        <v>1</v>
      </c>
      <c r="D21" s="126">
        <v>4</v>
      </c>
      <c r="E21" s="71"/>
      <c r="H21" s="72"/>
      <c r="I21" s="72"/>
      <c r="J21" s="72"/>
      <c r="K21" s="72"/>
      <c r="L21" s="335" t="s">
        <v>937</v>
      </c>
      <c r="M21" s="335"/>
      <c r="N21" s="335"/>
      <c r="O21" s="335"/>
      <c r="P21" s="335"/>
      <c r="Q21" s="333"/>
      <c r="R21" s="73"/>
      <c r="S21" s="183"/>
      <c r="T21" s="184"/>
      <c r="U21" s="352" t="s">
        <v>294</v>
      </c>
      <c r="V21" s="352"/>
      <c r="W21" s="352"/>
      <c r="X21" s="354" t="s">
        <v>332</v>
      </c>
      <c r="Y21" s="354"/>
      <c r="Z21" s="354"/>
      <c r="AA21" s="354"/>
      <c r="AB21" s="354"/>
      <c r="AC21" s="354"/>
    </row>
    <row r="22" spans="1:29" s="67" customFormat="1" ht="74.25" customHeight="1">
      <c r="A22" s="98"/>
      <c r="B22" s="164" t="s">
        <v>1167</v>
      </c>
      <c r="C22" s="66">
        <v>2</v>
      </c>
      <c r="D22" s="126">
        <v>0</v>
      </c>
      <c r="E22" s="68"/>
      <c r="H22" s="99"/>
      <c r="I22" s="99"/>
      <c r="J22" s="99"/>
      <c r="K22" s="99"/>
      <c r="L22" s="325" t="s">
        <v>1007</v>
      </c>
      <c r="M22" s="325"/>
      <c r="N22" s="325"/>
      <c r="O22" s="75">
        <v>1</v>
      </c>
      <c r="P22" s="172"/>
      <c r="Q22" s="100"/>
      <c r="R22" s="76"/>
      <c r="S22" s="185"/>
      <c r="T22" s="184"/>
      <c r="U22" s="186"/>
      <c r="V22" s="78"/>
      <c r="W22" s="79"/>
      <c r="X22" s="187" t="s">
        <v>938</v>
      </c>
      <c r="Y22" s="188"/>
      <c r="Z22" s="188"/>
      <c r="AA22" s="188"/>
      <c r="AB22" s="188"/>
      <c r="AC22" s="60"/>
    </row>
    <row r="23" spans="1:29" s="67" customFormat="1" ht="47.25" customHeight="1">
      <c r="A23" s="98"/>
      <c r="B23" s="164" t="s">
        <v>1168</v>
      </c>
      <c r="C23" s="66">
        <v>3</v>
      </c>
      <c r="D23" s="126">
        <v>0</v>
      </c>
      <c r="E23" s="68"/>
      <c r="H23" s="80"/>
      <c r="I23" s="81"/>
      <c r="J23" s="81"/>
      <c r="K23" s="81"/>
      <c r="L23" s="325" t="s">
        <v>939</v>
      </c>
      <c r="M23" s="325"/>
      <c r="N23" s="325"/>
      <c r="O23" s="75">
        <v>2</v>
      </c>
      <c r="P23" s="172"/>
      <c r="Q23" s="100"/>
      <c r="R23" s="77"/>
      <c r="S23" s="189"/>
      <c r="T23" s="189"/>
      <c r="U23" s="353" t="s">
        <v>940</v>
      </c>
      <c r="V23" s="353"/>
      <c r="W23" s="353"/>
      <c r="X23" s="355" t="s">
        <v>333</v>
      </c>
      <c r="Y23" s="355"/>
      <c r="Z23" s="355"/>
      <c r="AA23" s="355"/>
      <c r="AB23" s="355"/>
      <c r="AC23" s="355"/>
    </row>
    <row r="24" spans="1:28" s="60" customFormat="1" ht="69" customHeight="1">
      <c r="A24" s="98"/>
      <c r="B24" s="164" t="s">
        <v>1169</v>
      </c>
      <c r="C24" s="66">
        <v>4</v>
      </c>
      <c r="D24" s="126">
        <v>0</v>
      </c>
      <c r="E24" s="68"/>
      <c r="H24" s="74"/>
      <c r="I24" s="71"/>
      <c r="J24" s="71"/>
      <c r="K24" s="71"/>
      <c r="L24" s="325" t="s">
        <v>941</v>
      </c>
      <c r="M24" s="325"/>
      <c r="N24" s="325"/>
      <c r="O24" s="75">
        <v>3</v>
      </c>
      <c r="P24" s="172"/>
      <c r="Q24" s="100"/>
      <c r="R24" s="82"/>
      <c r="S24" s="82"/>
      <c r="T24" s="82"/>
      <c r="U24" s="82"/>
      <c r="V24" s="82"/>
      <c r="W24" s="82"/>
      <c r="X24" s="187" t="s">
        <v>938</v>
      </c>
      <c r="Y24" s="188"/>
      <c r="Z24" s="188"/>
      <c r="AA24" s="188"/>
      <c r="AB24" s="188"/>
    </row>
    <row r="25" spans="1:29" s="60" customFormat="1" ht="30" customHeight="1">
      <c r="A25" s="98"/>
      <c r="B25" s="164" t="s">
        <v>1170</v>
      </c>
      <c r="C25" s="66">
        <v>5</v>
      </c>
      <c r="D25" s="126">
        <v>0</v>
      </c>
      <c r="E25" s="67"/>
      <c r="H25" s="74"/>
      <c r="I25" s="83"/>
      <c r="J25" s="84"/>
      <c r="K25" s="85"/>
      <c r="L25" s="86" t="s">
        <v>308</v>
      </c>
      <c r="M25" s="86"/>
      <c r="N25" s="86"/>
      <c r="O25" s="86"/>
      <c r="P25" s="86"/>
      <c r="Q25" s="86"/>
      <c r="R25" s="86"/>
      <c r="S25" s="86"/>
      <c r="T25" s="86"/>
      <c r="W25" s="58" t="s">
        <v>971</v>
      </c>
      <c r="X25" s="356" t="s">
        <v>334</v>
      </c>
      <c r="Y25" s="356"/>
      <c r="AA25" s="356" t="s">
        <v>335</v>
      </c>
      <c r="AB25" s="356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30" t="s">
        <v>295</v>
      </c>
      <c r="Y26" s="330"/>
      <c r="AA26" s="351" t="s">
        <v>972</v>
      </c>
      <c r="AB26" s="351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29"/>
      <c r="T28" s="329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Q5:R5"/>
    <mergeCell ref="K5:N5"/>
    <mergeCell ref="Q6:Q7"/>
    <mergeCell ref="H6:H7"/>
    <mergeCell ref="A8:B8"/>
    <mergeCell ref="I6:I7"/>
    <mergeCell ref="O5:O7"/>
    <mergeCell ref="P5:P7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</mergeCells>
  <printOptions/>
  <pageMargins left="0.34" right="0.19" top="0.3937007874015748" bottom="0" header="0.31496062992125984" footer="0.11811023622047245"/>
  <pageSetup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76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161" customWidth="1"/>
    <col min="2" max="2" width="12.00390625" style="194" customWidth="1"/>
    <col min="3" max="3" width="59.57421875" style="162" customWidth="1"/>
    <col min="4" max="4" width="53.7109375" style="162" customWidth="1"/>
    <col min="5" max="16384" width="9.140625" style="3" customWidth="1"/>
  </cols>
  <sheetData>
    <row r="1" spans="1:4" ht="15.75" customHeight="1" thickBot="1">
      <c r="A1" s="201" t="s">
        <v>356</v>
      </c>
      <c r="B1" s="202" t="s">
        <v>357</v>
      </c>
      <c r="C1" s="196" t="s">
        <v>358</v>
      </c>
      <c r="D1" s="196" t="s">
        <v>359</v>
      </c>
    </row>
    <row r="2" spans="1:4" ht="12.75">
      <c r="A2" s="195">
        <f>IF((SUM('Разделы 3, 5, 6'!AC9:AC9)&gt;=SUM('Разделы 3, 5, 6'!G9:G9)),"","Неверно!")</f>
      </c>
      <c r="B2" s="193">
        <v>138600</v>
      </c>
      <c r="C2" s="192" t="s">
        <v>255</v>
      </c>
      <c r="D2" s="192" t="s">
        <v>256</v>
      </c>
    </row>
    <row r="3" spans="1:4" ht="12.75">
      <c r="A3" s="195">
        <f>IF((SUM('Разделы 3, 5, 6'!AC10:AC10)&gt;=SUM('Разделы 3, 5, 6'!G10:G10)),"","Неверно!")</f>
      </c>
      <c r="B3" s="193">
        <v>138600</v>
      </c>
      <c r="C3" s="192" t="s">
        <v>257</v>
      </c>
      <c r="D3" s="192" t="s">
        <v>256</v>
      </c>
    </row>
    <row r="4" spans="1:4" ht="12.75">
      <c r="A4" s="195">
        <f>IF((SUM('Разделы 3, 5, 6'!AC11:AC11)&gt;=SUM('Разделы 3, 5, 6'!G11:G11)),"","Неверно!")</f>
      </c>
      <c r="B4" s="193">
        <v>138600</v>
      </c>
      <c r="C4" s="192" t="s">
        <v>258</v>
      </c>
      <c r="D4" s="192" t="s">
        <v>256</v>
      </c>
    </row>
    <row r="5" spans="1:4" ht="12.75">
      <c r="A5" s="195">
        <f>IF((SUM('Разделы 3, 5, 6'!AC12:AC12)&gt;=SUM('Разделы 3, 5, 6'!G12:G12)),"","Неверно!")</f>
      </c>
      <c r="B5" s="193">
        <v>138600</v>
      </c>
      <c r="C5" s="192" t="s">
        <v>259</v>
      </c>
      <c r="D5" s="192" t="s">
        <v>256</v>
      </c>
    </row>
    <row r="6" spans="1:4" ht="12.75">
      <c r="A6" s="195">
        <f>IF((SUM('Разделы 3, 5, 6'!AC13:AC13)&gt;=SUM('Разделы 3, 5, 6'!G13:G13)),"","Неверно!")</f>
      </c>
      <c r="B6" s="193">
        <v>138600</v>
      </c>
      <c r="C6" s="192" t="s">
        <v>260</v>
      </c>
      <c r="D6" s="192" t="s">
        <v>256</v>
      </c>
    </row>
    <row r="7" spans="1:4" ht="12.75">
      <c r="A7" s="195">
        <f>IF((SUM('Разделы 3, 5, 6'!AC14:AC14)&gt;=SUM('Разделы 3, 5, 6'!G14:G14)),"","Неверно!")</f>
      </c>
      <c r="B7" s="193">
        <v>138600</v>
      </c>
      <c r="C7" s="192" t="s">
        <v>261</v>
      </c>
      <c r="D7" s="192" t="s">
        <v>256</v>
      </c>
    </row>
    <row r="8" spans="1:4" ht="12.75">
      <c r="A8" s="195">
        <f>IF((SUM('Разделы 3, 5, 6'!AC15:AC15)&gt;=SUM('Разделы 3, 5, 6'!G15:G15)),"","Неверно!")</f>
      </c>
      <c r="B8" s="193">
        <v>138600</v>
      </c>
      <c r="C8" s="192" t="s">
        <v>262</v>
      </c>
      <c r="D8" s="192" t="s">
        <v>256</v>
      </c>
    </row>
    <row r="9" spans="1:4" ht="12.75">
      <c r="A9" s="195">
        <f>IF((SUM('Разделы 3, 5, 6'!AC16:AC16)&gt;=SUM('Разделы 3, 5, 6'!G16:G16)),"","Неверно!")</f>
      </c>
      <c r="B9" s="193">
        <v>138600</v>
      </c>
      <c r="C9" s="192" t="s">
        <v>263</v>
      </c>
      <c r="D9" s="192" t="s">
        <v>256</v>
      </c>
    </row>
    <row r="10" spans="1:4" ht="12.75">
      <c r="A10" s="195">
        <f>IF((SUM('Разделы 3, 5, 6'!AC17:AC17)&gt;=SUM('Разделы 3, 5, 6'!G17:G17)),"","Неверно!")</f>
      </c>
      <c r="B10" s="193">
        <v>138600</v>
      </c>
      <c r="C10" s="192" t="s">
        <v>264</v>
      </c>
      <c r="D10" s="192" t="s">
        <v>256</v>
      </c>
    </row>
    <row r="11" spans="1:4" ht="12.75">
      <c r="A11" s="195">
        <f>IF((SUM('Раздел 4'!AD9:AD9)&gt;=SUM('Раздел 4'!H9:H9)),"","Неверно!")</f>
      </c>
      <c r="B11" s="193">
        <v>138601</v>
      </c>
      <c r="C11" s="192" t="s">
        <v>226</v>
      </c>
      <c r="D11" s="192" t="s">
        <v>227</v>
      </c>
    </row>
    <row r="12" spans="1:4" ht="12.75">
      <c r="A12" s="195">
        <f>IF((SUM('Раздел 4'!AD10:AD10)&gt;=SUM('Раздел 4'!H10:H10)),"","Неверно!")</f>
      </c>
      <c r="B12" s="193">
        <v>138601</v>
      </c>
      <c r="C12" s="192" t="s">
        <v>228</v>
      </c>
      <c r="D12" s="192" t="s">
        <v>227</v>
      </c>
    </row>
    <row r="13" spans="1:4" ht="12.75">
      <c r="A13" s="195">
        <f>IF((SUM('Раздел 4'!AD11:AD11)&gt;=SUM('Раздел 4'!H11:H11)),"","Неверно!")</f>
      </c>
      <c r="B13" s="193">
        <v>138601</v>
      </c>
      <c r="C13" s="192" t="s">
        <v>229</v>
      </c>
      <c r="D13" s="192" t="s">
        <v>227</v>
      </c>
    </row>
    <row r="14" spans="1:4" ht="12.75">
      <c r="A14" s="195">
        <f>IF((SUM('Раздел 4'!AD12:AD12)&gt;=SUM('Раздел 4'!H12:H12)),"","Неверно!")</f>
      </c>
      <c r="B14" s="193">
        <v>138601</v>
      </c>
      <c r="C14" s="192" t="s">
        <v>230</v>
      </c>
      <c r="D14" s="192" t="s">
        <v>227</v>
      </c>
    </row>
    <row r="15" spans="1:4" ht="12.75">
      <c r="A15" s="195">
        <f>IF((SUM('Раздел 4'!AD13:AD13)&gt;=SUM('Раздел 4'!H13:H13)),"","Неверно!")</f>
      </c>
      <c r="B15" s="193">
        <v>138601</v>
      </c>
      <c r="C15" s="192" t="s">
        <v>231</v>
      </c>
      <c r="D15" s="192" t="s">
        <v>227</v>
      </c>
    </row>
    <row r="16" spans="1:4" ht="12.75">
      <c r="A16" s="195">
        <f>IF((SUM('Раздел 4'!AD14:AD14)&gt;=SUM('Раздел 4'!H14:H14)),"","Неверно!")</f>
      </c>
      <c r="B16" s="193">
        <v>138601</v>
      </c>
      <c r="C16" s="192" t="s">
        <v>232</v>
      </c>
      <c r="D16" s="192" t="s">
        <v>227</v>
      </c>
    </row>
    <row r="17" spans="1:4" ht="12.75">
      <c r="A17" s="195">
        <f>IF((SUM('Раздел 4'!AD15:AD15)&gt;=SUM('Раздел 4'!H15:H15)),"","Неверно!")</f>
      </c>
      <c r="B17" s="193">
        <v>138601</v>
      </c>
      <c r="C17" s="192" t="s">
        <v>233</v>
      </c>
      <c r="D17" s="192" t="s">
        <v>227</v>
      </c>
    </row>
    <row r="18" spans="1:4" ht="12.75">
      <c r="A18" s="195">
        <f>IF((SUM('Раздел 4'!AD16:AD16)&gt;=SUM('Раздел 4'!H16:H16)),"","Неверно!")</f>
      </c>
      <c r="B18" s="193">
        <v>138601</v>
      </c>
      <c r="C18" s="192" t="s">
        <v>234</v>
      </c>
      <c r="D18" s="192" t="s">
        <v>227</v>
      </c>
    </row>
    <row r="19" spans="1:4" ht="12.75">
      <c r="A19" s="195">
        <f>IF((SUM('Раздел 4'!AD17:AD17)&gt;=SUM('Раздел 4'!H17:H17)),"","Неверно!")</f>
      </c>
      <c r="B19" s="193">
        <v>138601</v>
      </c>
      <c r="C19" s="192" t="s">
        <v>235</v>
      </c>
      <c r="D19" s="192" t="s">
        <v>227</v>
      </c>
    </row>
    <row r="20" spans="1:4" ht="12.75">
      <c r="A20" s="195">
        <f>IF((SUM('Раздел 4'!AD18:AD18)&gt;=SUM('Раздел 4'!H18:H18)),"","Неверно!")</f>
      </c>
      <c r="B20" s="193">
        <v>138601</v>
      </c>
      <c r="C20" s="192" t="s">
        <v>236</v>
      </c>
      <c r="D20" s="192" t="s">
        <v>227</v>
      </c>
    </row>
    <row r="21" spans="1:4" ht="12.75">
      <c r="A21" s="195">
        <f>IF((SUM('Раздел 4'!AD19:AD19)&gt;=SUM('Раздел 4'!H19:H19)),"","Неверно!")</f>
      </c>
      <c r="B21" s="193">
        <v>138601</v>
      </c>
      <c r="C21" s="192" t="s">
        <v>237</v>
      </c>
      <c r="D21" s="192" t="s">
        <v>227</v>
      </c>
    </row>
    <row r="22" spans="1:4" ht="12.75">
      <c r="A22" s="195">
        <f>IF((SUM('Раздел 4'!AD20:AD20)&gt;=SUM('Раздел 4'!H20:H20)),"","Неверно!")</f>
      </c>
      <c r="B22" s="193">
        <v>138601</v>
      </c>
      <c r="C22" s="192" t="s">
        <v>238</v>
      </c>
      <c r="D22" s="192" t="s">
        <v>227</v>
      </c>
    </row>
    <row r="23" spans="1:4" ht="12.75">
      <c r="A23" s="195">
        <f>IF((SUM('Раздел 4'!AD21:AD21)&gt;=SUM('Раздел 4'!H21:H21)),"","Неверно!")</f>
      </c>
      <c r="B23" s="193">
        <v>138601</v>
      </c>
      <c r="C23" s="192" t="s">
        <v>239</v>
      </c>
      <c r="D23" s="192" t="s">
        <v>227</v>
      </c>
    </row>
    <row r="24" spans="1:4" ht="12.75">
      <c r="A24" s="195">
        <f>IF((SUM('Раздел 4'!AD22:AD22)&gt;=SUM('Раздел 4'!H22:H22)),"","Неверно!")</f>
      </c>
      <c r="B24" s="193">
        <v>138601</v>
      </c>
      <c r="C24" s="192" t="s">
        <v>240</v>
      </c>
      <c r="D24" s="192" t="s">
        <v>227</v>
      </c>
    </row>
    <row r="25" spans="1:4" ht="12.75">
      <c r="A25" s="195">
        <f>IF((SUM('Раздел 4'!AD23:AD23)&gt;=SUM('Раздел 4'!H23:H23)),"","Неверно!")</f>
      </c>
      <c r="B25" s="193">
        <v>138601</v>
      </c>
      <c r="C25" s="192" t="s">
        <v>241</v>
      </c>
      <c r="D25" s="192" t="s">
        <v>227</v>
      </c>
    </row>
    <row r="26" spans="1:4" ht="12.75">
      <c r="A26" s="195">
        <f>IF((SUM('Раздел 4'!AD24:AD24)&gt;=SUM('Раздел 4'!H24:H24)),"","Неверно!")</f>
      </c>
      <c r="B26" s="193">
        <v>138601</v>
      </c>
      <c r="C26" s="192" t="s">
        <v>242</v>
      </c>
      <c r="D26" s="192" t="s">
        <v>227</v>
      </c>
    </row>
    <row r="27" spans="1:4" ht="12.75">
      <c r="A27" s="195">
        <f>IF((SUM('Раздел 4'!AD25:AD25)&gt;=SUM('Раздел 4'!H25:H25)),"","Неверно!")</f>
      </c>
      <c r="B27" s="193">
        <v>138601</v>
      </c>
      <c r="C27" s="192" t="s">
        <v>243</v>
      </c>
      <c r="D27" s="192" t="s">
        <v>227</v>
      </c>
    </row>
    <row r="28" spans="1:4" ht="12.75">
      <c r="A28" s="195">
        <f>IF((SUM('Раздел 4'!AD26:AD26)&gt;=SUM('Раздел 4'!H26:H26)),"","Неверно!")</f>
      </c>
      <c r="B28" s="193">
        <v>138601</v>
      </c>
      <c r="C28" s="192" t="s">
        <v>244</v>
      </c>
      <c r="D28" s="192" t="s">
        <v>227</v>
      </c>
    </row>
    <row r="29" spans="1:4" ht="12.75">
      <c r="A29" s="195">
        <f>IF((SUM('Раздел 4'!AD27:AD27)&gt;=SUM('Раздел 4'!H27:H27)),"","Неверно!")</f>
      </c>
      <c r="B29" s="193">
        <v>138601</v>
      </c>
      <c r="C29" s="192" t="s">
        <v>245</v>
      </c>
      <c r="D29" s="192" t="s">
        <v>227</v>
      </c>
    </row>
    <row r="30" spans="1:4" ht="12.75">
      <c r="A30" s="195">
        <f>IF((SUM('Раздел 4'!AD28:AD28)&gt;=SUM('Раздел 4'!H28:H28)),"","Неверно!")</f>
      </c>
      <c r="B30" s="193">
        <v>138601</v>
      </c>
      <c r="C30" s="192" t="s">
        <v>246</v>
      </c>
      <c r="D30" s="192" t="s">
        <v>227</v>
      </c>
    </row>
    <row r="31" spans="1:4" ht="12.75">
      <c r="A31" s="195">
        <f>IF((SUM('Раздел 4'!AD29:AD29)&gt;=SUM('Раздел 4'!H29:H29)),"","Неверно!")</f>
      </c>
      <c r="B31" s="193">
        <v>138601</v>
      </c>
      <c r="C31" s="192" t="s">
        <v>247</v>
      </c>
      <c r="D31" s="192" t="s">
        <v>227</v>
      </c>
    </row>
    <row r="32" spans="1:4" ht="12.75">
      <c r="A32" s="195">
        <f>IF((SUM('Раздел 4'!AD30:AD30)&gt;=SUM('Раздел 4'!H30:H30)),"","Неверно!")</f>
      </c>
      <c r="B32" s="193">
        <v>138601</v>
      </c>
      <c r="C32" s="192" t="s">
        <v>248</v>
      </c>
      <c r="D32" s="192" t="s">
        <v>227</v>
      </c>
    </row>
    <row r="33" spans="1:4" ht="12.75">
      <c r="A33" s="195">
        <f>IF((SUM('Раздел 4'!AD31:AD31)&gt;=SUM('Раздел 4'!H31:H31)),"","Неверно!")</f>
      </c>
      <c r="B33" s="193">
        <v>138601</v>
      </c>
      <c r="C33" s="192" t="s">
        <v>249</v>
      </c>
      <c r="D33" s="192" t="s">
        <v>227</v>
      </c>
    </row>
    <row r="34" spans="1:4" ht="12.75">
      <c r="A34" s="195">
        <f>IF((SUM('Раздел 4'!AD32:AD32)&gt;=SUM('Раздел 4'!H32:H32)),"","Неверно!")</f>
      </c>
      <c r="B34" s="193">
        <v>138601</v>
      </c>
      <c r="C34" s="192" t="s">
        <v>250</v>
      </c>
      <c r="D34" s="192" t="s">
        <v>227</v>
      </c>
    </row>
    <row r="35" spans="1:4" ht="12.75">
      <c r="A35" s="195">
        <f>IF((SUM('Раздел 4'!AD33:AD33)&gt;=SUM('Раздел 4'!H33:H33)),"","Неверно!")</f>
      </c>
      <c r="B35" s="193">
        <v>138601</v>
      </c>
      <c r="C35" s="192" t="s">
        <v>251</v>
      </c>
      <c r="D35" s="192" t="s">
        <v>227</v>
      </c>
    </row>
    <row r="36" spans="1:4" ht="12.75">
      <c r="A36" s="195">
        <f>IF((SUM('Раздел 4'!AD34:AD34)&gt;=SUM('Раздел 4'!H34:H34)),"","Неверно!")</f>
      </c>
      <c r="B36" s="193">
        <v>138601</v>
      </c>
      <c r="C36" s="192" t="s">
        <v>252</v>
      </c>
      <c r="D36" s="192" t="s">
        <v>227</v>
      </c>
    </row>
    <row r="37" spans="1:4" ht="12.75">
      <c r="A37" s="195">
        <f>IF((SUM('Раздел 4'!AD35:AD35)&gt;=SUM('Раздел 4'!H35:H35)),"","Неверно!")</f>
      </c>
      <c r="B37" s="193">
        <v>138601</v>
      </c>
      <c r="C37" s="192" t="s">
        <v>253</v>
      </c>
      <c r="D37" s="192" t="s">
        <v>227</v>
      </c>
    </row>
    <row r="38" spans="1:4" ht="12.75">
      <c r="A38" s="195">
        <f>IF((SUM('Раздел 4'!AD36:AD36)&gt;=SUM('Раздел 4'!H36:H36)),"","Неверно!")</f>
      </c>
      <c r="B38" s="193">
        <v>138601</v>
      </c>
      <c r="C38" s="192" t="s">
        <v>254</v>
      </c>
      <c r="D38" s="192" t="s">
        <v>227</v>
      </c>
    </row>
    <row r="39" spans="1:4" ht="25.5">
      <c r="A39" s="195">
        <f>IF((SUM('Раздел 4'!D24:D24)=0),"","Неверно!")</f>
      </c>
      <c r="B39" s="193">
        <v>138602</v>
      </c>
      <c r="C39" s="192" t="s">
        <v>199</v>
      </c>
      <c r="D39" s="192" t="s">
        <v>416</v>
      </c>
    </row>
    <row r="40" spans="1:4" ht="25.5">
      <c r="A40" s="195">
        <f>IF((SUM('Раздел 4'!E24:E24)=0),"","Неверно!")</f>
      </c>
      <c r="B40" s="193">
        <v>138602</v>
      </c>
      <c r="C40" s="192" t="s">
        <v>200</v>
      </c>
      <c r="D40" s="192" t="s">
        <v>416</v>
      </c>
    </row>
    <row r="41" spans="1:4" ht="25.5">
      <c r="A41" s="195">
        <f>IF((SUM('Раздел 4'!F24:F24)=0),"","Неверно!")</f>
      </c>
      <c r="B41" s="193">
        <v>138602</v>
      </c>
      <c r="C41" s="192" t="s">
        <v>201</v>
      </c>
      <c r="D41" s="192" t="s">
        <v>416</v>
      </c>
    </row>
    <row r="42" spans="1:4" ht="25.5">
      <c r="A42" s="195">
        <f>IF((SUM('Раздел 4'!G24:G24)=0),"","Неверно!")</f>
      </c>
      <c r="B42" s="193">
        <v>138602</v>
      </c>
      <c r="C42" s="192" t="s">
        <v>202</v>
      </c>
      <c r="D42" s="192" t="s">
        <v>416</v>
      </c>
    </row>
    <row r="43" spans="1:4" ht="25.5">
      <c r="A43" s="195">
        <f>IF((SUM('Раздел 4'!H24:H24)=0),"","Неверно!")</f>
      </c>
      <c r="B43" s="193">
        <v>138602</v>
      </c>
      <c r="C43" s="192" t="s">
        <v>203</v>
      </c>
      <c r="D43" s="192" t="s">
        <v>416</v>
      </c>
    </row>
    <row r="44" spans="1:4" ht="25.5">
      <c r="A44" s="195">
        <f>IF((SUM('Раздел 4'!I24:I24)=0),"","Неверно!")</f>
      </c>
      <c r="B44" s="193">
        <v>138602</v>
      </c>
      <c r="C44" s="192" t="s">
        <v>204</v>
      </c>
      <c r="D44" s="192" t="s">
        <v>416</v>
      </c>
    </row>
    <row r="45" spans="1:4" ht="25.5">
      <c r="A45" s="195">
        <f>IF((SUM('Раздел 4'!J24:J24)=0),"","Неверно!")</f>
      </c>
      <c r="B45" s="193">
        <v>138602</v>
      </c>
      <c r="C45" s="192" t="s">
        <v>205</v>
      </c>
      <c r="D45" s="192" t="s">
        <v>416</v>
      </c>
    </row>
    <row r="46" spans="1:4" ht="25.5">
      <c r="A46" s="195">
        <f>IF((SUM('Раздел 4'!K24:K24)=0),"","Неверно!")</f>
      </c>
      <c r="B46" s="193">
        <v>138602</v>
      </c>
      <c r="C46" s="192" t="s">
        <v>206</v>
      </c>
      <c r="D46" s="192" t="s">
        <v>416</v>
      </c>
    </row>
    <row r="47" spans="1:4" ht="25.5">
      <c r="A47" s="195">
        <f>IF((SUM('Раздел 4'!L24:L24)=0),"","Неверно!")</f>
      </c>
      <c r="B47" s="193">
        <v>138602</v>
      </c>
      <c r="C47" s="192" t="s">
        <v>207</v>
      </c>
      <c r="D47" s="192" t="s">
        <v>416</v>
      </c>
    </row>
    <row r="48" spans="1:4" ht="25.5">
      <c r="A48" s="195">
        <f>IF((SUM('Раздел 4'!M24:M24)=0),"","Неверно!")</f>
      </c>
      <c r="B48" s="193">
        <v>138602</v>
      </c>
      <c r="C48" s="192" t="s">
        <v>208</v>
      </c>
      <c r="D48" s="192" t="s">
        <v>416</v>
      </c>
    </row>
    <row r="49" spans="1:4" ht="25.5">
      <c r="A49" s="195">
        <f>IF((SUM('Раздел 4'!N24:N24)=0),"","Неверно!")</f>
      </c>
      <c r="B49" s="193">
        <v>138602</v>
      </c>
      <c r="C49" s="192" t="s">
        <v>209</v>
      </c>
      <c r="D49" s="192" t="s">
        <v>416</v>
      </c>
    </row>
    <row r="50" spans="1:4" ht="25.5">
      <c r="A50" s="195">
        <f>IF((SUM('Раздел 4'!O24:O24)=0),"","Неверно!")</f>
      </c>
      <c r="B50" s="193">
        <v>138602</v>
      </c>
      <c r="C50" s="192" t="s">
        <v>210</v>
      </c>
      <c r="D50" s="192" t="s">
        <v>416</v>
      </c>
    </row>
    <row r="51" spans="1:4" ht="25.5">
      <c r="A51" s="195">
        <f>IF((SUM('Раздел 4'!P24:P24)=0),"","Неверно!")</f>
      </c>
      <c r="B51" s="193">
        <v>138602</v>
      </c>
      <c r="C51" s="192" t="s">
        <v>211</v>
      </c>
      <c r="D51" s="192" t="s">
        <v>416</v>
      </c>
    </row>
    <row r="52" spans="1:4" ht="25.5">
      <c r="A52" s="195">
        <f>IF((SUM('Раздел 4'!Q24:Q24)=0),"","Неверно!")</f>
      </c>
      <c r="B52" s="193">
        <v>138602</v>
      </c>
      <c r="C52" s="192" t="s">
        <v>212</v>
      </c>
      <c r="D52" s="192" t="s">
        <v>416</v>
      </c>
    </row>
    <row r="53" spans="1:4" ht="25.5">
      <c r="A53" s="195">
        <f>IF((SUM('Раздел 4'!R24:R24)=0),"","Неверно!")</f>
      </c>
      <c r="B53" s="193">
        <v>138602</v>
      </c>
      <c r="C53" s="192" t="s">
        <v>213</v>
      </c>
      <c r="D53" s="192" t="s">
        <v>416</v>
      </c>
    </row>
    <row r="54" spans="1:4" ht="25.5">
      <c r="A54" s="195">
        <f>IF((SUM('Раздел 4'!S24:S24)=0),"","Неверно!")</f>
      </c>
      <c r="B54" s="193">
        <v>138602</v>
      </c>
      <c r="C54" s="192" t="s">
        <v>214</v>
      </c>
      <c r="D54" s="192" t="s">
        <v>416</v>
      </c>
    </row>
    <row r="55" spans="1:4" ht="25.5">
      <c r="A55" s="195">
        <f>IF((SUM('Раздел 4'!T24:T24)=0),"","Неверно!")</f>
      </c>
      <c r="B55" s="193">
        <v>138602</v>
      </c>
      <c r="C55" s="192" t="s">
        <v>215</v>
      </c>
      <c r="D55" s="192" t="s">
        <v>416</v>
      </c>
    </row>
    <row r="56" spans="1:4" ht="25.5">
      <c r="A56" s="195">
        <f>IF((SUM('Раздел 4'!U24:U24)=0),"","Неверно!")</f>
      </c>
      <c r="B56" s="193">
        <v>138602</v>
      </c>
      <c r="C56" s="192" t="s">
        <v>216</v>
      </c>
      <c r="D56" s="192" t="s">
        <v>416</v>
      </c>
    </row>
    <row r="57" spans="1:4" ht="25.5">
      <c r="A57" s="195">
        <f>IF((SUM('Раздел 4'!V24:V24)=0),"","Неверно!")</f>
      </c>
      <c r="B57" s="193">
        <v>138602</v>
      </c>
      <c r="C57" s="192" t="s">
        <v>217</v>
      </c>
      <c r="D57" s="192" t="s">
        <v>416</v>
      </c>
    </row>
    <row r="58" spans="1:4" ht="25.5">
      <c r="A58" s="195">
        <f>IF((SUM('Раздел 4'!W24:W24)=0),"","Неверно!")</f>
      </c>
      <c r="B58" s="193">
        <v>138602</v>
      </c>
      <c r="C58" s="192" t="s">
        <v>218</v>
      </c>
      <c r="D58" s="192" t="s">
        <v>416</v>
      </c>
    </row>
    <row r="59" spans="1:4" ht="25.5">
      <c r="A59" s="195">
        <f>IF((SUM('Раздел 4'!X24:X24)=0),"","Неверно!")</f>
      </c>
      <c r="B59" s="193">
        <v>138602</v>
      </c>
      <c r="C59" s="192" t="s">
        <v>219</v>
      </c>
      <c r="D59" s="192" t="s">
        <v>416</v>
      </c>
    </row>
    <row r="60" spans="1:4" ht="25.5">
      <c r="A60" s="195">
        <f>IF((SUM('Раздел 4'!Y24:Y24)=0),"","Неверно!")</f>
      </c>
      <c r="B60" s="193">
        <v>138602</v>
      </c>
      <c r="C60" s="192" t="s">
        <v>220</v>
      </c>
      <c r="D60" s="192" t="s">
        <v>416</v>
      </c>
    </row>
    <row r="61" spans="1:4" ht="25.5">
      <c r="A61" s="195">
        <f>IF((SUM('Раздел 4'!Z24:Z24)=0),"","Неверно!")</f>
      </c>
      <c r="B61" s="193">
        <v>138602</v>
      </c>
      <c r="C61" s="192" t="s">
        <v>221</v>
      </c>
      <c r="D61" s="192" t="s">
        <v>416</v>
      </c>
    </row>
    <row r="62" spans="1:4" ht="25.5">
      <c r="A62" s="195">
        <f>IF((SUM('Раздел 4'!AA24:AA24)=0),"","Неверно!")</f>
      </c>
      <c r="B62" s="193">
        <v>138602</v>
      </c>
      <c r="C62" s="192" t="s">
        <v>222</v>
      </c>
      <c r="D62" s="192" t="s">
        <v>416</v>
      </c>
    </row>
    <row r="63" spans="1:4" ht="25.5">
      <c r="A63" s="195">
        <f>IF((SUM('Раздел 4'!AB24:AB24)=0),"","Неверно!")</f>
      </c>
      <c r="B63" s="193">
        <v>138602</v>
      </c>
      <c r="C63" s="192" t="s">
        <v>223</v>
      </c>
      <c r="D63" s="192" t="s">
        <v>416</v>
      </c>
    </row>
    <row r="64" spans="1:4" ht="25.5">
      <c r="A64" s="195">
        <f>IF((SUM('Раздел 4'!AC24:AC24)=0),"","Неверно!")</f>
      </c>
      <c r="B64" s="193">
        <v>138602</v>
      </c>
      <c r="C64" s="192" t="s">
        <v>224</v>
      </c>
      <c r="D64" s="192" t="s">
        <v>416</v>
      </c>
    </row>
    <row r="65" spans="1:4" ht="25.5">
      <c r="A65" s="195">
        <f>IF((SUM('Раздел 4'!AD24:AD24)=0),"","Неверно!")</f>
      </c>
      <c r="B65" s="193">
        <v>138602</v>
      </c>
      <c r="C65" s="192" t="s">
        <v>225</v>
      </c>
      <c r="D65" s="192" t="s">
        <v>416</v>
      </c>
    </row>
    <row r="66" spans="1:4" ht="25.5">
      <c r="A66" s="195">
        <f>IF((SUM('Раздел 4'!D30:D30)=0),"","Неверно!")</f>
      </c>
      <c r="B66" s="193">
        <v>138603</v>
      </c>
      <c r="C66" s="192" t="s">
        <v>64</v>
      </c>
      <c r="D66" s="192" t="s">
        <v>416</v>
      </c>
    </row>
    <row r="67" spans="1:4" ht="25.5">
      <c r="A67" s="195">
        <f>IF((SUM('Раздел 4'!E30:E30)=0),"","Неверно!")</f>
      </c>
      <c r="B67" s="193">
        <v>138603</v>
      </c>
      <c r="C67" s="192" t="s">
        <v>65</v>
      </c>
      <c r="D67" s="192" t="s">
        <v>416</v>
      </c>
    </row>
    <row r="68" spans="1:4" ht="25.5">
      <c r="A68" s="195">
        <f>IF((SUM('Раздел 4'!F30:F30)=0),"","Неверно!")</f>
      </c>
      <c r="B68" s="193">
        <v>138603</v>
      </c>
      <c r="C68" s="192" t="s">
        <v>66</v>
      </c>
      <c r="D68" s="192" t="s">
        <v>416</v>
      </c>
    </row>
    <row r="69" spans="1:4" ht="25.5">
      <c r="A69" s="195">
        <f>IF((SUM('Раздел 4'!G30:G30)=0),"","Неверно!")</f>
      </c>
      <c r="B69" s="193">
        <v>138603</v>
      </c>
      <c r="C69" s="192" t="s">
        <v>67</v>
      </c>
      <c r="D69" s="192" t="s">
        <v>416</v>
      </c>
    </row>
    <row r="70" spans="1:4" ht="25.5">
      <c r="A70" s="195">
        <f>IF((SUM('Раздел 4'!H30:H30)=0),"","Неверно!")</f>
      </c>
      <c r="B70" s="193">
        <v>138603</v>
      </c>
      <c r="C70" s="192" t="s">
        <v>68</v>
      </c>
      <c r="D70" s="192" t="s">
        <v>416</v>
      </c>
    </row>
    <row r="71" spans="1:4" ht="25.5">
      <c r="A71" s="195">
        <f>IF((SUM('Раздел 4'!I30:I30)=0),"","Неверно!")</f>
      </c>
      <c r="B71" s="193">
        <v>138603</v>
      </c>
      <c r="C71" s="192" t="s">
        <v>69</v>
      </c>
      <c r="D71" s="192" t="s">
        <v>416</v>
      </c>
    </row>
    <row r="72" spans="1:4" ht="25.5">
      <c r="A72" s="195">
        <f>IF((SUM('Раздел 4'!J30:J30)=0),"","Неверно!")</f>
      </c>
      <c r="B72" s="193">
        <v>138603</v>
      </c>
      <c r="C72" s="192" t="s">
        <v>70</v>
      </c>
      <c r="D72" s="192" t="s">
        <v>416</v>
      </c>
    </row>
    <row r="73" spans="1:4" ht="25.5">
      <c r="A73" s="195">
        <f>IF((SUM('Раздел 4'!K30:K30)=0),"","Неверно!")</f>
      </c>
      <c r="B73" s="193">
        <v>138603</v>
      </c>
      <c r="C73" s="192" t="s">
        <v>71</v>
      </c>
      <c r="D73" s="192" t="s">
        <v>416</v>
      </c>
    </row>
    <row r="74" spans="1:4" ht="25.5">
      <c r="A74" s="195">
        <f>IF((SUM('Раздел 4'!L30:L30)=0),"","Неверно!")</f>
      </c>
      <c r="B74" s="193">
        <v>138603</v>
      </c>
      <c r="C74" s="192" t="s">
        <v>72</v>
      </c>
      <c r="D74" s="192" t="s">
        <v>416</v>
      </c>
    </row>
    <row r="75" spans="1:4" ht="25.5">
      <c r="A75" s="195">
        <f>IF((SUM('Раздел 4'!M30:M30)=0),"","Неверно!")</f>
      </c>
      <c r="B75" s="193">
        <v>138603</v>
      </c>
      <c r="C75" s="192" t="s">
        <v>73</v>
      </c>
      <c r="D75" s="192" t="s">
        <v>416</v>
      </c>
    </row>
    <row r="76" spans="1:4" ht="25.5">
      <c r="A76" s="195">
        <f>IF((SUM('Раздел 4'!N30:N30)=0),"","Неверно!")</f>
      </c>
      <c r="B76" s="193">
        <v>138603</v>
      </c>
      <c r="C76" s="192" t="s">
        <v>74</v>
      </c>
      <c r="D76" s="192" t="s">
        <v>416</v>
      </c>
    </row>
    <row r="77" spans="1:4" ht="25.5">
      <c r="A77" s="195">
        <f>IF((SUM('Раздел 4'!O30:O30)=0),"","Неверно!")</f>
      </c>
      <c r="B77" s="193">
        <v>138603</v>
      </c>
      <c r="C77" s="192" t="s">
        <v>75</v>
      </c>
      <c r="D77" s="192" t="s">
        <v>416</v>
      </c>
    </row>
    <row r="78" spans="1:4" ht="25.5">
      <c r="A78" s="195">
        <f>IF((SUM('Раздел 4'!P30:P30)=0),"","Неверно!")</f>
      </c>
      <c r="B78" s="193">
        <v>138603</v>
      </c>
      <c r="C78" s="192" t="s">
        <v>76</v>
      </c>
      <c r="D78" s="192" t="s">
        <v>416</v>
      </c>
    </row>
    <row r="79" spans="1:4" ht="25.5">
      <c r="A79" s="195">
        <f>IF((SUM('Раздел 4'!Q30:Q30)=0),"","Неверно!")</f>
      </c>
      <c r="B79" s="193">
        <v>138603</v>
      </c>
      <c r="C79" s="192" t="s">
        <v>77</v>
      </c>
      <c r="D79" s="192" t="s">
        <v>416</v>
      </c>
    </row>
    <row r="80" spans="1:4" ht="25.5">
      <c r="A80" s="195">
        <f>IF((SUM('Раздел 4'!R30:R30)=0),"","Неверно!")</f>
      </c>
      <c r="B80" s="193">
        <v>138603</v>
      </c>
      <c r="C80" s="192" t="s">
        <v>78</v>
      </c>
      <c r="D80" s="192" t="s">
        <v>416</v>
      </c>
    </row>
    <row r="81" spans="1:4" ht="25.5">
      <c r="A81" s="195">
        <f>IF((SUM('Раздел 4'!S30:S30)=0),"","Неверно!")</f>
      </c>
      <c r="B81" s="193">
        <v>138603</v>
      </c>
      <c r="C81" s="192" t="s">
        <v>79</v>
      </c>
      <c r="D81" s="192" t="s">
        <v>416</v>
      </c>
    </row>
    <row r="82" spans="1:4" ht="25.5">
      <c r="A82" s="195">
        <f>IF((SUM('Раздел 4'!T30:T30)=0),"","Неверно!")</f>
      </c>
      <c r="B82" s="193">
        <v>138603</v>
      </c>
      <c r="C82" s="192" t="s">
        <v>80</v>
      </c>
      <c r="D82" s="192" t="s">
        <v>416</v>
      </c>
    </row>
    <row r="83" spans="1:4" ht="25.5">
      <c r="A83" s="195">
        <f>IF((SUM('Раздел 4'!U30:U30)=0),"","Неверно!")</f>
      </c>
      <c r="B83" s="193">
        <v>138603</v>
      </c>
      <c r="C83" s="192" t="s">
        <v>81</v>
      </c>
      <c r="D83" s="192" t="s">
        <v>416</v>
      </c>
    </row>
    <row r="84" spans="1:4" ht="25.5">
      <c r="A84" s="195">
        <f>IF((SUM('Раздел 4'!V30:V30)=0),"","Неверно!")</f>
      </c>
      <c r="B84" s="193">
        <v>138603</v>
      </c>
      <c r="C84" s="192" t="s">
        <v>82</v>
      </c>
      <c r="D84" s="192" t="s">
        <v>416</v>
      </c>
    </row>
    <row r="85" spans="1:4" ht="25.5">
      <c r="A85" s="195">
        <f>IF((SUM('Раздел 4'!W30:W30)=0),"","Неверно!")</f>
      </c>
      <c r="B85" s="193">
        <v>138603</v>
      </c>
      <c r="C85" s="192" t="s">
        <v>83</v>
      </c>
      <c r="D85" s="192" t="s">
        <v>416</v>
      </c>
    </row>
    <row r="86" spans="1:4" ht="25.5">
      <c r="A86" s="195">
        <f>IF((SUM('Раздел 4'!X30:X30)=0),"","Неверно!")</f>
      </c>
      <c r="B86" s="193">
        <v>138603</v>
      </c>
      <c r="C86" s="192" t="s">
        <v>84</v>
      </c>
      <c r="D86" s="192" t="s">
        <v>416</v>
      </c>
    </row>
    <row r="87" spans="1:4" ht="25.5">
      <c r="A87" s="195">
        <f>IF((SUM('Раздел 4'!Y30:Y30)=0),"","Неверно!")</f>
      </c>
      <c r="B87" s="193">
        <v>138603</v>
      </c>
      <c r="C87" s="192" t="s">
        <v>85</v>
      </c>
      <c r="D87" s="192" t="s">
        <v>416</v>
      </c>
    </row>
    <row r="88" spans="1:4" ht="25.5">
      <c r="A88" s="195">
        <f>IF((SUM('Раздел 4'!Z30:Z30)=0),"","Неверно!")</f>
      </c>
      <c r="B88" s="193">
        <v>138603</v>
      </c>
      <c r="C88" s="192" t="s">
        <v>86</v>
      </c>
      <c r="D88" s="192" t="s">
        <v>416</v>
      </c>
    </row>
    <row r="89" spans="1:4" ht="25.5">
      <c r="A89" s="195">
        <f>IF((SUM('Раздел 4'!AA30:AA30)=0),"","Неверно!")</f>
      </c>
      <c r="B89" s="193">
        <v>138603</v>
      </c>
      <c r="C89" s="192" t="s">
        <v>87</v>
      </c>
      <c r="D89" s="192" t="s">
        <v>416</v>
      </c>
    </row>
    <row r="90" spans="1:4" ht="25.5">
      <c r="A90" s="195">
        <f>IF((SUM('Раздел 4'!AB30:AB30)=0),"","Неверно!")</f>
      </c>
      <c r="B90" s="193">
        <v>138603</v>
      </c>
      <c r="C90" s="192" t="s">
        <v>88</v>
      </c>
      <c r="D90" s="192" t="s">
        <v>416</v>
      </c>
    </row>
    <row r="91" spans="1:4" ht="25.5">
      <c r="A91" s="195">
        <f>IF((SUM('Раздел 4'!AC30:AC30)=0),"","Неверно!")</f>
      </c>
      <c r="B91" s="193">
        <v>138603</v>
      </c>
      <c r="C91" s="192" t="s">
        <v>89</v>
      </c>
      <c r="D91" s="192" t="s">
        <v>416</v>
      </c>
    </row>
    <row r="92" spans="1:4" ht="25.5">
      <c r="A92" s="195">
        <f>IF((SUM('Раздел 4'!AD30:AD30)=0),"","Неверно!")</f>
      </c>
      <c r="B92" s="193">
        <v>138603</v>
      </c>
      <c r="C92" s="192" t="s">
        <v>90</v>
      </c>
      <c r="D92" s="192" t="s">
        <v>416</v>
      </c>
    </row>
    <row r="93" spans="1:4" ht="25.5">
      <c r="A93" s="195">
        <f>IF((SUM('Раздел 4'!D28:D28)=0),"","Неверно!")</f>
      </c>
      <c r="B93" s="193">
        <v>138604</v>
      </c>
      <c r="C93" s="192" t="s">
        <v>91</v>
      </c>
      <c r="D93" s="192" t="s">
        <v>416</v>
      </c>
    </row>
    <row r="94" spans="1:4" ht="25.5">
      <c r="A94" s="195">
        <f>IF((SUM('Раздел 4'!E28:E28)=0),"","Неверно!")</f>
      </c>
      <c r="B94" s="193">
        <v>138604</v>
      </c>
      <c r="C94" s="192" t="s">
        <v>92</v>
      </c>
      <c r="D94" s="192" t="s">
        <v>416</v>
      </c>
    </row>
    <row r="95" spans="1:4" ht="25.5">
      <c r="A95" s="195">
        <f>IF((SUM('Раздел 4'!F28:F28)=0),"","Неверно!")</f>
      </c>
      <c r="B95" s="193">
        <v>138604</v>
      </c>
      <c r="C95" s="192" t="s">
        <v>93</v>
      </c>
      <c r="D95" s="192" t="s">
        <v>416</v>
      </c>
    </row>
    <row r="96" spans="1:4" ht="25.5">
      <c r="A96" s="195">
        <f>IF((SUM('Раздел 4'!G28:G28)=0),"","Неверно!")</f>
      </c>
      <c r="B96" s="193">
        <v>138604</v>
      </c>
      <c r="C96" s="192" t="s">
        <v>94</v>
      </c>
      <c r="D96" s="192" t="s">
        <v>416</v>
      </c>
    </row>
    <row r="97" spans="1:4" ht="25.5">
      <c r="A97" s="195">
        <f>IF((SUM('Раздел 4'!H28:H28)=0),"","Неверно!")</f>
      </c>
      <c r="B97" s="193">
        <v>138604</v>
      </c>
      <c r="C97" s="192" t="s">
        <v>95</v>
      </c>
      <c r="D97" s="192" t="s">
        <v>416</v>
      </c>
    </row>
    <row r="98" spans="1:4" ht="25.5">
      <c r="A98" s="195">
        <f>IF((SUM('Раздел 4'!I28:I28)=0),"","Неверно!")</f>
      </c>
      <c r="B98" s="193">
        <v>138604</v>
      </c>
      <c r="C98" s="192" t="s">
        <v>96</v>
      </c>
      <c r="D98" s="192" t="s">
        <v>416</v>
      </c>
    </row>
    <row r="99" spans="1:4" ht="25.5">
      <c r="A99" s="195">
        <f>IF((SUM('Раздел 4'!J28:J28)=0),"","Неверно!")</f>
      </c>
      <c r="B99" s="193">
        <v>138604</v>
      </c>
      <c r="C99" s="192" t="s">
        <v>97</v>
      </c>
      <c r="D99" s="192" t="s">
        <v>416</v>
      </c>
    </row>
    <row r="100" spans="1:4" ht="25.5">
      <c r="A100" s="195">
        <f>IF((SUM('Раздел 4'!K28:K28)=0),"","Неверно!")</f>
      </c>
      <c r="B100" s="193">
        <v>138604</v>
      </c>
      <c r="C100" s="192" t="s">
        <v>98</v>
      </c>
      <c r="D100" s="192" t="s">
        <v>416</v>
      </c>
    </row>
    <row r="101" spans="1:4" ht="25.5">
      <c r="A101" s="195">
        <f>IF((SUM('Раздел 4'!L28:L28)=0),"","Неверно!")</f>
      </c>
      <c r="B101" s="193">
        <v>138604</v>
      </c>
      <c r="C101" s="192" t="s">
        <v>99</v>
      </c>
      <c r="D101" s="192" t="s">
        <v>416</v>
      </c>
    </row>
    <row r="102" spans="1:4" ht="25.5">
      <c r="A102" s="195">
        <f>IF((SUM('Раздел 4'!M28:M28)=0),"","Неверно!")</f>
      </c>
      <c r="B102" s="193">
        <v>138604</v>
      </c>
      <c r="C102" s="192" t="s">
        <v>100</v>
      </c>
      <c r="D102" s="192" t="s">
        <v>416</v>
      </c>
    </row>
    <row r="103" spans="1:4" ht="25.5">
      <c r="A103" s="195">
        <f>IF((SUM('Раздел 4'!N28:N28)=0),"","Неверно!")</f>
      </c>
      <c r="B103" s="193">
        <v>138604</v>
      </c>
      <c r="C103" s="192" t="s">
        <v>101</v>
      </c>
      <c r="D103" s="192" t="s">
        <v>416</v>
      </c>
    </row>
    <row r="104" spans="1:4" ht="25.5">
      <c r="A104" s="195">
        <f>IF((SUM('Раздел 4'!O28:O28)=0),"","Неверно!")</f>
      </c>
      <c r="B104" s="193">
        <v>138604</v>
      </c>
      <c r="C104" s="192" t="s">
        <v>102</v>
      </c>
      <c r="D104" s="192" t="s">
        <v>416</v>
      </c>
    </row>
    <row r="105" spans="1:4" ht="25.5">
      <c r="A105" s="195">
        <f>IF((SUM('Раздел 4'!P28:P28)=0),"","Неверно!")</f>
      </c>
      <c r="B105" s="193">
        <v>138604</v>
      </c>
      <c r="C105" s="192" t="s">
        <v>103</v>
      </c>
      <c r="D105" s="192" t="s">
        <v>416</v>
      </c>
    </row>
    <row r="106" spans="1:4" ht="25.5">
      <c r="A106" s="195">
        <f>IF((SUM('Раздел 4'!Q28:Q28)=0),"","Неверно!")</f>
      </c>
      <c r="B106" s="193">
        <v>138604</v>
      </c>
      <c r="C106" s="192" t="s">
        <v>104</v>
      </c>
      <c r="D106" s="192" t="s">
        <v>416</v>
      </c>
    </row>
    <row r="107" spans="1:4" ht="25.5">
      <c r="A107" s="195">
        <f>IF((SUM('Раздел 4'!R28:R28)=0),"","Неверно!")</f>
      </c>
      <c r="B107" s="193">
        <v>138604</v>
      </c>
      <c r="C107" s="192" t="s">
        <v>105</v>
      </c>
      <c r="D107" s="192" t="s">
        <v>416</v>
      </c>
    </row>
    <row r="108" spans="1:4" ht="25.5">
      <c r="A108" s="195">
        <f>IF((SUM('Раздел 4'!S28:S28)=0),"","Неверно!")</f>
      </c>
      <c r="B108" s="193">
        <v>138604</v>
      </c>
      <c r="C108" s="192" t="s">
        <v>106</v>
      </c>
      <c r="D108" s="192" t="s">
        <v>416</v>
      </c>
    </row>
    <row r="109" spans="1:4" ht="25.5">
      <c r="A109" s="195">
        <f>IF((SUM('Раздел 4'!T28:T28)=0),"","Неверно!")</f>
      </c>
      <c r="B109" s="193">
        <v>138604</v>
      </c>
      <c r="C109" s="192" t="s">
        <v>107</v>
      </c>
      <c r="D109" s="192" t="s">
        <v>416</v>
      </c>
    </row>
    <row r="110" spans="1:4" ht="25.5">
      <c r="A110" s="195">
        <f>IF((SUM('Раздел 4'!U28:U28)=0),"","Неверно!")</f>
      </c>
      <c r="B110" s="193">
        <v>138604</v>
      </c>
      <c r="C110" s="192" t="s">
        <v>108</v>
      </c>
      <c r="D110" s="192" t="s">
        <v>416</v>
      </c>
    </row>
    <row r="111" spans="1:4" ht="25.5">
      <c r="A111" s="195">
        <f>IF((SUM('Раздел 4'!V28:V28)=0),"","Неверно!")</f>
      </c>
      <c r="B111" s="193">
        <v>138604</v>
      </c>
      <c r="C111" s="192" t="s">
        <v>109</v>
      </c>
      <c r="D111" s="192" t="s">
        <v>416</v>
      </c>
    </row>
    <row r="112" spans="1:4" ht="25.5">
      <c r="A112" s="195">
        <f>IF((SUM('Раздел 4'!W28:W28)=0),"","Неверно!")</f>
      </c>
      <c r="B112" s="193">
        <v>138604</v>
      </c>
      <c r="C112" s="192" t="s">
        <v>110</v>
      </c>
      <c r="D112" s="192" t="s">
        <v>416</v>
      </c>
    </row>
    <row r="113" spans="1:4" ht="25.5">
      <c r="A113" s="195">
        <f>IF((SUM('Раздел 4'!X28:X28)=0),"","Неверно!")</f>
      </c>
      <c r="B113" s="193">
        <v>138604</v>
      </c>
      <c r="C113" s="192" t="s">
        <v>111</v>
      </c>
      <c r="D113" s="192" t="s">
        <v>416</v>
      </c>
    </row>
    <row r="114" spans="1:4" ht="25.5">
      <c r="A114" s="195">
        <f>IF((SUM('Раздел 4'!Y28:Y28)=0),"","Неверно!")</f>
      </c>
      <c r="B114" s="193">
        <v>138604</v>
      </c>
      <c r="C114" s="192" t="s">
        <v>112</v>
      </c>
      <c r="D114" s="192" t="s">
        <v>416</v>
      </c>
    </row>
    <row r="115" spans="1:4" ht="25.5">
      <c r="A115" s="195">
        <f>IF((SUM('Раздел 4'!Z28:Z28)=0),"","Неверно!")</f>
      </c>
      <c r="B115" s="193">
        <v>138604</v>
      </c>
      <c r="C115" s="192" t="s">
        <v>113</v>
      </c>
      <c r="D115" s="192" t="s">
        <v>416</v>
      </c>
    </row>
    <row r="116" spans="1:4" ht="25.5">
      <c r="A116" s="195">
        <f>IF((SUM('Раздел 4'!AA28:AA28)=0),"","Неверно!")</f>
      </c>
      <c r="B116" s="193">
        <v>138604</v>
      </c>
      <c r="C116" s="192" t="s">
        <v>114</v>
      </c>
      <c r="D116" s="192" t="s">
        <v>416</v>
      </c>
    </row>
    <row r="117" spans="1:4" ht="25.5">
      <c r="A117" s="195">
        <f>IF((SUM('Раздел 4'!AB28:AB28)=0),"","Неверно!")</f>
      </c>
      <c r="B117" s="193">
        <v>138604</v>
      </c>
      <c r="C117" s="192" t="s">
        <v>115</v>
      </c>
      <c r="D117" s="192" t="s">
        <v>416</v>
      </c>
    </row>
    <row r="118" spans="1:4" ht="25.5">
      <c r="A118" s="195">
        <f>IF((SUM('Раздел 4'!AC28:AC28)=0),"","Неверно!")</f>
      </c>
      <c r="B118" s="193">
        <v>138604</v>
      </c>
      <c r="C118" s="192" t="s">
        <v>116</v>
      </c>
      <c r="D118" s="192" t="s">
        <v>416</v>
      </c>
    </row>
    <row r="119" spans="1:4" ht="25.5">
      <c r="A119" s="195">
        <f>IF((SUM('Раздел 4'!AD28:AD28)=0),"","Неверно!")</f>
      </c>
      <c r="B119" s="193">
        <v>138604</v>
      </c>
      <c r="C119" s="192" t="s">
        <v>117</v>
      </c>
      <c r="D119" s="192" t="s">
        <v>416</v>
      </c>
    </row>
    <row r="120" spans="1:4" ht="25.5">
      <c r="A120" s="195">
        <f>IF((SUM('Раздел 4'!D27:D27)=0),"","Неверно!")</f>
      </c>
      <c r="B120" s="193">
        <v>138605</v>
      </c>
      <c r="C120" s="192" t="s">
        <v>118</v>
      </c>
      <c r="D120" s="192" t="s">
        <v>416</v>
      </c>
    </row>
    <row r="121" spans="1:4" ht="25.5">
      <c r="A121" s="195">
        <f>IF((SUM('Раздел 4'!E27:E27)=0),"","Неверно!")</f>
      </c>
      <c r="B121" s="193">
        <v>138605</v>
      </c>
      <c r="C121" s="192" t="s">
        <v>119</v>
      </c>
      <c r="D121" s="192" t="s">
        <v>416</v>
      </c>
    </row>
    <row r="122" spans="1:4" ht="25.5">
      <c r="A122" s="195">
        <f>IF((SUM('Раздел 4'!F27:F27)=0),"","Неверно!")</f>
      </c>
      <c r="B122" s="193">
        <v>138605</v>
      </c>
      <c r="C122" s="192" t="s">
        <v>120</v>
      </c>
      <c r="D122" s="192" t="s">
        <v>416</v>
      </c>
    </row>
    <row r="123" spans="1:4" ht="25.5">
      <c r="A123" s="195">
        <f>IF((SUM('Раздел 4'!G27:G27)=0),"","Неверно!")</f>
      </c>
      <c r="B123" s="193">
        <v>138605</v>
      </c>
      <c r="C123" s="192" t="s">
        <v>121</v>
      </c>
      <c r="D123" s="192" t="s">
        <v>416</v>
      </c>
    </row>
    <row r="124" spans="1:4" ht="25.5">
      <c r="A124" s="195">
        <f>IF((SUM('Раздел 4'!H27:H27)=0),"","Неверно!")</f>
      </c>
      <c r="B124" s="193">
        <v>138605</v>
      </c>
      <c r="C124" s="192" t="s">
        <v>122</v>
      </c>
      <c r="D124" s="192" t="s">
        <v>416</v>
      </c>
    </row>
    <row r="125" spans="1:4" ht="25.5">
      <c r="A125" s="195">
        <f>IF((SUM('Раздел 4'!I27:I27)=0),"","Неверно!")</f>
      </c>
      <c r="B125" s="193">
        <v>138605</v>
      </c>
      <c r="C125" s="192" t="s">
        <v>123</v>
      </c>
      <c r="D125" s="192" t="s">
        <v>416</v>
      </c>
    </row>
    <row r="126" spans="1:4" ht="25.5">
      <c r="A126" s="195">
        <f>IF((SUM('Раздел 4'!J27:J27)=0),"","Неверно!")</f>
      </c>
      <c r="B126" s="193">
        <v>138605</v>
      </c>
      <c r="C126" s="192" t="s">
        <v>124</v>
      </c>
      <c r="D126" s="192" t="s">
        <v>416</v>
      </c>
    </row>
    <row r="127" spans="1:4" ht="25.5">
      <c r="A127" s="195">
        <f>IF((SUM('Раздел 4'!K27:K27)=0),"","Неверно!")</f>
      </c>
      <c r="B127" s="193">
        <v>138605</v>
      </c>
      <c r="C127" s="192" t="s">
        <v>125</v>
      </c>
      <c r="D127" s="192" t="s">
        <v>416</v>
      </c>
    </row>
    <row r="128" spans="1:4" ht="25.5">
      <c r="A128" s="195">
        <f>IF((SUM('Раздел 4'!L27:L27)=0),"","Неверно!")</f>
      </c>
      <c r="B128" s="193">
        <v>138605</v>
      </c>
      <c r="C128" s="192" t="s">
        <v>126</v>
      </c>
      <c r="D128" s="192" t="s">
        <v>416</v>
      </c>
    </row>
    <row r="129" spans="1:4" ht="25.5">
      <c r="A129" s="195">
        <f>IF((SUM('Раздел 4'!M27:M27)=0),"","Неверно!")</f>
      </c>
      <c r="B129" s="193">
        <v>138605</v>
      </c>
      <c r="C129" s="192" t="s">
        <v>127</v>
      </c>
      <c r="D129" s="192" t="s">
        <v>416</v>
      </c>
    </row>
    <row r="130" spans="1:4" ht="25.5">
      <c r="A130" s="195">
        <f>IF((SUM('Раздел 4'!N27:N27)=0),"","Неверно!")</f>
      </c>
      <c r="B130" s="193">
        <v>138605</v>
      </c>
      <c r="C130" s="192" t="s">
        <v>128</v>
      </c>
      <c r="D130" s="192" t="s">
        <v>416</v>
      </c>
    </row>
    <row r="131" spans="1:4" ht="25.5">
      <c r="A131" s="195">
        <f>IF((SUM('Раздел 4'!O27:O27)=0),"","Неверно!")</f>
      </c>
      <c r="B131" s="193">
        <v>138605</v>
      </c>
      <c r="C131" s="192" t="s">
        <v>129</v>
      </c>
      <c r="D131" s="192" t="s">
        <v>416</v>
      </c>
    </row>
    <row r="132" spans="1:4" ht="25.5">
      <c r="A132" s="195">
        <f>IF((SUM('Раздел 4'!P27:P27)=0),"","Неверно!")</f>
      </c>
      <c r="B132" s="193">
        <v>138605</v>
      </c>
      <c r="C132" s="192" t="s">
        <v>130</v>
      </c>
      <c r="D132" s="192" t="s">
        <v>416</v>
      </c>
    </row>
    <row r="133" spans="1:4" ht="25.5">
      <c r="A133" s="195">
        <f>IF((SUM('Раздел 4'!Q27:Q27)=0),"","Неверно!")</f>
      </c>
      <c r="B133" s="193">
        <v>138605</v>
      </c>
      <c r="C133" s="192" t="s">
        <v>131</v>
      </c>
      <c r="D133" s="192" t="s">
        <v>416</v>
      </c>
    </row>
    <row r="134" spans="1:4" ht="25.5">
      <c r="A134" s="195">
        <f>IF((SUM('Раздел 4'!R27:R27)=0),"","Неверно!")</f>
      </c>
      <c r="B134" s="193">
        <v>138605</v>
      </c>
      <c r="C134" s="192" t="s">
        <v>132</v>
      </c>
      <c r="D134" s="192" t="s">
        <v>416</v>
      </c>
    </row>
    <row r="135" spans="1:4" ht="25.5">
      <c r="A135" s="195">
        <f>IF((SUM('Раздел 4'!S27:S27)=0),"","Неверно!")</f>
      </c>
      <c r="B135" s="193">
        <v>138605</v>
      </c>
      <c r="C135" s="192" t="s">
        <v>133</v>
      </c>
      <c r="D135" s="192" t="s">
        <v>416</v>
      </c>
    </row>
    <row r="136" spans="1:4" ht="25.5">
      <c r="A136" s="195">
        <f>IF((SUM('Раздел 4'!T27:T27)=0),"","Неверно!")</f>
      </c>
      <c r="B136" s="193">
        <v>138605</v>
      </c>
      <c r="C136" s="192" t="s">
        <v>134</v>
      </c>
      <c r="D136" s="192" t="s">
        <v>416</v>
      </c>
    </row>
    <row r="137" spans="1:4" ht="25.5">
      <c r="A137" s="195">
        <f>IF((SUM('Раздел 4'!U27:U27)=0),"","Неверно!")</f>
      </c>
      <c r="B137" s="193">
        <v>138605</v>
      </c>
      <c r="C137" s="192" t="s">
        <v>135</v>
      </c>
      <c r="D137" s="192" t="s">
        <v>416</v>
      </c>
    </row>
    <row r="138" spans="1:4" ht="25.5">
      <c r="A138" s="195">
        <f>IF((SUM('Раздел 4'!V27:V27)=0),"","Неверно!")</f>
      </c>
      <c r="B138" s="193">
        <v>138605</v>
      </c>
      <c r="C138" s="192" t="s">
        <v>136</v>
      </c>
      <c r="D138" s="192" t="s">
        <v>416</v>
      </c>
    </row>
    <row r="139" spans="1:4" ht="25.5">
      <c r="A139" s="195">
        <f>IF((SUM('Раздел 4'!W27:W27)=0),"","Неверно!")</f>
      </c>
      <c r="B139" s="193">
        <v>138605</v>
      </c>
      <c r="C139" s="192" t="s">
        <v>137</v>
      </c>
      <c r="D139" s="192" t="s">
        <v>416</v>
      </c>
    </row>
    <row r="140" spans="1:4" ht="25.5">
      <c r="A140" s="195">
        <f>IF((SUM('Раздел 4'!X27:X27)=0),"","Неверно!")</f>
      </c>
      <c r="B140" s="193">
        <v>138605</v>
      </c>
      <c r="C140" s="192" t="s">
        <v>138</v>
      </c>
      <c r="D140" s="192" t="s">
        <v>416</v>
      </c>
    </row>
    <row r="141" spans="1:4" ht="25.5">
      <c r="A141" s="195">
        <f>IF((SUM('Раздел 4'!Y27:Y27)=0),"","Неверно!")</f>
      </c>
      <c r="B141" s="193">
        <v>138605</v>
      </c>
      <c r="C141" s="192" t="s">
        <v>139</v>
      </c>
      <c r="D141" s="192" t="s">
        <v>416</v>
      </c>
    </row>
    <row r="142" spans="1:4" ht="25.5">
      <c r="A142" s="195">
        <f>IF((SUM('Раздел 4'!Z27:Z27)=0),"","Неверно!")</f>
      </c>
      <c r="B142" s="193">
        <v>138605</v>
      </c>
      <c r="C142" s="192" t="s">
        <v>140</v>
      </c>
      <c r="D142" s="192" t="s">
        <v>416</v>
      </c>
    </row>
    <row r="143" spans="1:4" ht="25.5">
      <c r="A143" s="195">
        <f>IF((SUM('Раздел 4'!AA27:AA27)=0),"","Неверно!")</f>
      </c>
      <c r="B143" s="193">
        <v>138605</v>
      </c>
      <c r="C143" s="192" t="s">
        <v>141</v>
      </c>
      <c r="D143" s="192" t="s">
        <v>416</v>
      </c>
    </row>
    <row r="144" spans="1:4" ht="25.5">
      <c r="A144" s="195">
        <f>IF((SUM('Раздел 4'!AB27:AB27)=0),"","Неверно!")</f>
      </c>
      <c r="B144" s="193">
        <v>138605</v>
      </c>
      <c r="C144" s="192" t="s">
        <v>142</v>
      </c>
      <c r="D144" s="192" t="s">
        <v>416</v>
      </c>
    </row>
    <row r="145" spans="1:4" ht="25.5">
      <c r="A145" s="195">
        <f>IF((SUM('Раздел 4'!AC27:AC27)=0),"","Неверно!")</f>
      </c>
      <c r="B145" s="193">
        <v>138605</v>
      </c>
      <c r="C145" s="192" t="s">
        <v>143</v>
      </c>
      <c r="D145" s="192" t="s">
        <v>416</v>
      </c>
    </row>
    <row r="146" spans="1:4" ht="25.5">
      <c r="A146" s="195">
        <f>IF((SUM('Раздел 4'!AD27:AD27)=0),"","Неверно!")</f>
      </c>
      <c r="B146" s="193">
        <v>138605</v>
      </c>
      <c r="C146" s="192" t="s">
        <v>144</v>
      </c>
      <c r="D146" s="192" t="s">
        <v>416</v>
      </c>
    </row>
    <row r="147" spans="1:4" ht="25.5">
      <c r="A147" s="195">
        <f>IF((SUM('Раздел 4'!D26:D26)=0),"","Неверно!")</f>
      </c>
      <c r="B147" s="193">
        <v>138606</v>
      </c>
      <c r="C147" s="192" t="s">
        <v>145</v>
      </c>
      <c r="D147" s="192" t="s">
        <v>416</v>
      </c>
    </row>
    <row r="148" spans="1:4" ht="25.5">
      <c r="A148" s="195">
        <f>IF((SUM('Раздел 4'!E26:E26)=0),"","Неверно!")</f>
      </c>
      <c r="B148" s="193">
        <v>138606</v>
      </c>
      <c r="C148" s="192" t="s">
        <v>146</v>
      </c>
      <c r="D148" s="192" t="s">
        <v>416</v>
      </c>
    </row>
    <row r="149" spans="1:4" ht="25.5">
      <c r="A149" s="195">
        <f>IF((SUM('Раздел 4'!F26:F26)=0),"","Неверно!")</f>
      </c>
      <c r="B149" s="193">
        <v>138606</v>
      </c>
      <c r="C149" s="192" t="s">
        <v>147</v>
      </c>
      <c r="D149" s="192" t="s">
        <v>416</v>
      </c>
    </row>
    <row r="150" spans="1:4" ht="25.5">
      <c r="A150" s="195">
        <f>IF((SUM('Раздел 4'!G26:G26)=0),"","Неверно!")</f>
      </c>
      <c r="B150" s="193">
        <v>138606</v>
      </c>
      <c r="C150" s="192" t="s">
        <v>148</v>
      </c>
      <c r="D150" s="192" t="s">
        <v>416</v>
      </c>
    </row>
    <row r="151" spans="1:4" ht="25.5">
      <c r="A151" s="195">
        <f>IF((SUM('Раздел 4'!H26:H26)=0),"","Неверно!")</f>
      </c>
      <c r="B151" s="193">
        <v>138606</v>
      </c>
      <c r="C151" s="192" t="s">
        <v>149</v>
      </c>
      <c r="D151" s="192" t="s">
        <v>416</v>
      </c>
    </row>
    <row r="152" spans="1:4" ht="25.5">
      <c r="A152" s="195">
        <f>IF((SUM('Раздел 4'!I26:I26)=0),"","Неверно!")</f>
      </c>
      <c r="B152" s="193">
        <v>138606</v>
      </c>
      <c r="C152" s="192" t="s">
        <v>150</v>
      </c>
      <c r="D152" s="192" t="s">
        <v>416</v>
      </c>
    </row>
    <row r="153" spans="1:4" ht="25.5">
      <c r="A153" s="195">
        <f>IF((SUM('Раздел 4'!J26:J26)=0),"","Неверно!")</f>
      </c>
      <c r="B153" s="193">
        <v>138606</v>
      </c>
      <c r="C153" s="192" t="s">
        <v>151</v>
      </c>
      <c r="D153" s="192" t="s">
        <v>416</v>
      </c>
    </row>
    <row r="154" spans="1:4" ht="25.5">
      <c r="A154" s="195">
        <f>IF((SUM('Раздел 4'!K26:K26)=0),"","Неверно!")</f>
      </c>
      <c r="B154" s="193">
        <v>138606</v>
      </c>
      <c r="C154" s="192" t="s">
        <v>152</v>
      </c>
      <c r="D154" s="192" t="s">
        <v>416</v>
      </c>
    </row>
    <row r="155" spans="1:4" ht="25.5">
      <c r="A155" s="195">
        <f>IF((SUM('Раздел 4'!L26:L26)=0),"","Неверно!")</f>
      </c>
      <c r="B155" s="193">
        <v>138606</v>
      </c>
      <c r="C155" s="192" t="s">
        <v>153</v>
      </c>
      <c r="D155" s="192" t="s">
        <v>416</v>
      </c>
    </row>
    <row r="156" spans="1:4" ht="25.5">
      <c r="A156" s="195">
        <f>IF((SUM('Раздел 4'!M26:M26)=0),"","Неверно!")</f>
      </c>
      <c r="B156" s="193">
        <v>138606</v>
      </c>
      <c r="C156" s="192" t="s">
        <v>154</v>
      </c>
      <c r="D156" s="192" t="s">
        <v>416</v>
      </c>
    </row>
    <row r="157" spans="1:4" ht="25.5">
      <c r="A157" s="195">
        <f>IF((SUM('Раздел 4'!N26:N26)=0),"","Неверно!")</f>
      </c>
      <c r="B157" s="193">
        <v>138606</v>
      </c>
      <c r="C157" s="192" t="s">
        <v>155</v>
      </c>
      <c r="D157" s="192" t="s">
        <v>416</v>
      </c>
    </row>
    <row r="158" spans="1:4" ht="25.5">
      <c r="A158" s="195">
        <f>IF((SUM('Раздел 4'!O26:O26)=0),"","Неверно!")</f>
      </c>
      <c r="B158" s="193">
        <v>138606</v>
      </c>
      <c r="C158" s="192" t="s">
        <v>156</v>
      </c>
      <c r="D158" s="192" t="s">
        <v>416</v>
      </c>
    </row>
    <row r="159" spans="1:4" ht="25.5">
      <c r="A159" s="195">
        <f>IF((SUM('Раздел 4'!P26:P26)=0),"","Неверно!")</f>
      </c>
      <c r="B159" s="193">
        <v>138606</v>
      </c>
      <c r="C159" s="192" t="s">
        <v>157</v>
      </c>
      <c r="D159" s="192" t="s">
        <v>416</v>
      </c>
    </row>
    <row r="160" spans="1:4" ht="25.5">
      <c r="A160" s="195">
        <f>IF((SUM('Раздел 4'!Q26:Q26)=0),"","Неверно!")</f>
      </c>
      <c r="B160" s="193">
        <v>138606</v>
      </c>
      <c r="C160" s="192" t="s">
        <v>158</v>
      </c>
      <c r="D160" s="192" t="s">
        <v>416</v>
      </c>
    </row>
    <row r="161" spans="1:4" ht="25.5">
      <c r="A161" s="195">
        <f>IF((SUM('Раздел 4'!R26:R26)=0),"","Неверно!")</f>
      </c>
      <c r="B161" s="193">
        <v>138606</v>
      </c>
      <c r="C161" s="192" t="s">
        <v>159</v>
      </c>
      <c r="D161" s="192" t="s">
        <v>416</v>
      </c>
    </row>
    <row r="162" spans="1:4" ht="25.5">
      <c r="A162" s="195">
        <f>IF((SUM('Раздел 4'!S26:S26)=0),"","Неверно!")</f>
      </c>
      <c r="B162" s="193">
        <v>138606</v>
      </c>
      <c r="C162" s="192" t="s">
        <v>160</v>
      </c>
      <c r="D162" s="192" t="s">
        <v>416</v>
      </c>
    </row>
    <row r="163" spans="1:4" ht="25.5">
      <c r="A163" s="195">
        <f>IF((SUM('Раздел 4'!T26:T26)=0),"","Неверно!")</f>
      </c>
      <c r="B163" s="193">
        <v>138606</v>
      </c>
      <c r="C163" s="192" t="s">
        <v>161</v>
      </c>
      <c r="D163" s="192" t="s">
        <v>416</v>
      </c>
    </row>
    <row r="164" spans="1:4" ht="25.5">
      <c r="A164" s="195">
        <f>IF((SUM('Раздел 4'!U26:U26)=0),"","Неверно!")</f>
      </c>
      <c r="B164" s="193">
        <v>138606</v>
      </c>
      <c r="C164" s="192" t="s">
        <v>162</v>
      </c>
      <c r="D164" s="192" t="s">
        <v>416</v>
      </c>
    </row>
    <row r="165" spans="1:4" ht="25.5">
      <c r="A165" s="195">
        <f>IF((SUM('Раздел 4'!V26:V26)=0),"","Неверно!")</f>
      </c>
      <c r="B165" s="193">
        <v>138606</v>
      </c>
      <c r="C165" s="192" t="s">
        <v>163</v>
      </c>
      <c r="D165" s="192" t="s">
        <v>416</v>
      </c>
    </row>
    <row r="166" spans="1:4" ht="25.5">
      <c r="A166" s="195">
        <f>IF((SUM('Раздел 4'!W26:W26)=0),"","Неверно!")</f>
      </c>
      <c r="B166" s="193">
        <v>138606</v>
      </c>
      <c r="C166" s="192" t="s">
        <v>164</v>
      </c>
      <c r="D166" s="192" t="s">
        <v>416</v>
      </c>
    </row>
    <row r="167" spans="1:4" ht="25.5">
      <c r="A167" s="195">
        <f>IF((SUM('Раздел 4'!X26:X26)=0),"","Неверно!")</f>
      </c>
      <c r="B167" s="193">
        <v>138606</v>
      </c>
      <c r="C167" s="192" t="s">
        <v>165</v>
      </c>
      <c r="D167" s="192" t="s">
        <v>416</v>
      </c>
    </row>
    <row r="168" spans="1:4" ht="25.5">
      <c r="A168" s="195">
        <f>IF((SUM('Раздел 4'!Y26:Y26)=0),"","Неверно!")</f>
      </c>
      <c r="B168" s="193">
        <v>138606</v>
      </c>
      <c r="C168" s="192" t="s">
        <v>166</v>
      </c>
      <c r="D168" s="192" t="s">
        <v>416</v>
      </c>
    </row>
    <row r="169" spans="1:4" ht="25.5">
      <c r="A169" s="195">
        <f>IF((SUM('Раздел 4'!Z26:Z26)=0),"","Неверно!")</f>
      </c>
      <c r="B169" s="193">
        <v>138606</v>
      </c>
      <c r="C169" s="192" t="s">
        <v>167</v>
      </c>
      <c r="D169" s="192" t="s">
        <v>416</v>
      </c>
    </row>
    <row r="170" spans="1:4" ht="25.5">
      <c r="A170" s="195">
        <f>IF((SUM('Раздел 4'!AA26:AA26)=0),"","Неверно!")</f>
      </c>
      <c r="B170" s="193">
        <v>138606</v>
      </c>
      <c r="C170" s="192" t="s">
        <v>168</v>
      </c>
      <c r="D170" s="192" t="s">
        <v>416</v>
      </c>
    </row>
    <row r="171" spans="1:4" ht="25.5">
      <c r="A171" s="195">
        <f>IF((SUM('Раздел 4'!AB26:AB26)=0),"","Неверно!")</f>
      </c>
      <c r="B171" s="193">
        <v>138606</v>
      </c>
      <c r="C171" s="192" t="s">
        <v>169</v>
      </c>
      <c r="D171" s="192" t="s">
        <v>416</v>
      </c>
    </row>
    <row r="172" spans="1:4" ht="25.5">
      <c r="A172" s="195">
        <f>IF((SUM('Раздел 4'!AC26:AC26)=0),"","Неверно!")</f>
      </c>
      <c r="B172" s="193">
        <v>138606</v>
      </c>
      <c r="C172" s="192" t="s">
        <v>170</v>
      </c>
      <c r="D172" s="192" t="s">
        <v>416</v>
      </c>
    </row>
    <row r="173" spans="1:4" ht="25.5">
      <c r="A173" s="195">
        <f>IF((SUM('Раздел 4'!AD26:AD26)=0),"","Неверно!")</f>
      </c>
      <c r="B173" s="193">
        <v>138606</v>
      </c>
      <c r="C173" s="192" t="s">
        <v>171</v>
      </c>
      <c r="D173" s="192" t="s">
        <v>416</v>
      </c>
    </row>
    <row r="174" spans="1:4" ht="25.5">
      <c r="A174" s="195">
        <f>IF((SUM('Раздел 4'!D20:D20)=0),"","Неверно!")</f>
      </c>
      <c r="B174" s="193">
        <v>138607</v>
      </c>
      <c r="C174" s="192" t="s">
        <v>172</v>
      </c>
      <c r="D174" s="192" t="s">
        <v>416</v>
      </c>
    </row>
    <row r="175" spans="1:4" ht="25.5">
      <c r="A175" s="195">
        <f>IF((SUM('Раздел 4'!E20:E20)=0),"","Неверно!")</f>
      </c>
      <c r="B175" s="193">
        <v>138607</v>
      </c>
      <c r="C175" s="192" t="s">
        <v>173</v>
      </c>
      <c r="D175" s="192" t="s">
        <v>416</v>
      </c>
    </row>
    <row r="176" spans="1:4" ht="25.5">
      <c r="A176" s="195">
        <f>IF((SUM('Раздел 4'!F20:F20)=0),"","Неверно!")</f>
      </c>
      <c r="B176" s="193">
        <v>138607</v>
      </c>
      <c r="C176" s="192" t="s">
        <v>174</v>
      </c>
      <c r="D176" s="192" t="s">
        <v>416</v>
      </c>
    </row>
    <row r="177" spans="1:4" ht="25.5">
      <c r="A177" s="195">
        <f>IF((SUM('Раздел 4'!G20:G20)=0),"","Неверно!")</f>
      </c>
      <c r="B177" s="193">
        <v>138607</v>
      </c>
      <c r="C177" s="192" t="s">
        <v>175</v>
      </c>
      <c r="D177" s="192" t="s">
        <v>416</v>
      </c>
    </row>
    <row r="178" spans="1:4" ht="25.5">
      <c r="A178" s="195">
        <f>IF((SUM('Раздел 4'!H20:H20)=0),"","Неверно!")</f>
      </c>
      <c r="B178" s="193">
        <v>138607</v>
      </c>
      <c r="C178" s="192" t="s">
        <v>176</v>
      </c>
      <c r="D178" s="192" t="s">
        <v>416</v>
      </c>
    </row>
    <row r="179" spans="1:4" ht="25.5">
      <c r="A179" s="195">
        <f>IF((SUM('Раздел 4'!I20:I20)=0),"","Неверно!")</f>
      </c>
      <c r="B179" s="193">
        <v>138607</v>
      </c>
      <c r="C179" s="192" t="s">
        <v>177</v>
      </c>
      <c r="D179" s="192" t="s">
        <v>416</v>
      </c>
    </row>
    <row r="180" spans="1:4" ht="25.5">
      <c r="A180" s="195">
        <f>IF((SUM('Раздел 4'!J20:J20)=0),"","Неверно!")</f>
      </c>
      <c r="B180" s="193">
        <v>138607</v>
      </c>
      <c r="C180" s="192" t="s">
        <v>178</v>
      </c>
      <c r="D180" s="192" t="s">
        <v>416</v>
      </c>
    </row>
    <row r="181" spans="1:4" ht="25.5">
      <c r="A181" s="195">
        <f>IF((SUM('Раздел 4'!K20:K20)=0),"","Неверно!")</f>
      </c>
      <c r="B181" s="193">
        <v>138607</v>
      </c>
      <c r="C181" s="192" t="s">
        <v>179</v>
      </c>
      <c r="D181" s="192" t="s">
        <v>416</v>
      </c>
    </row>
    <row r="182" spans="1:4" ht="25.5">
      <c r="A182" s="195">
        <f>IF((SUM('Раздел 4'!L20:L20)=0),"","Неверно!")</f>
      </c>
      <c r="B182" s="193">
        <v>138607</v>
      </c>
      <c r="C182" s="192" t="s">
        <v>180</v>
      </c>
      <c r="D182" s="192" t="s">
        <v>416</v>
      </c>
    </row>
    <row r="183" spans="1:4" ht="25.5">
      <c r="A183" s="195">
        <f>IF((SUM('Раздел 4'!M20:M20)=0),"","Неверно!")</f>
      </c>
      <c r="B183" s="193">
        <v>138607</v>
      </c>
      <c r="C183" s="192" t="s">
        <v>181</v>
      </c>
      <c r="D183" s="192" t="s">
        <v>416</v>
      </c>
    </row>
    <row r="184" spans="1:4" ht="25.5">
      <c r="A184" s="195">
        <f>IF((SUM('Раздел 4'!N20:N20)=0),"","Неверно!")</f>
      </c>
      <c r="B184" s="193">
        <v>138607</v>
      </c>
      <c r="C184" s="192" t="s">
        <v>182</v>
      </c>
      <c r="D184" s="192" t="s">
        <v>416</v>
      </c>
    </row>
    <row r="185" spans="1:4" ht="25.5">
      <c r="A185" s="195">
        <f>IF((SUM('Раздел 4'!O20:O20)=0),"","Неверно!")</f>
      </c>
      <c r="B185" s="193">
        <v>138607</v>
      </c>
      <c r="C185" s="192" t="s">
        <v>183</v>
      </c>
      <c r="D185" s="192" t="s">
        <v>416</v>
      </c>
    </row>
    <row r="186" spans="1:4" ht="25.5">
      <c r="A186" s="195">
        <f>IF((SUM('Раздел 4'!P20:P20)=0),"","Неверно!")</f>
      </c>
      <c r="B186" s="193">
        <v>138607</v>
      </c>
      <c r="C186" s="192" t="s">
        <v>184</v>
      </c>
      <c r="D186" s="192" t="s">
        <v>416</v>
      </c>
    </row>
    <row r="187" spans="1:4" ht="25.5">
      <c r="A187" s="195">
        <f>IF((SUM('Раздел 4'!Q20:Q20)=0),"","Неверно!")</f>
      </c>
      <c r="B187" s="193">
        <v>138607</v>
      </c>
      <c r="C187" s="192" t="s">
        <v>185</v>
      </c>
      <c r="D187" s="192" t="s">
        <v>416</v>
      </c>
    </row>
    <row r="188" spans="1:4" ht="25.5">
      <c r="A188" s="195">
        <f>IF((SUM('Раздел 4'!R20:R20)=0),"","Неверно!")</f>
      </c>
      <c r="B188" s="193">
        <v>138607</v>
      </c>
      <c r="C188" s="192" t="s">
        <v>186</v>
      </c>
      <c r="D188" s="192" t="s">
        <v>416</v>
      </c>
    </row>
    <row r="189" spans="1:4" ht="25.5">
      <c r="A189" s="195">
        <f>IF((SUM('Раздел 4'!S20:S20)=0),"","Неверно!")</f>
      </c>
      <c r="B189" s="193">
        <v>138607</v>
      </c>
      <c r="C189" s="192" t="s">
        <v>187</v>
      </c>
      <c r="D189" s="192" t="s">
        <v>416</v>
      </c>
    </row>
    <row r="190" spans="1:4" ht="25.5">
      <c r="A190" s="195">
        <f>IF((SUM('Раздел 4'!T20:T20)=0),"","Неверно!")</f>
      </c>
      <c r="B190" s="193">
        <v>138607</v>
      </c>
      <c r="C190" s="192" t="s">
        <v>188</v>
      </c>
      <c r="D190" s="192" t="s">
        <v>416</v>
      </c>
    </row>
    <row r="191" spans="1:4" ht="25.5">
      <c r="A191" s="195">
        <f>IF((SUM('Раздел 4'!U20:U20)=0),"","Неверно!")</f>
      </c>
      <c r="B191" s="193">
        <v>138607</v>
      </c>
      <c r="C191" s="192" t="s">
        <v>189</v>
      </c>
      <c r="D191" s="192" t="s">
        <v>416</v>
      </c>
    </row>
    <row r="192" spans="1:4" ht="25.5">
      <c r="A192" s="195">
        <f>IF((SUM('Раздел 4'!V20:V20)=0),"","Неверно!")</f>
      </c>
      <c r="B192" s="193">
        <v>138607</v>
      </c>
      <c r="C192" s="192" t="s">
        <v>190</v>
      </c>
      <c r="D192" s="192" t="s">
        <v>416</v>
      </c>
    </row>
    <row r="193" spans="1:4" ht="25.5">
      <c r="A193" s="195">
        <f>IF((SUM('Раздел 4'!W20:W20)=0),"","Неверно!")</f>
      </c>
      <c r="B193" s="193">
        <v>138607</v>
      </c>
      <c r="C193" s="192" t="s">
        <v>191</v>
      </c>
      <c r="D193" s="192" t="s">
        <v>416</v>
      </c>
    </row>
    <row r="194" spans="1:4" ht="25.5">
      <c r="A194" s="195">
        <f>IF((SUM('Раздел 4'!X20:X20)=0),"","Неверно!")</f>
      </c>
      <c r="B194" s="193">
        <v>138607</v>
      </c>
      <c r="C194" s="192" t="s">
        <v>192</v>
      </c>
      <c r="D194" s="192" t="s">
        <v>416</v>
      </c>
    </row>
    <row r="195" spans="1:4" ht="25.5">
      <c r="A195" s="195">
        <f>IF((SUM('Раздел 4'!Y20:Y20)=0),"","Неверно!")</f>
      </c>
      <c r="B195" s="193">
        <v>138607</v>
      </c>
      <c r="C195" s="192" t="s">
        <v>193</v>
      </c>
      <c r="D195" s="192" t="s">
        <v>416</v>
      </c>
    </row>
    <row r="196" spans="1:4" ht="25.5">
      <c r="A196" s="195">
        <f>IF((SUM('Раздел 4'!Z20:Z20)=0),"","Неверно!")</f>
      </c>
      <c r="B196" s="193">
        <v>138607</v>
      </c>
      <c r="C196" s="192" t="s">
        <v>194</v>
      </c>
      <c r="D196" s="192" t="s">
        <v>416</v>
      </c>
    </row>
    <row r="197" spans="1:4" ht="25.5">
      <c r="A197" s="195">
        <f>IF((SUM('Раздел 4'!AA20:AA20)=0),"","Неверно!")</f>
      </c>
      <c r="B197" s="193">
        <v>138607</v>
      </c>
      <c r="C197" s="192" t="s">
        <v>195</v>
      </c>
      <c r="D197" s="192" t="s">
        <v>416</v>
      </c>
    </row>
    <row r="198" spans="1:4" ht="25.5">
      <c r="A198" s="195">
        <f>IF((SUM('Раздел 4'!AB20:AB20)=0),"","Неверно!")</f>
      </c>
      <c r="B198" s="193">
        <v>138607</v>
      </c>
      <c r="C198" s="192" t="s">
        <v>196</v>
      </c>
      <c r="D198" s="192" t="s">
        <v>416</v>
      </c>
    </row>
    <row r="199" spans="1:4" ht="25.5">
      <c r="A199" s="195">
        <f>IF((SUM('Раздел 4'!AC20:AC20)=0),"","Неверно!")</f>
      </c>
      <c r="B199" s="193">
        <v>138607</v>
      </c>
      <c r="C199" s="192" t="s">
        <v>197</v>
      </c>
      <c r="D199" s="192" t="s">
        <v>416</v>
      </c>
    </row>
    <row r="200" spans="1:4" ht="25.5">
      <c r="A200" s="195">
        <f>IF((SUM('Раздел 4'!AD20:AD20)=0),"","Неверно!")</f>
      </c>
      <c r="B200" s="193">
        <v>138607</v>
      </c>
      <c r="C200" s="192" t="s">
        <v>198</v>
      </c>
      <c r="D200" s="192" t="s">
        <v>416</v>
      </c>
    </row>
    <row r="201" spans="1:4" ht="25.5">
      <c r="A201" s="195">
        <f>IF((SUM('Раздел 4'!U36:U36)=SUM('Разделы 3, 5, 6'!T10:T10)),"","Неверно!")</f>
      </c>
      <c r="B201" s="193">
        <v>138608</v>
      </c>
      <c r="C201" s="192" t="s">
        <v>62</v>
      </c>
      <c r="D201" s="192" t="s">
        <v>63</v>
      </c>
    </row>
    <row r="202" spans="1:4" ht="25.5">
      <c r="A202" s="195">
        <f>IF((SUM('Раздел 4'!T36:T36)=SUM('Разделы 3, 5, 6'!S10:S10)),"","Неверно!")</f>
      </c>
      <c r="B202" s="193">
        <v>138609</v>
      </c>
      <c r="C202" s="192" t="s">
        <v>60</v>
      </c>
      <c r="D202" s="192" t="s">
        <v>61</v>
      </c>
    </row>
    <row r="203" spans="1:4" ht="25.5">
      <c r="A203" s="195">
        <f>IF((SUM('Раздел 4'!D13:D13)=0),"","Неверно!")</f>
      </c>
      <c r="B203" s="193">
        <v>138610</v>
      </c>
      <c r="C203" s="192" t="s">
        <v>415</v>
      </c>
      <c r="D203" s="192" t="s">
        <v>416</v>
      </c>
    </row>
    <row r="204" spans="1:4" ht="25.5">
      <c r="A204" s="195">
        <f>IF((SUM('Раздел 4'!E13:E13)=0),"","Неверно!")</f>
      </c>
      <c r="B204" s="193">
        <v>138610</v>
      </c>
      <c r="C204" s="192" t="s">
        <v>417</v>
      </c>
      <c r="D204" s="192" t="s">
        <v>416</v>
      </c>
    </row>
    <row r="205" spans="1:4" ht="25.5">
      <c r="A205" s="195">
        <f>IF((SUM('Раздел 4'!F13:F13)=0),"","Неверно!")</f>
      </c>
      <c r="B205" s="193">
        <v>138610</v>
      </c>
      <c r="C205" s="192" t="s">
        <v>418</v>
      </c>
      <c r="D205" s="192" t="s">
        <v>416</v>
      </c>
    </row>
    <row r="206" spans="1:4" ht="25.5">
      <c r="A206" s="195">
        <f>IF((SUM('Раздел 4'!G13:G13)=0),"","Неверно!")</f>
      </c>
      <c r="B206" s="193">
        <v>138610</v>
      </c>
      <c r="C206" s="192" t="s">
        <v>419</v>
      </c>
      <c r="D206" s="192" t="s">
        <v>416</v>
      </c>
    </row>
    <row r="207" spans="1:4" ht="25.5">
      <c r="A207" s="195">
        <f>IF((SUM('Раздел 4'!H13:H13)=0),"","Неверно!")</f>
      </c>
      <c r="B207" s="193">
        <v>138610</v>
      </c>
      <c r="C207" s="192" t="s">
        <v>420</v>
      </c>
      <c r="D207" s="192" t="s">
        <v>416</v>
      </c>
    </row>
    <row r="208" spans="1:4" ht="25.5">
      <c r="A208" s="195">
        <f>IF((SUM('Раздел 4'!I13:I13)=0),"","Неверно!")</f>
      </c>
      <c r="B208" s="193">
        <v>138610</v>
      </c>
      <c r="C208" s="192" t="s">
        <v>421</v>
      </c>
      <c r="D208" s="192" t="s">
        <v>416</v>
      </c>
    </row>
    <row r="209" spans="1:4" ht="25.5">
      <c r="A209" s="195">
        <f>IF((SUM('Раздел 4'!J13:J13)=0),"","Неверно!")</f>
      </c>
      <c r="B209" s="193">
        <v>138610</v>
      </c>
      <c r="C209" s="192" t="s">
        <v>422</v>
      </c>
      <c r="D209" s="192" t="s">
        <v>416</v>
      </c>
    </row>
    <row r="210" spans="1:4" ht="25.5">
      <c r="A210" s="195">
        <f>IF((SUM('Раздел 4'!K13:K13)=0),"","Неверно!")</f>
      </c>
      <c r="B210" s="193">
        <v>138610</v>
      </c>
      <c r="C210" s="192" t="s">
        <v>423</v>
      </c>
      <c r="D210" s="192" t="s">
        <v>416</v>
      </c>
    </row>
    <row r="211" spans="1:4" ht="25.5">
      <c r="A211" s="195">
        <f>IF((SUM('Раздел 4'!L13:L13)=0),"","Неверно!")</f>
      </c>
      <c r="B211" s="193">
        <v>138610</v>
      </c>
      <c r="C211" s="192" t="s">
        <v>424</v>
      </c>
      <c r="D211" s="192" t="s">
        <v>416</v>
      </c>
    </row>
    <row r="212" spans="1:4" ht="25.5">
      <c r="A212" s="195">
        <f>IF((SUM('Раздел 4'!M13:M13)=0),"","Неверно!")</f>
      </c>
      <c r="B212" s="193">
        <v>138610</v>
      </c>
      <c r="C212" s="192" t="s">
        <v>425</v>
      </c>
      <c r="D212" s="192" t="s">
        <v>416</v>
      </c>
    </row>
    <row r="213" spans="1:4" ht="25.5">
      <c r="A213" s="195">
        <f>IF((SUM('Раздел 4'!N13:N13)=0),"","Неверно!")</f>
      </c>
      <c r="B213" s="193">
        <v>138610</v>
      </c>
      <c r="C213" s="192" t="s">
        <v>426</v>
      </c>
      <c r="D213" s="192" t="s">
        <v>416</v>
      </c>
    </row>
    <row r="214" spans="1:4" ht="25.5">
      <c r="A214" s="195">
        <f>IF((SUM('Раздел 4'!O13:O13)=0),"","Неверно!")</f>
      </c>
      <c r="B214" s="193">
        <v>138610</v>
      </c>
      <c r="C214" s="192" t="s">
        <v>427</v>
      </c>
      <c r="D214" s="192" t="s">
        <v>416</v>
      </c>
    </row>
    <row r="215" spans="1:4" ht="25.5">
      <c r="A215" s="195">
        <f>IF((SUM('Раздел 4'!P13:P13)=0),"","Неверно!")</f>
      </c>
      <c r="B215" s="193">
        <v>138610</v>
      </c>
      <c r="C215" s="192" t="s">
        <v>428</v>
      </c>
      <c r="D215" s="192" t="s">
        <v>416</v>
      </c>
    </row>
    <row r="216" spans="1:4" ht="25.5">
      <c r="A216" s="195">
        <f>IF((SUM('Раздел 4'!Q13:Q13)=0),"","Неверно!")</f>
      </c>
      <c r="B216" s="193">
        <v>138610</v>
      </c>
      <c r="C216" s="192" t="s">
        <v>429</v>
      </c>
      <c r="D216" s="192" t="s">
        <v>416</v>
      </c>
    </row>
    <row r="217" spans="1:4" ht="25.5">
      <c r="A217" s="195">
        <f>IF((SUM('Раздел 4'!R13:R13)=0),"","Неверно!")</f>
      </c>
      <c r="B217" s="193">
        <v>138610</v>
      </c>
      <c r="C217" s="192" t="s">
        <v>430</v>
      </c>
      <c r="D217" s="192" t="s">
        <v>416</v>
      </c>
    </row>
    <row r="218" spans="1:4" ht="25.5">
      <c r="A218" s="195">
        <f>IF((SUM('Раздел 4'!S13:S13)=0),"","Неверно!")</f>
      </c>
      <c r="B218" s="193">
        <v>138610</v>
      </c>
      <c r="C218" s="192" t="s">
        <v>431</v>
      </c>
      <c r="D218" s="192" t="s">
        <v>416</v>
      </c>
    </row>
    <row r="219" spans="1:4" ht="25.5">
      <c r="A219" s="195">
        <f>IF((SUM('Раздел 4'!T13:T13)=0),"","Неверно!")</f>
      </c>
      <c r="B219" s="193">
        <v>138610</v>
      </c>
      <c r="C219" s="192" t="s">
        <v>432</v>
      </c>
      <c r="D219" s="192" t="s">
        <v>416</v>
      </c>
    </row>
    <row r="220" spans="1:4" ht="25.5">
      <c r="A220" s="195">
        <f>IF((SUM('Раздел 4'!U13:U13)=0),"","Неверно!")</f>
      </c>
      <c r="B220" s="193">
        <v>138610</v>
      </c>
      <c r="C220" s="192" t="s">
        <v>433</v>
      </c>
      <c r="D220" s="192" t="s">
        <v>416</v>
      </c>
    </row>
    <row r="221" spans="1:4" ht="25.5">
      <c r="A221" s="195">
        <f>IF((SUM('Раздел 4'!V13:V13)=0),"","Неверно!")</f>
      </c>
      <c r="B221" s="193">
        <v>138610</v>
      </c>
      <c r="C221" s="192" t="s">
        <v>434</v>
      </c>
      <c r="D221" s="192" t="s">
        <v>416</v>
      </c>
    </row>
    <row r="222" spans="1:4" ht="25.5">
      <c r="A222" s="195">
        <f>IF((SUM('Раздел 4'!W13:W13)=0),"","Неверно!")</f>
      </c>
      <c r="B222" s="193">
        <v>138610</v>
      </c>
      <c r="C222" s="192" t="s">
        <v>435</v>
      </c>
      <c r="D222" s="192" t="s">
        <v>416</v>
      </c>
    </row>
    <row r="223" spans="1:4" ht="25.5">
      <c r="A223" s="195">
        <f>IF((SUM('Раздел 4'!X13:X13)=0),"","Неверно!")</f>
      </c>
      <c r="B223" s="193">
        <v>138610</v>
      </c>
      <c r="C223" s="192" t="s">
        <v>436</v>
      </c>
      <c r="D223" s="192" t="s">
        <v>416</v>
      </c>
    </row>
    <row r="224" spans="1:4" ht="25.5">
      <c r="A224" s="195">
        <f>IF((SUM('Раздел 4'!Y13:Y13)=0),"","Неверно!")</f>
      </c>
      <c r="B224" s="193">
        <v>138610</v>
      </c>
      <c r="C224" s="192" t="s">
        <v>437</v>
      </c>
      <c r="D224" s="192" t="s">
        <v>416</v>
      </c>
    </row>
    <row r="225" spans="1:4" ht="25.5">
      <c r="A225" s="195">
        <f>IF((SUM('Раздел 4'!Z13:Z13)=0),"","Неверно!")</f>
      </c>
      <c r="B225" s="193">
        <v>138610</v>
      </c>
      <c r="C225" s="192" t="s">
        <v>438</v>
      </c>
      <c r="D225" s="192" t="s">
        <v>416</v>
      </c>
    </row>
    <row r="226" spans="1:4" ht="25.5">
      <c r="A226" s="195">
        <f>IF((SUM('Раздел 4'!AA13:AA13)=0),"","Неверно!")</f>
      </c>
      <c r="B226" s="193">
        <v>138610</v>
      </c>
      <c r="C226" s="192" t="s">
        <v>439</v>
      </c>
      <c r="D226" s="192" t="s">
        <v>416</v>
      </c>
    </row>
    <row r="227" spans="1:4" ht="25.5">
      <c r="A227" s="195">
        <f>IF((SUM('Раздел 4'!AB13:AB13)=0),"","Неверно!")</f>
      </c>
      <c r="B227" s="193">
        <v>138610</v>
      </c>
      <c r="C227" s="192" t="s">
        <v>440</v>
      </c>
      <c r="D227" s="192" t="s">
        <v>416</v>
      </c>
    </row>
    <row r="228" spans="1:4" ht="25.5">
      <c r="A228" s="195">
        <f>IF((SUM('Раздел 4'!AC13:AC13)=0),"","Неверно!")</f>
      </c>
      <c r="B228" s="193">
        <v>138610</v>
      </c>
      <c r="C228" s="192" t="s">
        <v>441</v>
      </c>
      <c r="D228" s="192" t="s">
        <v>416</v>
      </c>
    </row>
    <row r="229" spans="1:4" ht="25.5">
      <c r="A229" s="195">
        <f>IF((SUM('Раздел 4'!AD13:AD13)=0),"","Неверно!")</f>
      </c>
      <c r="B229" s="193">
        <v>138610</v>
      </c>
      <c r="C229" s="192" t="s">
        <v>442</v>
      </c>
      <c r="D229" s="192" t="s">
        <v>416</v>
      </c>
    </row>
    <row r="230" spans="1:4" ht="12.75">
      <c r="A230" s="195">
        <f>IF((SUM('Раздел 4'!AD9:AD9)&lt;=SUM('Раздел 4'!AB9:AB9)),"","Неверно!")</f>
      </c>
      <c r="B230" s="193">
        <v>138611</v>
      </c>
      <c r="C230" s="192" t="s">
        <v>443</v>
      </c>
      <c r="D230" s="192" t="s">
        <v>407</v>
      </c>
    </row>
    <row r="231" spans="1:4" ht="12.75">
      <c r="A231" s="195">
        <f>IF((SUM('Раздел 4'!AD10:AD10)&lt;=SUM('Раздел 4'!AB10:AB10)),"","Неверно!")</f>
      </c>
      <c r="B231" s="193">
        <v>138611</v>
      </c>
      <c r="C231" s="192" t="s">
        <v>444</v>
      </c>
      <c r="D231" s="192" t="s">
        <v>407</v>
      </c>
    </row>
    <row r="232" spans="1:4" ht="12.75">
      <c r="A232" s="195">
        <f>IF((SUM('Раздел 4'!AD11:AD11)&lt;=SUM('Раздел 4'!AB11:AB11)),"","Неверно!")</f>
      </c>
      <c r="B232" s="193">
        <v>138611</v>
      </c>
      <c r="C232" s="192" t="s">
        <v>445</v>
      </c>
      <c r="D232" s="192" t="s">
        <v>407</v>
      </c>
    </row>
    <row r="233" spans="1:4" ht="12.75">
      <c r="A233" s="195">
        <f>IF((SUM('Раздел 4'!AD12:AD12)&lt;=SUM('Раздел 4'!AB12:AB12)),"","Неверно!")</f>
      </c>
      <c r="B233" s="193">
        <v>138611</v>
      </c>
      <c r="C233" s="192" t="s">
        <v>446</v>
      </c>
      <c r="D233" s="192" t="s">
        <v>407</v>
      </c>
    </row>
    <row r="234" spans="1:4" ht="12.75">
      <c r="A234" s="195">
        <f>IF((SUM('Раздел 4'!AD13:AD13)&lt;=SUM('Раздел 4'!AB13:AB13)),"","Неверно!")</f>
      </c>
      <c r="B234" s="193">
        <v>138611</v>
      </c>
      <c r="C234" s="192" t="s">
        <v>447</v>
      </c>
      <c r="D234" s="192" t="s">
        <v>407</v>
      </c>
    </row>
    <row r="235" spans="1:4" ht="12.75">
      <c r="A235" s="195">
        <f>IF((SUM('Раздел 4'!AD14:AD14)&lt;=SUM('Раздел 4'!AB14:AB14)),"","Неверно!")</f>
      </c>
      <c r="B235" s="193">
        <v>138611</v>
      </c>
      <c r="C235" s="192" t="s">
        <v>448</v>
      </c>
      <c r="D235" s="192" t="s">
        <v>407</v>
      </c>
    </row>
    <row r="236" spans="1:4" ht="12.75">
      <c r="A236" s="195">
        <f>IF((SUM('Раздел 4'!AD15:AD15)&lt;=SUM('Раздел 4'!AB15:AB15)),"","Неверно!")</f>
      </c>
      <c r="B236" s="193">
        <v>138611</v>
      </c>
      <c r="C236" s="192" t="s">
        <v>449</v>
      </c>
      <c r="D236" s="192" t="s">
        <v>407</v>
      </c>
    </row>
    <row r="237" spans="1:4" ht="12.75">
      <c r="A237" s="195">
        <f>IF((SUM('Раздел 4'!AD16:AD16)&lt;=SUM('Раздел 4'!AB16:AB16)),"","Неверно!")</f>
      </c>
      <c r="B237" s="193">
        <v>138611</v>
      </c>
      <c r="C237" s="192" t="s">
        <v>450</v>
      </c>
      <c r="D237" s="192" t="s">
        <v>407</v>
      </c>
    </row>
    <row r="238" spans="1:4" ht="12.75">
      <c r="A238" s="195">
        <f>IF((SUM('Раздел 4'!AD17:AD17)&lt;=SUM('Раздел 4'!AB17:AB17)),"","Неверно!")</f>
      </c>
      <c r="B238" s="193">
        <v>138611</v>
      </c>
      <c r="C238" s="192" t="s">
        <v>451</v>
      </c>
      <c r="D238" s="192" t="s">
        <v>407</v>
      </c>
    </row>
    <row r="239" spans="1:4" ht="12.75">
      <c r="A239" s="195">
        <f>IF((SUM('Раздел 4'!AD18:AD18)&lt;=SUM('Раздел 4'!AB18:AB18)),"","Неверно!")</f>
      </c>
      <c r="B239" s="193">
        <v>138611</v>
      </c>
      <c r="C239" s="192" t="s">
        <v>452</v>
      </c>
      <c r="D239" s="192" t="s">
        <v>407</v>
      </c>
    </row>
    <row r="240" spans="1:4" ht="12.75">
      <c r="A240" s="195">
        <f>IF((SUM('Раздел 4'!AD19:AD19)&lt;=SUM('Раздел 4'!AB19:AB19)),"","Неверно!")</f>
      </c>
      <c r="B240" s="193">
        <v>138611</v>
      </c>
      <c r="C240" s="192" t="s">
        <v>453</v>
      </c>
      <c r="D240" s="192" t="s">
        <v>407</v>
      </c>
    </row>
    <row r="241" spans="1:4" ht="12.75">
      <c r="A241" s="195">
        <f>IF((SUM('Раздел 4'!AD20:AD20)&lt;=SUM('Раздел 4'!AB20:AB20)),"","Неверно!")</f>
      </c>
      <c r="B241" s="193">
        <v>138611</v>
      </c>
      <c r="C241" s="192" t="s">
        <v>454</v>
      </c>
      <c r="D241" s="192" t="s">
        <v>407</v>
      </c>
    </row>
    <row r="242" spans="1:4" ht="12.75">
      <c r="A242" s="195">
        <f>IF((SUM('Раздел 4'!AD21:AD21)&lt;=SUM('Раздел 4'!AB21:AB21)),"","Неверно!")</f>
      </c>
      <c r="B242" s="193">
        <v>138611</v>
      </c>
      <c r="C242" s="192" t="s">
        <v>455</v>
      </c>
      <c r="D242" s="192" t="s">
        <v>407</v>
      </c>
    </row>
    <row r="243" spans="1:4" ht="12.75">
      <c r="A243" s="195">
        <f>IF((SUM('Раздел 4'!AD22:AD22)&lt;=SUM('Раздел 4'!AB22:AB22)),"","Неверно!")</f>
      </c>
      <c r="B243" s="193">
        <v>138611</v>
      </c>
      <c r="C243" s="192" t="s">
        <v>456</v>
      </c>
      <c r="D243" s="192" t="s">
        <v>407</v>
      </c>
    </row>
    <row r="244" spans="1:4" ht="12.75">
      <c r="A244" s="195">
        <f>IF((SUM('Раздел 4'!AD23:AD23)&lt;=SUM('Раздел 4'!AB23:AB23)),"","Неверно!")</f>
      </c>
      <c r="B244" s="193">
        <v>138611</v>
      </c>
      <c r="C244" s="192" t="s">
        <v>457</v>
      </c>
      <c r="D244" s="192" t="s">
        <v>407</v>
      </c>
    </row>
    <row r="245" spans="1:4" ht="12.75">
      <c r="A245" s="195">
        <f>IF((SUM('Раздел 4'!AD24:AD24)&lt;=SUM('Раздел 4'!AB24:AB24)),"","Неверно!")</f>
      </c>
      <c r="B245" s="193">
        <v>138611</v>
      </c>
      <c r="C245" s="192" t="s">
        <v>458</v>
      </c>
      <c r="D245" s="192" t="s">
        <v>407</v>
      </c>
    </row>
    <row r="246" spans="1:4" ht="12.75">
      <c r="A246" s="195">
        <f>IF((SUM('Раздел 4'!AD25:AD25)&lt;=SUM('Раздел 4'!AB25:AB25)),"","Неверно!")</f>
      </c>
      <c r="B246" s="193">
        <v>138611</v>
      </c>
      <c r="C246" s="192" t="s">
        <v>459</v>
      </c>
      <c r="D246" s="192" t="s">
        <v>407</v>
      </c>
    </row>
    <row r="247" spans="1:4" ht="12.75">
      <c r="A247" s="195">
        <f>IF((SUM('Раздел 4'!AD26:AD26)&lt;=SUM('Раздел 4'!AB26:AB26)),"","Неверно!")</f>
      </c>
      <c r="B247" s="193">
        <v>138611</v>
      </c>
      <c r="C247" s="192" t="s">
        <v>460</v>
      </c>
      <c r="D247" s="192" t="s">
        <v>407</v>
      </c>
    </row>
    <row r="248" spans="1:4" ht="12.75">
      <c r="A248" s="195">
        <f>IF((SUM('Раздел 4'!AD27:AD27)&lt;=SUM('Раздел 4'!AB27:AB27)),"","Неверно!")</f>
      </c>
      <c r="B248" s="193">
        <v>138611</v>
      </c>
      <c r="C248" s="192" t="s">
        <v>461</v>
      </c>
      <c r="D248" s="192" t="s">
        <v>407</v>
      </c>
    </row>
    <row r="249" spans="1:4" ht="12.75">
      <c r="A249" s="195">
        <f>IF((SUM('Раздел 4'!AD28:AD28)&lt;=SUM('Раздел 4'!AB28:AB28)),"","Неверно!")</f>
      </c>
      <c r="B249" s="193">
        <v>138611</v>
      </c>
      <c r="C249" s="192" t="s">
        <v>462</v>
      </c>
      <c r="D249" s="192" t="s">
        <v>407</v>
      </c>
    </row>
    <row r="250" spans="1:4" ht="12.75">
      <c r="A250" s="195">
        <f>IF((SUM('Раздел 4'!AD29:AD29)&lt;=SUM('Раздел 4'!AB29:AB29)),"","Неверно!")</f>
      </c>
      <c r="B250" s="193">
        <v>138611</v>
      </c>
      <c r="C250" s="192" t="s">
        <v>463</v>
      </c>
      <c r="D250" s="192" t="s">
        <v>407</v>
      </c>
    </row>
    <row r="251" spans="1:4" ht="12.75">
      <c r="A251" s="195">
        <f>IF((SUM('Раздел 4'!AD30:AD30)&lt;=SUM('Раздел 4'!AB30:AB30)),"","Неверно!")</f>
      </c>
      <c r="B251" s="193">
        <v>138611</v>
      </c>
      <c r="C251" s="192" t="s">
        <v>464</v>
      </c>
      <c r="D251" s="192" t="s">
        <v>407</v>
      </c>
    </row>
    <row r="252" spans="1:4" ht="12.75">
      <c r="A252" s="195">
        <f>IF((SUM('Раздел 4'!AD31:AD31)&lt;=SUM('Раздел 4'!AB31:AB31)),"","Неверно!")</f>
      </c>
      <c r="B252" s="193">
        <v>138611</v>
      </c>
      <c r="C252" s="192" t="s">
        <v>465</v>
      </c>
      <c r="D252" s="192" t="s">
        <v>407</v>
      </c>
    </row>
    <row r="253" spans="1:4" ht="12.75">
      <c r="A253" s="195">
        <f>IF((SUM('Раздел 4'!AD32:AD32)&lt;=SUM('Раздел 4'!AB32:AB32)),"","Неверно!")</f>
      </c>
      <c r="B253" s="193">
        <v>138611</v>
      </c>
      <c r="C253" s="192" t="s">
        <v>466</v>
      </c>
      <c r="D253" s="192" t="s">
        <v>407</v>
      </c>
    </row>
    <row r="254" spans="1:4" ht="12.75">
      <c r="A254" s="195">
        <f>IF((SUM('Раздел 4'!AD33:AD33)&lt;=SUM('Раздел 4'!AB33:AB33)),"","Неверно!")</f>
      </c>
      <c r="B254" s="193">
        <v>138611</v>
      </c>
      <c r="C254" s="192" t="s">
        <v>467</v>
      </c>
      <c r="D254" s="192" t="s">
        <v>407</v>
      </c>
    </row>
    <row r="255" spans="1:4" ht="12.75">
      <c r="A255" s="195">
        <f>IF((SUM('Раздел 4'!AD34:AD34)&lt;=SUM('Раздел 4'!AB34:AB34)),"","Неверно!")</f>
      </c>
      <c r="B255" s="193">
        <v>138611</v>
      </c>
      <c r="C255" s="192" t="s">
        <v>468</v>
      </c>
      <c r="D255" s="192" t="s">
        <v>407</v>
      </c>
    </row>
    <row r="256" spans="1:4" ht="12.75">
      <c r="A256" s="195">
        <f>IF((SUM('Раздел 4'!AD35:AD35)&lt;=SUM('Раздел 4'!AB35:AB35)),"","Неверно!")</f>
      </c>
      <c r="B256" s="193">
        <v>138611</v>
      </c>
      <c r="C256" s="192" t="s">
        <v>469</v>
      </c>
      <c r="D256" s="192" t="s">
        <v>407</v>
      </c>
    </row>
    <row r="257" spans="1:4" ht="12.75">
      <c r="A257" s="195">
        <f>IF((SUM('Раздел 4'!AD36:AD36)&lt;=SUM('Раздел 4'!AB36:AB36)),"","Неверно!")</f>
      </c>
      <c r="B257" s="193">
        <v>138611</v>
      </c>
      <c r="C257" s="192" t="s">
        <v>470</v>
      </c>
      <c r="D257" s="192" t="s">
        <v>407</v>
      </c>
    </row>
    <row r="258" spans="1:4" ht="12.75">
      <c r="A258" s="195">
        <f>IF((SUM('Раздел 4'!AC9:AC9)&lt;=SUM('Раздел 4'!AB9:AB9)),"","Неверно!")</f>
      </c>
      <c r="B258" s="193">
        <v>138612</v>
      </c>
      <c r="C258" s="192" t="s">
        <v>471</v>
      </c>
      <c r="D258" s="192" t="s">
        <v>406</v>
      </c>
    </row>
    <row r="259" spans="1:4" ht="12.75">
      <c r="A259" s="195">
        <f>IF((SUM('Раздел 4'!AC10:AC10)&lt;=SUM('Раздел 4'!AB10:AB10)),"","Неверно!")</f>
      </c>
      <c r="B259" s="193">
        <v>138612</v>
      </c>
      <c r="C259" s="192" t="s">
        <v>472</v>
      </c>
      <c r="D259" s="192" t="s">
        <v>406</v>
      </c>
    </row>
    <row r="260" spans="1:4" ht="12.75">
      <c r="A260" s="195">
        <f>IF((SUM('Раздел 4'!AC11:AC11)&lt;=SUM('Раздел 4'!AB11:AB11)),"","Неверно!")</f>
      </c>
      <c r="B260" s="193">
        <v>138612</v>
      </c>
      <c r="C260" s="192" t="s">
        <v>473</v>
      </c>
      <c r="D260" s="192" t="s">
        <v>406</v>
      </c>
    </row>
    <row r="261" spans="1:4" ht="12.75">
      <c r="A261" s="195">
        <f>IF((SUM('Раздел 4'!AC12:AC12)&lt;=SUM('Раздел 4'!AB12:AB12)),"","Неверно!")</f>
      </c>
      <c r="B261" s="193">
        <v>138612</v>
      </c>
      <c r="C261" s="192" t="s">
        <v>474</v>
      </c>
      <c r="D261" s="192" t="s">
        <v>406</v>
      </c>
    </row>
    <row r="262" spans="1:4" ht="12.75">
      <c r="A262" s="195">
        <f>IF((SUM('Раздел 4'!AC13:AC13)&lt;=SUM('Раздел 4'!AB13:AB13)),"","Неверно!")</f>
      </c>
      <c r="B262" s="193">
        <v>138612</v>
      </c>
      <c r="C262" s="192" t="s">
        <v>475</v>
      </c>
      <c r="D262" s="192" t="s">
        <v>406</v>
      </c>
    </row>
    <row r="263" spans="1:4" ht="12.75">
      <c r="A263" s="195">
        <f>IF((SUM('Раздел 4'!AC14:AC14)&lt;=SUM('Раздел 4'!AB14:AB14)),"","Неверно!")</f>
      </c>
      <c r="B263" s="193">
        <v>138612</v>
      </c>
      <c r="C263" s="192" t="s">
        <v>476</v>
      </c>
      <c r="D263" s="192" t="s">
        <v>406</v>
      </c>
    </row>
    <row r="264" spans="1:4" ht="12.75">
      <c r="A264" s="195">
        <f>IF((SUM('Раздел 4'!AC15:AC15)&lt;=SUM('Раздел 4'!AB15:AB15)),"","Неверно!")</f>
      </c>
      <c r="B264" s="193">
        <v>138612</v>
      </c>
      <c r="C264" s="192" t="s">
        <v>477</v>
      </c>
      <c r="D264" s="192" t="s">
        <v>406</v>
      </c>
    </row>
    <row r="265" spans="1:4" ht="12.75">
      <c r="A265" s="195">
        <f>IF((SUM('Раздел 4'!AC16:AC16)&lt;=SUM('Раздел 4'!AB16:AB16)),"","Неверно!")</f>
      </c>
      <c r="B265" s="193">
        <v>138612</v>
      </c>
      <c r="C265" s="192" t="s">
        <v>478</v>
      </c>
      <c r="D265" s="192" t="s">
        <v>406</v>
      </c>
    </row>
    <row r="266" spans="1:4" ht="12.75">
      <c r="A266" s="195">
        <f>IF((SUM('Раздел 4'!AC17:AC17)&lt;=SUM('Раздел 4'!AB17:AB17)),"","Неверно!")</f>
      </c>
      <c r="B266" s="193">
        <v>138612</v>
      </c>
      <c r="C266" s="192" t="s">
        <v>479</v>
      </c>
      <c r="D266" s="192" t="s">
        <v>406</v>
      </c>
    </row>
    <row r="267" spans="1:4" ht="12.75">
      <c r="A267" s="195">
        <f>IF((SUM('Раздел 4'!AC18:AC18)&lt;=SUM('Раздел 4'!AB18:AB18)),"","Неверно!")</f>
      </c>
      <c r="B267" s="193">
        <v>138612</v>
      </c>
      <c r="C267" s="192" t="s">
        <v>480</v>
      </c>
      <c r="D267" s="192" t="s">
        <v>406</v>
      </c>
    </row>
    <row r="268" spans="1:4" ht="12.75">
      <c r="A268" s="195">
        <f>IF((SUM('Раздел 4'!AC19:AC19)&lt;=SUM('Раздел 4'!AB19:AB19)),"","Неверно!")</f>
      </c>
      <c r="B268" s="193">
        <v>138612</v>
      </c>
      <c r="C268" s="192" t="s">
        <v>481</v>
      </c>
      <c r="D268" s="192" t="s">
        <v>406</v>
      </c>
    </row>
    <row r="269" spans="1:4" ht="12.75">
      <c r="A269" s="195">
        <f>IF((SUM('Раздел 4'!AC20:AC20)&lt;=SUM('Раздел 4'!AB20:AB20)),"","Неверно!")</f>
      </c>
      <c r="B269" s="193">
        <v>138612</v>
      </c>
      <c r="C269" s="192" t="s">
        <v>482</v>
      </c>
      <c r="D269" s="192" t="s">
        <v>406</v>
      </c>
    </row>
    <row r="270" spans="1:4" ht="12.75">
      <c r="A270" s="195">
        <f>IF((SUM('Раздел 4'!AC21:AC21)&lt;=SUM('Раздел 4'!AB21:AB21)),"","Неверно!")</f>
      </c>
      <c r="B270" s="193">
        <v>138612</v>
      </c>
      <c r="C270" s="192" t="s">
        <v>483</v>
      </c>
      <c r="D270" s="192" t="s">
        <v>406</v>
      </c>
    </row>
    <row r="271" spans="1:4" ht="12.75">
      <c r="A271" s="195">
        <f>IF((SUM('Раздел 4'!AC22:AC22)&lt;=SUM('Раздел 4'!AB22:AB22)),"","Неверно!")</f>
      </c>
      <c r="B271" s="193">
        <v>138612</v>
      </c>
      <c r="C271" s="192" t="s">
        <v>484</v>
      </c>
      <c r="D271" s="192" t="s">
        <v>406</v>
      </c>
    </row>
    <row r="272" spans="1:4" ht="12.75">
      <c r="A272" s="195">
        <f>IF((SUM('Раздел 4'!AC23:AC23)&lt;=SUM('Раздел 4'!AB23:AB23)),"","Неверно!")</f>
      </c>
      <c r="B272" s="193">
        <v>138612</v>
      </c>
      <c r="C272" s="192" t="s">
        <v>485</v>
      </c>
      <c r="D272" s="192" t="s">
        <v>406</v>
      </c>
    </row>
    <row r="273" spans="1:4" ht="12.75">
      <c r="A273" s="195">
        <f>IF((SUM('Раздел 4'!AC24:AC24)&lt;=SUM('Раздел 4'!AB24:AB24)),"","Неверно!")</f>
      </c>
      <c r="B273" s="193">
        <v>138612</v>
      </c>
      <c r="C273" s="192" t="s">
        <v>486</v>
      </c>
      <c r="D273" s="192" t="s">
        <v>406</v>
      </c>
    </row>
    <row r="274" spans="1:4" ht="12.75">
      <c r="A274" s="195">
        <f>IF((SUM('Раздел 4'!AC25:AC25)&lt;=SUM('Раздел 4'!AB25:AB25)),"","Неверно!")</f>
      </c>
      <c r="B274" s="193">
        <v>138612</v>
      </c>
      <c r="C274" s="192" t="s">
        <v>487</v>
      </c>
      <c r="D274" s="192" t="s">
        <v>406</v>
      </c>
    </row>
    <row r="275" spans="1:4" ht="12.75">
      <c r="A275" s="195">
        <f>IF((SUM('Раздел 4'!AC26:AC26)&lt;=SUM('Раздел 4'!AB26:AB26)),"","Неверно!")</f>
      </c>
      <c r="B275" s="193">
        <v>138612</v>
      </c>
      <c r="C275" s="192" t="s">
        <v>488</v>
      </c>
      <c r="D275" s="192" t="s">
        <v>406</v>
      </c>
    </row>
    <row r="276" spans="1:4" ht="12.75">
      <c r="A276" s="195">
        <f>IF((SUM('Раздел 4'!AC27:AC27)&lt;=SUM('Раздел 4'!AB27:AB27)),"","Неверно!")</f>
      </c>
      <c r="B276" s="193">
        <v>138612</v>
      </c>
      <c r="C276" s="192" t="s">
        <v>489</v>
      </c>
      <c r="D276" s="192" t="s">
        <v>406</v>
      </c>
    </row>
    <row r="277" spans="1:4" ht="12.75">
      <c r="A277" s="195">
        <f>IF((SUM('Раздел 4'!AC28:AC28)&lt;=SUM('Раздел 4'!AB28:AB28)),"","Неверно!")</f>
      </c>
      <c r="B277" s="193">
        <v>138612</v>
      </c>
      <c r="C277" s="192" t="s">
        <v>490</v>
      </c>
      <c r="D277" s="192" t="s">
        <v>406</v>
      </c>
    </row>
    <row r="278" spans="1:4" ht="12.75">
      <c r="A278" s="195">
        <f>IF((SUM('Раздел 4'!AC29:AC29)&lt;=SUM('Раздел 4'!AB29:AB29)),"","Неверно!")</f>
      </c>
      <c r="B278" s="193">
        <v>138612</v>
      </c>
      <c r="C278" s="192" t="s">
        <v>491</v>
      </c>
      <c r="D278" s="192" t="s">
        <v>406</v>
      </c>
    </row>
    <row r="279" spans="1:4" ht="12.75">
      <c r="A279" s="195">
        <f>IF((SUM('Раздел 4'!AC30:AC30)&lt;=SUM('Раздел 4'!AB30:AB30)),"","Неверно!")</f>
      </c>
      <c r="B279" s="193">
        <v>138612</v>
      </c>
      <c r="C279" s="192" t="s">
        <v>492</v>
      </c>
      <c r="D279" s="192" t="s">
        <v>406</v>
      </c>
    </row>
    <row r="280" spans="1:4" ht="12.75">
      <c r="A280" s="195">
        <f>IF((SUM('Раздел 4'!AC31:AC31)&lt;=SUM('Раздел 4'!AB31:AB31)),"","Неверно!")</f>
      </c>
      <c r="B280" s="193">
        <v>138612</v>
      </c>
      <c r="C280" s="192" t="s">
        <v>493</v>
      </c>
      <c r="D280" s="192" t="s">
        <v>406</v>
      </c>
    </row>
    <row r="281" spans="1:4" ht="12.75">
      <c r="A281" s="195">
        <f>IF((SUM('Раздел 4'!AC32:AC32)&lt;=SUM('Раздел 4'!AB32:AB32)),"","Неверно!")</f>
      </c>
      <c r="B281" s="193">
        <v>138612</v>
      </c>
      <c r="C281" s="192" t="s">
        <v>494</v>
      </c>
      <c r="D281" s="192" t="s">
        <v>406</v>
      </c>
    </row>
    <row r="282" spans="1:4" ht="12.75">
      <c r="A282" s="195">
        <f>IF((SUM('Раздел 4'!AC33:AC33)&lt;=SUM('Раздел 4'!AB33:AB33)),"","Неверно!")</f>
      </c>
      <c r="B282" s="193">
        <v>138612</v>
      </c>
      <c r="C282" s="192" t="s">
        <v>495</v>
      </c>
      <c r="D282" s="192" t="s">
        <v>406</v>
      </c>
    </row>
    <row r="283" spans="1:4" ht="12.75">
      <c r="A283" s="195">
        <f>IF((SUM('Раздел 4'!AC34:AC34)&lt;=SUM('Раздел 4'!AB34:AB34)),"","Неверно!")</f>
      </c>
      <c r="B283" s="193">
        <v>138612</v>
      </c>
      <c r="C283" s="192" t="s">
        <v>496</v>
      </c>
      <c r="D283" s="192" t="s">
        <v>406</v>
      </c>
    </row>
    <row r="284" spans="1:4" ht="12.75">
      <c r="A284" s="195">
        <f>IF((SUM('Раздел 4'!AC35:AC35)&lt;=SUM('Раздел 4'!AB35:AB35)),"","Неверно!")</f>
      </c>
      <c r="B284" s="193">
        <v>138612</v>
      </c>
      <c r="C284" s="192" t="s">
        <v>497</v>
      </c>
      <c r="D284" s="192" t="s">
        <v>406</v>
      </c>
    </row>
    <row r="285" spans="1:4" ht="12.75">
      <c r="A285" s="195">
        <f>IF((SUM('Раздел 4'!AC36:AC36)&lt;=SUM('Раздел 4'!AB36:AB36)),"","Неверно!")</f>
      </c>
      <c r="B285" s="193">
        <v>138612</v>
      </c>
      <c r="C285" s="192" t="s">
        <v>498</v>
      </c>
      <c r="D285" s="192" t="s">
        <v>406</v>
      </c>
    </row>
    <row r="286" spans="1:4" ht="12.75">
      <c r="A286" s="195">
        <f>IF((SUM('Разделы 3, 5, 6'!AC9:AC9)&lt;=SUM('Разделы 3, 5, 6'!AA9:AA9)),"","Неверно!")</f>
      </c>
      <c r="B286" s="193">
        <v>138613</v>
      </c>
      <c r="C286" s="192" t="s">
        <v>499</v>
      </c>
      <c r="D286" s="192" t="s">
        <v>405</v>
      </c>
    </row>
    <row r="287" spans="1:4" ht="12.75">
      <c r="A287" s="195">
        <f>IF((SUM('Разделы 3, 5, 6'!AC10:AC10)&lt;=SUM('Разделы 3, 5, 6'!AA10:AA10)),"","Неверно!")</f>
      </c>
      <c r="B287" s="193">
        <v>138613</v>
      </c>
      <c r="C287" s="192" t="s">
        <v>500</v>
      </c>
      <c r="D287" s="192" t="s">
        <v>405</v>
      </c>
    </row>
    <row r="288" spans="1:4" ht="12.75">
      <c r="A288" s="195">
        <f>IF((SUM('Разделы 3, 5, 6'!AC11:AC11)&lt;=SUM('Разделы 3, 5, 6'!AA11:AA11)),"","Неверно!")</f>
      </c>
      <c r="B288" s="193">
        <v>138613</v>
      </c>
      <c r="C288" s="192" t="s">
        <v>501</v>
      </c>
      <c r="D288" s="192" t="s">
        <v>405</v>
      </c>
    </row>
    <row r="289" spans="1:4" ht="12.75">
      <c r="A289" s="195">
        <f>IF((SUM('Разделы 3, 5, 6'!AC12:AC12)&lt;=SUM('Разделы 3, 5, 6'!AA12:AA12)),"","Неверно!")</f>
      </c>
      <c r="B289" s="193">
        <v>138613</v>
      </c>
      <c r="C289" s="192" t="s">
        <v>502</v>
      </c>
      <c r="D289" s="192" t="s">
        <v>405</v>
      </c>
    </row>
    <row r="290" spans="1:4" ht="12.75">
      <c r="A290" s="195">
        <f>IF((SUM('Разделы 3, 5, 6'!AC13:AC13)&lt;=SUM('Разделы 3, 5, 6'!AA13:AA13)),"","Неверно!")</f>
      </c>
      <c r="B290" s="193">
        <v>138613</v>
      </c>
      <c r="C290" s="192" t="s">
        <v>503</v>
      </c>
      <c r="D290" s="192" t="s">
        <v>405</v>
      </c>
    </row>
    <row r="291" spans="1:4" ht="12.75">
      <c r="A291" s="195">
        <f>IF((SUM('Разделы 3, 5, 6'!AC14:AC14)&lt;=SUM('Разделы 3, 5, 6'!AA14:AA14)),"","Неверно!")</f>
      </c>
      <c r="B291" s="193">
        <v>138613</v>
      </c>
      <c r="C291" s="192" t="s">
        <v>504</v>
      </c>
      <c r="D291" s="192" t="s">
        <v>405</v>
      </c>
    </row>
    <row r="292" spans="1:4" ht="12.75">
      <c r="A292" s="195">
        <f>IF((SUM('Разделы 3, 5, 6'!AC15:AC15)&lt;=SUM('Разделы 3, 5, 6'!AA15:AA15)),"","Неверно!")</f>
      </c>
      <c r="B292" s="193">
        <v>138613</v>
      </c>
      <c r="C292" s="192" t="s">
        <v>505</v>
      </c>
      <c r="D292" s="192" t="s">
        <v>405</v>
      </c>
    </row>
    <row r="293" spans="1:4" ht="12.75">
      <c r="A293" s="195">
        <f>IF((SUM('Разделы 3, 5, 6'!AC16:AC16)&lt;=SUM('Разделы 3, 5, 6'!AA16:AA16)),"","Неверно!")</f>
      </c>
      <c r="B293" s="193">
        <v>138613</v>
      </c>
      <c r="C293" s="192" t="s">
        <v>506</v>
      </c>
      <c r="D293" s="192" t="s">
        <v>405</v>
      </c>
    </row>
    <row r="294" spans="1:4" ht="12.75">
      <c r="A294" s="195">
        <f>IF((SUM('Разделы 3, 5, 6'!AC17:AC17)&lt;=SUM('Разделы 3, 5, 6'!AA17:AA17)),"","Неверно!")</f>
      </c>
      <c r="B294" s="193">
        <v>138613</v>
      </c>
      <c r="C294" s="192" t="s">
        <v>507</v>
      </c>
      <c r="D294" s="192" t="s">
        <v>405</v>
      </c>
    </row>
    <row r="295" spans="1:4" ht="12.75">
      <c r="A295" s="195">
        <f>IF((SUM('Разделы 3, 5, 6'!AB9:AB9)&lt;=SUM('Разделы 3, 5, 6'!AA9:AA9)),"","Неверно!")</f>
      </c>
      <c r="B295" s="193">
        <v>138614</v>
      </c>
      <c r="C295" s="192" t="s">
        <v>508</v>
      </c>
      <c r="D295" s="192" t="s">
        <v>404</v>
      </c>
    </row>
    <row r="296" spans="1:4" ht="12.75">
      <c r="A296" s="195">
        <f>IF((SUM('Разделы 3, 5, 6'!AB10:AB10)&lt;=SUM('Разделы 3, 5, 6'!AA10:AA10)),"","Неверно!")</f>
      </c>
      <c r="B296" s="193">
        <v>138614</v>
      </c>
      <c r="C296" s="192" t="s">
        <v>509</v>
      </c>
      <c r="D296" s="192" t="s">
        <v>404</v>
      </c>
    </row>
    <row r="297" spans="1:4" ht="12.75">
      <c r="A297" s="195">
        <f>IF((SUM('Разделы 3, 5, 6'!AB11:AB11)&lt;=SUM('Разделы 3, 5, 6'!AA11:AA11)),"","Неверно!")</f>
      </c>
      <c r="B297" s="193">
        <v>138614</v>
      </c>
      <c r="C297" s="192" t="s">
        <v>510</v>
      </c>
      <c r="D297" s="192" t="s">
        <v>404</v>
      </c>
    </row>
    <row r="298" spans="1:4" ht="12.75">
      <c r="A298" s="195">
        <f>IF((SUM('Разделы 3, 5, 6'!AB12:AB12)&lt;=SUM('Разделы 3, 5, 6'!AA12:AA12)),"","Неверно!")</f>
      </c>
      <c r="B298" s="193">
        <v>138614</v>
      </c>
      <c r="C298" s="192" t="s">
        <v>511</v>
      </c>
      <c r="D298" s="192" t="s">
        <v>404</v>
      </c>
    </row>
    <row r="299" spans="1:4" ht="12.75">
      <c r="A299" s="195">
        <f>IF((SUM('Разделы 3, 5, 6'!AB13:AB13)&lt;=SUM('Разделы 3, 5, 6'!AA13:AA13)),"","Неверно!")</f>
      </c>
      <c r="B299" s="193">
        <v>138614</v>
      </c>
      <c r="C299" s="192" t="s">
        <v>512</v>
      </c>
      <c r="D299" s="192" t="s">
        <v>404</v>
      </c>
    </row>
    <row r="300" spans="1:4" ht="12.75">
      <c r="A300" s="195">
        <f>IF((SUM('Разделы 3, 5, 6'!AB14:AB14)&lt;=SUM('Разделы 3, 5, 6'!AA14:AA14)),"","Неверно!")</f>
      </c>
      <c r="B300" s="193">
        <v>138614</v>
      </c>
      <c r="C300" s="192" t="s">
        <v>513</v>
      </c>
      <c r="D300" s="192" t="s">
        <v>404</v>
      </c>
    </row>
    <row r="301" spans="1:4" ht="12.75">
      <c r="A301" s="195">
        <f>IF((SUM('Разделы 3, 5, 6'!AB15:AB15)&lt;=SUM('Разделы 3, 5, 6'!AA15:AA15)),"","Неверно!")</f>
      </c>
      <c r="B301" s="193">
        <v>138614</v>
      </c>
      <c r="C301" s="192" t="s">
        <v>514</v>
      </c>
      <c r="D301" s="192" t="s">
        <v>404</v>
      </c>
    </row>
    <row r="302" spans="1:4" ht="12.75">
      <c r="A302" s="195">
        <f>IF((SUM('Разделы 3, 5, 6'!AB16:AB16)&lt;=SUM('Разделы 3, 5, 6'!AA16:AA16)),"","Неверно!")</f>
      </c>
      <c r="B302" s="193">
        <v>138614</v>
      </c>
      <c r="C302" s="192" t="s">
        <v>515</v>
      </c>
      <c r="D302" s="192" t="s">
        <v>404</v>
      </c>
    </row>
    <row r="303" spans="1:4" ht="12.75">
      <c r="A303" s="195">
        <f>IF((SUM('Разделы 3, 5, 6'!AB17:AB17)&lt;=SUM('Разделы 3, 5, 6'!AA17:AA17)),"","Неверно!")</f>
      </c>
      <c r="B303" s="193">
        <v>138614</v>
      </c>
      <c r="C303" s="192" t="s">
        <v>516</v>
      </c>
      <c r="D303" s="192" t="s">
        <v>404</v>
      </c>
    </row>
    <row r="304" spans="1:4" ht="12.75">
      <c r="A304" s="195">
        <f>IF((SUM('Разделы 1, 2'!W18:W18)&gt;=SUM('Разделы 1, 2'!V18:V18)),"","Неверно!")</f>
      </c>
      <c r="B304" s="193">
        <v>138615</v>
      </c>
      <c r="C304" s="192" t="s">
        <v>517</v>
      </c>
      <c r="D304" s="192" t="s">
        <v>403</v>
      </c>
    </row>
    <row r="305" spans="1:4" ht="12.75">
      <c r="A305" s="195">
        <f>IF((SUM('Разделы 1, 2'!W19:W19)&gt;=SUM('Разделы 1, 2'!V19:V19)),"","Неверно!")</f>
      </c>
      <c r="B305" s="193">
        <v>138615</v>
      </c>
      <c r="C305" s="192" t="s">
        <v>518</v>
      </c>
      <c r="D305" s="192" t="s">
        <v>403</v>
      </c>
    </row>
    <row r="306" spans="1:4" ht="12.75">
      <c r="A306" s="195">
        <f>IF((SUM('Разделы 1, 2'!W20:W20)&gt;=SUM('Разделы 1, 2'!V20:V20)),"","Неверно!")</f>
      </c>
      <c r="B306" s="193">
        <v>138615</v>
      </c>
      <c r="C306" s="192" t="s">
        <v>519</v>
      </c>
      <c r="D306" s="192" t="s">
        <v>403</v>
      </c>
    </row>
    <row r="307" spans="1:4" ht="12.75">
      <c r="A307" s="195">
        <f>IF((SUM('Разделы 1, 2'!W21:W21)&gt;=SUM('Разделы 1, 2'!V21:V21)),"","Неверно!")</f>
      </c>
      <c r="B307" s="193">
        <v>138615</v>
      </c>
      <c r="C307" s="192" t="s">
        <v>520</v>
      </c>
      <c r="D307" s="192" t="s">
        <v>403</v>
      </c>
    </row>
    <row r="308" spans="1:4" ht="12.75">
      <c r="A308" s="195">
        <f>IF((SUM('Разделы 1, 2'!W22:W22)&gt;=SUM('Разделы 1, 2'!V22:V22)),"","Неверно!")</f>
      </c>
      <c r="B308" s="193">
        <v>138615</v>
      </c>
      <c r="C308" s="192" t="s">
        <v>521</v>
      </c>
      <c r="D308" s="192" t="s">
        <v>403</v>
      </c>
    </row>
    <row r="309" spans="1:4" ht="12.75">
      <c r="A309" s="195">
        <f>IF((SUM('Разделы 1, 2'!W23:W23)&gt;=SUM('Разделы 1, 2'!V23:V23)),"","Неверно!")</f>
      </c>
      <c r="B309" s="193">
        <v>138615</v>
      </c>
      <c r="C309" s="192" t="s">
        <v>522</v>
      </c>
      <c r="D309" s="192" t="s">
        <v>403</v>
      </c>
    </row>
    <row r="310" spans="1:4" ht="12.75">
      <c r="A310" s="195">
        <f>IF((SUM('Разделы 1, 2'!W24:W24)&gt;=SUM('Разделы 1, 2'!V24:V24)),"","Неверно!")</f>
      </c>
      <c r="B310" s="193">
        <v>138615</v>
      </c>
      <c r="C310" s="192" t="s">
        <v>523</v>
      </c>
      <c r="D310" s="192" t="s">
        <v>403</v>
      </c>
    </row>
    <row r="311" spans="1:4" ht="12.75">
      <c r="A311" s="195">
        <f>IF((SUM('Разделы 1, 2'!V18:V18)&lt;=SUM('Разделы 1, 2'!M18:M18)),"","Неверно!")</f>
      </c>
      <c r="B311" s="193">
        <v>138616</v>
      </c>
      <c r="C311" s="192" t="s">
        <v>524</v>
      </c>
      <c r="D311" s="192" t="s">
        <v>402</v>
      </c>
    </row>
    <row r="312" spans="1:4" ht="12.75">
      <c r="A312" s="195">
        <f>IF((SUM('Разделы 1, 2'!V19:V19)&lt;=SUM('Разделы 1, 2'!M19:M19)),"","Неверно!")</f>
      </c>
      <c r="B312" s="193">
        <v>138616</v>
      </c>
      <c r="C312" s="192" t="s">
        <v>525</v>
      </c>
      <c r="D312" s="192" t="s">
        <v>402</v>
      </c>
    </row>
    <row r="313" spans="1:4" ht="12.75">
      <c r="A313" s="195">
        <f>IF((SUM('Разделы 1, 2'!V20:V20)&lt;=SUM('Разделы 1, 2'!M20:M20)),"","Неверно!")</f>
      </c>
      <c r="B313" s="193">
        <v>138616</v>
      </c>
      <c r="C313" s="192" t="s">
        <v>526</v>
      </c>
      <c r="D313" s="192" t="s">
        <v>402</v>
      </c>
    </row>
    <row r="314" spans="1:4" ht="12.75">
      <c r="A314" s="195">
        <f>IF((SUM('Разделы 1, 2'!V21:V21)&lt;=SUM('Разделы 1, 2'!M21:M21)),"","Неверно!")</f>
      </c>
      <c r="B314" s="193">
        <v>138616</v>
      </c>
      <c r="C314" s="192" t="s">
        <v>527</v>
      </c>
      <c r="D314" s="192" t="s">
        <v>402</v>
      </c>
    </row>
    <row r="315" spans="1:4" ht="12.75">
      <c r="A315" s="195">
        <f>IF((SUM('Разделы 1, 2'!V22:V22)&lt;=SUM('Разделы 1, 2'!M22:M22)),"","Неверно!")</f>
      </c>
      <c r="B315" s="193">
        <v>138616</v>
      </c>
      <c r="C315" s="192" t="s">
        <v>528</v>
      </c>
      <c r="D315" s="192" t="s">
        <v>402</v>
      </c>
    </row>
    <row r="316" spans="1:4" ht="12.75">
      <c r="A316" s="195">
        <f>IF((SUM('Разделы 1, 2'!V23:V23)&lt;=SUM('Разделы 1, 2'!M23:M23)),"","Неверно!")</f>
      </c>
      <c r="B316" s="193">
        <v>138616</v>
      </c>
      <c r="C316" s="192" t="s">
        <v>529</v>
      </c>
      <c r="D316" s="192" t="s">
        <v>402</v>
      </c>
    </row>
    <row r="317" spans="1:4" ht="12.75">
      <c r="A317" s="195">
        <f>IF((SUM('Разделы 1, 2'!V24:V24)&lt;=SUM('Разделы 1, 2'!M24:M24)),"","Неверно!")</f>
      </c>
      <c r="B317" s="193">
        <v>138616</v>
      </c>
      <c r="C317" s="192" t="s">
        <v>530</v>
      </c>
      <c r="D317" s="192" t="s">
        <v>402</v>
      </c>
    </row>
    <row r="318" spans="1:4" ht="12.75">
      <c r="A318" s="195">
        <f>IF((SUM('Разделы 1, 2'!M10:M10)&lt;=SUM('Разделы 1, 2'!H10:H10)),"","Неверно!")</f>
      </c>
      <c r="B318" s="193">
        <v>138617</v>
      </c>
      <c r="C318" s="192" t="s">
        <v>531</v>
      </c>
      <c r="D318" s="192" t="s">
        <v>401</v>
      </c>
    </row>
    <row r="319" spans="1:4" ht="25.5">
      <c r="A319" s="195">
        <f>IF((SUM('Раздел 4'!Q36:Q36)=SUM('Разделы 3, 5, 6'!AA17:AA17)),"","Неверно!")</f>
      </c>
      <c r="B319" s="193">
        <v>138618</v>
      </c>
      <c r="C319" s="192" t="s">
        <v>532</v>
      </c>
      <c r="D319" s="192" t="s">
        <v>360</v>
      </c>
    </row>
    <row r="320" spans="1:4" ht="25.5">
      <c r="A320" s="195">
        <f>IF((SUM('Раздел 4'!R36:R36)=SUM('Разделы 3, 5, 6'!Q9:Q9)),"","Неверно!")</f>
      </c>
      <c r="B320" s="193">
        <v>138619</v>
      </c>
      <c r="C320" s="192" t="s">
        <v>533</v>
      </c>
      <c r="D320" s="192" t="s">
        <v>361</v>
      </c>
    </row>
    <row r="321" spans="1:4" ht="25.5">
      <c r="A321" s="195">
        <f>IF((SUM('Раздел 4'!S36:S36)=SUM('Разделы 3, 5, 6'!R9:R9)),"","Неверно!")</f>
      </c>
      <c r="B321" s="193">
        <v>138619</v>
      </c>
      <c r="C321" s="192" t="s">
        <v>534</v>
      </c>
      <c r="D321" s="192" t="s">
        <v>361</v>
      </c>
    </row>
    <row r="322" spans="1:4" ht="12.75">
      <c r="A322" s="195">
        <f>IF((SUM('Разделы 1, 2'!U18:U18)&lt;=SUM('Разделы 1, 2'!M18:M18)),"","Неверно!")</f>
      </c>
      <c r="B322" s="193">
        <v>138620</v>
      </c>
      <c r="C322" s="192" t="s">
        <v>535</v>
      </c>
      <c r="D322" s="192" t="s">
        <v>362</v>
      </c>
    </row>
    <row r="323" spans="1:4" ht="12.75">
      <c r="A323" s="195">
        <f>IF((SUM('Разделы 1, 2'!U19:U19)&lt;=SUM('Разделы 1, 2'!M19:M19)),"","Неверно!")</f>
      </c>
      <c r="B323" s="193">
        <v>138620</v>
      </c>
      <c r="C323" s="192" t="s">
        <v>536</v>
      </c>
      <c r="D323" s="192" t="s">
        <v>362</v>
      </c>
    </row>
    <row r="324" spans="1:4" ht="12.75">
      <c r="A324" s="195">
        <f>IF((SUM('Разделы 1, 2'!U20:U20)&lt;=SUM('Разделы 1, 2'!M20:M20)),"","Неверно!")</f>
      </c>
      <c r="B324" s="193">
        <v>138620</v>
      </c>
      <c r="C324" s="192" t="s">
        <v>537</v>
      </c>
      <c r="D324" s="192" t="s">
        <v>362</v>
      </c>
    </row>
    <row r="325" spans="1:4" ht="12.75">
      <c r="A325" s="195">
        <f>IF((SUM('Разделы 1, 2'!U21:U21)&lt;=SUM('Разделы 1, 2'!M21:M21)),"","Неверно!")</f>
      </c>
      <c r="B325" s="193">
        <v>138620</v>
      </c>
      <c r="C325" s="192" t="s">
        <v>538</v>
      </c>
      <c r="D325" s="192" t="s">
        <v>362</v>
      </c>
    </row>
    <row r="326" spans="1:4" ht="12.75">
      <c r="A326" s="195">
        <f>IF((SUM('Разделы 1, 2'!U22:U22)&lt;=SUM('Разделы 1, 2'!M22:M22)),"","Неверно!")</f>
      </c>
      <c r="B326" s="193">
        <v>138620</v>
      </c>
      <c r="C326" s="192" t="s">
        <v>539</v>
      </c>
      <c r="D326" s="192" t="s">
        <v>362</v>
      </c>
    </row>
    <row r="327" spans="1:4" ht="12.75">
      <c r="A327" s="195">
        <f>IF((SUM('Разделы 1, 2'!U23:U23)&lt;=SUM('Разделы 1, 2'!M23:M23)),"","Неверно!")</f>
      </c>
      <c r="B327" s="193">
        <v>138620</v>
      </c>
      <c r="C327" s="192" t="s">
        <v>540</v>
      </c>
      <c r="D327" s="192" t="s">
        <v>362</v>
      </c>
    </row>
    <row r="328" spans="1:4" ht="12.75">
      <c r="A328" s="195">
        <f>IF((SUM('Разделы 1, 2'!U24:U24)&lt;=SUM('Разделы 1, 2'!M24:M24)),"","Неверно!")</f>
      </c>
      <c r="B328" s="193">
        <v>138620</v>
      </c>
      <c r="C328" s="192" t="s">
        <v>541</v>
      </c>
      <c r="D328" s="192" t="s">
        <v>362</v>
      </c>
    </row>
    <row r="329" spans="1:4" ht="12.75">
      <c r="A329" s="195">
        <f>IF((SUM('Разделы 1, 2'!T18:T18)&lt;=SUM('Разделы 1, 2'!M18:M18)),"","Неверно!")</f>
      </c>
      <c r="B329" s="193">
        <v>138621</v>
      </c>
      <c r="C329" s="192" t="s">
        <v>542</v>
      </c>
      <c r="D329" s="192" t="s">
        <v>363</v>
      </c>
    </row>
    <row r="330" spans="1:4" ht="12.75">
      <c r="A330" s="195">
        <f>IF((SUM('Разделы 1, 2'!T19:T19)&lt;=SUM('Разделы 1, 2'!M19:M19)),"","Неверно!")</f>
      </c>
      <c r="B330" s="193">
        <v>138621</v>
      </c>
      <c r="C330" s="192" t="s">
        <v>543</v>
      </c>
      <c r="D330" s="192" t="s">
        <v>363</v>
      </c>
    </row>
    <row r="331" spans="1:4" ht="12.75">
      <c r="A331" s="195">
        <f>IF((SUM('Разделы 1, 2'!T20:T20)&lt;=SUM('Разделы 1, 2'!M20:M20)),"","Неверно!")</f>
      </c>
      <c r="B331" s="193">
        <v>138621</v>
      </c>
      <c r="C331" s="192" t="s">
        <v>544</v>
      </c>
      <c r="D331" s="192" t="s">
        <v>363</v>
      </c>
    </row>
    <row r="332" spans="1:4" ht="12.75">
      <c r="A332" s="195">
        <f>IF((SUM('Разделы 1, 2'!T21:T21)&lt;=SUM('Разделы 1, 2'!M21:M21)),"","Неверно!")</f>
      </c>
      <c r="B332" s="193">
        <v>138621</v>
      </c>
      <c r="C332" s="192" t="s">
        <v>545</v>
      </c>
      <c r="D332" s="192" t="s">
        <v>363</v>
      </c>
    </row>
    <row r="333" spans="1:4" ht="12.75">
      <c r="A333" s="195">
        <f>IF((SUM('Разделы 1, 2'!T22:T22)&lt;=SUM('Разделы 1, 2'!M22:M22)),"","Неверно!")</f>
      </c>
      <c r="B333" s="193">
        <v>138621</v>
      </c>
      <c r="C333" s="192" t="s">
        <v>546</v>
      </c>
      <c r="D333" s="192" t="s">
        <v>363</v>
      </c>
    </row>
    <row r="334" spans="1:4" ht="12.75">
      <c r="A334" s="195">
        <f>IF((SUM('Разделы 1, 2'!T23:T23)&lt;=SUM('Разделы 1, 2'!M23:M23)),"","Неверно!")</f>
      </c>
      <c r="B334" s="193">
        <v>138621</v>
      </c>
      <c r="C334" s="192" t="s">
        <v>547</v>
      </c>
      <c r="D334" s="192" t="s">
        <v>363</v>
      </c>
    </row>
    <row r="335" spans="1:4" ht="12.75">
      <c r="A335" s="195">
        <f>IF((SUM('Разделы 1, 2'!T24:T24)&lt;=SUM('Разделы 1, 2'!M24:M24)),"","Неверно!")</f>
      </c>
      <c r="B335" s="193">
        <v>138621</v>
      </c>
      <c r="C335" s="192" t="s">
        <v>548</v>
      </c>
      <c r="D335" s="192" t="s">
        <v>363</v>
      </c>
    </row>
    <row r="336" spans="1:4" ht="12.75">
      <c r="A336" s="195">
        <f>IF((SUM('Разделы 1, 2'!S18:S18)&lt;=SUM('Разделы 1, 2'!M18:M18)),"","Неверно!")</f>
      </c>
      <c r="B336" s="193">
        <v>138622</v>
      </c>
      <c r="C336" s="192" t="s">
        <v>549</v>
      </c>
      <c r="D336" s="192" t="s">
        <v>364</v>
      </c>
    </row>
    <row r="337" spans="1:4" ht="12.75">
      <c r="A337" s="195">
        <f>IF((SUM('Разделы 1, 2'!S19:S19)&lt;=SUM('Разделы 1, 2'!M19:M19)),"","Неверно!")</f>
      </c>
      <c r="B337" s="193">
        <v>138622</v>
      </c>
      <c r="C337" s="192" t="s">
        <v>550</v>
      </c>
      <c r="D337" s="192" t="s">
        <v>364</v>
      </c>
    </row>
    <row r="338" spans="1:4" ht="12.75">
      <c r="A338" s="195">
        <f>IF((SUM('Разделы 1, 2'!S20:S20)&lt;=SUM('Разделы 1, 2'!M20:M20)),"","Неверно!")</f>
      </c>
      <c r="B338" s="193">
        <v>138622</v>
      </c>
      <c r="C338" s="192" t="s">
        <v>551</v>
      </c>
      <c r="D338" s="192" t="s">
        <v>364</v>
      </c>
    </row>
    <row r="339" spans="1:4" ht="12.75">
      <c r="A339" s="195">
        <f>IF((SUM('Разделы 1, 2'!S21:S21)&lt;=SUM('Разделы 1, 2'!M21:M21)),"","Неверно!")</f>
      </c>
      <c r="B339" s="193">
        <v>138622</v>
      </c>
      <c r="C339" s="192" t="s">
        <v>552</v>
      </c>
      <c r="D339" s="192" t="s">
        <v>364</v>
      </c>
    </row>
    <row r="340" spans="1:4" ht="12.75">
      <c r="A340" s="195">
        <f>IF((SUM('Разделы 1, 2'!S22:S22)&lt;=SUM('Разделы 1, 2'!M22:M22)),"","Неверно!")</f>
      </c>
      <c r="B340" s="193">
        <v>138622</v>
      </c>
      <c r="C340" s="192" t="s">
        <v>553</v>
      </c>
      <c r="D340" s="192" t="s">
        <v>364</v>
      </c>
    </row>
    <row r="341" spans="1:4" ht="12.75">
      <c r="A341" s="195">
        <f>IF((SUM('Разделы 1, 2'!S23:S23)&lt;=SUM('Разделы 1, 2'!M23:M23)),"","Неверно!")</f>
      </c>
      <c r="B341" s="193">
        <v>138622</v>
      </c>
      <c r="C341" s="192" t="s">
        <v>554</v>
      </c>
      <c r="D341" s="192" t="s">
        <v>364</v>
      </c>
    </row>
    <row r="342" spans="1:4" ht="12.75">
      <c r="A342" s="195">
        <f>IF((SUM('Разделы 1, 2'!S24:S24)&lt;=SUM('Разделы 1, 2'!M24:M24)),"","Неверно!")</f>
      </c>
      <c r="B342" s="193">
        <v>138622</v>
      </c>
      <c r="C342" s="192" t="s">
        <v>555</v>
      </c>
      <c r="D342" s="192" t="s">
        <v>364</v>
      </c>
    </row>
    <row r="343" spans="1:4" ht="12.75">
      <c r="A343" s="195">
        <f>IF((SUM('Разделы 1, 2'!R18:R18)&lt;=SUM('Разделы 1, 2'!M18:M18)),"","Неверно!")</f>
      </c>
      <c r="B343" s="193">
        <v>138623</v>
      </c>
      <c r="C343" s="192" t="s">
        <v>556</v>
      </c>
      <c r="D343" s="192" t="s">
        <v>382</v>
      </c>
    </row>
    <row r="344" spans="1:4" ht="12.75">
      <c r="A344" s="195">
        <f>IF((SUM('Разделы 1, 2'!R19:R19)&lt;=SUM('Разделы 1, 2'!M19:M19)),"","Неверно!")</f>
      </c>
      <c r="B344" s="193">
        <v>138623</v>
      </c>
      <c r="C344" s="192" t="s">
        <v>557</v>
      </c>
      <c r="D344" s="192" t="s">
        <v>382</v>
      </c>
    </row>
    <row r="345" spans="1:4" ht="12.75">
      <c r="A345" s="195">
        <f>IF((SUM('Разделы 1, 2'!R20:R20)&lt;=SUM('Разделы 1, 2'!M20:M20)),"","Неверно!")</f>
      </c>
      <c r="B345" s="193">
        <v>138623</v>
      </c>
      <c r="C345" s="192" t="s">
        <v>558</v>
      </c>
      <c r="D345" s="192" t="s">
        <v>382</v>
      </c>
    </row>
    <row r="346" spans="1:4" ht="12.75">
      <c r="A346" s="195">
        <f>IF((SUM('Разделы 1, 2'!R21:R21)&lt;=SUM('Разделы 1, 2'!M21:M21)),"","Неверно!")</f>
      </c>
      <c r="B346" s="193">
        <v>138623</v>
      </c>
      <c r="C346" s="192" t="s">
        <v>559</v>
      </c>
      <c r="D346" s="192" t="s">
        <v>382</v>
      </c>
    </row>
    <row r="347" spans="1:4" ht="12.75">
      <c r="A347" s="195">
        <f>IF((SUM('Разделы 1, 2'!R22:R22)&lt;=SUM('Разделы 1, 2'!M22:M22)),"","Неверно!")</f>
      </c>
      <c r="B347" s="193">
        <v>138623</v>
      </c>
      <c r="C347" s="192" t="s">
        <v>560</v>
      </c>
      <c r="D347" s="192" t="s">
        <v>382</v>
      </c>
    </row>
    <row r="348" spans="1:4" ht="12.75">
      <c r="A348" s="195">
        <f>IF((SUM('Разделы 1, 2'!R23:R23)&lt;=SUM('Разделы 1, 2'!M23:M23)),"","Неверно!")</f>
      </c>
      <c r="B348" s="193">
        <v>138623</v>
      </c>
      <c r="C348" s="192" t="s">
        <v>561</v>
      </c>
      <c r="D348" s="192" t="s">
        <v>382</v>
      </c>
    </row>
    <row r="349" spans="1:4" ht="12.75">
      <c r="A349" s="195">
        <f>IF((SUM('Разделы 1, 2'!R24:R24)&lt;=SUM('Разделы 1, 2'!M24:M24)),"","Неверно!")</f>
      </c>
      <c r="B349" s="193">
        <v>138623</v>
      </c>
      <c r="C349" s="192" t="s">
        <v>562</v>
      </c>
      <c r="D349" s="192" t="s">
        <v>382</v>
      </c>
    </row>
    <row r="350" spans="1:4" ht="12.75">
      <c r="A350" s="195">
        <f>IF((SUM('Разделы 1, 2'!K10:K10)&lt;=SUM('Разделы 1, 2'!J10:J10)),"","Неверно!")</f>
      </c>
      <c r="B350" s="193">
        <v>138624</v>
      </c>
      <c r="C350" s="192" t="s">
        <v>563</v>
      </c>
      <c r="D350" s="192" t="s">
        <v>383</v>
      </c>
    </row>
    <row r="351" spans="1:4" ht="12.75">
      <c r="A351" s="195">
        <f>IF((SUM('Разделы 1, 2'!L10:L10)&lt;=SUM('Разделы 1, 2'!J10:J10)),"","Неверно!")</f>
      </c>
      <c r="B351" s="193">
        <v>138624</v>
      </c>
      <c r="C351" s="192" t="s">
        <v>564</v>
      </c>
      <c r="D351" s="192" t="s">
        <v>383</v>
      </c>
    </row>
    <row r="352" spans="1:4" ht="12.75">
      <c r="A352" s="195">
        <f>IF((SUM('Разделы 3, 5, 6'!P17:P17)=0),"","Неверно!")</f>
      </c>
      <c r="B352" s="193">
        <v>138625</v>
      </c>
      <c r="C352" s="192" t="s">
        <v>565</v>
      </c>
      <c r="D352" s="192" t="s">
        <v>384</v>
      </c>
    </row>
    <row r="353" spans="1:4" ht="12.75">
      <c r="A353" s="195">
        <f>IF((SUM('Разделы 1, 2'!I24:I24)=0),"","Неверно!")</f>
      </c>
      <c r="B353" s="193">
        <v>138626</v>
      </c>
      <c r="C353" s="192" t="s">
        <v>566</v>
      </c>
      <c r="D353" s="192" t="s">
        <v>385</v>
      </c>
    </row>
    <row r="354" spans="1:4" ht="12.75">
      <c r="A354" s="195">
        <f>IF((SUM('Разделы 1, 2'!J24:J24)=0),"","Неверно!")</f>
      </c>
      <c r="B354" s="193">
        <v>138626</v>
      </c>
      <c r="C354" s="192" t="s">
        <v>567</v>
      </c>
      <c r="D354" s="192" t="s">
        <v>385</v>
      </c>
    </row>
    <row r="355" spans="1:4" ht="12.75">
      <c r="A355" s="195">
        <f>IF((SUM('Разделы 1, 2'!E24:E24)=0),"","Неверно!")</f>
      </c>
      <c r="B355" s="193">
        <v>138627</v>
      </c>
      <c r="C355" s="192" t="s">
        <v>568</v>
      </c>
      <c r="D355" s="192" t="s">
        <v>386</v>
      </c>
    </row>
    <row r="356" spans="1:4" ht="12.75">
      <c r="A356" s="195">
        <f>IF((SUM('Разделы 1, 2'!F24:F24)=0),"","Неверно!")</f>
      </c>
      <c r="B356" s="193">
        <v>138627</v>
      </c>
      <c r="C356" s="192" t="s">
        <v>569</v>
      </c>
      <c r="D356" s="192" t="s">
        <v>386</v>
      </c>
    </row>
    <row r="357" spans="1:4" ht="12.75">
      <c r="A357" s="195">
        <f>IF((SUM('Раздел 4'!X9:X36)=0),"","Неверно!")</f>
      </c>
      <c r="B357" s="193">
        <v>138628</v>
      </c>
      <c r="C357" s="192" t="s">
        <v>570</v>
      </c>
      <c r="D357" s="192" t="s">
        <v>387</v>
      </c>
    </row>
    <row r="358" spans="1:4" ht="12.75">
      <c r="A358" s="195">
        <f>IF((SUM('Разделы 1, 2'!I10:I10)&lt;=SUM('Разделы 1, 2'!H10:H10)),"","Неверно!")</f>
      </c>
      <c r="B358" s="193">
        <v>138629</v>
      </c>
      <c r="C358" s="192" t="s">
        <v>571</v>
      </c>
      <c r="D358" s="192" t="s">
        <v>388</v>
      </c>
    </row>
    <row r="359" spans="1:4" ht="25.5">
      <c r="A359" s="195">
        <f>IF((SUM('Раздел 4'!W36:W36)=SUM('Разделы 3, 5, 6'!V11:V11)),"","Неверно!")</f>
      </c>
      <c r="B359" s="193">
        <v>138630</v>
      </c>
      <c r="C359" s="192" t="s">
        <v>572</v>
      </c>
      <c r="D359" s="192" t="s">
        <v>389</v>
      </c>
    </row>
    <row r="360" spans="1:4" ht="25.5">
      <c r="A360" s="195">
        <f>IF((SUM('Раздел 4'!D17:D17)=0),"","Неверно!")</f>
      </c>
      <c r="B360" s="193">
        <v>138631</v>
      </c>
      <c r="C360" s="192" t="s">
        <v>573</v>
      </c>
      <c r="D360" s="192" t="s">
        <v>416</v>
      </c>
    </row>
    <row r="361" spans="1:4" ht="25.5">
      <c r="A361" s="195">
        <f>IF((SUM('Раздел 4'!E17:E17)=0),"","Неверно!")</f>
      </c>
      <c r="B361" s="193">
        <v>138631</v>
      </c>
      <c r="C361" s="192" t="s">
        <v>574</v>
      </c>
      <c r="D361" s="192" t="s">
        <v>416</v>
      </c>
    </row>
    <row r="362" spans="1:4" ht="25.5">
      <c r="A362" s="195">
        <f>IF((SUM('Раздел 4'!F17:F17)=0),"","Неверно!")</f>
      </c>
      <c r="B362" s="193">
        <v>138631</v>
      </c>
      <c r="C362" s="192" t="s">
        <v>575</v>
      </c>
      <c r="D362" s="192" t="s">
        <v>416</v>
      </c>
    </row>
    <row r="363" spans="1:4" ht="25.5">
      <c r="A363" s="195">
        <f>IF((SUM('Раздел 4'!G17:G17)=0),"","Неверно!")</f>
      </c>
      <c r="B363" s="193">
        <v>138631</v>
      </c>
      <c r="C363" s="192" t="s">
        <v>576</v>
      </c>
      <c r="D363" s="192" t="s">
        <v>416</v>
      </c>
    </row>
    <row r="364" spans="1:4" ht="25.5">
      <c r="A364" s="195">
        <f>IF((SUM('Раздел 4'!H17:H17)=0),"","Неверно!")</f>
      </c>
      <c r="B364" s="193">
        <v>138631</v>
      </c>
      <c r="C364" s="192" t="s">
        <v>577</v>
      </c>
      <c r="D364" s="192" t="s">
        <v>416</v>
      </c>
    </row>
    <row r="365" spans="1:4" ht="25.5">
      <c r="A365" s="195">
        <f>IF((SUM('Раздел 4'!I17:I17)=0),"","Неверно!")</f>
      </c>
      <c r="B365" s="193">
        <v>138631</v>
      </c>
      <c r="C365" s="192" t="s">
        <v>578</v>
      </c>
      <c r="D365" s="192" t="s">
        <v>416</v>
      </c>
    </row>
    <row r="366" spans="1:4" ht="25.5">
      <c r="A366" s="195">
        <f>IF((SUM('Раздел 4'!J17:J17)=0),"","Неверно!")</f>
      </c>
      <c r="B366" s="193">
        <v>138631</v>
      </c>
      <c r="C366" s="192" t="s">
        <v>579</v>
      </c>
      <c r="D366" s="192" t="s">
        <v>416</v>
      </c>
    </row>
    <row r="367" spans="1:4" ht="25.5">
      <c r="A367" s="195">
        <f>IF((SUM('Раздел 4'!K17:K17)=0),"","Неверно!")</f>
      </c>
      <c r="B367" s="193">
        <v>138631</v>
      </c>
      <c r="C367" s="192" t="s">
        <v>580</v>
      </c>
      <c r="D367" s="192" t="s">
        <v>416</v>
      </c>
    </row>
    <row r="368" spans="1:4" ht="25.5">
      <c r="A368" s="195">
        <f>IF((SUM('Раздел 4'!L17:L17)=0),"","Неверно!")</f>
      </c>
      <c r="B368" s="193">
        <v>138631</v>
      </c>
      <c r="C368" s="192" t="s">
        <v>581</v>
      </c>
      <c r="D368" s="192" t="s">
        <v>416</v>
      </c>
    </row>
    <row r="369" spans="1:4" ht="25.5">
      <c r="A369" s="195">
        <f>IF((SUM('Раздел 4'!M17:M17)=0),"","Неверно!")</f>
      </c>
      <c r="B369" s="193">
        <v>138631</v>
      </c>
      <c r="C369" s="192" t="s">
        <v>582</v>
      </c>
      <c r="D369" s="192" t="s">
        <v>416</v>
      </c>
    </row>
    <row r="370" spans="1:4" ht="25.5">
      <c r="A370" s="195">
        <f>IF((SUM('Раздел 4'!N17:N17)=0),"","Неверно!")</f>
      </c>
      <c r="B370" s="193">
        <v>138631</v>
      </c>
      <c r="C370" s="192" t="s">
        <v>583</v>
      </c>
      <c r="D370" s="192" t="s">
        <v>416</v>
      </c>
    </row>
    <row r="371" spans="1:4" ht="25.5">
      <c r="A371" s="195">
        <f>IF((SUM('Раздел 4'!O17:O17)=0),"","Неверно!")</f>
      </c>
      <c r="B371" s="193">
        <v>138631</v>
      </c>
      <c r="C371" s="192" t="s">
        <v>584</v>
      </c>
      <c r="D371" s="192" t="s">
        <v>416</v>
      </c>
    </row>
    <row r="372" spans="1:4" ht="25.5">
      <c r="A372" s="195">
        <f>IF((SUM('Раздел 4'!P17:P17)=0),"","Неверно!")</f>
      </c>
      <c r="B372" s="193">
        <v>138631</v>
      </c>
      <c r="C372" s="192" t="s">
        <v>585</v>
      </c>
      <c r="D372" s="192" t="s">
        <v>416</v>
      </c>
    </row>
    <row r="373" spans="1:4" ht="25.5">
      <c r="A373" s="195">
        <f>IF((SUM('Раздел 4'!Q17:Q17)=0),"","Неверно!")</f>
      </c>
      <c r="B373" s="193">
        <v>138631</v>
      </c>
      <c r="C373" s="192" t="s">
        <v>586</v>
      </c>
      <c r="D373" s="192" t="s">
        <v>416</v>
      </c>
    </row>
    <row r="374" spans="1:4" ht="25.5">
      <c r="A374" s="195">
        <f>IF((SUM('Раздел 4'!R17:R17)=0),"","Неверно!")</f>
      </c>
      <c r="B374" s="193">
        <v>138631</v>
      </c>
      <c r="C374" s="192" t="s">
        <v>587</v>
      </c>
      <c r="D374" s="192" t="s">
        <v>416</v>
      </c>
    </row>
    <row r="375" spans="1:4" ht="25.5">
      <c r="A375" s="195">
        <f>IF((SUM('Раздел 4'!S17:S17)=0),"","Неверно!")</f>
      </c>
      <c r="B375" s="193">
        <v>138631</v>
      </c>
      <c r="C375" s="192" t="s">
        <v>588</v>
      </c>
      <c r="D375" s="192" t="s">
        <v>416</v>
      </c>
    </row>
    <row r="376" spans="1:4" ht="25.5">
      <c r="A376" s="195">
        <f>IF((SUM('Раздел 4'!T17:T17)=0),"","Неверно!")</f>
      </c>
      <c r="B376" s="193">
        <v>138631</v>
      </c>
      <c r="C376" s="192" t="s">
        <v>589</v>
      </c>
      <c r="D376" s="192" t="s">
        <v>416</v>
      </c>
    </row>
    <row r="377" spans="1:4" ht="25.5">
      <c r="A377" s="195">
        <f>IF((SUM('Раздел 4'!U17:U17)=0),"","Неверно!")</f>
      </c>
      <c r="B377" s="193">
        <v>138631</v>
      </c>
      <c r="C377" s="192" t="s">
        <v>590</v>
      </c>
      <c r="D377" s="192" t="s">
        <v>416</v>
      </c>
    </row>
    <row r="378" spans="1:4" ht="25.5">
      <c r="A378" s="195">
        <f>IF((SUM('Раздел 4'!V17:V17)=0),"","Неверно!")</f>
      </c>
      <c r="B378" s="193">
        <v>138631</v>
      </c>
      <c r="C378" s="192" t="s">
        <v>591</v>
      </c>
      <c r="D378" s="192" t="s">
        <v>416</v>
      </c>
    </row>
    <row r="379" spans="1:4" ht="25.5">
      <c r="A379" s="195">
        <f>IF((SUM('Раздел 4'!W17:W17)=0),"","Неверно!")</f>
      </c>
      <c r="B379" s="193">
        <v>138631</v>
      </c>
      <c r="C379" s="192" t="s">
        <v>592</v>
      </c>
      <c r="D379" s="192" t="s">
        <v>416</v>
      </c>
    </row>
    <row r="380" spans="1:4" ht="25.5">
      <c r="A380" s="195">
        <f>IF((SUM('Раздел 4'!X17:X17)=0),"","Неверно!")</f>
      </c>
      <c r="B380" s="193">
        <v>138631</v>
      </c>
      <c r="C380" s="192" t="s">
        <v>593</v>
      </c>
      <c r="D380" s="192" t="s">
        <v>416</v>
      </c>
    </row>
    <row r="381" spans="1:4" ht="25.5">
      <c r="A381" s="195">
        <f>IF((SUM('Раздел 4'!Y17:Y17)=0),"","Неверно!")</f>
      </c>
      <c r="B381" s="193">
        <v>138631</v>
      </c>
      <c r="C381" s="192" t="s">
        <v>594</v>
      </c>
      <c r="D381" s="192" t="s">
        <v>416</v>
      </c>
    </row>
    <row r="382" spans="1:4" ht="25.5">
      <c r="A382" s="195">
        <f>IF((SUM('Раздел 4'!Z17:Z17)=0),"","Неверно!")</f>
      </c>
      <c r="B382" s="193">
        <v>138631</v>
      </c>
      <c r="C382" s="192" t="s">
        <v>595</v>
      </c>
      <c r="D382" s="192" t="s">
        <v>416</v>
      </c>
    </row>
    <row r="383" spans="1:4" ht="25.5">
      <c r="A383" s="195">
        <f>IF((SUM('Раздел 4'!AA17:AA17)=0),"","Неверно!")</f>
      </c>
      <c r="B383" s="193">
        <v>138631</v>
      </c>
      <c r="C383" s="192" t="s">
        <v>596</v>
      </c>
      <c r="D383" s="192" t="s">
        <v>416</v>
      </c>
    </row>
    <row r="384" spans="1:4" ht="25.5">
      <c r="A384" s="195">
        <f>IF((SUM('Раздел 4'!AB17:AB17)=0),"","Неверно!")</f>
      </c>
      <c r="B384" s="193">
        <v>138631</v>
      </c>
      <c r="C384" s="192" t="s">
        <v>597</v>
      </c>
      <c r="D384" s="192" t="s">
        <v>416</v>
      </c>
    </row>
    <row r="385" spans="1:4" ht="25.5">
      <c r="A385" s="195">
        <f>IF((SUM('Раздел 4'!AC17:AC17)=0),"","Неверно!")</f>
      </c>
      <c r="B385" s="193">
        <v>138631</v>
      </c>
      <c r="C385" s="192" t="s">
        <v>598</v>
      </c>
      <c r="D385" s="192" t="s">
        <v>416</v>
      </c>
    </row>
    <row r="386" spans="1:4" ht="25.5">
      <c r="A386" s="195">
        <f>IF((SUM('Раздел 4'!AD17:AD17)=0),"","Неверно!")</f>
      </c>
      <c r="B386" s="193">
        <v>138631</v>
      </c>
      <c r="C386" s="192" t="s">
        <v>599</v>
      </c>
      <c r="D386" s="192" t="s">
        <v>416</v>
      </c>
    </row>
    <row r="387" spans="1:4" ht="25.5">
      <c r="A387" s="195">
        <f>IF((SUM('Раздел 4'!X36:X36)=SUM('Разделы 3, 5, 6'!W12:W15)),"","Неверно!")</f>
      </c>
      <c r="B387" s="193">
        <v>138632</v>
      </c>
      <c r="C387" s="192" t="s">
        <v>600</v>
      </c>
      <c r="D387" s="192" t="s">
        <v>390</v>
      </c>
    </row>
    <row r="388" spans="1:4" ht="12.75">
      <c r="A388" s="195">
        <f>IF((SUM('Раздел 4'!J9:J36)=0),"","Неверно!")</f>
      </c>
      <c r="B388" s="193">
        <v>138633</v>
      </c>
      <c r="C388" s="192" t="s">
        <v>601</v>
      </c>
      <c r="D388" s="192" t="s">
        <v>391</v>
      </c>
    </row>
    <row r="389" spans="1:4" ht="12.75">
      <c r="A389" s="195">
        <f>IF((SUM('Разделы 1, 2'!Q18:Q18)&lt;=SUM('Разделы 1, 2'!M18:M18)),"","Неверно!")</f>
      </c>
      <c r="B389" s="193">
        <v>138634</v>
      </c>
      <c r="C389" s="192" t="s">
        <v>602</v>
      </c>
      <c r="D389" s="192" t="s">
        <v>392</v>
      </c>
    </row>
    <row r="390" spans="1:4" ht="12.75">
      <c r="A390" s="195">
        <f>IF((SUM('Разделы 1, 2'!Q19:Q19)&lt;=SUM('Разделы 1, 2'!M19:M19)),"","Неверно!")</f>
      </c>
      <c r="B390" s="193">
        <v>138634</v>
      </c>
      <c r="C390" s="192" t="s">
        <v>603</v>
      </c>
      <c r="D390" s="192" t="s">
        <v>392</v>
      </c>
    </row>
    <row r="391" spans="1:4" ht="12.75">
      <c r="A391" s="195">
        <f>IF((SUM('Разделы 1, 2'!Q20:Q20)&lt;=SUM('Разделы 1, 2'!M20:M20)),"","Неверно!")</f>
      </c>
      <c r="B391" s="193">
        <v>138634</v>
      </c>
      <c r="C391" s="192" t="s">
        <v>604</v>
      </c>
      <c r="D391" s="192" t="s">
        <v>392</v>
      </c>
    </row>
    <row r="392" spans="1:4" ht="12.75">
      <c r="A392" s="195">
        <f>IF((SUM('Разделы 1, 2'!Q21:Q21)&lt;=SUM('Разделы 1, 2'!M21:M21)),"","Неверно!")</f>
      </c>
      <c r="B392" s="193">
        <v>138634</v>
      </c>
      <c r="C392" s="192" t="s">
        <v>605</v>
      </c>
      <c r="D392" s="192" t="s">
        <v>392</v>
      </c>
    </row>
    <row r="393" spans="1:4" ht="12.75">
      <c r="A393" s="195">
        <f>IF((SUM('Разделы 1, 2'!Q22:Q22)&lt;=SUM('Разделы 1, 2'!M22:M22)),"","Неверно!")</f>
      </c>
      <c r="B393" s="193">
        <v>138634</v>
      </c>
      <c r="C393" s="192" t="s">
        <v>606</v>
      </c>
      <c r="D393" s="192" t="s">
        <v>392</v>
      </c>
    </row>
    <row r="394" spans="1:4" ht="12.75">
      <c r="A394" s="195">
        <f>IF((SUM('Разделы 1, 2'!Q23:Q23)&lt;=SUM('Разделы 1, 2'!M23:M23)),"","Неверно!")</f>
      </c>
      <c r="B394" s="193">
        <v>138634</v>
      </c>
      <c r="C394" s="192" t="s">
        <v>607</v>
      </c>
      <c r="D394" s="192" t="s">
        <v>392</v>
      </c>
    </row>
    <row r="395" spans="1:4" ht="12.75">
      <c r="A395" s="195">
        <f>IF((SUM('Разделы 1, 2'!Q24:Q24)&lt;=SUM('Разделы 1, 2'!M24:M24)),"","Неверно!")</f>
      </c>
      <c r="B395" s="193">
        <v>138634</v>
      </c>
      <c r="C395" s="192" t="s">
        <v>608</v>
      </c>
      <c r="D395" s="192" t="s">
        <v>392</v>
      </c>
    </row>
    <row r="396" spans="1:4" ht="25.5">
      <c r="A396" s="195">
        <f>IF((SUM('Раздел 4'!D10:D10)=0),"","Неверно!")</f>
      </c>
      <c r="B396" s="193">
        <v>138635</v>
      </c>
      <c r="C396" s="192" t="s">
        <v>609</v>
      </c>
      <c r="D396" s="192" t="s">
        <v>416</v>
      </c>
    </row>
    <row r="397" spans="1:4" ht="25.5">
      <c r="A397" s="195">
        <f>IF((SUM('Раздел 4'!E10:E10)=0),"","Неверно!")</f>
      </c>
      <c r="B397" s="193">
        <v>138635</v>
      </c>
      <c r="C397" s="192" t="s">
        <v>610</v>
      </c>
      <c r="D397" s="192" t="s">
        <v>416</v>
      </c>
    </row>
    <row r="398" spans="1:4" ht="25.5">
      <c r="A398" s="195">
        <f>IF((SUM('Раздел 4'!F10:F10)=0),"","Неверно!")</f>
      </c>
      <c r="B398" s="193">
        <v>138635</v>
      </c>
      <c r="C398" s="192" t="s">
        <v>611</v>
      </c>
      <c r="D398" s="192" t="s">
        <v>416</v>
      </c>
    </row>
    <row r="399" spans="1:4" ht="25.5">
      <c r="A399" s="195">
        <f>IF((SUM('Раздел 4'!G10:G10)=0),"","Неверно!")</f>
      </c>
      <c r="B399" s="193">
        <v>138635</v>
      </c>
      <c r="C399" s="192" t="s">
        <v>612</v>
      </c>
      <c r="D399" s="192" t="s">
        <v>416</v>
      </c>
    </row>
    <row r="400" spans="1:4" ht="25.5">
      <c r="A400" s="195">
        <f>IF((SUM('Раздел 4'!H10:H10)=0),"","Неверно!")</f>
      </c>
      <c r="B400" s="193">
        <v>138635</v>
      </c>
      <c r="C400" s="192" t="s">
        <v>613</v>
      </c>
      <c r="D400" s="192" t="s">
        <v>416</v>
      </c>
    </row>
    <row r="401" spans="1:4" ht="25.5">
      <c r="A401" s="195">
        <f>IF((SUM('Раздел 4'!I10:I10)=0),"","Неверно!")</f>
      </c>
      <c r="B401" s="193">
        <v>138635</v>
      </c>
      <c r="C401" s="192" t="s">
        <v>614</v>
      </c>
      <c r="D401" s="192" t="s">
        <v>416</v>
      </c>
    </row>
    <row r="402" spans="1:4" ht="25.5">
      <c r="A402" s="195">
        <f>IF((SUM('Раздел 4'!J10:J10)=0),"","Неверно!")</f>
      </c>
      <c r="B402" s="193">
        <v>138635</v>
      </c>
      <c r="C402" s="192" t="s">
        <v>615</v>
      </c>
      <c r="D402" s="192" t="s">
        <v>416</v>
      </c>
    </row>
    <row r="403" spans="1:4" ht="25.5">
      <c r="A403" s="195">
        <f>IF((SUM('Раздел 4'!K10:K10)=0),"","Неверно!")</f>
      </c>
      <c r="B403" s="193">
        <v>138635</v>
      </c>
      <c r="C403" s="192" t="s">
        <v>616</v>
      </c>
      <c r="D403" s="192" t="s">
        <v>416</v>
      </c>
    </row>
    <row r="404" spans="1:4" ht="25.5">
      <c r="A404" s="195">
        <f>IF((SUM('Раздел 4'!L10:L10)=0),"","Неверно!")</f>
      </c>
      <c r="B404" s="193">
        <v>138635</v>
      </c>
      <c r="C404" s="192" t="s">
        <v>617</v>
      </c>
      <c r="D404" s="192" t="s">
        <v>416</v>
      </c>
    </row>
    <row r="405" spans="1:4" ht="25.5">
      <c r="A405" s="195">
        <f>IF((SUM('Раздел 4'!M10:M10)=0),"","Неверно!")</f>
      </c>
      <c r="B405" s="193">
        <v>138635</v>
      </c>
      <c r="C405" s="192" t="s">
        <v>618</v>
      </c>
      <c r="D405" s="192" t="s">
        <v>416</v>
      </c>
    </row>
    <row r="406" spans="1:4" ht="25.5">
      <c r="A406" s="195">
        <f>IF((SUM('Раздел 4'!N10:N10)=0),"","Неверно!")</f>
      </c>
      <c r="B406" s="193">
        <v>138635</v>
      </c>
      <c r="C406" s="192" t="s">
        <v>619</v>
      </c>
      <c r="D406" s="192" t="s">
        <v>416</v>
      </c>
    </row>
    <row r="407" spans="1:4" ht="25.5">
      <c r="A407" s="195">
        <f>IF((SUM('Раздел 4'!O10:O10)=0),"","Неверно!")</f>
      </c>
      <c r="B407" s="193">
        <v>138635</v>
      </c>
      <c r="C407" s="192" t="s">
        <v>620</v>
      </c>
      <c r="D407" s="192" t="s">
        <v>416</v>
      </c>
    </row>
    <row r="408" spans="1:4" ht="25.5">
      <c r="A408" s="195">
        <f>IF((SUM('Раздел 4'!P10:P10)=0),"","Неверно!")</f>
      </c>
      <c r="B408" s="193">
        <v>138635</v>
      </c>
      <c r="C408" s="192" t="s">
        <v>621</v>
      </c>
      <c r="D408" s="192" t="s">
        <v>416</v>
      </c>
    </row>
    <row r="409" spans="1:4" ht="25.5">
      <c r="A409" s="195">
        <f>IF((SUM('Раздел 4'!Q10:Q10)=0),"","Неверно!")</f>
      </c>
      <c r="B409" s="193">
        <v>138635</v>
      </c>
      <c r="C409" s="192" t="s">
        <v>622</v>
      </c>
      <c r="D409" s="192" t="s">
        <v>416</v>
      </c>
    </row>
    <row r="410" spans="1:4" ht="25.5">
      <c r="A410" s="195">
        <f>IF((SUM('Раздел 4'!R10:R10)=0),"","Неверно!")</f>
      </c>
      <c r="B410" s="193">
        <v>138635</v>
      </c>
      <c r="C410" s="192" t="s">
        <v>623</v>
      </c>
      <c r="D410" s="192" t="s">
        <v>416</v>
      </c>
    </row>
    <row r="411" spans="1:4" ht="25.5">
      <c r="A411" s="195">
        <f>IF((SUM('Раздел 4'!S10:S10)=0),"","Неверно!")</f>
      </c>
      <c r="B411" s="193">
        <v>138635</v>
      </c>
      <c r="C411" s="192" t="s">
        <v>624</v>
      </c>
      <c r="D411" s="192" t="s">
        <v>416</v>
      </c>
    </row>
    <row r="412" spans="1:4" ht="25.5">
      <c r="A412" s="195">
        <f>IF((SUM('Раздел 4'!T10:T10)=0),"","Неверно!")</f>
      </c>
      <c r="B412" s="193">
        <v>138635</v>
      </c>
      <c r="C412" s="192" t="s">
        <v>625</v>
      </c>
      <c r="D412" s="192" t="s">
        <v>416</v>
      </c>
    </row>
    <row r="413" spans="1:4" ht="25.5">
      <c r="A413" s="195">
        <f>IF((SUM('Раздел 4'!U10:U10)=0),"","Неверно!")</f>
      </c>
      <c r="B413" s="193">
        <v>138635</v>
      </c>
      <c r="C413" s="192" t="s">
        <v>626</v>
      </c>
      <c r="D413" s="192" t="s">
        <v>416</v>
      </c>
    </row>
    <row r="414" spans="1:4" ht="25.5">
      <c r="A414" s="195">
        <f>IF((SUM('Раздел 4'!V10:V10)=0),"","Неверно!")</f>
      </c>
      <c r="B414" s="193">
        <v>138635</v>
      </c>
      <c r="C414" s="192" t="s">
        <v>627</v>
      </c>
      <c r="D414" s="192" t="s">
        <v>416</v>
      </c>
    </row>
    <row r="415" spans="1:4" ht="25.5">
      <c r="A415" s="195">
        <f>IF((SUM('Раздел 4'!W10:W10)=0),"","Неверно!")</f>
      </c>
      <c r="B415" s="193">
        <v>138635</v>
      </c>
      <c r="C415" s="192" t="s">
        <v>628</v>
      </c>
      <c r="D415" s="192" t="s">
        <v>416</v>
      </c>
    </row>
    <row r="416" spans="1:4" ht="25.5">
      <c r="A416" s="195">
        <f>IF((SUM('Раздел 4'!X10:X10)=0),"","Неверно!")</f>
      </c>
      <c r="B416" s="193">
        <v>138635</v>
      </c>
      <c r="C416" s="192" t="s">
        <v>629</v>
      </c>
      <c r="D416" s="192" t="s">
        <v>416</v>
      </c>
    </row>
    <row r="417" spans="1:4" ht="25.5">
      <c r="A417" s="195">
        <f>IF((SUM('Раздел 4'!Y10:Y10)=0),"","Неверно!")</f>
      </c>
      <c r="B417" s="193">
        <v>138635</v>
      </c>
      <c r="C417" s="192" t="s">
        <v>630</v>
      </c>
      <c r="D417" s="192" t="s">
        <v>416</v>
      </c>
    </row>
    <row r="418" spans="1:4" ht="25.5">
      <c r="A418" s="195">
        <f>IF((SUM('Раздел 4'!Z10:Z10)=0),"","Неверно!")</f>
      </c>
      <c r="B418" s="193">
        <v>138635</v>
      </c>
      <c r="C418" s="192" t="s">
        <v>631</v>
      </c>
      <c r="D418" s="192" t="s">
        <v>416</v>
      </c>
    </row>
    <row r="419" spans="1:4" ht="25.5">
      <c r="A419" s="195">
        <f>IF((SUM('Раздел 4'!AA10:AA10)=0),"","Неверно!")</f>
      </c>
      <c r="B419" s="193">
        <v>138635</v>
      </c>
      <c r="C419" s="192" t="s">
        <v>632</v>
      </c>
      <c r="D419" s="192" t="s">
        <v>416</v>
      </c>
    </row>
    <row r="420" spans="1:4" ht="25.5">
      <c r="A420" s="195">
        <f>IF((SUM('Раздел 4'!AB10:AB10)=0),"","Неверно!")</f>
      </c>
      <c r="B420" s="193">
        <v>138635</v>
      </c>
      <c r="C420" s="192" t="s">
        <v>633</v>
      </c>
      <c r="D420" s="192" t="s">
        <v>416</v>
      </c>
    </row>
    <row r="421" spans="1:4" ht="25.5">
      <c r="A421" s="195">
        <f>IF((SUM('Раздел 4'!AC10:AC10)=0),"","Неверно!")</f>
      </c>
      <c r="B421" s="193">
        <v>138635</v>
      </c>
      <c r="C421" s="192" t="s">
        <v>634</v>
      </c>
      <c r="D421" s="192" t="s">
        <v>416</v>
      </c>
    </row>
    <row r="422" spans="1:4" ht="25.5">
      <c r="A422" s="195">
        <f>IF((SUM('Раздел 4'!AD10:AD10)=0),"","Неверно!")</f>
      </c>
      <c r="B422" s="193">
        <v>138635</v>
      </c>
      <c r="C422" s="192" t="s">
        <v>635</v>
      </c>
      <c r="D422" s="192" t="s">
        <v>416</v>
      </c>
    </row>
    <row r="423" spans="1:4" ht="12.75">
      <c r="A423" s="195">
        <f>IF((SUM('Разделы 3, 5, 6'!I9:I9)=0),"","Неверно!")</f>
      </c>
      <c r="B423" s="193">
        <v>138636</v>
      </c>
      <c r="C423" s="192" t="s">
        <v>636</v>
      </c>
      <c r="D423" s="192" t="s">
        <v>637</v>
      </c>
    </row>
    <row r="424" spans="1:4" ht="25.5">
      <c r="A424" s="195">
        <f>IF((SUM('Раздел 4'!V36:V36)=SUM('Разделы 3, 5, 6'!U11:U11)),"","Неверно!")</f>
      </c>
      <c r="B424" s="193">
        <v>138637</v>
      </c>
      <c r="C424" s="192" t="s">
        <v>638</v>
      </c>
      <c r="D424" s="192" t="s">
        <v>393</v>
      </c>
    </row>
    <row r="425" spans="1:4" ht="25.5">
      <c r="A425" s="195">
        <f>IF((SUM('Раздел 4'!AB9:AB9)=SUM('Раздел 4'!K9:K9)+SUM('Раздел 4'!O9:Y9)),"","Неверно!")</f>
      </c>
      <c r="B425" s="193">
        <v>138638</v>
      </c>
      <c r="C425" s="192" t="s">
        <v>639</v>
      </c>
      <c r="D425" s="192" t="s">
        <v>394</v>
      </c>
    </row>
    <row r="426" spans="1:4" ht="25.5">
      <c r="A426" s="195">
        <f>IF((SUM('Раздел 4'!AB10:AB10)=SUM('Раздел 4'!K10:K10)+SUM('Раздел 4'!O10:Y10)),"","Неверно!")</f>
      </c>
      <c r="B426" s="193">
        <v>138638</v>
      </c>
      <c r="C426" s="192" t="s">
        <v>640</v>
      </c>
      <c r="D426" s="192" t="s">
        <v>394</v>
      </c>
    </row>
    <row r="427" spans="1:4" ht="25.5">
      <c r="A427" s="195">
        <f>IF((SUM('Раздел 4'!AB11:AB11)=SUM('Раздел 4'!K11:K11)+SUM('Раздел 4'!O11:Y11)),"","Неверно!")</f>
      </c>
      <c r="B427" s="193">
        <v>138638</v>
      </c>
      <c r="C427" s="192" t="s">
        <v>641</v>
      </c>
      <c r="D427" s="192" t="s">
        <v>394</v>
      </c>
    </row>
    <row r="428" spans="1:4" ht="25.5">
      <c r="A428" s="195">
        <f>IF((SUM('Раздел 4'!AB12:AB12)=SUM('Раздел 4'!K12:K12)+SUM('Раздел 4'!O12:Y12)),"","Неверно!")</f>
      </c>
      <c r="B428" s="193">
        <v>138638</v>
      </c>
      <c r="C428" s="192" t="s">
        <v>642</v>
      </c>
      <c r="D428" s="192" t="s">
        <v>394</v>
      </c>
    </row>
    <row r="429" spans="1:4" ht="25.5">
      <c r="A429" s="195">
        <f>IF((SUM('Раздел 4'!AB13:AB13)=SUM('Раздел 4'!K13:K13)+SUM('Раздел 4'!O13:Y13)),"","Неверно!")</f>
      </c>
      <c r="B429" s="193">
        <v>138638</v>
      </c>
      <c r="C429" s="192" t="s">
        <v>643</v>
      </c>
      <c r="D429" s="192" t="s">
        <v>394</v>
      </c>
    </row>
    <row r="430" spans="1:4" ht="25.5">
      <c r="A430" s="195">
        <f>IF((SUM('Раздел 4'!AB14:AB14)=SUM('Раздел 4'!K14:K14)+SUM('Раздел 4'!O14:Y14)),"","Неверно!")</f>
      </c>
      <c r="B430" s="193">
        <v>138638</v>
      </c>
      <c r="C430" s="192" t="s">
        <v>644</v>
      </c>
      <c r="D430" s="192" t="s">
        <v>394</v>
      </c>
    </row>
    <row r="431" spans="1:4" ht="25.5">
      <c r="A431" s="195">
        <f>IF((SUM('Раздел 4'!AB15:AB15)=SUM('Раздел 4'!K15:K15)+SUM('Раздел 4'!O15:Y15)),"","Неверно!")</f>
      </c>
      <c r="B431" s="193">
        <v>138638</v>
      </c>
      <c r="C431" s="192" t="s">
        <v>645</v>
      </c>
      <c r="D431" s="192" t="s">
        <v>394</v>
      </c>
    </row>
    <row r="432" spans="1:4" ht="25.5">
      <c r="A432" s="195">
        <f>IF((SUM('Раздел 4'!AB16:AB16)=SUM('Раздел 4'!K16:K16)+SUM('Раздел 4'!O16:Y16)),"","Неверно!")</f>
      </c>
      <c r="B432" s="193">
        <v>138638</v>
      </c>
      <c r="C432" s="192" t="s">
        <v>646</v>
      </c>
      <c r="D432" s="192" t="s">
        <v>394</v>
      </c>
    </row>
    <row r="433" spans="1:4" ht="25.5">
      <c r="A433" s="195">
        <f>IF((SUM('Раздел 4'!AB17:AB17)=SUM('Раздел 4'!K17:K17)+SUM('Раздел 4'!O17:Y17)),"","Неверно!")</f>
      </c>
      <c r="B433" s="193">
        <v>138638</v>
      </c>
      <c r="C433" s="192" t="s">
        <v>647</v>
      </c>
      <c r="D433" s="192" t="s">
        <v>394</v>
      </c>
    </row>
    <row r="434" spans="1:4" ht="25.5">
      <c r="A434" s="195">
        <f>IF((SUM('Раздел 4'!AB18:AB18)=SUM('Раздел 4'!K18:K18)+SUM('Раздел 4'!O18:Y18)),"","Неверно!")</f>
      </c>
      <c r="B434" s="193">
        <v>138638</v>
      </c>
      <c r="C434" s="192" t="s">
        <v>648</v>
      </c>
      <c r="D434" s="192" t="s">
        <v>394</v>
      </c>
    </row>
    <row r="435" spans="1:4" ht="25.5">
      <c r="A435" s="195">
        <f>IF((SUM('Раздел 4'!AB19:AB19)=SUM('Раздел 4'!K19:K19)+SUM('Раздел 4'!O19:Y19)),"","Неверно!")</f>
      </c>
      <c r="B435" s="193">
        <v>138638</v>
      </c>
      <c r="C435" s="192" t="s">
        <v>649</v>
      </c>
      <c r="D435" s="192" t="s">
        <v>394</v>
      </c>
    </row>
    <row r="436" spans="1:4" ht="25.5">
      <c r="A436" s="195">
        <f>IF((SUM('Раздел 4'!AB20:AB20)=SUM('Раздел 4'!K20:K20)+SUM('Раздел 4'!O20:Y20)),"","Неверно!")</f>
      </c>
      <c r="B436" s="193">
        <v>138638</v>
      </c>
      <c r="C436" s="192" t="s">
        <v>650</v>
      </c>
      <c r="D436" s="192" t="s">
        <v>394</v>
      </c>
    </row>
    <row r="437" spans="1:4" ht="25.5">
      <c r="A437" s="195">
        <f>IF((SUM('Раздел 4'!AB21:AB21)=SUM('Раздел 4'!K21:K21)+SUM('Раздел 4'!O21:Y21)),"","Неверно!")</f>
      </c>
      <c r="B437" s="193">
        <v>138638</v>
      </c>
      <c r="C437" s="192" t="s">
        <v>651</v>
      </c>
      <c r="D437" s="192" t="s">
        <v>394</v>
      </c>
    </row>
    <row r="438" spans="1:4" ht="25.5">
      <c r="A438" s="195">
        <f>IF((SUM('Раздел 4'!AB22:AB22)=SUM('Раздел 4'!K22:K22)+SUM('Раздел 4'!O22:Y22)),"","Неверно!")</f>
      </c>
      <c r="B438" s="193">
        <v>138638</v>
      </c>
      <c r="C438" s="192" t="s">
        <v>652</v>
      </c>
      <c r="D438" s="192" t="s">
        <v>394</v>
      </c>
    </row>
    <row r="439" spans="1:4" ht="25.5">
      <c r="A439" s="195">
        <f>IF((SUM('Раздел 4'!AB23:AB23)=SUM('Раздел 4'!K23:K23)+SUM('Раздел 4'!O23:Y23)),"","Неверно!")</f>
      </c>
      <c r="B439" s="193">
        <v>138638</v>
      </c>
      <c r="C439" s="192" t="s">
        <v>653</v>
      </c>
      <c r="D439" s="192" t="s">
        <v>394</v>
      </c>
    </row>
    <row r="440" spans="1:4" ht="25.5">
      <c r="A440" s="195">
        <f>IF((SUM('Раздел 4'!AB24:AB24)=SUM('Раздел 4'!K24:K24)+SUM('Раздел 4'!O24:Y24)),"","Неверно!")</f>
      </c>
      <c r="B440" s="193">
        <v>138638</v>
      </c>
      <c r="C440" s="192" t="s">
        <v>654</v>
      </c>
      <c r="D440" s="192" t="s">
        <v>394</v>
      </c>
    </row>
    <row r="441" spans="1:4" ht="25.5">
      <c r="A441" s="195">
        <f>IF((SUM('Раздел 4'!AB25:AB25)=SUM('Раздел 4'!K25:K25)+SUM('Раздел 4'!O25:Y25)),"","Неверно!")</f>
      </c>
      <c r="B441" s="193">
        <v>138638</v>
      </c>
      <c r="C441" s="192" t="s">
        <v>655</v>
      </c>
      <c r="D441" s="192" t="s">
        <v>394</v>
      </c>
    </row>
    <row r="442" spans="1:4" ht="25.5">
      <c r="A442" s="195">
        <f>IF((SUM('Раздел 4'!AB26:AB26)=SUM('Раздел 4'!K26:K26)+SUM('Раздел 4'!O26:Y26)),"","Неверно!")</f>
      </c>
      <c r="B442" s="193">
        <v>138638</v>
      </c>
      <c r="C442" s="192" t="s">
        <v>656</v>
      </c>
      <c r="D442" s="192" t="s">
        <v>394</v>
      </c>
    </row>
    <row r="443" spans="1:4" ht="25.5">
      <c r="A443" s="195">
        <f>IF((SUM('Раздел 4'!AB27:AB27)=SUM('Раздел 4'!K27:K27)+SUM('Раздел 4'!O27:Y27)),"","Неверно!")</f>
      </c>
      <c r="B443" s="193">
        <v>138638</v>
      </c>
      <c r="C443" s="192" t="s">
        <v>657</v>
      </c>
      <c r="D443" s="192" t="s">
        <v>394</v>
      </c>
    </row>
    <row r="444" spans="1:4" ht="25.5">
      <c r="A444" s="195">
        <f>IF((SUM('Раздел 4'!AB28:AB28)=SUM('Раздел 4'!K28:K28)+SUM('Раздел 4'!O28:Y28)),"","Неверно!")</f>
      </c>
      <c r="B444" s="193">
        <v>138638</v>
      </c>
      <c r="C444" s="192" t="s">
        <v>658</v>
      </c>
      <c r="D444" s="192" t="s">
        <v>394</v>
      </c>
    </row>
    <row r="445" spans="1:4" ht="25.5">
      <c r="A445" s="195">
        <f>IF((SUM('Раздел 4'!AB29:AB29)=SUM('Раздел 4'!K29:K29)+SUM('Раздел 4'!O29:Y29)),"","Неверно!")</f>
      </c>
      <c r="B445" s="193">
        <v>138638</v>
      </c>
      <c r="C445" s="192" t="s">
        <v>659</v>
      </c>
      <c r="D445" s="192" t="s">
        <v>394</v>
      </c>
    </row>
    <row r="446" spans="1:4" ht="25.5">
      <c r="A446" s="195">
        <f>IF((SUM('Раздел 4'!AB30:AB30)=SUM('Раздел 4'!K30:K30)+SUM('Раздел 4'!O30:Y30)),"","Неверно!")</f>
      </c>
      <c r="B446" s="193">
        <v>138638</v>
      </c>
      <c r="C446" s="192" t="s">
        <v>660</v>
      </c>
      <c r="D446" s="192" t="s">
        <v>394</v>
      </c>
    </row>
    <row r="447" spans="1:4" ht="25.5">
      <c r="A447" s="195">
        <f>IF((SUM('Раздел 4'!AB31:AB31)=SUM('Раздел 4'!K31:K31)+SUM('Раздел 4'!O31:Y31)),"","Неверно!")</f>
      </c>
      <c r="B447" s="193">
        <v>138638</v>
      </c>
      <c r="C447" s="192" t="s">
        <v>661</v>
      </c>
      <c r="D447" s="192" t="s">
        <v>394</v>
      </c>
    </row>
    <row r="448" spans="1:4" ht="25.5">
      <c r="A448" s="195">
        <f>IF((SUM('Раздел 4'!AB32:AB32)=SUM('Раздел 4'!K32:K32)+SUM('Раздел 4'!O32:Y32)),"","Неверно!")</f>
      </c>
      <c r="B448" s="193">
        <v>138638</v>
      </c>
      <c r="C448" s="192" t="s">
        <v>662</v>
      </c>
      <c r="D448" s="192" t="s">
        <v>394</v>
      </c>
    </row>
    <row r="449" spans="1:4" ht="25.5">
      <c r="A449" s="195">
        <f>IF((SUM('Раздел 4'!AB33:AB33)=SUM('Раздел 4'!K33:K33)+SUM('Раздел 4'!O33:Y33)),"","Неверно!")</f>
      </c>
      <c r="B449" s="193">
        <v>138638</v>
      </c>
      <c r="C449" s="192" t="s">
        <v>663</v>
      </c>
      <c r="D449" s="192" t="s">
        <v>394</v>
      </c>
    </row>
    <row r="450" spans="1:4" ht="25.5">
      <c r="A450" s="195">
        <f>IF((SUM('Раздел 4'!AB34:AB34)=SUM('Раздел 4'!K34:K34)+SUM('Раздел 4'!O34:Y34)),"","Неверно!")</f>
      </c>
      <c r="B450" s="193">
        <v>138638</v>
      </c>
      <c r="C450" s="192" t="s">
        <v>664</v>
      </c>
      <c r="D450" s="192" t="s">
        <v>394</v>
      </c>
    </row>
    <row r="451" spans="1:4" ht="25.5">
      <c r="A451" s="195">
        <f>IF((SUM('Раздел 4'!AB35:AB35)=SUM('Раздел 4'!K35:K35)+SUM('Раздел 4'!O35:Y35)),"","Неверно!")</f>
      </c>
      <c r="B451" s="193">
        <v>138638</v>
      </c>
      <c r="C451" s="192" t="s">
        <v>665</v>
      </c>
      <c r="D451" s="192" t="s">
        <v>394</v>
      </c>
    </row>
    <row r="452" spans="1:4" ht="25.5">
      <c r="A452" s="195">
        <f>IF((SUM('Раздел 4'!AB36:AB36)=SUM('Раздел 4'!K36:K36)+SUM('Раздел 4'!O36:Y36)),"","Неверно!")</f>
      </c>
      <c r="B452" s="193">
        <v>138638</v>
      </c>
      <c r="C452" s="192" t="s">
        <v>666</v>
      </c>
      <c r="D452" s="192" t="s">
        <v>394</v>
      </c>
    </row>
    <row r="453" spans="1:4" ht="12.75">
      <c r="A453" s="195">
        <f>IF((SUM('Раздел 4'!Y36:Y36)&gt;=SUM('Раздел 4'!Z36:AA36)),"","Неверно!")</f>
      </c>
      <c r="B453" s="193">
        <v>138639</v>
      </c>
      <c r="C453" s="192" t="s">
        <v>667</v>
      </c>
      <c r="D453" s="192" t="s">
        <v>395</v>
      </c>
    </row>
    <row r="454" spans="1:4" ht="12.75">
      <c r="A454" s="195">
        <f>IF((SUM('Раздел 4'!O9:O9)=SUM('Раздел 4'!L9:N9)),"","Неверно!")</f>
      </c>
      <c r="B454" s="193">
        <v>138640</v>
      </c>
      <c r="C454" s="192" t="s">
        <v>668</v>
      </c>
      <c r="D454" s="192" t="s">
        <v>396</v>
      </c>
    </row>
    <row r="455" spans="1:4" ht="12.75">
      <c r="A455" s="195">
        <f>IF((SUM('Раздел 4'!O10:O10)=SUM('Раздел 4'!L10:N10)),"","Неверно!")</f>
      </c>
      <c r="B455" s="193">
        <v>138640</v>
      </c>
      <c r="C455" s="192" t="s">
        <v>669</v>
      </c>
      <c r="D455" s="192" t="s">
        <v>396</v>
      </c>
    </row>
    <row r="456" spans="1:4" ht="12.75">
      <c r="A456" s="195">
        <f>IF((SUM('Раздел 4'!O11:O11)=SUM('Раздел 4'!L11:N11)),"","Неверно!")</f>
      </c>
      <c r="B456" s="193">
        <v>138640</v>
      </c>
      <c r="C456" s="192" t="s">
        <v>670</v>
      </c>
      <c r="D456" s="192" t="s">
        <v>396</v>
      </c>
    </row>
    <row r="457" spans="1:4" ht="12.75">
      <c r="A457" s="195">
        <f>IF((SUM('Раздел 4'!O12:O12)=SUM('Раздел 4'!L12:N12)),"","Неверно!")</f>
      </c>
      <c r="B457" s="193">
        <v>138640</v>
      </c>
      <c r="C457" s="192" t="s">
        <v>671</v>
      </c>
      <c r="D457" s="192" t="s">
        <v>396</v>
      </c>
    </row>
    <row r="458" spans="1:4" ht="12.75">
      <c r="A458" s="195">
        <f>IF((SUM('Раздел 4'!O13:O13)=SUM('Раздел 4'!L13:N13)),"","Неверно!")</f>
      </c>
      <c r="B458" s="193">
        <v>138640</v>
      </c>
      <c r="C458" s="192" t="s">
        <v>672</v>
      </c>
      <c r="D458" s="192" t="s">
        <v>396</v>
      </c>
    </row>
    <row r="459" spans="1:4" ht="12.75">
      <c r="A459" s="195">
        <f>IF((SUM('Раздел 4'!O14:O14)=SUM('Раздел 4'!L14:N14)),"","Неверно!")</f>
      </c>
      <c r="B459" s="193">
        <v>138640</v>
      </c>
      <c r="C459" s="192" t="s">
        <v>673</v>
      </c>
      <c r="D459" s="192" t="s">
        <v>396</v>
      </c>
    </row>
    <row r="460" spans="1:4" ht="12.75">
      <c r="A460" s="195">
        <f>IF((SUM('Раздел 4'!O15:O15)=SUM('Раздел 4'!L15:N15)),"","Неверно!")</f>
      </c>
      <c r="B460" s="193">
        <v>138640</v>
      </c>
      <c r="C460" s="192" t="s">
        <v>674</v>
      </c>
      <c r="D460" s="192" t="s">
        <v>396</v>
      </c>
    </row>
    <row r="461" spans="1:4" ht="12.75">
      <c r="A461" s="195">
        <f>IF((SUM('Раздел 4'!O16:O16)=SUM('Раздел 4'!L16:N16)),"","Неверно!")</f>
      </c>
      <c r="B461" s="193">
        <v>138640</v>
      </c>
      <c r="C461" s="192" t="s">
        <v>675</v>
      </c>
      <c r="D461" s="192" t="s">
        <v>396</v>
      </c>
    </row>
    <row r="462" spans="1:4" ht="12.75">
      <c r="A462" s="195">
        <f>IF((SUM('Раздел 4'!O17:O17)=SUM('Раздел 4'!L17:N17)),"","Неверно!")</f>
      </c>
      <c r="B462" s="193">
        <v>138640</v>
      </c>
      <c r="C462" s="192" t="s">
        <v>676</v>
      </c>
      <c r="D462" s="192" t="s">
        <v>396</v>
      </c>
    </row>
    <row r="463" spans="1:4" ht="12.75">
      <c r="A463" s="195">
        <f>IF((SUM('Раздел 4'!O18:O18)=SUM('Раздел 4'!L18:N18)),"","Неверно!")</f>
      </c>
      <c r="B463" s="193">
        <v>138640</v>
      </c>
      <c r="C463" s="192" t="s">
        <v>677</v>
      </c>
      <c r="D463" s="192" t="s">
        <v>396</v>
      </c>
    </row>
    <row r="464" spans="1:4" ht="12.75">
      <c r="A464" s="195">
        <f>IF((SUM('Раздел 4'!O19:O19)=SUM('Раздел 4'!L19:N19)),"","Неверно!")</f>
      </c>
      <c r="B464" s="193">
        <v>138640</v>
      </c>
      <c r="C464" s="192" t="s">
        <v>678</v>
      </c>
      <c r="D464" s="192" t="s">
        <v>396</v>
      </c>
    </row>
    <row r="465" spans="1:4" ht="12.75">
      <c r="A465" s="195">
        <f>IF((SUM('Раздел 4'!O20:O20)=SUM('Раздел 4'!L20:N20)),"","Неверно!")</f>
      </c>
      <c r="B465" s="193">
        <v>138640</v>
      </c>
      <c r="C465" s="192" t="s">
        <v>679</v>
      </c>
      <c r="D465" s="192" t="s">
        <v>396</v>
      </c>
    </row>
    <row r="466" spans="1:4" ht="12.75">
      <c r="A466" s="195">
        <f>IF((SUM('Раздел 4'!O21:O21)=SUM('Раздел 4'!L21:N21)),"","Неверно!")</f>
      </c>
      <c r="B466" s="193">
        <v>138640</v>
      </c>
      <c r="C466" s="192" t="s">
        <v>680</v>
      </c>
      <c r="D466" s="192" t="s">
        <v>396</v>
      </c>
    </row>
    <row r="467" spans="1:4" ht="12.75">
      <c r="A467" s="195">
        <f>IF((SUM('Раздел 4'!O22:O22)=SUM('Раздел 4'!L22:N22)),"","Неверно!")</f>
      </c>
      <c r="B467" s="193">
        <v>138640</v>
      </c>
      <c r="C467" s="192" t="s">
        <v>681</v>
      </c>
      <c r="D467" s="192" t="s">
        <v>396</v>
      </c>
    </row>
    <row r="468" spans="1:4" ht="12.75">
      <c r="A468" s="195">
        <f>IF((SUM('Раздел 4'!O23:O23)=SUM('Раздел 4'!L23:N23)),"","Неверно!")</f>
      </c>
      <c r="B468" s="193">
        <v>138640</v>
      </c>
      <c r="C468" s="192" t="s">
        <v>682</v>
      </c>
      <c r="D468" s="192" t="s">
        <v>396</v>
      </c>
    </row>
    <row r="469" spans="1:4" ht="12.75">
      <c r="A469" s="195">
        <f>IF((SUM('Раздел 4'!O24:O24)=SUM('Раздел 4'!L24:N24)),"","Неверно!")</f>
      </c>
      <c r="B469" s="193">
        <v>138640</v>
      </c>
      <c r="C469" s="192" t="s">
        <v>683</v>
      </c>
      <c r="D469" s="192" t="s">
        <v>396</v>
      </c>
    </row>
    <row r="470" spans="1:4" ht="12.75">
      <c r="A470" s="195">
        <f>IF((SUM('Раздел 4'!O25:O25)=SUM('Раздел 4'!L25:N25)),"","Неверно!")</f>
      </c>
      <c r="B470" s="193">
        <v>138640</v>
      </c>
      <c r="C470" s="192" t="s">
        <v>684</v>
      </c>
      <c r="D470" s="192" t="s">
        <v>396</v>
      </c>
    </row>
    <row r="471" spans="1:4" ht="12.75">
      <c r="A471" s="195">
        <f>IF((SUM('Раздел 4'!O26:O26)=SUM('Раздел 4'!L26:N26)),"","Неверно!")</f>
      </c>
      <c r="B471" s="193">
        <v>138640</v>
      </c>
      <c r="C471" s="192" t="s">
        <v>685</v>
      </c>
      <c r="D471" s="192" t="s">
        <v>396</v>
      </c>
    </row>
    <row r="472" spans="1:4" ht="12.75">
      <c r="A472" s="195">
        <f>IF((SUM('Раздел 4'!O27:O27)=SUM('Раздел 4'!L27:N27)),"","Неверно!")</f>
      </c>
      <c r="B472" s="193">
        <v>138640</v>
      </c>
      <c r="C472" s="192" t="s">
        <v>686</v>
      </c>
      <c r="D472" s="192" t="s">
        <v>396</v>
      </c>
    </row>
    <row r="473" spans="1:4" ht="12.75">
      <c r="A473" s="195">
        <f>IF((SUM('Раздел 4'!O28:O28)=SUM('Раздел 4'!L28:N28)),"","Неверно!")</f>
      </c>
      <c r="B473" s="193">
        <v>138640</v>
      </c>
      <c r="C473" s="192" t="s">
        <v>687</v>
      </c>
      <c r="D473" s="192" t="s">
        <v>396</v>
      </c>
    </row>
    <row r="474" spans="1:4" ht="12.75">
      <c r="A474" s="195">
        <f>IF((SUM('Раздел 4'!O29:O29)=SUM('Раздел 4'!L29:N29)),"","Неверно!")</f>
      </c>
      <c r="B474" s="193">
        <v>138640</v>
      </c>
      <c r="C474" s="192" t="s">
        <v>688</v>
      </c>
      <c r="D474" s="192" t="s">
        <v>396</v>
      </c>
    </row>
    <row r="475" spans="1:4" ht="12.75">
      <c r="A475" s="195">
        <f>IF((SUM('Раздел 4'!O30:O30)=SUM('Раздел 4'!L30:N30)),"","Неверно!")</f>
      </c>
      <c r="B475" s="193">
        <v>138640</v>
      </c>
      <c r="C475" s="192" t="s">
        <v>689</v>
      </c>
      <c r="D475" s="192" t="s">
        <v>396</v>
      </c>
    </row>
    <row r="476" spans="1:4" ht="12.75">
      <c r="A476" s="195">
        <f>IF((SUM('Раздел 4'!O31:O31)=SUM('Раздел 4'!L31:N31)),"","Неверно!")</f>
      </c>
      <c r="B476" s="193">
        <v>138640</v>
      </c>
      <c r="C476" s="192" t="s">
        <v>690</v>
      </c>
      <c r="D476" s="192" t="s">
        <v>396</v>
      </c>
    </row>
    <row r="477" spans="1:4" ht="12.75">
      <c r="A477" s="195">
        <f>IF((SUM('Раздел 4'!O32:O32)=SUM('Раздел 4'!L32:N32)),"","Неверно!")</f>
      </c>
      <c r="B477" s="193">
        <v>138640</v>
      </c>
      <c r="C477" s="192" t="s">
        <v>691</v>
      </c>
      <c r="D477" s="192" t="s">
        <v>396</v>
      </c>
    </row>
    <row r="478" spans="1:4" ht="12.75">
      <c r="A478" s="195">
        <f>IF((SUM('Раздел 4'!O33:O33)=SUM('Раздел 4'!L33:N33)),"","Неверно!")</f>
      </c>
      <c r="B478" s="193">
        <v>138640</v>
      </c>
      <c r="C478" s="192" t="s">
        <v>692</v>
      </c>
      <c r="D478" s="192" t="s">
        <v>396</v>
      </c>
    </row>
    <row r="479" spans="1:4" ht="12.75">
      <c r="A479" s="195">
        <f>IF((SUM('Раздел 4'!O34:O34)=SUM('Раздел 4'!L34:N34)),"","Неверно!")</f>
      </c>
      <c r="B479" s="193">
        <v>138640</v>
      </c>
      <c r="C479" s="192" t="s">
        <v>693</v>
      </c>
      <c r="D479" s="192" t="s">
        <v>396</v>
      </c>
    </row>
    <row r="480" spans="1:4" ht="12.75">
      <c r="A480" s="195">
        <f>IF((SUM('Раздел 4'!O35:O35)=SUM('Раздел 4'!L35:N35)),"","Неверно!")</f>
      </c>
      <c r="B480" s="193">
        <v>138640</v>
      </c>
      <c r="C480" s="192" t="s">
        <v>694</v>
      </c>
      <c r="D480" s="192" t="s">
        <v>396</v>
      </c>
    </row>
    <row r="481" spans="1:4" ht="12.75">
      <c r="A481" s="195">
        <f>IF((SUM('Раздел 4'!O36:O36)=SUM('Раздел 4'!L36:N36)),"","Неверно!")</f>
      </c>
      <c r="B481" s="193">
        <v>138640</v>
      </c>
      <c r="C481" s="192" t="s">
        <v>695</v>
      </c>
      <c r="D481" s="192" t="s">
        <v>396</v>
      </c>
    </row>
    <row r="482" spans="1:4" ht="12.75">
      <c r="A482" s="195">
        <f>IF((SUM('Раздел 4'!K9:K9)=SUM('Раздел 4'!E9:J9)),"","Неверно!")</f>
      </c>
      <c r="B482" s="193">
        <v>138641</v>
      </c>
      <c r="C482" s="192" t="s">
        <v>696</v>
      </c>
      <c r="D482" s="192" t="s">
        <v>397</v>
      </c>
    </row>
    <row r="483" spans="1:4" ht="12.75">
      <c r="A483" s="195">
        <f>IF((SUM('Раздел 4'!K10:K10)=SUM('Раздел 4'!E10:J10)),"","Неверно!")</f>
      </c>
      <c r="B483" s="193">
        <v>138641</v>
      </c>
      <c r="C483" s="192" t="s">
        <v>697</v>
      </c>
      <c r="D483" s="192" t="s">
        <v>397</v>
      </c>
    </row>
    <row r="484" spans="1:4" ht="12.75">
      <c r="A484" s="195">
        <f>IF((SUM('Раздел 4'!K11:K11)=SUM('Раздел 4'!E11:J11)),"","Неверно!")</f>
      </c>
      <c r="B484" s="193">
        <v>138641</v>
      </c>
      <c r="C484" s="192" t="s">
        <v>698</v>
      </c>
      <c r="D484" s="192" t="s">
        <v>397</v>
      </c>
    </row>
    <row r="485" spans="1:4" ht="12.75">
      <c r="A485" s="195">
        <f>IF((SUM('Раздел 4'!K12:K12)=SUM('Раздел 4'!E12:J12)),"","Неверно!")</f>
      </c>
      <c r="B485" s="193">
        <v>138641</v>
      </c>
      <c r="C485" s="192" t="s">
        <v>699</v>
      </c>
      <c r="D485" s="192" t="s">
        <v>397</v>
      </c>
    </row>
    <row r="486" spans="1:4" ht="12.75">
      <c r="A486" s="195">
        <f>IF((SUM('Раздел 4'!K13:K13)=SUM('Раздел 4'!E13:J13)),"","Неверно!")</f>
      </c>
      <c r="B486" s="193">
        <v>138641</v>
      </c>
      <c r="C486" s="192" t="s">
        <v>700</v>
      </c>
      <c r="D486" s="192" t="s">
        <v>397</v>
      </c>
    </row>
    <row r="487" spans="1:4" ht="12.75">
      <c r="A487" s="195">
        <f>IF((SUM('Раздел 4'!K14:K14)=SUM('Раздел 4'!E14:J14)),"","Неверно!")</f>
      </c>
      <c r="B487" s="193">
        <v>138641</v>
      </c>
      <c r="C487" s="192" t="s">
        <v>701</v>
      </c>
      <c r="D487" s="192" t="s">
        <v>397</v>
      </c>
    </row>
    <row r="488" spans="1:4" ht="12.75">
      <c r="A488" s="195">
        <f>IF((SUM('Раздел 4'!K15:K15)=SUM('Раздел 4'!E15:J15)),"","Неверно!")</f>
      </c>
      <c r="B488" s="193">
        <v>138641</v>
      </c>
      <c r="C488" s="192" t="s">
        <v>702</v>
      </c>
      <c r="D488" s="192" t="s">
        <v>397</v>
      </c>
    </row>
    <row r="489" spans="1:4" ht="12.75">
      <c r="A489" s="195">
        <f>IF((SUM('Раздел 4'!K16:K16)=SUM('Раздел 4'!E16:J16)),"","Неверно!")</f>
      </c>
      <c r="B489" s="193">
        <v>138641</v>
      </c>
      <c r="C489" s="192" t="s">
        <v>703</v>
      </c>
      <c r="D489" s="192" t="s">
        <v>397</v>
      </c>
    </row>
    <row r="490" spans="1:4" ht="12.75">
      <c r="A490" s="195">
        <f>IF((SUM('Раздел 4'!K17:K17)=SUM('Раздел 4'!E17:J17)),"","Неверно!")</f>
      </c>
      <c r="B490" s="193">
        <v>138641</v>
      </c>
      <c r="C490" s="192" t="s">
        <v>704</v>
      </c>
      <c r="D490" s="192" t="s">
        <v>397</v>
      </c>
    </row>
    <row r="491" spans="1:4" ht="12.75">
      <c r="A491" s="195">
        <f>IF((SUM('Раздел 4'!K18:K18)=SUM('Раздел 4'!E18:J18)),"","Неверно!")</f>
      </c>
      <c r="B491" s="193">
        <v>138641</v>
      </c>
      <c r="C491" s="192" t="s">
        <v>705</v>
      </c>
      <c r="D491" s="192" t="s">
        <v>397</v>
      </c>
    </row>
    <row r="492" spans="1:4" ht="12.75">
      <c r="A492" s="195">
        <f>IF((SUM('Раздел 4'!K19:K19)=SUM('Раздел 4'!E19:J19)),"","Неверно!")</f>
      </c>
      <c r="B492" s="193">
        <v>138641</v>
      </c>
      <c r="C492" s="192" t="s">
        <v>706</v>
      </c>
      <c r="D492" s="192" t="s">
        <v>397</v>
      </c>
    </row>
    <row r="493" spans="1:4" ht="12.75">
      <c r="A493" s="195">
        <f>IF((SUM('Раздел 4'!K20:K20)=SUM('Раздел 4'!E20:J20)),"","Неверно!")</f>
      </c>
      <c r="B493" s="193">
        <v>138641</v>
      </c>
      <c r="C493" s="192" t="s">
        <v>707</v>
      </c>
      <c r="D493" s="192" t="s">
        <v>397</v>
      </c>
    </row>
    <row r="494" spans="1:4" ht="12.75">
      <c r="A494" s="195">
        <f>IF((SUM('Раздел 4'!K21:K21)=SUM('Раздел 4'!E21:J21)),"","Неверно!")</f>
      </c>
      <c r="B494" s="193">
        <v>138641</v>
      </c>
      <c r="C494" s="192" t="s">
        <v>708</v>
      </c>
      <c r="D494" s="192" t="s">
        <v>397</v>
      </c>
    </row>
    <row r="495" spans="1:4" ht="12.75">
      <c r="A495" s="195">
        <f>IF((SUM('Раздел 4'!K22:K22)=SUM('Раздел 4'!E22:J22)),"","Неверно!")</f>
      </c>
      <c r="B495" s="193">
        <v>138641</v>
      </c>
      <c r="C495" s="192" t="s">
        <v>709</v>
      </c>
      <c r="D495" s="192" t="s">
        <v>397</v>
      </c>
    </row>
    <row r="496" spans="1:4" ht="12.75">
      <c r="A496" s="195">
        <f>IF((SUM('Раздел 4'!K23:K23)=SUM('Раздел 4'!E23:J23)),"","Неверно!")</f>
      </c>
      <c r="B496" s="193">
        <v>138641</v>
      </c>
      <c r="C496" s="192" t="s">
        <v>710</v>
      </c>
      <c r="D496" s="192" t="s">
        <v>397</v>
      </c>
    </row>
    <row r="497" spans="1:4" ht="12.75">
      <c r="A497" s="195">
        <f>IF((SUM('Раздел 4'!K24:K24)=SUM('Раздел 4'!E24:J24)),"","Неверно!")</f>
      </c>
      <c r="B497" s="193">
        <v>138641</v>
      </c>
      <c r="C497" s="192" t="s">
        <v>711</v>
      </c>
      <c r="D497" s="192" t="s">
        <v>397</v>
      </c>
    </row>
    <row r="498" spans="1:4" ht="12.75">
      <c r="A498" s="195">
        <f>IF((SUM('Раздел 4'!K25:K25)=SUM('Раздел 4'!E25:J25)),"","Неверно!")</f>
      </c>
      <c r="B498" s="193">
        <v>138641</v>
      </c>
      <c r="C498" s="192" t="s">
        <v>712</v>
      </c>
      <c r="D498" s="192" t="s">
        <v>397</v>
      </c>
    </row>
    <row r="499" spans="1:4" ht="12.75">
      <c r="A499" s="195">
        <f>IF((SUM('Раздел 4'!K26:K26)=SUM('Раздел 4'!E26:J26)),"","Неверно!")</f>
      </c>
      <c r="B499" s="193">
        <v>138641</v>
      </c>
      <c r="C499" s="192" t="s">
        <v>713</v>
      </c>
      <c r="D499" s="192" t="s">
        <v>397</v>
      </c>
    </row>
    <row r="500" spans="1:4" ht="12.75">
      <c r="A500" s="195">
        <f>IF((SUM('Раздел 4'!K27:K27)=SUM('Раздел 4'!E27:J27)),"","Неверно!")</f>
      </c>
      <c r="B500" s="193">
        <v>138641</v>
      </c>
      <c r="C500" s="192" t="s">
        <v>714</v>
      </c>
      <c r="D500" s="192" t="s">
        <v>397</v>
      </c>
    </row>
    <row r="501" spans="1:4" ht="12.75">
      <c r="A501" s="195">
        <f>IF((SUM('Раздел 4'!K28:K28)=SUM('Раздел 4'!E28:J28)),"","Неверно!")</f>
      </c>
      <c r="B501" s="193">
        <v>138641</v>
      </c>
      <c r="C501" s="192" t="s">
        <v>715</v>
      </c>
      <c r="D501" s="192" t="s">
        <v>397</v>
      </c>
    </row>
    <row r="502" spans="1:4" ht="12.75">
      <c r="A502" s="195">
        <f>IF((SUM('Раздел 4'!K29:K29)=SUM('Раздел 4'!E29:J29)),"","Неверно!")</f>
      </c>
      <c r="B502" s="193">
        <v>138641</v>
      </c>
      <c r="C502" s="192" t="s">
        <v>716</v>
      </c>
      <c r="D502" s="192" t="s">
        <v>397</v>
      </c>
    </row>
    <row r="503" spans="1:4" ht="12.75">
      <c r="A503" s="195">
        <f>IF((SUM('Раздел 4'!K30:K30)=SUM('Раздел 4'!E30:J30)),"","Неверно!")</f>
      </c>
      <c r="B503" s="193">
        <v>138641</v>
      </c>
      <c r="C503" s="192" t="s">
        <v>717</v>
      </c>
      <c r="D503" s="192" t="s">
        <v>397</v>
      </c>
    </row>
    <row r="504" spans="1:4" ht="12.75">
      <c r="A504" s="195">
        <f>IF((SUM('Раздел 4'!K31:K31)=SUM('Раздел 4'!E31:J31)),"","Неверно!")</f>
      </c>
      <c r="B504" s="193">
        <v>138641</v>
      </c>
      <c r="C504" s="192" t="s">
        <v>718</v>
      </c>
      <c r="D504" s="192" t="s">
        <v>397</v>
      </c>
    </row>
    <row r="505" spans="1:4" ht="12.75">
      <c r="A505" s="195">
        <f>IF((SUM('Раздел 4'!K32:K32)=SUM('Раздел 4'!E32:J32)),"","Неверно!")</f>
      </c>
      <c r="B505" s="193">
        <v>138641</v>
      </c>
      <c r="C505" s="192" t="s">
        <v>719</v>
      </c>
      <c r="D505" s="192" t="s">
        <v>397</v>
      </c>
    </row>
    <row r="506" spans="1:4" ht="12.75">
      <c r="A506" s="195">
        <f>IF((SUM('Раздел 4'!K33:K33)=SUM('Раздел 4'!E33:J33)),"","Неверно!")</f>
      </c>
      <c r="B506" s="193">
        <v>138641</v>
      </c>
      <c r="C506" s="192" t="s">
        <v>720</v>
      </c>
      <c r="D506" s="192" t="s">
        <v>397</v>
      </c>
    </row>
    <row r="507" spans="1:4" ht="12.75">
      <c r="A507" s="195">
        <f>IF((SUM('Раздел 4'!K34:K34)=SUM('Раздел 4'!E34:J34)),"","Неверно!")</f>
      </c>
      <c r="B507" s="193">
        <v>138641</v>
      </c>
      <c r="C507" s="192" t="s">
        <v>721</v>
      </c>
      <c r="D507" s="192" t="s">
        <v>397</v>
      </c>
    </row>
    <row r="508" spans="1:4" ht="12.75">
      <c r="A508" s="195">
        <f>IF((SUM('Раздел 4'!K35:K35)=SUM('Раздел 4'!E35:J35)),"","Неверно!")</f>
      </c>
      <c r="B508" s="193">
        <v>138641</v>
      </c>
      <c r="C508" s="192" t="s">
        <v>722</v>
      </c>
      <c r="D508" s="192" t="s">
        <v>397</v>
      </c>
    </row>
    <row r="509" spans="1:4" ht="12.75">
      <c r="A509" s="195">
        <f>IF((SUM('Раздел 4'!K36:K36)=SUM('Раздел 4'!E36:J36)),"","Неверно!")</f>
      </c>
      <c r="B509" s="193">
        <v>138641</v>
      </c>
      <c r="C509" s="192" t="s">
        <v>723</v>
      </c>
      <c r="D509" s="192" t="s">
        <v>397</v>
      </c>
    </row>
    <row r="510" spans="1:4" ht="12.75">
      <c r="A510" s="195">
        <f>IF((SUM('Раздел 4'!D36:D36)=SUM('Раздел 4'!D9:D35)),"","Неверно!")</f>
      </c>
      <c r="B510" s="193">
        <v>138642</v>
      </c>
      <c r="C510" s="192" t="s">
        <v>724</v>
      </c>
      <c r="D510" s="192" t="s">
        <v>398</v>
      </c>
    </row>
    <row r="511" spans="1:4" ht="12.75">
      <c r="A511" s="195">
        <f>IF((SUM('Раздел 4'!E36:E36)=SUM('Раздел 4'!E9:E35)),"","Неверно!")</f>
      </c>
      <c r="B511" s="193">
        <v>138642</v>
      </c>
      <c r="C511" s="192" t="s">
        <v>725</v>
      </c>
      <c r="D511" s="192" t="s">
        <v>398</v>
      </c>
    </row>
    <row r="512" spans="1:4" ht="12.75">
      <c r="A512" s="195">
        <f>IF((SUM('Раздел 4'!F36:F36)=SUM('Раздел 4'!F9:F35)),"","Неверно!")</f>
      </c>
      <c r="B512" s="193">
        <v>138642</v>
      </c>
      <c r="C512" s="192" t="s">
        <v>726</v>
      </c>
      <c r="D512" s="192" t="s">
        <v>398</v>
      </c>
    </row>
    <row r="513" spans="1:4" ht="12.75">
      <c r="A513" s="195">
        <f>IF((SUM('Раздел 4'!G36:G36)=SUM('Раздел 4'!G9:G35)),"","Неверно!")</f>
      </c>
      <c r="B513" s="193">
        <v>138642</v>
      </c>
      <c r="C513" s="192" t="s">
        <v>727</v>
      </c>
      <c r="D513" s="192" t="s">
        <v>398</v>
      </c>
    </row>
    <row r="514" spans="1:4" ht="12.75">
      <c r="A514" s="195">
        <f>IF((SUM('Раздел 4'!H36:H36)=SUM('Раздел 4'!H9:H35)),"","Неверно!")</f>
      </c>
      <c r="B514" s="193">
        <v>138642</v>
      </c>
      <c r="C514" s="192" t="s">
        <v>728</v>
      </c>
      <c r="D514" s="192" t="s">
        <v>398</v>
      </c>
    </row>
    <row r="515" spans="1:4" ht="12.75">
      <c r="A515" s="195">
        <f>IF((SUM('Раздел 4'!I36:I36)=SUM('Раздел 4'!I9:I35)),"","Неверно!")</f>
      </c>
      <c r="B515" s="193">
        <v>138642</v>
      </c>
      <c r="C515" s="192" t="s">
        <v>729</v>
      </c>
      <c r="D515" s="192" t="s">
        <v>398</v>
      </c>
    </row>
    <row r="516" spans="1:4" ht="12.75">
      <c r="A516" s="195">
        <f>IF((SUM('Раздел 4'!J36:J36)=SUM('Раздел 4'!J9:J35)),"","Неверно!")</f>
      </c>
      <c r="B516" s="193">
        <v>138642</v>
      </c>
      <c r="C516" s="192" t="s">
        <v>730</v>
      </c>
      <c r="D516" s="192" t="s">
        <v>398</v>
      </c>
    </row>
    <row r="517" spans="1:4" ht="12.75">
      <c r="A517" s="195">
        <f>IF((SUM('Раздел 4'!K36:K36)=SUM('Раздел 4'!K9:K35)),"","Неверно!")</f>
      </c>
      <c r="B517" s="193">
        <v>138642</v>
      </c>
      <c r="C517" s="192" t="s">
        <v>731</v>
      </c>
      <c r="D517" s="192" t="s">
        <v>398</v>
      </c>
    </row>
    <row r="518" spans="1:4" ht="12.75">
      <c r="A518" s="195">
        <f>IF((SUM('Раздел 4'!L36:L36)=SUM('Раздел 4'!L9:L35)),"","Неверно!")</f>
      </c>
      <c r="B518" s="193">
        <v>138642</v>
      </c>
      <c r="C518" s="192" t="s">
        <v>732</v>
      </c>
      <c r="D518" s="192" t="s">
        <v>398</v>
      </c>
    </row>
    <row r="519" spans="1:4" ht="12.75">
      <c r="A519" s="195">
        <f>IF((SUM('Раздел 4'!M36:M36)=SUM('Раздел 4'!M9:M35)),"","Неверно!")</f>
      </c>
      <c r="B519" s="193">
        <v>138642</v>
      </c>
      <c r="C519" s="192" t="s">
        <v>733</v>
      </c>
      <c r="D519" s="192" t="s">
        <v>398</v>
      </c>
    </row>
    <row r="520" spans="1:4" ht="12.75">
      <c r="A520" s="195">
        <f>IF((SUM('Раздел 4'!N36:N36)=SUM('Раздел 4'!N9:N35)),"","Неверно!")</f>
      </c>
      <c r="B520" s="193">
        <v>138642</v>
      </c>
      <c r="C520" s="192" t="s">
        <v>734</v>
      </c>
      <c r="D520" s="192" t="s">
        <v>398</v>
      </c>
    </row>
    <row r="521" spans="1:4" ht="12.75">
      <c r="A521" s="195">
        <f>IF((SUM('Раздел 4'!O36:O36)=SUM('Раздел 4'!O9:O35)),"","Неверно!")</f>
      </c>
      <c r="B521" s="193">
        <v>138642</v>
      </c>
      <c r="C521" s="192" t="s">
        <v>735</v>
      </c>
      <c r="D521" s="192" t="s">
        <v>398</v>
      </c>
    </row>
    <row r="522" spans="1:4" ht="12.75">
      <c r="A522" s="195">
        <f>IF((SUM('Раздел 4'!P36:P36)=SUM('Раздел 4'!P9:P35)),"","Неверно!")</f>
      </c>
      <c r="B522" s="193">
        <v>138642</v>
      </c>
      <c r="C522" s="192" t="s">
        <v>736</v>
      </c>
      <c r="D522" s="192" t="s">
        <v>398</v>
      </c>
    </row>
    <row r="523" spans="1:4" ht="12.75">
      <c r="A523" s="195">
        <f>IF((SUM('Раздел 4'!Q36:Q36)=SUM('Раздел 4'!Q9:Q35)),"","Неверно!")</f>
      </c>
      <c r="B523" s="193">
        <v>138642</v>
      </c>
      <c r="C523" s="192" t="s">
        <v>737</v>
      </c>
      <c r="D523" s="192" t="s">
        <v>398</v>
      </c>
    </row>
    <row r="524" spans="1:4" ht="12.75">
      <c r="A524" s="195">
        <f>IF((SUM('Раздел 4'!R36:R36)=SUM('Раздел 4'!R9:R35)),"","Неверно!")</f>
      </c>
      <c r="B524" s="193">
        <v>138642</v>
      </c>
      <c r="C524" s="192" t="s">
        <v>738</v>
      </c>
      <c r="D524" s="192" t="s">
        <v>398</v>
      </c>
    </row>
    <row r="525" spans="1:4" ht="12.75">
      <c r="A525" s="195">
        <f>IF((SUM('Раздел 4'!S36:S36)=SUM('Раздел 4'!S9:S35)),"","Неверно!")</f>
      </c>
      <c r="B525" s="193">
        <v>138642</v>
      </c>
      <c r="C525" s="192" t="s">
        <v>739</v>
      </c>
      <c r="D525" s="192" t="s">
        <v>398</v>
      </c>
    </row>
    <row r="526" spans="1:4" ht="12.75">
      <c r="A526" s="195">
        <f>IF((SUM('Раздел 4'!T36:T36)=SUM('Раздел 4'!T9:T35)),"","Неверно!")</f>
      </c>
      <c r="B526" s="193">
        <v>138642</v>
      </c>
      <c r="C526" s="192" t="s">
        <v>740</v>
      </c>
      <c r="D526" s="192" t="s">
        <v>398</v>
      </c>
    </row>
    <row r="527" spans="1:4" ht="12.75">
      <c r="A527" s="195">
        <f>IF((SUM('Раздел 4'!U36:U36)=SUM('Раздел 4'!U9:U35)),"","Неверно!")</f>
      </c>
      <c r="B527" s="193">
        <v>138642</v>
      </c>
      <c r="C527" s="192" t="s">
        <v>741</v>
      </c>
      <c r="D527" s="192" t="s">
        <v>398</v>
      </c>
    </row>
    <row r="528" spans="1:4" ht="12.75">
      <c r="A528" s="195">
        <f>IF((SUM('Раздел 4'!V36:V36)=SUM('Раздел 4'!V9:V35)),"","Неверно!")</f>
      </c>
      <c r="B528" s="193">
        <v>138642</v>
      </c>
      <c r="C528" s="192" t="s">
        <v>742</v>
      </c>
      <c r="D528" s="192" t="s">
        <v>398</v>
      </c>
    </row>
    <row r="529" spans="1:4" ht="12.75">
      <c r="A529" s="195">
        <f>IF((SUM('Раздел 4'!W36:W36)=SUM('Раздел 4'!W9:W35)),"","Неверно!")</f>
      </c>
      <c r="B529" s="193">
        <v>138642</v>
      </c>
      <c r="C529" s="192" t="s">
        <v>743</v>
      </c>
      <c r="D529" s="192" t="s">
        <v>398</v>
      </c>
    </row>
    <row r="530" spans="1:4" ht="12.75">
      <c r="A530" s="195">
        <f>IF((SUM('Раздел 4'!X36:X36)=SUM('Раздел 4'!X9:X35)),"","Неверно!")</f>
      </c>
      <c r="B530" s="193">
        <v>138642</v>
      </c>
      <c r="C530" s="192" t="s">
        <v>744</v>
      </c>
      <c r="D530" s="192" t="s">
        <v>398</v>
      </c>
    </row>
    <row r="531" spans="1:4" ht="12.75">
      <c r="A531" s="195">
        <f>IF((SUM('Раздел 4'!Y36:Y36)=SUM('Раздел 4'!Y9:Y35)),"","Неверно!")</f>
      </c>
      <c r="B531" s="193">
        <v>138642</v>
      </c>
      <c r="C531" s="192" t="s">
        <v>745</v>
      </c>
      <c r="D531" s="192" t="s">
        <v>398</v>
      </c>
    </row>
    <row r="532" spans="1:4" ht="12.75">
      <c r="A532" s="195">
        <f>IF((SUM('Раздел 4'!Z36:Z36)=SUM('Раздел 4'!Z9:Z35)),"","Неверно!")</f>
      </c>
      <c r="B532" s="193">
        <v>138642</v>
      </c>
      <c r="C532" s="192" t="s">
        <v>746</v>
      </c>
      <c r="D532" s="192" t="s">
        <v>398</v>
      </c>
    </row>
    <row r="533" spans="1:4" ht="12.75">
      <c r="A533" s="195">
        <f>IF((SUM('Раздел 4'!AA36:AA36)=SUM('Раздел 4'!AA9:AA35)),"","Неверно!")</f>
      </c>
      <c r="B533" s="193">
        <v>138642</v>
      </c>
      <c r="C533" s="192" t="s">
        <v>747</v>
      </c>
      <c r="D533" s="192" t="s">
        <v>398</v>
      </c>
    </row>
    <row r="534" spans="1:4" ht="12.75">
      <c r="A534" s="195">
        <f>IF((SUM('Раздел 4'!AB36:AB36)=SUM('Раздел 4'!AB9:AB35)),"","Неверно!")</f>
      </c>
      <c r="B534" s="193">
        <v>138642</v>
      </c>
      <c r="C534" s="192" t="s">
        <v>748</v>
      </c>
      <c r="D534" s="192" t="s">
        <v>398</v>
      </c>
    </row>
    <row r="535" spans="1:4" ht="12.75">
      <c r="A535" s="195">
        <f>IF((SUM('Раздел 4'!AC36:AC36)=SUM('Раздел 4'!AC9:AC35)),"","Неверно!")</f>
      </c>
      <c r="B535" s="193">
        <v>138642</v>
      </c>
      <c r="C535" s="192" t="s">
        <v>749</v>
      </c>
      <c r="D535" s="192" t="s">
        <v>398</v>
      </c>
    </row>
    <row r="536" spans="1:4" ht="12.75">
      <c r="A536" s="195">
        <f>IF((SUM('Раздел 4'!AD36:AD36)=SUM('Раздел 4'!AD9:AD35)),"","Неверно!")</f>
      </c>
      <c r="B536" s="193">
        <v>138642</v>
      </c>
      <c r="C536" s="192" t="s">
        <v>750</v>
      </c>
      <c r="D536" s="192" t="s">
        <v>398</v>
      </c>
    </row>
    <row r="537" spans="1:4" ht="12.75">
      <c r="A537" s="195">
        <f>IF((SUM('Раздел 4'!D36:D36)=SUM('Разделы 1, 2'!N18:N18)),"","Неверно!")</f>
      </c>
      <c r="B537" s="193">
        <v>138643</v>
      </c>
      <c r="C537" s="192" t="s">
        <v>751</v>
      </c>
      <c r="D537" s="192" t="s">
        <v>399</v>
      </c>
    </row>
    <row r="538" spans="1:4" ht="12.75">
      <c r="A538" s="195">
        <f>IF((SUM('Разделы 3, 5, 6'!D12:AC12)=0),"","Неверно!")</f>
      </c>
      <c r="B538" s="193">
        <v>138644</v>
      </c>
      <c r="C538" s="192" t="s">
        <v>752</v>
      </c>
      <c r="D538" s="192" t="s">
        <v>753</v>
      </c>
    </row>
    <row r="539" spans="1:4" ht="12.75">
      <c r="A539" s="195">
        <f>IF((SUM('Разделы 3, 5, 6'!D13:AC13)=0),"","Неверно!")</f>
      </c>
      <c r="B539" s="193">
        <v>138644</v>
      </c>
      <c r="C539" s="192" t="s">
        <v>754</v>
      </c>
      <c r="D539" s="192" t="s">
        <v>753</v>
      </c>
    </row>
    <row r="540" spans="1:4" ht="12.75">
      <c r="A540" s="195">
        <f>IF((SUM('Разделы 3, 5, 6'!D14:AC14)=0),"","Неверно!")</f>
      </c>
      <c r="B540" s="193">
        <v>138644</v>
      </c>
      <c r="C540" s="192" t="s">
        <v>755</v>
      </c>
      <c r="D540" s="192" t="s">
        <v>753</v>
      </c>
    </row>
    <row r="541" spans="1:4" ht="12.75">
      <c r="A541" s="195">
        <f>IF((SUM('Разделы 3, 5, 6'!D15:AC15)=0),"","Неверно!")</f>
      </c>
      <c r="B541" s="193">
        <v>138644</v>
      </c>
      <c r="C541" s="192" t="s">
        <v>756</v>
      </c>
      <c r="D541" s="192" t="s">
        <v>753</v>
      </c>
    </row>
    <row r="542" spans="1:4" ht="12.75">
      <c r="A542" s="195">
        <f>IF((SUM('Разделы 3, 5, 6'!D16:AC16)=0),"","Неверно!")</f>
      </c>
      <c r="B542" s="193">
        <v>138644</v>
      </c>
      <c r="C542" s="192" t="s">
        <v>757</v>
      </c>
      <c r="D542" s="192" t="s">
        <v>753</v>
      </c>
    </row>
    <row r="543" spans="1:4" ht="25.5">
      <c r="A543" s="195">
        <f>IF((SUM('Раздел 4'!D16:D16)=0),"","Неверно!")</f>
      </c>
      <c r="B543" s="193">
        <v>138645</v>
      </c>
      <c r="C543" s="192" t="s">
        <v>758</v>
      </c>
      <c r="D543" s="192" t="s">
        <v>416</v>
      </c>
    </row>
    <row r="544" spans="1:4" ht="25.5">
      <c r="A544" s="195">
        <f>IF((SUM('Раздел 4'!E16:E16)=0),"","Неверно!")</f>
      </c>
      <c r="B544" s="193">
        <v>138645</v>
      </c>
      <c r="C544" s="192" t="s">
        <v>759</v>
      </c>
      <c r="D544" s="192" t="s">
        <v>416</v>
      </c>
    </row>
    <row r="545" spans="1:4" ht="25.5">
      <c r="A545" s="195">
        <f>IF((SUM('Раздел 4'!F16:F16)=0),"","Неверно!")</f>
      </c>
      <c r="B545" s="193">
        <v>138645</v>
      </c>
      <c r="C545" s="192" t="s">
        <v>760</v>
      </c>
      <c r="D545" s="192" t="s">
        <v>416</v>
      </c>
    </row>
    <row r="546" spans="1:4" ht="25.5">
      <c r="A546" s="195">
        <f>IF((SUM('Раздел 4'!G16:G16)=0),"","Неверно!")</f>
      </c>
      <c r="B546" s="193">
        <v>138645</v>
      </c>
      <c r="C546" s="192" t="s">
        <v>761</v>
      </c>
      <c r="D546" s="192" t="s">
        <v>416</v>
      </c>
    </row>
    <row r="547" spans="1:4" ht="25.5">
      <c r="A547" s="195">
        <f>IF((SUM('Раздел 4'!H16:H16)=0),"","Неверно!")</f>
      </c>
      <c r="B547" s="193">
        <v>138645</v>
      </c>
      <c r="C547" s="192" t="s">
        <v>762</v>
      </c>
      <c r="D547" s="192" t="s">
        <v>416</v>
      </c>
    </row>
    <row r="548" spans="1:4" ht="25.5">
      <c r="A548" s="195">
        <f>IF((SUM('Раздел 4'!I16:I16)=0),"","Неверно!")</f>
      </c>
      <c r="B548" s="193">
        <v>138645</v>
      </c>
      <c r="C548" s="192" t="s">
        <v>763</v>
      </c>
      <c r="D548" s="192" t="s">
        <v>416</v>
      </c>
    </row>
    <row r="549" spans="1:4" ht="25.5">
      <c r="A549" s="195">
        <f>IF((SUM('Раздел 4'!J16:J16)=0),"","Неверно!")</f>
      </c>
      <c r="B549" s="193">
        <v>138645</v>
      </c>
      <c r="C549" s="192" t="s">
        <v>764</v>
      </c>
      <c r="D549" s="192" t="s">
        <v>416</v>
      </c>
    </row>
    <row r="550" spans="1:4" ht="25.5">
      <c r="A550" s="195">
        <f>IF((SUM('Раздел 4'!K16:K16)=0),"","Неверно!")</f>
      </c>
      <c r="B550" s="193">
        <v>138645</v>
      </c>
      <c r="C550" s="192" t="s">
        <v>765</v>
      </c>
      <c r="D550" s="192" t="s">
        <v>416</v>
      </c>
    </row>
    <row r="551" spans="1:4" ht="25.5">
      <c r="A551" s="195">
        <f>IF((SUM('Раздел 4'!L16:L16)=0),"","Неверно!")</f>
      </c>
      <c r="B551" s="193">
        <v>138645</v>
      </c>
      <c r="C551" s="192" t="s">
        <v>766</v>
      </c>
      <c r="D551" s="192" t="s">
        <v>416</v>
      </c>
    </row>
    <row r="552" spans="1:4" ht="25.5">
      <c r="A552" s="195">
        <f>IF((SUM('Раздел 4'!M16:M16)=0),"","Неверно!")</f>
      </c>
      <c r="B552" s="193">
        <v>138645</v>
      </c>
      <c r="C552" s="192" t="s">
        <v>767</v>
      </c>
      <c r="D552" s="192" t="s">
        <v>416</v>
      </c>
    </row>
    <row r="553" spans="1:4" ht="25.5">
      <c r="A553" s="195">
        <f>IF((SUM('Раздел 4'!N16:N16)=0),"","Неверно!")</f>
      </c>
      <c r="B553" s="193">
        <v>138645</v>
      </c>
      <c r="C553" s="192" t="s">
        <v>768</v>
      </c>
      <c r="D553" s="192" t="s">
        <v>416</v>
      </c>
    </row>
    <row r="554" spans="1:4" ht="25.5">
      <c r="A554" s="195">
        <f>IF((SUM('Раздел 4'!O16:O16)=0),"","Неверно!")</f>
      </c>
      <c r="B554" s="193">
        <v>138645</v>
      </c>
      <c r="C554" s="192" t="s">
        <v>769</v>
      </c>
      <c r="D554" s="192" t="s">
        <v>416</v>
      </c>
    </row>
    <row r="555" spans="1:4" ht="25.5">
      <c r="A555" s="195">
        <f>IF((SUM('Раздел 4'!P16:P16)=0),"","Неверно!")</f>
      </c>
      <c r="B555" s="193">
        <v>138645</v>
      </c>
      <c r="C555" s="192" t="s">
        <v>770</v>
      </c>
      <c r="D555" s="192" t="s">
        <v>416</v>
      </c>
    </row>
    <row r="556" spans="1:4" ht="25.5">
      <c r="A556" s="195">
        <f>IF((SUM('Раздел 4'!Q16:Q16)=0),"","Неверно!")</f>
      </c>
      <c r="B556" s="193">
        <v>138645</v>
      </c>
      <c r="C556" s="192" t="s">
        <v>771</v>
      </c>
      <c r="D556" s="192" t="s">
        <v>416</v>
      </c>
    </row>
    <row r="557" spans="1:4" ht="25.5">
      <c r="A557" s="195">
        <f>IF((SUM('Раздел 4'!R16:R16)=0),"","Неверно!")</f>
      </c>
      <c r="B557" s="193">
        <v>138645</v>
      </c>
      <c r="C557" s="192" t="s">
        <v>772</v>
      </c>
      <c r="D557" s="192" t="s">
        <v>416</v>
      </c>
    </row>
    <row r="558" spans="1:4" ht="25.5">
      <c r="A558" s="195">
        <f>IF((SUM('Раздел 4'!S16:S16)=0),"","Неверно!")</f>
      </c>
      <c r="B558" s="193">
        <v>138645</v>
      </c>
      <c r="C558" s="192" t="s">
        <v>773</v>
      </c>
      <c r="D558" s="192" t="s">
        <v>416</v>
      </c>
    </row>
    <row r="559" spans="1:4" ht="25.5">
      <c r="A559" s="195">
        <f>IF((SUM('Раздел 4'!T16:T16)=0),"","Неверно!")</f>
      </c>
      <c r="B559" s="193">
        <v>138645</v>
      </c>
      <c r="C559" s="192" t="s">
        <v>774</v>
      </c>
      <c r="D559" s="192" t="s">
        <v>416</v>
      </c>
    </row>
    <row r="560" spans="1:4" ht="25.5">
      <c r="A560" s="195">
        <f>IF((SUM('Раздел 4'!U16:U16)=0),"","Неверно!")</f>
      </c>
      <c r="B560" s="193">
        <v>138645</v>
      </c>
      <c r="C560" s="192" t="s">
        <v>775</v>
      </c>
      <c r="D560" s="192" t="s">
        <v>416</v>
      </c>
    </row>
    <row r="561" spans="1:4" ht="25.5">
      <c r="A561" s="195">
        <f>IF((SUM('Раздел 4'!V16:V16)=0),"","Неверно!")</f>
      </c>
      <c r="B561" s="193">
        <v>138645</v>
      </c>
      <c r="C561" s="192" t="s">
        <v>776</v>
      </c>
      <c r="D561" s="192" t="s">
        <v>416</v>
      </c>
    </row>
    <row r="562" spans="1:4" ht="25.5">
      <c r="A562" s="195">
        <f>IF((SUM('Раздел 4'!W16:W16)=0),"","Неверно!")</f>
      </c>
      <c r="B562" s="193">
        <v>138645</v>
      </c>
      <c r="C562" s="192" t="s">
        <v>777</v>
      </c>
      <c r="D562" s="192" t="s">
        <v>416</v>
      </c>
    </row>
    <row r="563" spans="1:4" ht="25.5">
      <c r="A563" s="195">
        <f>IF((SUM('Раздел 4'!X16:X16)=0),"","Неверно!")</f>
      </c>
      <c r="B563" s="193">
        <v>138645</v>
      </c>
      <c r="C563" s="192" t="s">
        <v>778</v>
      </c>
      <c r="D563" s="192" t="s">
        <v>416</v>
      </c>
    </row>
    <row r="564" spans="1:4" ht="25.5">
      <c r="A564" s="195">
        <f>IF((SUM('Раздел 4'!Y16:Y16)=0),"","Неверно!")</f>
      </c>
      <c r="B564" s="193">
        <v>138645</v>
      </c>
      <c r="C564" s="192" t="s">
        <v>779</v>
      </c>
      <c r="D564" s="192" t="s">
        <v>416</v>
      </c>
    </row>
    <row r="565" spans="1:4" ht="25.5">
      <c r="A565" s="195">
        <f>IF((SUM('Раздел 4'!Z16:Z16)=0),"","Неверно!")</f>
      </c>
      <c r="B565" s="193">
        <v>138645</v>
      </c>
      <c r="C565" s="192" t="s">
        <v>780</v>
      </c>
      <c r="D565" s="192" t="s">
        <v>416</v>
      </c>
    </row>
    <row r="566" spans="1:4" ht="25.5">
      <c r="A566" s="195">
        <f>IF((SUM('Раздел 4'!AA16:AA16)=0),"","Неверно!")</f>
      </c>
      <c r="B566" s="193">
        <v>138645</v>
      </c>
      <c r="C566" s="192" t="s">
        <v>781</v>
      </c>
      <c r="D566" s="192" t="s">
        <v>416</v>
      </c>
    </row>
    <row r="567" spans="1:4" ht="25.5">
      <c r="A567" s="195">
        <f>IF((SUM('Раздел 4'!AB16:AB16)=0),"","Неверно!")</f>
      </c>
      <c r="B567" s="193">
        <v>138645</v>
      </c>
      <c r="C567" s="192" t="s">
        <v>782</v>
      </c>
      <c r="D567" s="192" t="s">
        <v>416</v>
      </c>
    </row>
    <row r="568" spans="1:4" ht="25.5">
      <c r="A568" s="195">
        <f>IF((SUM('Раздел 4'!AC16:AC16)=0),"","Неверно!")</f>
      </c>
      <c r="B568" s="193">
        <v>138645</v>
      </c>
      <c r="C568" s="192" t="s">
        <v>783</v>
      </c>
      <c r="D568" s="192" t="s">
        <v>416</v>
      </c>
    </row>
    <row r="569" spans="1:4" ht="25.5">
      <c r="A569" s="195">
        <f>IF((SUM('Раздел 4'!AD16:AD16)=0),"","Неверно!")</f>
      </c>
      <c r="B569" s="193">
        <v>138645</v>
      </c>
      <c r="C569" s="192" t="s">
        <v>784</v>
      </c>
      <c r="D569" s="192" t="s">
        <v>416</v>
      </c>
    </row>
    <row r="570" spans="1:4" ht="12.75">
      <c r="A570" s="195">
        <f>IF((SUM('Разделы 3, 5, 6'!W9:W17)=0),"","Неверно!")</f>
      </c>
      <c r="B570" s="193">
        <v>138646</v>
      </c>
      <c r="C570" s="192" t="s">
        <v>785</v>
      </c>
      <c r="D570" s="192" t="s">
        <v>400</v>
      </c>
    </row>
    <row r="571" spans="1:4" ht="25.5">
      <c r="A571" s="195">
        <f>IF((SUM('Раздел 4'!D19:D19)=0),"","Неверно!")</f>
      </c>
      <c r="B571" s="193">
        <v>138647</v>
      </c>
      <c r="C571" s="192" t="s">
        <v>786</v>
      </c>
      <c r="D571" s="192" t="s">
        <v>416</v>
      </c>
    </row>
    <row r="572" spans="1:4" ht="25.5">
      <c r="A572" s="195">
        <f>IF((SUM('Раздел 4'!E19:E19)=0),"","Неверно!")</f>
      </c>
      <c r="B572" s="193">
        <v>138647</v>
      </c>
      <c r="C572" s="192" t="s">
        <v>787</v>
      </c>
      <c r="D572" s="192" t="s">
        <v>416</v>
      </c>
    </row>
    <row r="573" spans="1:4" ht="25.5">
      <c r="A573" s="195">
        <f>IF((SUM('Раздел 4'!F19:F19)=0),"","Неверно!")</f>
      </c>
      <c r="B573" s="193">
        <v>138647</v>
      </c>
      <c r="C573" s="192" t="s">
        <v>788</v>
      </c>
      <c r="D573" s="192" t="s">
        <v>416</v>
      </c>
    </row>
    <row r="574" spans="1:4" ht="25.5">
      <c r="A574" s="195">
        <f>IF((SUM('Раздел 4'!G19:G19)=0),"","Неверно!")</f>
      </c>
      <c r="B574" s="193">
        <v>138647</v>
      </c>
      <c r="C574" s="192" t="s">
        <v>789</v>
      </c>
      <c r="D574" s="192" t="s">
        <v>416</v>
      </c>
    </row>
    <row r="575" spans="1:4" ht="25.5">
      <c r="A575" s="195">
        <f>IF((SUM('Раздел 4'!H19:H19)=0),"","Неверно!")</f>
      </c>
      <c r="B575" s="193">
        <v>138647</v>
      </c>
      <c r="C575" s="192" t="s">
        <v>790</v>
      </c>
      <c r="D575" s="192" t="s">
        <v>416</v>
      </c>
    </row>
    <row r="576" spans="1:4" ht="25.5">
      <c r="A576" s="195">
        <f>IF((SUM('Раздел 4'!I19:I19)=0),"","Неверно!")</f>
      </c>
      <c r="B576" s="193">
        <v>138647</v>
      </c>
      <c r="C576" s="192" t="s">
        <v>791</v>
      </c>
      <c r="D576" s="192" t="s">
        <v>416</v>
      </c>
    </row>
    <row r="577" spans="1:4" ht="25.5">
      <c r="A577" s="195">
        <f>IF((SUM('Раздел 4'!J19:J19)=0),"","Неверно!")</f>
      </c>
      <c r="B577" s="193">
        <v>138647</v>
      </c>
      <c r="C577" s="192" t="s">
        <v>792</v>
      </c>
      <c r="D577" s="192" t="s">
        <v>416</v>
      </c>
    </row>
    <row r="578" spans="1:4" ht="25.5">
      <c r="A578" s="195">
        <f>IF((SUM('Раздел 4'!K19:K19)=0),"","Неверно!")</f>
      </c>
      <c r="B578" s="193">
        <v>138647</v>
      </c>
      <c r="C578" s="192" t="s">
        <v>793</v>
      </c>
      <c r="D578" s="192" t="s">
        <v>416</v>
      </c>
    </row>
    <row r="579" spans="1:4" ht="25.5">
      <c r="A579" s="195">
        <f>IF((SUM('Раздел 4'!L19:L19)=0),"","Неверно!")</f>
      </c>
      <c r="B579" s="193">
        <v>138647</v>
      </c>
      <c r="C579" s="192" t="s">
        <v>794</v>
      </c>
      <c r="D579" s="192" t="s">
        <v>416</v>
      </c>
    </row>
    <row r="580" spans="1:4" ht="25.5">
      <c r="A580" s="195">
        <f>IF((SUM('Раздел 4'!M19:M19)=0),"","Неверно!")</f>
      </c>
      <c r="B580" s="193">
        <v>138647</v>
      </c>
      <c r="C580" s="192" t="s">
        <v>795</v>
      </c>
      <c r="D580" s="192" t="s">
        <v>416</v>
      </c>
    </row>
    <row r="581" spans="1:4" ht="25.5">
      <c r="A581" s="195">
        <f>IF((SUM('Раздел 4'!N19:N19)=0),"","Неверно!")</f>
      </c>
      <c r="B581" s="193">
        <v>138647</v>
      </c>
      <c r="C581" s="192" t="s">
        <v>796</v>
      </c>
      <c r="D581" s="192" t="s">
        <v>416</v>
      </c>
    </row>
    <row r="582" spans="1:4" ht="25.5">
      <c r="A582" s="195">
        <f>IF((SUM('Раздел 4'!O19:O19)=0),"","Неверно!")</f>
      </c>
      <c r="B582" s="193">
        <v>138647</v>
      </c>
      <c r="C582" s="192" t="s">
        <v>797</v>
      </c>
      <c r="D582" s="192" t="s">
        <v>416</v>
      </c>
    </row>
    <row r="583" spans="1:4" ht="25.5">
      <c r="A583" s="195">
        <f>IF((SUM('Раздел 4'!P19:P19)=0),"","Неверно!")</f>
      </c>
      <c r="B583" s="193">
        <v>138647</v>
      </c>
      <c r="C583" s="192" t="s">
        <v>798</v>
      </c>
      <c r="D583" s="192" t="s">
        <v>416</v>
      </c>
    </row>
    <row r="584" spans="1:4" ht="25.5">
      <c r="A584" s="195">
        <f>IF((SUM('Раздел 4'!Q19:Q19)=0),"","Неверно!")</f>
      </c>
      <c r="B584" s="193">
        <v>138647</v>
      </c>
      <c r="C584" s="192" t="s">
        <v>799</v>
      </c>
      <c r="D584" s="192" t="s">
        <v>416</v>
      </c>
    </row>
    <row r="585" spans="1:4" ht="25.5">
      <c r="A585" s="195">
        <f>IF((SUM('Раздел 4'!R19:R19)=0),"","Неверно!")</f>
      </c>
      <c r="B585" s="193">
        <v>138647</v>
      </c>
      <c r="C585" s="192" t="s">
        <v>800</v>
      </c>
      <c r="D585" s="192" t="s">
        <v>416</v>
      </c>
    </row>
    <row r="586" spans="1:4" ht="25.5">
      <c r="A586" s="195">
        <f>IF((SUM('Раздел 4'!S19:S19)=0),"","Неверно!")</f>
      </c>
      <c r="B586" s="193">
        <v>138647</v>
      </c>
      <c r="C586" s="192" t="s">
        <v>801</v>
      </c>
      <c r="D586" s="192" t="s">
        <v>416</v>
      </c>
    </row>
    <row r="587" spans="1:4" ht="25.5">
      <c r="A587" s="195">
        <f>IF((SUM('Раздел 4'!T19:T19)=0),"","Неверно!")</f>
      </c>
      <c r="B587" s="193">
        <v>138647</v>
      </c>
      <c r="C587" s="192" t="s">
        <v>802</v>
      </c>
      <c r="D587" s="192" t="s">
        <v>416</v>
      </c>
    </row>
    <row r="588" spans="1:4" ht="25.5">
      <c r="A588" s="195">
        <f>IF((SUM('Раздел 4'!U19:U19)=0),"","Неверно!")</f>
      </c>
      <c r="B588" s="193">
        <v>138647</v>
      </c>
      <c r="C588" s="192" t="s">
        <v>803</v>
      </c>
      <c r="D588" s="192" t="s">
        <v>416</v>
      </c>
    </row>
    <row r="589" spans="1:4" ht="25.5">
      <c r="A589" s="195">
        <f>IF((SUM('Раздел 4'!V19:V19)=0),"","Неверно!")</f>
      </c>
      <c r="B589" s="193">
        <v>138647</v>
      </c>
      <c r="C589" s="192" t="s">
        <v>804</v>
      </c>
      <c r="D589" s="192" t="s">
        <v>416</v>
      </c>
    </row>
    <row r="590" spans="1:4" ht="25.5">
      <c r="A590" s="195">
        <f>IF((SUM('Раздел 4'!W19:W19)=0),"","Неверно!")</f>
      </c>
      <c r="B590" s="193">
        <v>138647</v>
      </c>
      <c r="C590" s="192" t="s">
        <v>805</v>
      </c>
      <c r="D590" s="192" t="s">
        <v>416</v>
      </c>
    </row>
    <row r="591" spans="1:4" ht="25.5">
      <c r="A591" s="195">
        <f>IF((SUM('Раздел 4'!X19:X19)=0),"","Неверно!")</f>
      </c>
      <c r="B591" s="193">
        <v>138647</v>
      </c>
      <c r="C591" s="192" t="s">
        <v>806</v>
      </c>
      <c r="D591" s="192" t="s">
        <v>416</v>
      </c>
    </row>
    <row r="592" spans="1:4" ht="25.5">
      <c r="A592" s="195">
        <f>IF((SUM('Раздел 4'!Y19:Y19)=0),"","Неверно!")</f>
      </c>
      <c r="B592" s="193">
        <v>138647</v>
      </c>
      <c r="C592" s="192" t="s">
        <v>807</v>
      </c>
      <c r="D592" s="192" t="s">
        <v>416</v>
      </c>
    </row>
    <row r="593" spans="1:4" ht="25.5">
      <c r="A593" s="195">
        <f>IF((SUM('Раздел 4'!Z19:Z19)=0),"","Неверно!")</f>
      </c>
      <c r="B593" s="193">
        <v>138647</v>
      </c>
      <c r="C593" s="192" t="s">
        <v>808</v>
      </c>
      <c r="D593" s="192" t="s">
        <v>416</v>
      </c>
    </row>
    <row r="594" spans="1:4" ht="25.5">
      <c r="A594" s="195">
        <f>IF((SUM('Раздел 4'!AA19:AA19)=0),"","Неверно!")</f>
      </c>
      <c r="B594" s="193">
        <v>138647</v>
      </c>
      <c r="C594" s="192" t="s">
        <v>809</v>
      </c>
      <c r="D594" s="192" t="s">
        <v>416</v>
      </c>
    </row>
    <row r="595" spans="1:4" ht="25.5">
      <c r="A595" s="195">
        <f>IF((SUM('Раздел 4'!AB19:AB19)=0),"","Неверно!")</f>
      </c>
      <c r="B595" s="193">
        <v>138647</v>
      </c>
      <c r="C595" s="192" t="s">
        <v>810</v>
      </c>
      <c r="D595" s="192" t="s">
        <v>416</v>
      </c>
    </row>
    <row r="596" spans="1:4" ht="25.5">
      <c r="A596" s="195">
        <f>IF((SUM('Раздел 4'!AC19:AC19)=0),"","Неверно!")</f>
      </c>
      <c r="B596" s="193">
        <v>138647</v>
      </c>
      <c r="C596" s="192" t="s">
        <v>811</v>
      </c>
      <c r="D596" s="192" t="s">
        <v>416</v>
      </c>
    </row>
    <row r="597" spans="1:4" ht="25.5">
      <c r="A597" s="195">
        <f>IF((SUM('Раздел 4'!AD19:AD19)=0),"","Неверно!")</f>
      </c>
      <c r="B597" s="193">
        <v>138647</v>
      </c>
      <c r="C597" s="192" t="s">
        <v>812</v>
      </c>
      <c r="D597" s="192" t="s">
        <v>416</v>
      </c>
    </row>
    <row r="598" spans="1:4" ht="25.5">
      <c r="A598" s="195">
        <f>IF((SUM('Разделы 1, 2'!C18:C18)=SUM('Разделы 1, 2'!C19:C22)+SUM('Разделы 1, 2'!C24:C24)),"","Неверно!")</f>
      </c>
      <c r="B598" s="193">
        <v>138648</v>
      </c>
      <c r="C598" s="192" t="s">
        <v>813</v>
      </c>
      <c r="D598" s="192" t="s">
        <v>381</v>
      </c>
    </row>
    <row r="599" spans="1:4" ht="25.5">
      <c r="A599" s="195">
        <f>IF((SUM('Разделы 1, 2'!D18:D18)=SUM('Разделы 1, 2'!D19:D22)+SUM('Разделы 1, 2'!D24:D24)),"","Неверно!")</f>
      </c>
      <c r="B599" s="193">
        <v>138648</v>
      </c>
      <c r="C599" s="192" t="s">
        <v>814</v>
      </c>
      <c r="D599" s="192" t="s">
        <v>381</v>
      </c>
    </row>
    <row r="600" spans="1:4" ht="25.5">
      <c r="A600" s="195">
        <f>IF((SUM('Разделы 1, 2'!E18:E18)=SUM('Разделы 1, 2'!E19:E22)+SUM('Разделы 1, 2'!E24:E24)),"","Неверно!")</f>
      </c>
      <c r="B600" s="193">
        <v>138648</v>
      </c>
      <c r="C600" s="192" t="s">
        <v>815</v>
      </c>
      <c r="D600" s="192" t="s">
        <v>381</v>
      </c>
    </row>
    <row r="601" spans="1:4" ht="25.5">
      <c r="A601" s="195">
        <f>IF((SUM('Разделы 1, 2'!F18:F18)=SUM('Разделы 1, 2'!F19:F22)+SUM('Разделы 1, 2'!F24:F24)),"","Неверно!")</f>
      </c>
      <c r="B601" s="193">
        <v>138648</v>
      </c>
      <c r="C601" s="192" t="s">
        <v>816</v>
      </c>
      <c r="D601" s="192" t="s">
        <v>381</v>
      </c>
    </row>
    <row r="602" spans="1:4" ht="25.5">
      <c r="A602" s="195">
        <f>IF((SUM('Разделы 1, 2'!G18:G18)=SUM('Разделы 1, 2'!G19:G22)+SUM('Разделы 1, 2'!G24:G24)),"","Неверно!")</f>
      </c>
      <c r="B602" s="193">
        <v>138648</v>
      </c>
      <c r="C602" s="192" t="s">
        <v>817</v>
      </c>
      <c r="D602" s="192" t="s">
        <v>381</v>
      </c>
    </row>
    <row r="603" spans="1:4" ht="25.5">
      <c r="A603" s="195">
        <f>IF((SUM('Разделы 1, 2'!H18:H18)=SUM('Разделы 1, 2'!H19:H22)+SUM('Разделы 1, 2'!H24:H24)),"","Неверно!")</f>
      </c>
      <c r="B603" s="193">
        <v>138648</v>
      </c>
      <c r="C603" s="192" t="s">
        <v>818</v>
      </c>
      <c r="D603" s="192" t="s">
        <v>381</v>
      </c>
    </row>
    <row r="604" spans="1:4" ht="25.5">
      <c r="A604" s="195">
        <f>IF((SUM('Разделы 1, 2'!I18:I18)=SUM('Разделы 1, 2'!I19:I22)+SUM('Разделы 1, 2'!I24:I24)),"","Неверно!")</f>
      </c>
      <c r="B604" s="193">
        <v>138648</v>
      </c>
      <c r="C604" s="192" t="s">
        <v>819</v>
      </c>
      <c r="D604" s="192" t="s">
        <v>381</v>
      </c>
    </row>
    <row r="605" spans="1:4" ht="25.5">
      <c r="A605" s="195">
        <f>IF((SUM('Разделы 1, 2'!J18:J18)=SUM('Разделы 1, 2'!J19:J22)+SUM('Разделы 1, 2'!J24:J24)),"","Неверно!")</f>
      </c>
      <c r="B605" s="193">
        <v>138648</v>
      </c>
      <c r="C605" s="192" t="s">
        <v>820</v>
      </c>
      <c r="D605" s="192" t="s">
        <v>381</v>
      </c>
    </row>
    <row r="606" spans="1:4" ht="25.5">
      <c r="A606" s="195">
        <f>IF((SUM('Разделы 1, 2'!K18:K18)=SUM('Разделы 1, 2'!K19:K22)+SUM('Разделы 1, 2'!K24:K24)),"","Неверно!")</f>
      </c>
      <c r="B606" s="193">
        <v>138648</v>
      </c>
      <c r="C606" s="192" t="s">
        <v>821</v>
      </c>
      <c r="D606" s="192" t="s">
        <v>381</v>
      </c>
    </row>
    <row r="607" spans="1:4" ht="25.5">
      <c r="A607" s="195">
        <f>IF((SUM('Разделы 1, 2'!L18:L18)=SUM('Разделы 1, 2'!L19:L22)+SUM('Разделы 1, 2'!L24:L24)),"","Неверно!")</f>
      </c>
      <c r="B607" s="193">
        <v>138648</v>
      </c>
      <c r="C607" s="192" t="s">
        <v>822</v>
      </c>
      <c r="D607" s="192" t="s">
        <v>381</v>
      </c>
    </row>
    <row r="608" spans="1:4" ht="25.5">
      <c r="A608" s="195">
        <f>IF((SUM('Разделы 1, 2'!M18:M18)=SUM('Разделы 1, 2'!M19:M22)+SUM('Разделы 1, 2'!M24:M24)),"","Неверно!")</f>
      </c>
      <c r="B608" s="193">
        <v>138648</v>
      </c>
      <c r="C608" s="192" t="s">
        <v>823</v>
      </c>
      <c r="D608" s="192" t="s">
        <v>381</v>
      </c>
    </row>
    <row r="609" spans="1:4" ht="25.5">
      <c r="A609" s="195">
        <f>IF((SUM('Разделы 1, 2'!N18:N18)=SUM('Разделы 1, 2'!N19:N22)+SUM('Разделы 1, 2'!N24:N24)),"","Неверно!")</f>
      </c>
      <c r="B609" s="193">
        <v>138648</v>
      </c>
      <c r="C609" s="192" t="s">
        <v>824</v>
      </c>
      <c r="D609" s="192" t="s">
        <v>381</v>
      </c>
    </row>
    <row r="610" spans="1:4" ht="25.5">
      <c r="A610" s="195">
        <f>IF((SUM('Разделы 1, 2'!O18:O18)=SUM('Разделы 1, 2'!O19:O22)+SUM('Разделы 1, 2'!O24:O24)),"","Неверно!")</f>
      </c>
      <c r="B610" s="193">
        <v>138648</v>
      </c>
      <c r="C610" s="192" t="s">
        <v>825</v>
      </c>
      <c r="D610" s="192" t="s">
        <v>381</v>
      </c>
    </row>
    <row r="611" spans="1:4" ht="25.5">
      <c r="A611" s="195">
        <f>IF((SUM('Разделы 1, 2'!P18:P18)=SUM('Разделы 1, 2'!P19:P22)+SUM('Разделы 1, 2'!P24:P24)),"","Неверно!")</f>
      </c>
      <c r="B611" s="193">
        <v>138648</v>
      </c>
      <c r="C611" s="192" t="s">
        <v>826</v>
      </c>
      <c r="D611" s="192" t="s">
        <v>381</v>
      </c>
    </row>
    <row r="612" spans="1:4" ht="25.5">
      <c r="A612" s="195">
        <f>IF((SUM('Разделы 1, 2'!Q18:Q18)=SUM('Разделы 1, 2'!Q19:Q22)+SUM('Разделы 1, 2'!Q24:Q24)),"","Неверно!")</f>
      </c>
      <c r="B612" s="193">
        <v>138648</v>
      </c>
      <c r="C612" s="192" t="s">
        <v>827</v>
      </c>
      <c r="D612" s="192" t="s">
        <v>381</v>
      </c>
    </row>
    <row r="613" spans="1:4" ht="25.5">
      <c r="A613" s="195">
        <f>IF((SUM('Разделы 1, 2'!R18:R18)=SUM('Разделы 1, 2'!R19:R22)+SUM('Разделы 1, 2'!R24:R24)),"","Неверно!")</f>
      </c>
      <c r="B613" s="193">
        <v>138648</v>
      </c>
      <c r="C613" s="192" t="s">
        <v>828</v>
      </c>
      <c r="D613" s="192" t="s">
        <v>381</v>
      </c>
    </row>
    <row r="614" spans="1:4" ht="25.5">
      <c r="A614" s="195">
        <f>IF((SUM('Разделы 1, 2'!S18:S18)=SUM('Разделы 1, 2'!S19:S22)+SUM('Разделы 1, 2'!S24:S24)),"","Неверно!")</f>
      </c>
      <c r="B614" s="193">
        <v>138648</v>
      </c>
      <c r="C614" s="192" t="s">
        <v>829</v>
      </c>
      <c r="D614" s="192" t="s">
        <v>381</v>
      </c>
    </row>
    <row r="615" spans="1:4" ht="25.5">
      <c r="A615" s="195">
        <f>IF((SUM('Разделы 1, 2'!T18:T18)=SUM('Разделы 1, 2'!T19:T22)+SUM('Разделы 1, 2'!T24:T24)),"","Неверно!")</f>
      </c>
      <c r="B615" s="193">
        <v>138648</v>
      </c>
      <c r="C615" s="192" t="s">
        <v>830</v>
      </c>
      <c r="D615" s="192" t="s">
        <v>381</v>
      </c>
    </row>
    <row r="616" spans="1:4" ht="25.5">
      <c r="A616" s="195">
        <f>IF((SUM('Разделы 1, 2'!U18:U18)=SUM('Разделы 1, 2'!U19:U22)+SUM('Разделы 1, 2'!U24:U24)),"","Неверно!")</f>
      </c>
      <c r="B616" s="193">
        <v>138648</v>
      </c>
      <c r="C616" s="192" t="s">
        <v>831</v>
      </c>
      <c r="D616" s="192" t="s">
        <v>381</v>
      </c>
    </row>
    <row r="617" spans="1:4" ht="25.5">
      <c r="A617" s="195">
        <f>IF((SUM('Разделы 1, 2'!V18:V18)=SUM('Разделы 1, 2'!V19:V22)+SUM('Разделы 1, 2'!V24:V24)),"","Неверно!")</f>
      </c>
      <c r="B617" s="193">
        <v>138648</v>
      </c>
      <c r="C617" s="192" t="s">
        <v>832</v>
      </c>
      <c r="D617" s="192" t="s">
        <v>381</v>
      </c>
    </row>
    <row r="618" spans="1:4" ht="25.5">
      <c r="A618" s="195">
        <f>IF((SUM('Разделы 1, 2'!W18:W18)=SUM('Разделы 1, 2'!W19:W22)+SUM('Разделы 1, 2'!W24:W24)),"","Неверно!")</f>
      </c>
      <c r="B618" s="193">
        <v>138648</v>
      </c>
      <c r="C618" s="192" t="s">
        <v>833</v>
      </c>
      <c r="D618" s="192" t="s">
        <v>381</v>
      </c>
    </row>
    <row r="619" spans="1:4" ht="25.5">
      <c r="A619" s="195">
        <f>IF((SUM('Разделы 1, 2'!X18:X18)=SUM('Разделы 1, 2'!X19:X22)+SUM('Разделы 1, 2'!X24:X24)),"","Неверно!")</f>
      </c>
      <c r="B619" s="193">
        <v>138648</v>
      </c>
      <c r="C619" s="192" t="s">
        <v>314</v>
      </c>
      <c r="D619" s="192" t="s">
        <v>381</v>
      </c>
    </row>
    <row r="620" spans="1:4" ht="12.75">
      <c r="A620" s="195">
        <f>IF((SUM('Разделы 3, 5, 6'!P22:P24)=0),"","Неверно!")</f>
      </c>
      <c r="B620" s="193">
        <v>138649</v>
      </c>
      <c r="C620" s="192" t="s">
        <v>834</v>
      </c>
      <c r="D620" s="192" t="s">
        <v>835</v>
      </c>
    </row>
    <row r="621" spans="1:4" ht="25.5">
      <c r="A621" s="195">
        <f>IF((SUM('Раздел 4'!D18:D18)=0),"","Неверно!")</f>
      </c>
      <c r="B621" s="193">
        <v>138650</v>
      </c>
      <c r="C621" s="192" t="s">
        <v>836</v>
      </c>
      <c r="D621" s="192" t="s">
        <v>416</v>
      </c>
    </row>
    <row r="622" spans="1:4" ht="25.5">
      <c r="A622" s="195">
        <f>IF((SUM('Раздел 4'!E18:E18)=0),"","Неверно!")</f>
      </c>
      <c r="B622" s="193">
        <v>138650</v>
      </c>
      <c r="C622" s="192" t="s">
        <v>837</v>
      </c>
      <c r="D622" s="192" t="s">
        <v>416</v>
      </c>
    </row>
    <row r="623" spans="1:4" ht="25.5">
      <c r="A623" s="195">
        <f>IF((SUM('Раздел 4'!F18:F18)=0),"","Неверно!")</f>
      </c>
      <c r="B623" s="193">
        <v>138650</v>
      </c>
      <c r="C623" s="192" t="s">
        <v>838</v>
      </c>
      <c r="D623" s="192" t="s">
        <v>416</v>
      </c>
    </row>
    <row r="624" spans="1:4" ht="25.5">
      <c r="A624" s="195">
        <f>IF((SUM('Раздел 4'!G18:G18)=0),"","Неверно!")</f>
      </c>
      <c r="B624" s="193">
        <v>138650</v>
      </c>
      <c r="C624" s="192" t="s">
        <v>839</v>
      </c>
      <c r="D624" s="192" t="s">
        <v>416</v>
      </c>
    </row>
    <row r="625" spans="1:4" ht="25.5">
      <c r="A625" s="195">
        <f>IF((SUM('Раздел 4'!H18:H18)=0),"","Неверно!")</f>
      </c>
      <c r="B625" s="193">
        <v>138650</v>
      </c>
      <c r="C625" s="192" t="s">
        <v>840</v>
      </c>
      <c r="D625" s="192" t="s">
        <v>416</v>
      </c>
    </row>
    <row r="626" spans="1:4" ht="25.5">
      <c r="A626" s="195">
        <f>IF((SUM('Раздел 4'!I18:I18)=0),"","Неверно!")</f>
      </c>
      <c r="B626" s="193">
        <v>138650</v>
      </c>
      <c r="C626" s="192" t="s">
        <v>841</v>
      </c>
      <c r="D626" s="192" t="s">
        <v>416</v>
      </c>
    </row>
    <row r="627" spans="1:4" ht="25.5">
      <c r="A627" s="195">
        <f>IF((SUM('Раздел 4'!J18:J18)=0),"","Неверно!")</f>
      </c>
      <c r="B627" s="193">
        <v>138650</v>
      </c>
      <c r="C627" s="192" t="s">
        <v>842</v>
      </c>
      <c r="D627" s="192" t="s">
        <v>416</v>
      </c>
    </row>
    <row r="628" spans="1:4" ht="25.5">
      <c r="A628" s="195">
        <f>IF((SUM('Раздел 4'!K18:K18)=0),"","Неверно!")</f>
      </c>
      <c r="B628" s="193">
        <v>138650</v>
      </c>
      <c r="C628" s="192" t="s">
        <v>843</v>
      </c>
      <c r="D628" s="192" t="s">
        <v>416</v>
      </c>
    </row>
    <row r="629" spans="1:4" ht="25.5">
      <c r="A629" s="195">
        <f>IF((SUM('Раздел 4'!L18:L18)=0),"","Неверно!")</f>
      </c>
      <c r="B629" s="193">
        <v>138650</v>
      </c>
      <c r="C629" s="192" t="s">
        <v>844</v>
      </c>
      <c r="D629" s="192" t="s">
        <v>416</v>
      </c>
    </row>
    <row r="630" spans="1:4" ht="25.5">
      <c r="A630" s="195">
        <f>IF((SUM('Раздел 4'!M18:M18)=0),"","Неверно!")</f>
      </c>
      <c r="B630" s="193">
        <v>138650</v>
      </c>
      <c r="C630" s="192" t="s">
        <v>845</v>
      </c>
      <c r="D630" s="192" t="s">
        <v>416</v>
      </c>
    </row>
    <row r="631" spans="1:4" ht="25.5">
      <c r="A631" s="195">
        <f>IF((SUM('Раздел 4'!N18:N18)=0),"","Неверно!")</f>
      </c>
      <c r="B631" s="193">
        <v>138650</v>
      </c>
      <c r="C631" s="192" t="s">
        <v>846</v>
      </c>
      <c r="D631" s="192" t="s">
        <v>416</v>
      </c>
    </row>
    <row r="632" spans="1:4" ht="25.5">
      <c r="A632" s="195">
        <f>IF((SUM('Раздел 4'!O18:O18)=0),"","Неверно!")</f>
      </c>
      <c r="B632" s="193">
        <v>138650</v>
      </c>
      <c r="C632" s="192" t="s">
        <v>847</v>
      </c>
      <c r="D632" s="192" t="s">
        <v>416</v>
      </c>
    </row>
    <row r="633" spans="1:4" ht="25.5">
      <c r="A633" s="195">
        <f>IF((SUM('Раздел 4'!P18:P18)=0),"","Неверно!")</f>
      </c>
      <c r="B633" s="193">
        <v>138650</v>
      </c>
      <c r="C633" s="192" t="s">
        <v>848</v>
      </c>
      <c r="D633" s="192" t="s">
        <v>416</v>
      </c>
    </row>
    <row r="634" spans="1:4" ht="25.5">
      <c r="A634" s="195">
        <f>IF((SUM('Раздел 4'!Q18:Q18)=0),"","Неверно!")</f>
      </c>
      <c r="B634" s="193">
        <v>138650</v>
      </c>
      <c r="C634" s="192" t="s">
        <v>849</v>
      </c>
      <c r="D634" s="192" t="s">
        <v>416</v>
      </c>
    </row>
    <row r="635" spans="1:4" ht="25.5">
      <c r="A635" s="195">
        <f>IF((SUM('Раздел 4'!R18:R18)=0),"","Неверно!")</f>
      </c>
      <c r="B635" s="193">
        <v>138650</v>
      </c>
      <c r="C635" s="192" t="s">
        <v>850</v>
      </c>
      <c r="D635" s="192" t="s">
        <v>416</v>
      </c>
    </row>
    <row r="636" spans="1:4" ht="25.5">
      <c r="A636" s="195">
        <f>IF((SUM('Раздел 4'!S18:S18)=0),"","Неверно!")</f>
      </c>
      <c r="B636" s="193">
        <v>138650</v>
      </c>
      <c r="C636" s="192" t="s">
        <v>851</v>
      </c>
      <c r="D636" s="192" t="s">
        <v>416</v>
      </c>
    </row>
    <row r="637" spans="1:4" ht="25.5">
      <c r="A637" s="195">
        <f>IF((SUM('Раздел 4'!T18:T18)=0),"","Неверно!")</f>
      </c>
      <c r="B637" s="193">
        <v>138650</v>
      </c>
      <c r="C637" s="192" t="s">
        <v>852</v>
      </c>
      <c r="D637" s="192" t="s">
        <v>416</v>
      </c>
    </row>
    <row r="638" spans="1:4" ht="25.5">
      <c r="A638" s="195">
        <f>IF((SUM('Раздел 4'!U18:U18)=0),"","Неверно!")</f>
      </c>
      <c r="B638" s="193">
        <v>138650</v>
      </c>
      <c r="C638" s="192" t="s">
        <v>853</v>
      </c>
      <c r="D638" s="192" t="s">
        <v>416</v>
      </c>
    </row>
    <row r="639" spans="1:4" ht="25.5">
      <c r="A639" s="195">
        <f>IF((SUM('Раздел 4'!V18:V18)=0),"","Неверно!")</f>
      </c>
      <c r="B639" s="193">
        <v>138650</v>
      </c>
      <c r="C639" s="192" t="s">
        <v>854</v>
      </c>
      <c r="D639" s="192" t="s">
        <v>416</v>
      </c>
    </row>
    <row r="640" spans="1:4" ht="25.5">
      <c r="A640" s="195">
        <f>IF((SUM('Раздел 4'!W18:W18)=0),"","Неверно!")</f>
      </c>
      <c r="B640" s="193">
        <v>138650</v>
      </c>
      <c r="C640" s="192" t="s">
        <v>855</v>
      </c>
      <c r="D640" s="192" t="s">
        <v>416</v>
      </c>
    </row>
    <row r="641" spans="1:4" ht="25.5">
      <c r="A641" s="195">
        <f>IF((SUM('Раздел 4'!X18:X18)=0),"","Неверно!")</f>
      </c>
      <c r="B641" s="193">
        <v>138650</v>
      </c>
      <c r="C641" s="192" t="s">
        <v>856</v>
      </c>
      <c r="D641" s="192" t="s">
        <v>416</v>
      </c>
    </row>
    <row r="642" spans="1:4" ht="25.5">
      <c r="A642" s="195">
        <f>IF((SUM('Раздел 4'!Y18:Y18)=0),"","Неверно!")</f>
      </c>
      <c r="B642" s="193">
        <v>138650</v>
      </c>
      <c r="C642" s="192" t="s">
        <v>857</v>
      </c>
      <c r="D642" s="192" t="s">
        <v>416</v>
      </c>
    </row>
    <row r="643" spans="1:4" ht="25.5">
      <c r="A643" s="195">
        <f>IF((SUM('Раздел 4'!Z18:Z18)=0),"","Неверно!")</f>
      </c>
      <c r="B643" s="193">
        <v>138650</v>
      </c>
      <c r="C643" s="192" t="s">
        <v>858</v>
      </c>
      <c r="D643" s="192" t="s">
        <v>416</v>
      </c>
    </row>
    <row r="644" spans="1:4" ht="25.5">
      <c r="A644" s="195">
        <f>IF((SUM('Раздел 4'!AA18:AA18)=0),"","Неверно!")</f>
      </c>
      <c r="B644" s="193">
        <v>138650</v>
      </c>
      <c r="C644" s="192" t="s">
        <v>859</v>
      </c>
      <c r="D644" s="192" t="s">
        <v>416</v>
      </c>
    </row>
    <row r="645" spans="1:4" ht="25.5">
      <c r="A645" s="195">
        <f>IF((SUM('Раздел 4'!AB18:AB18)=0),"","Неверно!")</f>
      </c>
      <c r="B645" s="193">
        <v>138650</v>
      </c>
      <c r="C645" s="192" t="s">
        <v>860</v>
      </c>
      <c r="D645" s="192" t="s">
        <v>416</v>
      </c>
    </row>
    <row r="646" spans="1:4" ht="25.5">
      <c r="A646" s="195">
        <f>IF((SUM('Раздел 4'!AC18:AC18)=0),"","Неверно!")</f>
      </c>
      <c r="B646" s="193">
        <v>138650</v>
      </c>
      <c r="C646" s="192" t="s">
        <v>861</v>
      </c>
      <c r="D646" s="192" t="s">
        <v>416</v>
      </c>
    </row>
    <row r="647" spans="1:4" ht="25.5">
      <c r="A647" s="195">
        <f>IF((SUM('Раздел 4'!AD18:AD18)=0),"","Неверно!")</f>
      </c>
      <c r="B647" s="193">
        <v>138650</v>
      </c>
      <c r="C647" s="192" t="s">
        <v>862</v>
      </c>
      <c r="D647" s="192" t="s">
        <v>416</v>
      </c>
    </row>
    <row r="648" spans="1:4" ht="25.5">
      <c r="A648" s="195">
        <f>IF((SUM('Разделы 1, 2'!C23:X23)=0),"","Неверно!")</f>
      </c>
      <c r="B648" s="193">
        <v>138652</v>
      </c>
      <c r="C648" s="192" t="s">
        <v>315</v>
      </c>
      <c r="D648" s="192" t="s">
        <v>863</v>
      </c>
    </row>
    <row r="649" spans="1:4" ht="12.75">
      <c r="A649" s="195">
        <f>IF((SUM('Разделы 3, 5, 6'!P9:P9)=0),"","Неверно!")</f>
      </c>
      <c r="B649" s="193">
        <v>138653</v>
      </c>
      <c r="C649" s="192" t="s">
        <v>864</v>
      </c>
      <c r="D649" s="192" t="s">
        <v>380</v>
      </c>
    </row>
    <row r="650" spans="1:4" ht="25.5">
      <c r="A650" s="195">
        <f>IF((SUM('Раздел 4'!D9:D9)=0),"","Неверно!")</f>
      </c>
      <c r="B650" s="193">
        <v>138654</v>
      </c>
      <c r="C650" s="192" t="s">
        <v>865</v>
      </c>
      <c r="D650" s="192" t="s">
        <v>416</v>
      </c>
    </row>
    <row r="651" spans="1:4" ht="25.5">
      <c r="A651" s="195">
        <f>IF((SUM('Раздел 4'!E9:E9)=0),"","Неверно!")</f>
      </c>
      <c r="B651" s="193">
        <v>138654</v>
      </c>
      <c r="C651" s="192" t="s">
        <v>866</v>
      </c>
      <c r="D651" s="192" t="s">
        <v>416</v>
      </c>
    </row>
    <row r="652" spans="1:4" ht="25.5">
      <c r="A652" s="195">
        <f>IF((SUM('Раздел 4'!F9:F9)=0),"","Неверно!")</f>
      </c>
      <c r="B652" s="193">
        <v>138654</v>
      </c>
      <c r="C652" s="192" t="s">
        <v>867</v>
      </c>
      <c r="D652" s="192" t="s">
        <v>416</v>
      </c>
    </row>
    <row r="653" spans="1:4" ht="25.5">
      <c r="A653" s="195">
        <f>IF((SUM('Раздел 4'!G9:G9)=0),"","Неверно!")</f>
      </c>
      <c r="B653" s="193">
        <v>138654</v>
      </c>
      <c r="C653" s="192" t="s">
        <v>868</v>
      </c>
      <c r="D653" s="192" t="s">
        <v>416</v>
      </c>
    </row>
    <row r="654" spans="1:4" ht="25.5">
      <c r="A654" s="195">
        <f>IF((SUM('Раздел 4'!H9:H9)=0),"","Неверно!")</f>
      </c>
      <c r="B654" s="193">
        <v>138654</v>
      </c>
      <c r="C654" s="192" t="s">
        <v>869</v>
      </c>
      <c r="D654" s="192" t="s">
        <v>416</v>
      </c>
    </row>
    <row r="655" spans="1:4" ht="25.5">
      <c r="A655" s="195">
        <f>IF((SUM('Раздел 4'!I9:I9)=0),"","Неверно!")</f>
      </c>
      <c r="B655" s="193">
        <v>138654</v>
      </c>
      <c r="C655" s="192" t="s">
        <v>870</v>
      </c>
      <c r="D655" s="192" t="s">
        <v>416</v>
      </c>
    </row>
    <row r="656" spans="1:4" ht="25.5">
      <c r="A656" s="195">
        <f>IF((SUM('Раздел 4'!J9:J9)=0),"","Неверно!")</f>
      </c>
      <c r="B656" s="193">
        <v>138654</v>
      </c>
      <c r="C656" s="192" t="s">
        <v>871</v>
      </c>
      <c r="D656" s="192" t="s">
        <v>416</v>
      </c>
    </row>
    <row r="657" spans="1:4" ht="25.5">
      <c r="A657" s="195">
        <f>IF((SUM('Раздел 4'!K9:K9)=0),"","Неверно!")</f>
      </c>
      <c r="B657" s="193">
        <v>138654</v>
      </c>
      <c r="C657" s="192" t="s">
        <v>872</v>
      </c>
      <c r="D657" s="192" t="s">
        <v>416</v>
      </c>
    </row>
    <row r="658" spans="1:4" ht="25.5">
      <c r="A658" s="195">
        <f>IF((SUM('Раздел 4'!L9:L9)=0),"","Неверно!")</f>
      </c>
      <c r="B658" s="193">
        <v>138654</v>
      </c>
      <c r="C658" s="192" t="s">
        <v>873</v>
      </c>
      <c r="D658" s="192" t="s">
        <v>416</v>
      </c>
    </row>
    <row r="659" spans="1:4" ht="25.5">
      <c r="A659" s="195">
        <f>IF((SUM('Раздел 4'!M9:M9)=0),"","Неверно!")</f>
      </c>
      <c r="B659" s="193">
        <v>138654</v>
      </c>
      <c r="C659" s="192" t="s">
        <v>874</v>
      </c>
      <c r="D659" s="192" t="s">
        <v>416</v>
      </c>
    </row>
    <row r="660" spans="1:4" ht="25.5">
      <c r="A660" s="195">
        <f>IF((SUM('Раздел 4'!N9:N9)=0),"","Неверно!")</f>
      </c>
      <c r="B660" s="193">
        <v>138654</v>
      </c>
      <c r="C660" s="192" t="s">
        <v>875</v>
      </c>
      <c r="D660" s="192" t="s">
        <v>416</v>
      </c>
    </row>
    <row r="661" spans="1:4" ht="25.5">
      <c r="A661" s="195">
        <f>IF((SUM('Раздел 4'!O9:O9)=0),"","Неверно!")</f>
      </c>
      <c r="B661" s="193">
        <v>138654</v>
      </c>
      <c r="C661" s="192" t="s">
        <v>876</v>
      </c>
      <c r="D661" s="192" t="s">
        <v>416</v>
      </c>
    </row>
    <row r="662" spans="1:4" ht="25.5">
      <c r="A662" s="195">
        <f>IF((SUM('Раздел 4'!P9:P9)=0),"","Неверно!")</f>
      </c>
      <c r="B662" s="193">
        <v>138654</v>
      </c>
      <c r="C662" s="192" t="s">
        <v>877</v>
      </c>
      <c r="D662" s="192" t="s">
        <v>416</v>
      </c>
    </row>
    <row r="663" spans="1:4" ht="25.5">
      <c r="A663" s="195">
        <f>IF((SUM('Раздел 4'!Q9:Q9)=0),"","Неверно!")</f>
      </c>
      <c r="B663" s="193">
        <v>138654</v>
      </c>
      <c r="C663" s="192" t="s">
        <v>878</v>
      </c>
      <c r="D663" s="192" t="s">
        <v>416</v>
      </c>
    </row>
    <row r="664" spans="1:4" ht="25.5">
      <c r="A664" s="195">
        <f>IF((SUM('Раздел 4'!R9:R9)=0),"","Неверно!")</f>
      </c>
      <c r="B664" s="193">
        <v>138654</v>
      </c>
      <c r="C664" s="192" t="s">
        <v>879</v>
      </c>
      <c r="D664" s="192" t="s">
        <v>416</v>
      </c>
    </row>
    <row r="665" spans="1:4" ht="25.5">
      <c r="A665" s="195">
        <f>IF((SUM('Раздел 4'!S9:S9)=0),"","Неверно!")</f>
      </c>
      <c r="B665" s="193">
        <v>138654</v>
      </c>
      <c r="C665" s="192" t="s">
        <v>880</v>
      </c>
      <c r="D665" s="192" t="s">
        <v>416</v>
      </c>
    </row>
    <row r="666" spans="1:4" ht="25.5">
      <c r="A666" s="195">
        <f>IF((SUM('Раздел 4'!T9:T9)=0),"","Неверно!")</f>
      </c>
      <c r="B666" s="193">
        <v>138654</v>
      </c>
      <c r="C666" s="192" t="s">
        <v>881</v>
      </c>
      <c r="D666" s="192" t="s">
        <v>416</v>
      </c>
    </row>
    <row r="667" spans="1:4" ht="25.5">
      <c r="A667" s="195">
        <f>IF((SUM('Раздел 4'!U9:U9)=0),"","Неверно!")</f>
      </c>
      <c r="B667" s="193">
        <v>138654</v>
      </c>
      <c r="C667" s="192" t="s">
        <v>882</v>
      </c>
      <c r="D667" s="192" t="s">
        <v>416</v>
      </c>
    </row>
    <row r="668" spans="1:4" ht="25.5">
      <c r="A668" s="195">
        <f>IF((SUM('Раздел 4'!V9:V9)=0),"","Неверно!")</f>
      </c>
      <c r="B668" s="193">
        <v>138654</v>
      </c>
      <c r="C668" s="192" t="s">
        <v>883</v>
      </c>
      <c r="D668" s="192" t="s">
        <v>416</v>
      </c>
    </row>
    <row r="669" spans="1:4" ht="25.5">
      <c r="A669" s="195">
        <f>IF((SUM('Раздел 4'!W9:W9)=0),"","Неверно!")</f>
      </c>
      <c r="B669" s="193">
        <v>138654</v>
      </c>
      <c r="C669" s="192" t="s">
        <v>884</v>
      </c>
      <c r="D669" s="192" t="s">
        <v>416</v>
      </c>
    </row>
    <row r="670" spans="1:4" ht="25.5">
      <c r="A670" s="195">
        <f>IF((SUM('Раздел 4'!X9:X9)=0),"","Неверно!")</f>
      </c>
      <c r="B670" s="193">
        <v>138654</v>
      </c>
      <c r="C670" s="192" t="s">
        <v>885</v>
      </c>
      <c r="D670" s="192" t="s">
        <v>416</v>
      </c>
    </row>
    <row r="671" spans="1:4" ht="25.5">
      <c r="A671" s="195">
        <f>IF((SUM('Раздел 4'!Y9:Y9)=0),"","Неверно!")</f>
      </c>
      <c r="B671" s="193">
        <v>138654</v>
      </c>
      <c r="C671" s="192" t="s">
        <v>886</v>
      </c>
      <c r="D671" s="192" t="s">
        <v>416</v>
      </c>
    </row>
    <row r="672" spans="1:4" ht="25.5">
      <c r="A672" s="195">
        <f>IF((SUM('Раздел 4'!Z9:Z9)=0),"","Неверно!")</f>
      </c>
      <c r="B672" s="193">
        <v>138654</v>
      </c>
      <c r="C672" s="192" t="s">
        <v>887</v>
      </c>
      <c r="D672" s="192" t="s">
        <v>416</v>
      </c>
    </row>
    <row r="673" spans="1:4" ht="25.5">
      <c r="A673" s="195">
        <f>IF((SUM('Раздел 4'!AA9:AA9)=0),"","Неверно!")</f>
      </c>
      <c r="B673" s="193">
        <v>138654</v>
      </c>
      <c r="C673" s="192" t="s">
        <v>888</v>
      </c>
      <c r="D673" s="192" t="s">
        <v>416</v>
      </c>
    </row>
    <row r="674" spans="1:4" ht="25.5">
      <c r="A674" s="195">
        <f>IF((SUM('Раздел 4'!AB9:AB9)=0),"","Неверно!")</f>
      </c>
      <c r="B674" s="193">
        <v>138654</v>
      </c>
      <c r="C674" s="192" t="s">
        <v>889</v>
      </c>
      <c r="D674" s="192" t="s">
        <v>416</v>
      </c>
    </row>
    <row r="675" spans="1:4" ht="25.5">
      <c r="A675" s="195">
        <f>IF((SUM('Раздел 4'!AC9:AC9)=0),"","Неверно!")</f>
      </c>
      <c r="B675" s="193">
        <v>138654</v>
      </c>
      <c r="C675" s="192" t="s">
        <v>890</v>
      </c>
      <c r="D675" s="192" t="s">
        <v>416</v>
      </c>
    </row>
    <row r="676" spans="1:4" ht="25.5">
      <c r="A676" s="195">
        <f>IF((SUM('Раздел 4'!AD9:AD9)=0),"","Неверно!")</f>
      </c>
      <c r="B676" s="193">
        <v>138654</v>
      </c>
      <c r="C676" s="192" t="s">
        <v>891</v>
      </c>
      <c r="D676" s="192" t="s">
        <v>416</v>
      </c>
    </row>
    <row r="677" spans="1:4" ht="12.75">
      <c r="A677" s="195">
        <f>IF((SUM('Разделы 3, 5, 6'!U10:U10)=0),"","Неверно!")</f>
      </c>
      <c r="B677" s="193">
        <v>138655</v>
      </c>
      <c r="C677" s="192" t="s">
        <v>892</v>
      </c>
      <c r="D677" s="192" t="s">
        <v>893</v>
      </c>
    </row>
    <row r="678" spans="1:4" ht="12.75">
      <c r="A678" s="195">
        <f>IF((SUM('Разделы 3, 5, 6'!V10:V10)=0),"","Неверно!")</f>
      </c>
      <c r="B678" s="193">
        <v>138655</v>
      </c>
      <c r="C678" s="192" t="s">
        <v>894</v>
      </c>
      <c r="D678" s="192" t="s">
        <v>893</v>
      </c>
    </row>
    <row r="679" spans="1:4" ht="12.75">
      <c r="A679" s="195">
        <f>IF((SUM('Разделы 3, 5, 6'!W10:W10)=0),"","Неверно!")</f>
      </c>
      <c r="B679" s="193">
        <v>138655</v>
      </c>
      <c r="C679" s="192" t="s">
        <v>895</v>
      </c>
      <c r="D679" s="192" t="s">
        <v>893</v>
      </c>
    </row>
    <row r="680" spans="1:4" ht="25.5">
      <c r="A680" s="195">
        <f>IF((SUM('Разделы 3, 5, 6'!D21:D25)=SUM('Разделы 1, 2'!J18:J18)+SUM('Разделы 1, 2'!L18:L18)),"","Неверно!")</f>
      </c>
      <c r="B680" s="193">
        <v>138656</v>
      </c>
      <c r="C680" s="192" t="s">
        <v>896</v>
      </c>
      <c r="D680" s="192" t="s">
        <v>379</v>
      </c>
    </row>
    <row r="681" spans="1:4" ht="12.75">
      <c r="A681" s="195">
        <f>IF((SUM('Разделы 3, 5, 6'!S9:S9)=0),"","Неверно!")</f>
      </c>
      <c r="B681" s="193">
        <v>138657</v>
      </c>
      <c r="C681" s="192" t="s">
        <v>897</v>
      </c>
      <c r="D681" s="192" t="s">
        <v>898</v>
      </c>
    </row>
    <row r="682" spans="1:4" ht="12.75">
      <c r="A682" s="195">
        <f>IF((SUM('Разделы 3, 5, 6'!T9:T9)=0),"","Неверно!")</f>
      </c>
      <c r="B682" s="193">
        <v>138657</v>
      </c>
      <c r="C682" s="192" t="s">
        <v>899</v>
      </c>
      <c r="D682" s="192" t="s">
        <v>898</v>
      </c>
    </row>
    <row r="683" spans="1:4" ht="12.75">
      <c r="A683" s="195">
        <f>IF((SUM('Разделы 3, 5, 6'!U9:U9)=0),"","Неверно!")</f>
      </c>
      <c r="B683" s="193">
        <v>138657</v>
      </c>
      <c r="C683" s="192" t="s">
        <v>900</v>
      </c>
      <c r="D683" s="192" t="s">
        <v>898</v>
      </c>
    </row>
    <row r="684" spans="1:4" ht="12.75">
      <c r="A684" s="195">
        <f>IF((SUM('Разделы 3, 5, 6'!V9:V9)=0),"","Неверно!")</f>
      </c>
      <c r="B684" s="193">
        <v>138657</v>
      </c>
      <c r="C684" s="192" t="s">
        <v>901</v>
      </c>
      <c r="D684" s="192" t="s">
        <v>898</v>
      </c>
    </row>
    <row r="685" spans="1:4" ht="12.75">
      <c r="A685" s="195">
        <f>IF((SUM('Разделы 3, 5, 6'!W9:W9)=0),"","Неверно!")</f>
      </c>
      <c r="B685" s="193">
        <v>138657</v>
      </c>
      <c r="C685" s="192" t="s">
        <v>902</v>
      </c>
      <c r="D685" s="192" t="s">
        <v>898</v>
      </c>
    </row>
    <row r="686" spans="1:4" ht="12.75">
      <c r="A686" s="195">
        <f>IF((SUM('Разделы 3, 5, 6'!AA16:AA16)=SUM('Разделы 1, 2'!L23:L23)),"","Неверно!")</f>
      </c>
      <c r="B686" s="193">
        <v>138658</v>
      </c>
      <c r="C686" s="192" t="s">
        <v>903</v>
      </c>
      <c r="D686" s="192" t="s">
        <v>378</v>
      </c>
    </row>
    <row r="687" spans="1:4" ht="51">
      <c r="A687" s="195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687" s="193">
        <v>138659</v>
      </c>
      <c r="C687" s="192" t="s">
        <v>904</v>
      </c>
      <c r="D687" s="192" t="s">
        <v>377</v>
      </c>
    </row>
    <row r="688" spans="1:4" ht="12.75">
      <c r="A688" s="195">
        <f>IF((SUM('Разделы 3, 5, 6'!J9:J9)=SUM('Разделы 3, 5, 6'!D9:I9)),"","Неверно!")</f>
      </c>
      <c r="B688" s="193">
        <v>138660</v>
      </c>
      <c r="C688" s="192" t="s">
        <v>905</v>
      </c>
      <c r="D688" s="192" t="s">
        <v>376</v>
      </c>
    </row>
    <row r="689" spans="1:4" ht="12.75">
      <c r="A689" s="195">
        <f>IF((SUM('Разделы 3, 5, 6'!J10:J10)=SUM('Разделы 3, 5, 6'!D10:I10)),"","Неверно!")</f>
      </c>
      <c r="B689" s="193">
        <v>138660</v>
      </c>
      <c r="C689" s="192" t="s">
        <v>906</v>
      </c>
      <c r="D689" s="192" t="s">
        <v>376</v>
      </c>
    </row>
    <row r="690" spans="1:4" ht="12.75">
      <c r="A690" s="195">
        <f>IF((SUM('Разделы 3, 5, 6'!J11:J11)=SUM('Разделы 3, 5, 6'!D11:I11)),"","Неверно!")</f>
      </c>
      <c r="B690" s="193">
        <v>138660</v>
      </c>
      <c r="C690" s="192" t="s">
        <v>907</v>
      </c>
      <c r="D690" s="192" t="s">
        <v>376</v>
      </c>
    </row>
    <row r="691" spans="1:4" ht="12.75">
      <c r="A691" s="195">
        <f>IF((SUM('Разделы 3, 5, 6'!J12:J12)=SUM('Разделы 3, 5, 6'!D12:I12)),"","Неверно!")</f>
      </c>
      <c r="B691" s="193">
        <v>138660</v>
      </c>
      <c r="C691" s="192" t="s">
        <v>908</v>
      </c>
      <c r="D691" s="192" t="s">
        <v>376</v>
      </c>
    </row>
    <row r="692" spans="1:4" ht="12.75">
      <c r="A692" s="195">
        <f>IF((SUM('Разделы 3, 5, 6'!J13:J13)=SUM('Разделы 3, 5, 6'!D13:I13)),"","Неверно!")</f>
      </c>
      <c r="B692" s="193">
        <v>138660</v>
      </c>
      <c r="C692" s="192" t="s">
        <v>909</v>
      </c>
      <c r="D692" s="192" t="s">
        <v>376</v>
      </c>
    </row>
    <row r="693" spans="1:4" ht="12.75">
      <c r="A693" s="195">
        <f>IF((SUM('Разделы 3, 5, 6'!J14:J14)=SUM('Разделы 3, 5, 6'!D14:I14)),"","Неверно!")</f>
      </c>
      <c r="B693" s="193">
        <v>138660</v>
      </c>
      <c r="C693" s="192" t="s">
        <v>910</v>
      </c>
      <c r="D693" s="192" t="s">
        <v>376</v>
      </c>
    </row>
    <row r="694" spans="1:4" ht="12.75">
      <c r="A694" s="195">
        <f>IF((SUM('Разделы 3, 5, 6'!J15:J15)=SUM('Разделы 3, 5, 6'!D15:I15)),"","Неверно!")</f>
      </c>
      <c r="B694" s="193">
        <v>138660</v>
      </c>
      <c r="C694" s="192" t="s">
        <v>911</v>
      </c>
      <c r="D694" s="192" t="s">
        <v>376</v>
      </c>
    </row>
    <row r="695" spans="1:4" ht="12.75">
      <c r="A695" s="195">
        <f>IF((SUM('Разделы 3, 5, 6'!J16:J16)=SUM('Разделы 3, 5, 6'!D16:I16)),"","Неверно!")</f>
      </c>
      <c r="B695" s="193">
        <v>138660</v>
      </c>
      <c r="C695" s="192" t="s">
        <v>912</v>
      </c>
      <c r="D695" s="192" t="s">
        <v>376</v>
      </c>
    </row>
    <row r="696" spans="1:4" ht="12.75">
      <c r="A696" s="195">
        <f>IF((SUM('Разделы 3, 5, 6'!J17:J17)=SUM('Разделы 3, 5, 6'!D17:I17)),"","Неверно!")</f>
      </c>
      <c r="B696" s="193">
        <v>138660</v>
      </c>
      <c r="C696" s="192" t="s">
        <v>0</v>
      </c>
      <c r="D696" s="192" t="s">
        <v>376</v>
      </c>
    </row>
    <row r="697" spans="1:4" ht="25.5">
      <c r="A697" s="195">
        <f>IF((SUM('Разделы 3, 5, 6'!AA9:AA9)=SUM('Разделы 3, 5, 6'!J9:J9)+SUM('Разделы 3, 5, 6'!N9:X9)),"","Неверно!")</f>
      </c>
      <c r="B697" s="193">
        <v>138661</v>
      </c>
      <c r="C697" s="192" t="s">
        <v>1</v>
      </c>
      <c r="D697" s="192" t="s">
        <v>375</v>
      </c>
    </row>
    <row r="698" spans="1:4" ht="25.5">
      <c r="A698" s="195">
        <f>IF((SUM('Разделы 3, 5, 6'!AA10:AA10)=SUM('Разделы 3, 5, 6'!J10:J10)+SUM('Разделы 3, 5, 6'!N10:X10)),"","Неверно!")</f>
      </c>
      <c r="B698" s="193">
        <v>138661</v>
      </c>
      <c r="C698" s="192" t="s">
        <v>2</v>
      </c>
      <c r="D698" s="192" t="s">
        <v>375</v>
      </c>
    </row>
    <row r="699" spans="1:4" ht="25.5">
      <c r="A699" s="195">
        <f>IF((SUM('Разделы 3, 5, 6'!AA11:AA11)=SUM('Разделы 3, 5, 6'!J11:J11)+SUM('Разделы 3, 5, 6'!N11:X11)),"","Неверно!")</f>
      </c>
      <c r="B699" s="193">
        <v>138661</v>
      </c>
      <c r="C699" s="192" t="s">
        <v>3</v>
      </c>
      <c r="D699" s="192" t="s">
        <v>375</v>
      </c>
    </row>
    <row r="700" spans="1:4" ht="25.5">
      <c r="A700" s="195">
        <f>IF((SUM('Разделы 3, 5, 6'!AA12:AA12)=SUM('Разделы 3, 5, 6'!J12:J12)+SUM('Разделы 3, 5, 6'!N12:X12)),"","Неверно!")</f>
      </c>
      <c r="B700" s="193">
        <v>138661</v>
      </c>
      <c r="C700" s="192" t="s">
        <v>4</v>
      </c>
      <c r="D700" s="192" t="s">
        <v>375</v>
      </c>
    </row>
    <row r="701" spans="1:4" ht="25.5">
      <c r="A701" s="195">
        <f>IF((SUM('Разделы 3, 5, 6'!AA13:AA13)=SUM('Разделы 3, 5, 6'!J13:J13)+SUM('Разделы 3, 5, 6'!N13:X13)),"","Неверно!")</f>
      </c>
      <c r="B701" s="193">
        <v>138661</v>
      </c>
      <c r="C701" s="192" t="s">
        <v>5</v>
      </c>
      <c r="D701" s="192" t="s">
        <v>375</v>
      </c>
    </row>
    <row r="702" spans="1:4" ht="25.5">
      <c r="A702" s="195">
        <f>IF((SUM('Разделы 3, 5, 6'!AA14:AA14)=SUM('Разделы 3, 5, 6'!J14:J14)+SUM('Разделы 3, 5, 6'!N14:X14)),"","Неверно!")</f>
      </c>
      <c r="B702" s="193">
        <v>138661</v>
      </c>
      <c r="C702" s="192" t="s">
        <v>6</v>
      </c>
      <c r="D702" s="192" t="s">
        <v>375</v>
      </c>
    </row>
    <row r="703" spans="1:4" ht="25.5">
      <c r="A703" s="195">
        <f>IF((SUM('Разделы 3, 5, 6'!AA15:AA15)=SUM('Разделы 3, 5, 6'!J15:J15)+SUM('Разделы 3, 5, 6'!N15:X15)),"","Неверно!")</f>
      </c>
      <c r="B703" s="193">
        <v>138661</v>
      </c>
      <c r="C703" s="192" t="s">
        <v>7</v>
      </c>
      <c r="D703" s="192" t="s">
        <v>375</v>
      </c>
    </row>
    <row r="704" spans="1:4" ht="25.5">
      <c r="A704" s="195">
        <f>IF((SUM('Разделы 3, 5, 6'!AA16:AA16)=SUM('Разделы 3, 5, 6'!J16:J16)+SUM('Разделы 3, 5, 6'!N16:X16)),"","Неверно!")</f>
      </c>
      <c r="B704" s="193">
        <v>138661</v>
      </c>
      <c r="C704" s="192" t="s">
        <v>8</v>
      </c>
      <c r="D704" s="192" t="s">
        <v>375</v>
      </c>
    </row>
    <row r="705" spans="1:4" ht="25.5">
      <c r="A705" s="195">
        <f>IF((SUM('Разделы 3, 5, 6'!AA17:AA17)=SUM('Разделы 3, 5, 6'!J17:J17)+SUM('Разделы 3, 5, 6'!N17:X17)),"","Неверно!")</f>
      </c>
      <c r="B705" s="193">
        <v>138661</v>
      </c>
      <c r="C705" s="192" t="s">
        <v>9</v>
      </c>
      <c r="D705" s="192" t="s">
        <v>375</v>
      </c>
    </row>
    <row r="706" spans="1:4" ht="12.75">
      <c r="A706" s="195">
        <f>IF((SUM('Разделы 3, 5, 6'!Y9:Z9)&lt;=SUM('Разделы 3, 5, 6'!X9:X9)),"","Неверно!")</f>
      </c>
      <c r="B706" s="193">
        <v>138662</v>
      </c>
      <c r="C706" s="192" t="s">
        <v>10</v>
      </c>
      <c r="D706" s="192" t="s">
        <v>374</v>
      </c>
    </row>
    <row r="707" spans="1:4" ht="12.75">
      <c r="A707" s="195">
        <f>IF((SUM('Разделы 3, 5, 6'!Y10:Z10)&lt;=SUM('Разделы 3, 5, 6'!X10:X10)),"","Неверно!")</f>
      </c>
      <c r="B707" s="193">
        <v>138662</v>
      </c>
      <c r="C707" s="192" t="s">
        <v>11</v>
      </c>
      <c r="D707" s="192" t="s">
        <v>374</v>
      </c>
    </row>
    <row r="708" spans="1:4" ht="12.75">
      <c r="A708" s="195">
        <f>IF((SUM('Разделы 3, 5, 6'!Y11:Z11)&lt;=SUM('Разделы 3, 5, 6'!X11:X11)),"","Неверно!")</f>
      </c>
      <c r="B708" s="193">
        <v>138662</v>
      </c>
      <c r="C708" s="192" t="s">
        <v>12</v>
      </c>
      <c r="D708" s="192" t="s">
        <v>374</v>
      </c>
    </row>
    <row r="709" spans="1:4" ht="12.75">
      <c r="A709" s="195">
        <f>IF((SUM('Разделы 3, 5, 6'!Y12:Z12)&lt;=SUM('Разделы 3, 5, 6'!X12:X12)),"","Неверно!")</f>
      </c>
      <c r="B709" s="193">
        <v>138662</v>
      </c>
      <c r="C709" s="192" t="s">
        <v>13</v>
      </c>
      <c r="D709" s="192" t="s">
        <v>374</v>
      </c>
    </row>
    <row r="710" spans="1:4" ht="12.75">
      <c r="A710" s="195">
        <f>IF((SUM('Разделы 3, 5, 6'!Y13:Z13)&lt;=SUM('Разделы 3, 5, 6'!X13:X13)),"","Неверно!")</f>
      </c>
      <c r="B710" s="193">
        <v>138662</v>
      </c>
      <c r="C710" s="192" t="s">
        <v>14</v>
      </c>
      <c r="D710" s="192" t="s">
        <v>374</v>
      </c>
    </row>
    <row r="711" spans="1:4" ht="12.75">
      <c r="A711" s="195">
        <f>IF((SUM('Разделы 3, 5, 6'!Y14:Z14)&lt;=SUM('Разделы 3, 5, 6'!X14:X14)),"","Неверно!")</f>
      </c>
      <c r="B711" s="193">
        <v>138662</v>
      </c>
      <c r="C711" s="192" t="s">
        <v>15</v>
      </c>
      <c r="D711" s="192" t="s">
        <v>374</v>
      </c>
    </row>
    <row r="712" spans="1:4" ht="12.75">
      <c r="A712" s="195">
        <f>IF((SUM('Разделы 3, 5, 6'!Y15:Z15)&lt;=SUM('Разделы 3, 5, 6'!X15:X15)),"","Неверно!")</f>
      </c>
      <c r="B712" s="193">
        <v>138662</v>
      </c>
      <c r="C712" s="192" t="s">
        <v>16</v>
      </c>
      <c r="D712" s="192" t="s">
        <v>374</v>
      </c>
    </row>
    <row r="713" spans="1:4" ht="12.75">
      <c r="A713" s="195">
        <f>IF((SUM('Разделы 3, 5, 6'!Y16:Z16)&lt;=SUM('Разделы 3, 5, 6'!X16:X16)),"","Неверно!")</f>
      </c>
      <c r="B713" s="193">
        <v>138662</v>
      </c>
      <c r="C713" s="192" t="s">
        <v>17</v>
      </c>
      <c r="D713" s="192" t="s">
        <v>374</v>
      </c>
    </row>
    <row r="714" spans="1:4" ht="12.75">
      <c r="A714" s="195">
        <f>IF((SUM('Разделы 3, 5, 6'!Y17:Z17)&lt;=SUM('Разделы 3, 5, 6'!X17:X17)),"","Неверно!")</f>
      </c>
      <c r="B714" s="193">
        <v>138662</v>
      </c>
      <c r="C714" s="192" t="s">
        <v>18</v>
      </c>
      <c r="D714" s="192" t="s">
        <v>374</v>
      </c>
    </row>
    <row r="715" spans="1:4" ht="12.75">
      <c r="A715" s="195">
        <f>IF((SUM('Разделы 3, 5, 6'!N9:N9)=SUM('Разделы 3, 5, 6'!K9:M9)),"","Неверно!")</f>
      </c>
      <c r="B715" s="193">
        <v>138663</v>
      </c>
      <c r="C715" s="192" t="s">
        <v>19</v>
      </c>
      <c r="D715" s="192" t="s">
        <v>373</v>
      </c>
    </row>
    <row r="716" spans="1:4" ht="12.75">
      <c r="A716" s="195">
        <f>IF((SUM('Разделы 3, 5, 6'!N10:N10)=SUM('Разделы 3, 5, 6'!K10:M10)),"","Неверно!")</f>
      </c>
      <c r="B716" s="193">
        <v>138663</v>
      </c>
      <c r="C716" s="192" t="s">
        <v>20</v>
      </c>
      <c r="D716" s="192" t="s">
        <v>373</v>
      </c>
    </row>
    <row r="717" spans="1:4" ht="12.75">
      <c r="A717" s="195">
        <f>IF((SUM('Разделы 3, 5, 6'!N11:N11)=SUM('Разделы 3, 5, 6'!K11:M11)),"","Неверно!")</f>
      </c>
      <c r="B717" s="193">
        <v>138663</v>
      </c>
      <c r="C717" s="192" t="s">
        <v>21</v>
      </c>
      <c r="D717" s="192" t="s">
        <v>373</v>
      </c>
    </row>
    <row r="718" spans="1:4" ht="12.75">
      <c r="A718" s="195">
        <f>IF((SUM('Разделы 3, 5, 6'!N12:N12)=SUM('Разделы 3, 5, 6'!K12:M12)),"","Неверно!")</f>
      </c>
      <c r="B718" s="193">
        <v>138663</v>
      </c>
      <c r="C718" s="192" t="s">
        <v>22</v>
      </c>
      <c r="D718" s="192" t="s">
        <v>373</v>
      </c>
    </row>
    <row r="719" spans="1:4" ht="12.75">
      <c r="A719" s="195">
        <f>IF((SUM('Разделы 3, 5, 6'!N13:N13)=SUM('Разделы 3, 5, 6'!K13:M13)),"","Неверно!")</f>
      </c>
      <c r="B719" s="193">
        <v>138663</v>
      </c>
      <c r="C719" s="192" t="s">
        <v>23</v>
      </c>
      <c r="D719" s="192" t="s">
        <v>373</v>
      </c>
    </row>
    <row r="720" spans="1:4" ht="12.75">
      <c r="A720" s="195">
        <f>IF((SUM('Разделы 3, 5, 6'!N14:N14)=SUM('Разделы 3, 5, 6'!K14:M14)),"","Неверно!")</f>
      </c>
      <c r="B720" s="193">
        <v>138663</v>
      </c>
      <c r="C720" s="192" t="s">
        <v>24</v>
      </c>
      <c r="D720" s="192" t="s">
        <v>373</v>
      </c>
    </row>
    <row r="721" spans="1:4" ht="12.75">
      <c r="A721" s="195">
        <f>IF((SUM('Разделы 3, 5, 6'!N15:N15)=SUM('Разделы 3, 5, 6'!K15:M15)),"","Неверно!")</f>
      </c>
      <c r="B721" s="193">
        <v>138663</v>
      </c>
      <c r="C721" s="192" t="s">
        <v>25</v>
      </c>
      <c r="D721" s="192" t="s">
        <v>373</v>
      </c>
    </row>
    <row r="722" spans="1:4" ht="12.75">
      <c r="A722" s="195">
        <f>IF((SUM('Разделы 3, 5, 6'!N16:N16)=SUM('Разделы 3, 5, 6'!K16:M16)),"","Неверно!")</f>
      </c>
      <c r="B722" s="193">
        <v>138663</v>
      </c>
      <c r="C722" s="192" t="s">
        <v>26</v>
      </c>
      <c r="D722" s="192" t="s">
        <v>373</v>
      </c>
    </row>
    <row r="723" spans="1:4" ht="12.75">
      <c r="A723" s="195">
        <f>IF((SUM('Разделы 3, 5, 6'!N17:N17)=SUM('Разделы 3, 5, 6'!K17:M17)),"","Неверно!")</f>
      </c>
      <c r="B723" s="193">
        <v>138663</v>
      </c>
      <c r="C723" s="192" t="s">
        <v>27</v>
      </c>
      <c r="D723" s="192" t="s">
        <v>373</v>
      </c>
    </row>
    <row r="724" spans="1:4" ht="25.5">
      <c r="A724" s="195">
        <f>IF((SUM('Разделы 1, 2'!N18:N18)=SUM('Разделы 1, 2'!F18:F18)+SUM('Разделы 1, 2'!H18:H18)+SUM('Разделы 1, 2'!J18:J18)+SUM('Разделы 1, 2'!L18:L18)),"","Неверно!")</f>
      </c>
      <c r="B724" s="193">
        <v>138664</v>
      </c>
      <c r="C724" s="192" t="s">
        <v>28</v>
      </c>
      <c r="D724" s="192" t="s">
        <v>372</v>
      </c>
    </row>
    <row r="725" spans="1:4" ht="25.5">
      <c r="A725" s="195">
        <f>IF((SUM('Разделы 1, 2'!N19:N19)=SUM('Разделы 1, 2'!F19:F19)+SUM('Разделы 1, 2'!H19:H19)+SUM('Разделы 1, 2'!J19:J19)+SUM('Разделы 1, 2'!L19:L19)),"","Неверно!")</f>
      </c>
      <c r="B725" s="193">
        <v>138664</v>
      </c>
      <c r="C725" s="192" t="s">
        <v>29</v>
      </c>
      <c r="D725" s="192" t="s">
        <v>372</v>
      </c>
    </row>
    <row r="726" spans="1:4" ht="25.5">
      <c r="A726" s="195">
        <f>IF((SUM('Разделы 1, 2'!N20:N20)=SUM('Разделы 1, 2'!F20:F20)+SUM('Разделы 1, 2'!H20:H20)+SUM('Разделы 1, 2'!J20:J20)+SUM('Разделы 1, 2'!L20:L20)),"","Неверно!")</f>
      </c>
      <c r="B726" s="193">
        <v>138664</v>
      </c>
      <c r="C726" s="192" t="s">
        <v>30</v>
      </c>
      <c r="D726" s="192" t="s">
        <v>372</v>
      </c>
    </row>
    <row r="727" spans="1:4" ht="25.5">
      <c r="A727" s="195">
        <f>IF((SUM('Разделы 1, 2'!N21:N21)=SUM('Разделы 1, 2'!F21:F21)+SUM('Разделы 1, 2'!H21:H21)+SUM('Разделы 1, 2'!J21:J21)+SUM('Разделы 1, 2'!L21:L21)),"","Неверно!")</f>
      </c>
      <c r="B727" s="193">
        <v>138664</v>
      </c>
      <c r="C727" s="192" t="s">
        <v>31</v>
      </c>
      <c r="D727" s="192" t="s">
        <v>372</v>
      </c>
    </row>
    <row r="728" spans="1:4" ht="25.5">
      <c r="A728" s="195">
        <f>IF((SUM('Разделы 1, 2'!N22:N22)=SUM('Разделы 1, 2'!F22:F22)+SUM('Разделы 1, 2'!H22:H22)+SUM('Разделы 1, 2'!J22:J22)+SUM('Разделы 1, 2'!L22:L22)),"","Неверно!")</f>
      </c>
      <c r="B728" s="193">
        <v>138664</v>
      </c>
      <c r="C728" s="192" t="s">
        <v>32</v>
      </c>
      <c r="D728" s="192" t="s">
        <v>372</v>
      </c>
    </row>
    <row r="729" spans="1:4" ht="25.5">
      <c r="A729" s="195">
        <f>IF((SUM('Разделы 1, 2'!N23:N23)=SUM('Разделы 1, 2'!F23:F23)+SUM('Разделы 1, 2'!H23:H23)+SUM('Разделы 1, 2'!J23:J23)+SUM('Разделы 1, 2'!L23:L23)),"","Неверно!")</f>
      </c>
      <c r="B729" s="193">
        <v>138664</v>
      </c>
      <c r="C729" s="192" t="s">
        <v>33</v>
      </c>
      <c r="D729" s="192" t="s">
        <v>372</v>
      </c>
    </row>
    <row r="730" spans="1:4" ht="25.5">
      <c r="A730" s="195">
        <f>IF((SUM('Разделы 1, 2'!N24:N24)=SUM('Разделы 1, 2'!F24:F24)+SUM('Разделы 1, 2'!H24:H24)+SUM('Разделы 1, 2'!J24:J24)+SUM('Разделы 1, 2'!L24:L24)),"","Неверно!")</f>
      </c>
      <c r="B730" s="193">
        <v>138664</v>
      </c>
      <c r="C730" s="192" t="s">
        <v>34</v>
      </c>
      <c r="D730" s="192" t="s">
        <v>372</v>
      </c>
    </row>
    <row r="731" spans="1:4" ht="25.5">
      <c r="A731" s="195">
        <f>IF((SUM('Разделы 1, 2'!M18:M18)=SUM('Разделы 1, 2'!E18:E18)+SUM('Разделы 1, 2'!G18:G18)+SUM('Разделы 1, 2'!I18:I18)+SUM('Разделы 1, 2'!K18:K18)),"","Неверно!")</f>
      </c>
      <c r="B731" s="193">
        <v>138665</v>
      </c>
      <c r="C731" s="192" t="s">
        <v>35</v>
      </c>
      <c r="D731" s="192" t="s">
        <v>371</v>
      </c>
    </row>
    <row r="732" spans="1:4" ht="25.5">
      <c r="A732" s="195">
        <f>IF((SUM('Разделы 1, 2'!M19:M19)=SUM('Разделы 1, 2'!E19:E19)+SUM('Разделы 1, 2'!G19:G19)+SUM('Разделы 1, 2'!I19:I19)+SUM('Разделы 1, 2'!K19:K19)),"","Неверно!")</f>
      </c>
      <c r="B732" s="193">
        <v>138665</v>
      </c>
      <c r="C732" s="192" t="s">
        <v>36</v>
      </c>
      <c r="D732" s="192" t="s">
        <v>371</v>
      </c>
    </row>
    <row r="733" spans="1:4" ht="25.5">
      <c r="A733" s="195">
        <f>IF((SUM('Разделы 1, 2'!M20:M20)=SUM('Разделы 1, 2'!E20:E20)+SUM('Разделы 1, 2'!G20:G20)+SUM('Разделы 1, 2'!I20:I20)+SUM('Разделы 1, 2'!K20:K20)),"","Неверно!")</f>
      </c>
      <c r="B733" s="193">
        <v>138665</v>
      </c>
      <c r="C733" s="192" t="s">
        <v>37</v>
      </c>
      <c r="D733" s="192" t="s">
        <v>371</v>
      </c>
    </row>
    <row r="734" spans="1:4" ht="25.5">
      <c r="A734" s="195">
        <f>IF((SUM('Разделы 1, 2'!M21:M21)=SUM('Разделы 1, 2'!E21:E21)+SUM('Разделы 1, 2'!G21:G21)+SUM('Разделы 1, 2'!I21:I21)+SUM('Разделы 1, 2'!K21:K21)),"","Неверно!")</f>
      </c>
      <c r="B734" s="193">
        <v>138665</v>
      </c>
      <c r="C734" s="192" t="s">
        <v>38</v>
      </c>
      <c r="D734" s="192" t="s">
        <v>371</v>
      </c>
    </row>
    <row r="735" spans="1:4" ht="25.5">
      <c r="A735" s="195">
        <f>IF((SUM('Разделы 1, 2'!M22:M22)=SUM('Разделы 1, 2'!E22:E22)+SUM('Разделы 1, 2'!G22:G22)+SUM('Разделы 1, 2'!I22:I22)+SUM('Разделы 1, 2'!K22:K22)),"","Неверно!")</f>
      </c>
      <c r="B735" s="193">
        <v>138665</v>
      </c>
      <c r="C735" s="192" t="s">
        <v>39</v>
      </c>
      <c r="D735" s="192" t="s">
        <v>371</v>
      </c>
    </row>
    <row r="736" spans="1:4" ht="25.5">
      <c r="A736" s="195">
        <f>IF((SUM('Разделы 1, 2'!M23:M23)=SUM('Разделы 1, 2'!E23:E23)+SUM('Разделы 1, 2'!G23:G23)+SUM('Разделы 1, 2'!I23:I23)+SUM('Разделы 1, 2'!K23:K23)),"","Неверно!")</f>
      </c>
      <c r="B736" s="193">
        <v>138665</v>
      </c>
      <c r="C736" s="192" t="s">
        <v>40</v>
      </c>
      <c r="D736" s="192" t="s">
        <v>371</v>
      </c>
    </row>
    <row r="737" spans="1:4" ht="25.5">
      <c r="A737" s="195">
        <f>IF((SUM('Разделы 1, 2'!M24:M24)=SUM('Разделы 1, 2'!E24:E24)+SUM('Разделы 1, 2'!G24:G24)+SUM('Разделы 1, 2'!I24:I24)+SUM('Разделы 1, 2'!K24:K24)),"","Неверно!")</f>
      </c>
      <c r="B737" s="193">
        <v>138665</v>
      </c>
      <c r="C737" s="192" t="s">
        <v>41</v>
      </c>
      <c r="D737" s="192" t="s">
        <v>371</v>
      </c>
    </row>
    <row r="738" spans="1:4" ht="25.5">
      <c r="A738" s="195">
        <f>IF((SUM('Разделы 1, 2'!C18:D18)=SUM('Разделы 1, 2'!M18:M18)+SUM('Разделы 1, 2'!O18:O18)+SUM('Разделы 1, 2'!P18:P18)+SUM('Разделы 1, 2'!X18:X18)),"","Неверно!")</f>
      </c>
      <c r="B738" s="193">
        <v>138666</v>
      </c>
      <c r="C738" s="192" t="s">
        <v>316</v>
      </c>
      <c r="D738" s="192" t="s">
        <v>370</v>
      </c>
    </row>
    <row r="739" spans="1:4" ht="25.5">
      <c r="A739" s="195">
        <f>IF((SUM('Разделы 1, 2'!C19:D19)=SUM('Разделы 1, 2'!M19:M19)+SUM('Разделы 1, 2'!O19:O19)+SUM('Разделы 1, 2'!P19:P19)+SUM('Разделы 1, 2'!X19:X19)),"","Неверно!")</f>
      </c>
      <c r="B739" s="193">
        <v>138666</v>
      </c>
      <c r="C739" s="192" t="s">
        <v>317</v>
      </c>
      <c r="D739" s="192" t="s">
        <v>370</v>
      </c>
    </row>
    <row r="740" spans="1:4" ht="25.5">
      <c r="A740" s="195">
        <f>IF((SUM('Разделы 1, 2'!C20:D20)=SUM('Разделы 1, 2'!M20:M20)+SUM('Разделы 1, 2'!O20:O20)+SUM('Разделы 1, 2'!P20:P20)+SUM('Разделы 1, 2'!X20:X20)),"","Неверно!")</f>
      </c>
      <c r="B740" s="193">
        <v>138666</v>
      </c>
      <c r="C740" s="192" t="s">
        <v>318</v>
      </c>
      <c r="D740" s="192" t="s">
        <v>370</v>
      </c>
    </row>
    <row r="741" spans="1:4" ht="25.5">
      <c r="A741" s="195">
        <f>IF((SUM('Разделы 1, 2'!C21:D21)=SUM('Разделы 1, 2'!M21:M21)+SUM('Разделы 1, 2'!O21:O21)+SUM('Разделы 1, 2'!P21:P21)+SUM('Разделы 1, 2'!X21:X21)),"","Неверно!")</f>
      </c>
      <c r="B741" s="193">
        <v>138666</v>
      </c>
      <c r="C741" s="192" t="s">
        <v>319</v>
      </c>
      <c r="D741" s="192" t="s">
        <v>370</v>
      </c>
    </row>
    <row r="742" spans="1:4" ht="25.5">
      <c r="A742" s="195">
        <f>IF((SUM('Разделы 1, 2'!C22:D22)=SUM('Разделы 1, 2'!M22:M22)+SUM('Разделы 1, 2'!O22:O22)+SUM('Разделы 1, 2'!P22:P22)+SUM('Разделы 1, 2'!X22:X22)),"","Неверно!")</f>
      </c>
      <c r="B742" s="193">
        <v>138666</v>
      </c>
      <c r="C742" s="192" t="s">
        <v>320</v>
      </c>
      <c r="D742" s="192" t="s">
        <v>370</v>
      </c>
    </row>
    <row r="743" spans="1:4" ht="25.5">
      <c r="A743" s="195">
        <f>IF((SUM('Разделы 1, 2'!C23:D23)=SUM('Разделы 1, 2'!M23:M23)+SUM('Разделы 1, 2'!O23:O23)+SUM('Разделы 1, 2'!P23:P23)+SUM('Разделы 1, 2'!X23:X23)),"","Неверно!")</f>
      </c>
      <c r="B743" s="193">
        <v>138666</v>
      </c>
      <c r="C743" s="192" t="s">
        <v>321</v>
      </c>
      <c r="D743" s="192" t="s">
        <v>370</v>
      </c>
    </row>
    <row r="744" spans="1:4" ht="25.5">
      <c r="A744" s="195">
        <f>IF((SUM('Разделы 1, 2'!C24:D24)=SUM('Разделы 1, 2'!M24:M24)+SUM('Разделы 1, 2'!O24:O24)+SUM('Разделы 1, 2'!P24:P24)+SUM('Разделы 1, 2'!X24:X24)),"","Неверно!")</f>
      </c>
      <c r="B744" s="193">
        <v>138666</v>
      </c>
      <c r="C744" s="192" t="s">
        <v>322</v>
      </c>
      <c r="D744" s="192" t="s">
        <v>370</v>
      </c>
    </row>
    <row r="745" spans="1:4" ht="12.75">
      <c r="A745" s="195">
        <f>IF((SUM('Разделы 1, 2'!G10:H10)=SUM('Разделы 1, 2'!J10:J10)),"","Неверно!")</f>
      </c>
      <c r="B745" s="193">
        <v>138667</v>
      </c>
      <c r="C745" s="192" t="s">
        <v>42</v>
      </c>
      <c r="D745" s="192" t="s">
        <v>369</v>
      </c>
    </row>
    <row r="746" spans="1:4" ht="25.5">
      <c r="A746" s="195">
        <f>IF((SUM('Разделы 1, 2'!C10:D10)=SUM('Разделы 1, 2'!F10:F10)+SUM('Разделы 1, 2'!J10:J10)+SUM('Разделы 1, 2'!N10:N10)),"","Неверно!")</f>
      </c>
      <c r="B746" s="193">
        <v>138668</v>
      </c>
      <c r="C746" s="192" t="s">
        <v>43</v>
      </c>
      <c r="D746" s="192" t="s">
        <v>368</v>
      </c>
    </row>
    <row r="747" spans="1:4" ht="38.25">
      <c r="A747" s="195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747" s="193">
        <v>138669</v>
      </c>
      <c r="C747" s="192" t="s">
        <v>44</v>
      </c>
      <c r="D747" s="192" t="s">
        <v>367</v>
      </c>
    </row>
    <row r="748" spans="1:4" ht="12.75">
      <c r="A748" s="195">
        <f>IF((SUM('Раздел 4'!Y36:Y36)=SUM('Разделы 3, 5, 6'!X9:X9)),"","Неверно!")</f>
      </c>
      <c r="B748" s="193">
        <v>138670</v>
      </c>
      <c r="C748" s="192" t="s">
        <v>45</v>
      </c>
      <c r="D748" s="192" t="s">
        <v>366</v>
      </c>
    </row>
    <row r="749" spans="1:4" ht="12.75">
      <c r="A749" s="195">
        <f>IF((SUM('Раздел 4'!Z36:Z36)=SUM('Разделы 3, 5, 6'!Y9:Y9)),"","Неверно!")</f>
      </c>
      <c r="B749" s="193">
        <v>138670</v>
      </c>
      <c r="C749" s="192" t="s">
        <v>46</v>
      </c>
      <c r="D749" s="192" t="s">
        <v>366</v>
      </c>
    </row>
    <row r="750" spans="1:4" ht="12.75">
      <c r="A750" s="195">
        <f>IF((SUM('Раздел 4'!AA36:AA36)=SUM('Разделы 3, 5, 6'!Z9:Z9)),"","Неверно!")</f>
      </c>
      <c r="B750" s="193">
        <v>138670</v>
      </c>
      <c r="C750" s="192" t="s">
        <v>47</v>
      </c>
      <c r="D750" s="192" t="s">
        <v>366</v>
      </c>
    </row>
    <row r="751" spans="1:4" ht="25.5">
      <c r="A751" s="195">
        <f>IF((SUM('Раздел 4'!E36:E36)=SUM('Разделы 3, 5, 6'!D9:D9)),"","Неверно!")</f>
      </c>
      <c r="B751" s="193">
        <v>138671</v>
      </c>
      <c r="C751" s="192" t="s">
        <v>48</v>
      </c>
      <c r="D751" s="192" t="s">
        <v>365</v>
      </c>
    </row>
    <row r="752" spans="1:4" ht="25.5">
      <c r="A752" s="195">
        <f>IF((SUM('Раздел 4'!F36:F36)=SUM('Разделы 3, 5, 6'!E9:E9)),"","Неверно!")</f>
      </c>
      <c r="B752" s="193">
        <v>138671</v>
      </c>
      <c r="C752" s="192" t="s">
        <v>49</v>
      </c>
      <c r="D752" s="192" t="s">
        <v>365</v>
      </c>
    </row>
    <row r="753" spans="1:4" ht="25.5">
      <c r="A753" s="195">
        <f>IF((SUM('Раздел 4'!G36:G36)=SUM('Разделы 3, 5, 6'!F9:F9)),"","Неверно!")</f>
      </c>
      <c r="B753" s="193">
        <v>138671</v>
      </c>
      <c r="C753" s="192" t="s">
        <v>50</v>
      </c>
      <c r="D753" s="192" t="s">
        <v>365</v>
      </c>
    </row>
    <row r="754" spans="1:4" ht="25.5">
      <c r="A754" s="195">
        <f>IF((SUM('Раздел 4'!H36:H36)=SUM('Разделы 3, 5, 6'!G9:G9)),"","Неверно!")</f>
      </c>
      <c r="B754" s="193">
        <v>138671</v>
      </c>
      <c r="C754" s="192" t="s">
        <v>51</v>
      </c>
      <c r="D754" s="192" t="s">
        <v>365</v>
      </c>
    </row>
    <row r="755" spans="1:4" ht="25.5">
      <c r="A755" s="195">
        <f>IF((SUM('Раздел 4'!I36:I36)=SUM('Разделы 3, 5, 6'!H9:H9)),"","Неверно!")</f>
      </c>
      <c r="B755" s="193">
        <v>138671</v>
      </c>
      <c r="C755" s="192" t="s">
        <v>52</v>
      </c>
      <c r="D755" s="192" t="s">
        <v>365</v>
      </c>
    </row>
    <row r="756" spans="1:4" ht="25.5">
      <c r="A756" s="195">
        <f>IF((SUM('Раздел 4'!J36:J36)=SUM('Разделы 3, 5, 6'!I9:I9)),"","Неверно!")</f>
      </c>
      <c r="B756" s="193">
        <v>138671</v>
      </c>
      <c r="C756" s="192" t="s">
        <v>53</v>
      </c>
      <c r="D756" s="192" t="s">
        <v>365</v>
      </c>
    </row>
    <row r="757" spans="1:4" ht="25.5">
      <c r="A757" s="195">
        <f>IF((SUM('Раздел 4'!K36:K36)=SUM('Разделы 3, 5, 6'!J9:J9)),"","Неверно!")</f>
      </c>
      <c r="B757" s="193">
        <v>138671</v>
      </c>
      <c r="C757" s="192" t="s">
        <v>54</v>
      </c>
      <c r="D757" s="192" t="s">
        <v>365</v>
      </c>
    </row>
    <row r="758" spans="1:4" ht="25.5">
      <c r="A758" s="195">
        <f>IF((SUM('Раздел 4'!L36:L36)=SUM('Разделы 3, 5, 6'!K9:K9)),"","Неверно!")</f>
      </c>
      <c r="B758" s="193">
        <v>138671</v>
      </c>
      <c r="C758" s="192" t="s">
        <v>55</v>
      </c>
      <c r="D758" s="192" t="s">
        <v>365</v>
      </c>
    </row>
    <row r="759" spans="1:4" ht="25.5">
      <c r="A759" s="195">
        <f>IF((SUM('Раздел 4'!M36:M36)=SUM('Разделы 3, 5, 6'!L9:L9)),"","Неверно!")</f>
      </c>
      <c r="B759" s="193">
        <v>138671</v>
      </c>
      <c r="C759" s="192" t="s">
        <v>56</v>
      </c>
      <c r="D759" s="192" t="s">
        <v>365</v>
      </c>
    </row>
    <row r="760" spans="1:4" ht="25.5">
      <c r="A760" s="195">
        <f>IF((SUM('Раздел 4'!N36:N36)=SUM('Разделы 3, 5, 6'!M9:M9)),"","Неверно!")</f>
      </c>
      <c r="B760" s="193">
        <v>138671</v>
      </c>
      <c r="C760" s="192" t="s">
        <v>57</v>
      </c>
      <c r="D760" s="192" t="s">
        <v>365</v>
      </c>
    </row>
    <row r="761" spans="1:4" ht="25.5">
      <c r="A761" s="195">
        <f>IF((SUM('Раздел 4'!O36:O36)=SUM('Разделы 3, 5, 6'!N9:N9)),"","Неверно!")</f>
      </c>
      <c r="B761" s="193">
        <v>138671</v>
      </c>
      <c r="C761" s="192" t="s">
        <v>58</v>
      </c>
      <c r="D761" s="192" t="s">
        <v>365</v>
      </c>
    </row>
    <row r="762" spans="1:4" ht="25.5">
      <c r="A762" s="195">
        <f>IF((SUM('Раздел 4'!P36:P36)=SUM('Разделы 3, 5, 6'!O9:O9)),"","Неверно!")</f>
      </c>
      <c r="B762" s="193">
        <v>138671</v>
      </c>
      <c r="C762" s="192" t="s">
        <v>59</v>
      </c>
      <c r="D762" s="192" t="s">
        <v>365</v>
      </c>
    </row>
  </sheetData>
  <sheetProtection password="EC45" sheet="1" autoFilter="0"/>
  <autoFilter ref="A1:A762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140625" style="175" customWidth="1"/>
    <col min="2" max="2" width="11.8515625" style="175" customWidth="1"/>
    <col min="3" max="3" width="22.57421875" style="174" customWidth="1"/>
    <col min="4" max="4" width="23.57421875" style="174" customWidth="1"/>
    <col min="5" max="5" width="29.00390625" style="3" customWidth="1"/>
    <col min="6" max="6" width="27.421875" style="0" customWidth="1"/>
  </cols>
  <sheetData>
    <row r="1" spans="1:5" ht="26.25" thickBot="1">
      <c r="A1" s="190" t="s">
        <v>356</v>
      </c>
      <c r="B1" s="190" t="s">
        <v>357</v>
      </c>
      <c r="C1" s="190" t="s">
        <v>358</v>
      </c>
      <c r="D1" s="190" t="s">
        <v>359</v>
      </c>
      <c r="E1" s="176" t="s">
        <v>301</v>
      </c>
    </row>
    <row r="2" spans="1:6" ht="25.5" customHeight="1">
      <c r="A2" s="198">
        <f>IF((SUM('Разделы 1, 2'!C21:C21)=0),"","Неверно!")</f>
      </c>
      <c r="B2" s="199">
        <v>138651</v>
      </c>
      <c r="C2" s="197" t="s">
        <v>265</v>
      </c>
      <c r="D2" s="197" t="s">
        <v>286</v>
      </c>
      <c r="E2" s="177"/>
      <c r="F2" s="191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 customHeight="1">
      <c r="A3" s="198">
        <f>IF((SUM('Разделы 1, 2'!D21:D21)=0),"","Неверно!")</f>
      </c>
      <c r="B3" s="199">
        <v>138651</v>
      </c>
      <c r="C3" s="197" t="s">
        <v>266</v>
      </c>
      <c r="D3" s="197" t="s">
        <v>286</v>
      </c>
      <c r="E3" s="178"/>
      <c r="F3" s="191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 customHeight="1">
      <c r="A4" s="198">
        <f>IF((SUM('Разделы 1, 2'!E21:E21)=0),"","Неверно!")</f>
      </c>
      <c r="B4" s="199">
        <v>138651</v>
      </c>
      <c r="C4" s="197" t="s">
        <v>267</v>
      </c>
      <c r="D4" s="197" t="s">
        <v>286</v>
      </c>
      <c r="E4" s="178"/>
      <c r="F4" s="191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 customHeight="1">
      <c r="A5" s="198">
        <f>IF((SUM('Разделы 1, 2'!F21:F21)=0),"","Неверно!")</f>
      </c>
      <c r="B5" s="199">
        <v>138651</v>
      </c>
      <c r="C5" s="197" t="s">
        <v>268</v>
      </c>
      <c r="D5" s="197" t="s">
        <v>286</v>
      </c>
      <c r="E5" s="178"/>
      <c r="F5" s="191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 customHeight="1">
      <c r="A6" s="198">
        <f>IF((SUM('Разделы 1, 2'!G21:G21)=0),"","Неверно!")</f>
      </c>
      <c r="B6" s="199">
        <v>138651</v>
      </c>
      <c r="C6" s="197" t="s">
        <v>269</v>
      </c>
      <c r="D6" s="197" t="s">
        <v>286</v>
      </c>
      <c r="E6" s="178"/>
      <c r="F6" s="191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 customHeight="1">
      <c r="A7" s="198">
        <f>IF((SUM('Разделы 1, 2'!H21:H21)=0),"","Неверно!")</f>
      </c>
      <c r="B7" s="199">
        <v>138651</v>
      </c>
      <c r="C7" s="197" t="s">
        <v>270</v>
      </c>
      <c r="D7" s="197" t="s">
        <v>286</v>
      </c>
      <c r="E7" s="178"/>
      <c r="F7" s="191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 customHeight="1">
      <c r="A8" s="198">
        <f>IF((SUM('Разделы 1, 2'!I21:I21)=0),"","Неверно!")</f>
      </c>
      <c r="B8" s="199">
        <v>138651</v>
      </c>
      <c r="C8" s="197" t="s">
        <v>271</v>
      </c>
      <c r="D8" s="197" t="s">
        <v>286</v>
      </c>
      <c r="E8" s="178"/>
      <c r="F8" s="191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 customHeight="1">
      <c r="A9" s="198">
        <f>IF((SUM('Разделы 1, 2'!J21:J21)=0),"","Неверно!")</f>
      </c>
      <c r="B9" s="199">
        <v>138651</v>
      </c>
      <c r="C9" s="197" t="s">
        <v>272</v>
      </c>
      <c r="D9" s="197" t="s">
        <v>286</v>
      </c>
      <c r="E9" s="178"/>
      <c r="F9" s="191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 customHeight="1">
      <c r="A10" s="198">
        <f>IF((SUM('Разделы 1, 2'!K21:K21)=0),"","Неверно!")</f>
      </c>
      <c r="B10" s="199">
        <v>138651</v>
      </c>
      <c r="C10" s="197" t="s">
        <v>273</v>
      </c>
      <c r="D10" s="197" t="s">
        <v>286</v>
      </c>
      <c r="E10" s="178"/>
      <c r="F10" s="191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 customHeight="1">
      <c r="A11" s="198">
        <f>IF((SUM('Разделы 1, 2'!L21:L21)=0),"","Неверно!")</f>
      </c>
      <c r="B11" s="199">
        <v>138651</v>
      </c>
      <c r="C11" s="197" t="s">
        <v>274</v>
      </c>
      <c r="D11" s="197" t="s">
        <v>286</v>
      </c>
      <c r="E11" s="178"/>
      <c r="F11" s="191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 customHeight="1">
      <c r="A12" s="198">
        <f>IF((SUM('Разделы 1, 2'!M21:M21)=0),"","Неверно!")</f>
      </c>
      <c r="B12" s="199">
        <v>138651</v>
      </c>
      <c r="C12" s="197" t="s">
        <v>275</v>
      </c>
      <c r="D12" s="197" t="s">
        <v>286</v>
      </c>
      <c r="E12" s="178"/>
      <c r="F12" s="191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 customHeight="1">
      <c r="A13" s="198">
        <f>IF((SUM('Разделы 1, 2'!N21:N21)=0),"","Неверно!")</f>
      </c>
      <c r="B13" s="199">
        <v>138651</v>
      </c>
      <c r="C13" s="197" t="s">
        <v>276</v>
      </c>
      <c r="D13" s="197" t="s">
        <v>286</v>
      </c>
      <c r="E13" s="178"/>
      <c r="F13" s="191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 customHeight="1">
      <c r="A14" s="198">
        <f>IF((SUM('Разделы 1, 2'!O21:O21)=0),"","Неверно!")</f>
      </c>
      <c r="B14" s="199">
        <v>138651</v>
      </c>
      <c r="C14" s="197" t="s">
        <v>277</v>
      </c>
      <c r="D14" s="197" t="s">
        <v>286</v>
      </c>
      <c r="E14" s="178"/>
      <c r="F14" s="191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 customHeight="1">
      <c r="A15" s="198">
        <f>IF((SUM('Разделы 1, 2'!P21:P21)=0),"","Неверно!")</f>
      </c>
      <c r="B15" s="199">
        <v>138651</v>
      </c>
      <c r="C15" s="197" t="s">
        <v>278</v>
      </c>
      <c r="D15" s="197" t="s">
        <v>286</v>
      </c>
      <c r="E15" s="178"/>
      <c r="F15" s="191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 customHeight="1">
      <c r="A16" s="198">
        <f>IF((SUM('Разделы 1, 2'!Q21:Q21)=0),"","Неверно!")</f>
      </c>
      <c r="B16" s="199">
        <v>138651</v>
      </c>
      <c r="C16" s="197" t="s">
        <v>279</v>
      </c>
      <c r="D16" s="197" t="s">
        <v>286</v>
      </c>
      <c r="E16" s="178"/>
      <c r="F16" s="191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 customHeight="1">
      <c r="A17" s="198">
        <f>IF((SUM('Разделы 1, 2'!R21:R21)=0),"","Неверно!")</f>
      </c>
      <c r="B17" s="199">
        <v>138651</v>
      </c>
      <c r="C17" s="197" t="s">
        <v>280</v>
      </c>
      <c r="D17" s="197" t="s">
        <v>286</v>
      </c>
      <c r="E17" s="178"/>
      <c r="F17" s="191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 customHeight="1">
      <c r="A18" s="198">
        <f>IF((SUM('Разделы 1, 2'!S21:S21)=0),"","Неверно!")</f>
      </c>
      <c r="B18" s="199">
        <v>138651</v>
      </c>
      <c r="C18" s="197" t="s">
        <v>281</v>
      </c>
      <c r="D18" s="197" t="s">
        <v>286</v>
      </c>
      <c r="E18" s="178"/>
      <c r="F18" s="191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 customHeight="1">
      <c r="A19" s="198">
        <f>IF((SUM('Разделы 1, 2'!T21:T21)=0),"","Неверно!")</f>
      </c>
      <c r="B19" s="199">
        <v>138651</v>
      </c>
      <c r="C19" s="197" t="s">
        <v>282</v>
      </c>
      <c r="D19" s="197" t="s">
        <v>286</v>
      </c>
      <c r="E19" s="178"/>
      <c r="F19" s="191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 customHeight="1">
      <c r="A20" s="198">
        <f>IF((SUM('Разделы 1, 2'!U21:U21)=0),"","Неверно!")</f>
      </c>
      <c r="B20" s="199">
        <v>138651</v>
      </c>
      <c r="C20" s="197" t="s">
        <v>283</v>
      </c>
      <c r="D20" s="197" t="s">
        <v>286</v>
      </c>
      <c r="E20" s="178"/>
      <c r="F20" s="191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 customHeight="1">
      <c r="A21" s="198">
        <f>IF((SUM('Разделы 1, 2'!V21:V21)=0),"","Неверно!")</f>
      </c>
      <c r="B21" s="199">
        <v>138651</v>
      </c>
      <c r="C21" s="197" t="s">
        <v>284</v>
      </c>
      <c r="D21" s="197" t="s">
        <v>286</v>
      </c>
      <c r="E21" s="178"/>
      <c r="F21" s="191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 customHeight="1">
      <c r="A22" s="198">
        <f>IF((SUM('Разделы 1, 2'!W21:W21)=0),"","Неверно!")</f>
      </c>
      <c r="B22" s="199">
        <v>138651</v>
      </c>
      <c r="C22" s="197" t="s">
        <v>285</v>
      </c>
      <c r="D22" s="197" t="s">
        <v>286</v>
      </c>
      <c r="E22" s="178"/>
      <c r="F22" s="191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98">
        <f>IF((SUM('Разделы 1, 2'!X21:X21)=0),"","Неверно!")</f>
      </c>
      <c r="B23" s="199">
        <v>138651</v>
      </c>
      <c r="C23" s="197" t="s">
        <v>323</v>
      </c>
      <c r="D23" s="197" t="s">
        <v>286</v>
      </c>
      <c r="E23" s="178"/>
      <c r="F23" s="191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79" t="s">
        <v>967</v>
      </c>
      <c r="B1" s="180" t="s">
        <v>963</v>
      </c>
      <c r="D1" s="181" t="s">
        <v>964</v>
      </c>
      <c r="E1" s="182" t="s">
        <v>963</v>
      </c>
    </row>
    <row r="2" spans="1:5" ht="15.75">
      <c r="A2" s="160" t="s">
        <v>1019</v>
      </c>
      <c r="B2" s="29">
        <v>1</v>
      </c>
      <c r="D2" s="1">
        <v>6</v>
      </c>
      <c r="E2" s="4" t="s">
        <v>965</v>
      </c>
    </row>
    <row r="3" spans="1:5" ht="16.5" thickBot="1">
      <c r="A3" s="160" t="s">
        <v>1103</v>
      </c>
      <c r="B3" s="29">
        <v>3</v>
      </c>
      <c r="D3" s="2">
        <v>12</v>
      </c>
      <c r="E3" s="5" t="s">
        <v>966</v>
      </c>
    </row>
    <row r="4" spans="1:2" ht="15.75">
      <c r="A4" s="160" t="s">
        <v>1020</v>
      </c>
      <c r="B4" s="29">
        <v>15</v>
      </c>
    </row>
    <row r="5" spans="1:2" ht="15.75">
      <c r="A5" s="160" t="s">
        <v>1021</v>
      </c>
      <c r="B5" s="29">
        <v>21</v>
      </c>
    </row>
    <row r="6" spans="1:2" ht="15.75">
      <c r="A6" s="160" t="s">
        <v>1022</v>
      </c>
      <c r="B6" s="29">
        <v>31</v>
      </c>
    </row>
    <row r="7" spans="1:2" ht="15.75">
      <c r="A7" s="160" t="s">
        <v>1023</v>
      </c>
      <c r="B7" s="29">
        <v>37</v>
      </c>
    </row>
    <row r="8" spans="1:2" ht="15.75">
      <c r="A8" s="160" t="s">
        <v>1104</v>
      </c>
      <c r="B8" s="29">
        <v>43</v>
      </c>
    </row>
    <row r="9" spans="1:2" ht="15.75">
      <c r="A9" s="160" t="s">
        <v>1025</v>
      </c>
      <c r="B9" s="29">
        <v>47</v>
      </c>
    </row>
    <row r="10" spans="1:2" ht="15.75">
      <c r="A10" s="160" t="s">
        <v>1105</v>
      </c>
      <c r="B10" s="29">
        <v>55</v>
      </c>
    </row>
    <row r="11" spans="1:2" ht="15.75">
      <c r="A11" s="160" t="s">
        <v>1024</v>
      </c>
      <c r="B11" s="29">
        <v>57</v>
      </c>
    </row>
    <row r="12" spans="1:2" ht="15.75">
      <c r="A12" s="160" t="s">
        <v>1026</v>
      </c>
      <c r="B12" s="29">
        <v>63</v>
      </c>
    </row>
    <row r="13" spans="1:2" ht="15.75">
      <c r="A13" s="160" t="s">
        <v>1027</v>
      </c>
      <c r="B13" s="29">
        <v>85</v>
      </c>
    </row>
    <row r="14" spans="1:2" ht="15.75">
      <c r="A14" s="160" t="s">
        <v>1028</v>
      </c>
      <c r="B14" s="29">
        <v>87</v>
      </c>
    </row>
    <row r="15" spans="1:2" ht="15.75">
      <c r="A15" s="160" t="s">
        <v>1029</v>
      </c>
      <c r="B15" s="29">
        <v>141</v>
      </c>
    </row>
    <row r="16" spans="1:2" ht="15.75">
      <c r="A16" s="160" t="s">
        <v>1030</v>
      </c>
      <c r="B16" s="29">
        <v>147</v>
      </c>
    </row>
    <row r="17" spans="1:2" ht="15.75">
      <c r="A17" s="160" t="s">
        <v>1031</v>
      </c>
      <c r="B17" s="29">
        <v>127</v>
      </c>
    </row>
    <row r="18" spans="1:2" ht="15" customHeight="1">
      <c r="A18" s="160" t="s">
        <v>1032</v>
      </c>
      <c r="B18" s="29">
        <v>133</v>
      </c>
    </row>
    <row r="19" spans="1:2" ht="15.75">
      <c r="A19" s="160" t="s">
        <v>1106</v>
      </c>
      <c r="B19" s="29">
        <v>153</v>
      </c>
    </row>
    <row r="20" spans="1:2" ht="15.75">
      <c r="A20" s="160" t="s">
        <v>1033</v>
      </c>
      <c r="B20" s="29">
        <v>159</v>
      </c>
    </row>
    <row r="21" spans="1:2" ht="15.75">
      <c r="A21" s="160" t="s">
        <v>287</v>
      </c>
      <c r="B21" s="29">
        <v>171</v>
      </c>
    </row>
    <row r="22" spans="1:2" ht="15.75">
      <c r="A22" s="160" t="s">
        <v>1107</v>
      </c>
      <c r="B22" s="29">
        <v>165</v>
      </c>
    </row>
    <row r="23" spans="1:2" ht="15.75">
      <c r="A23" s="160" t="s">
        <v>1034</v>
      </c>
      <c r="B23" s="29">
        <v>5</v>
      </c>
    </row>
    <row r="24" spans="1:2" ht="15.75">
      <c r="A24" s="160" t="s">
        <v>942</v>
      </c>
      <c r="B24" s="29">
        <v>167</v>
      </c>
    </row>
    <row r="25" spans="1:2" ht="15.75">
      <c r="A25" s="160" t="s">
        <v>1095</v>
      </c>
      <c r="B25" s="29">
        <v>51</v>
      </c>
    </row>
    <row r="26" spans="1:2" ht="15.75">
      <c r="A26" s="160" t="s">
        <v>1035</v>
      </c>
      <c r="B26" s="29">
        <v>67</v>
      </c>
    </row>
    <row r="27" spans="1:2" ht="15.75">
      <c r="A27" s="160" t="s">
        <v>1036</v>
      </c>
      <c r="B27" s="29">
        <v>69</v>
      </c>
    </row>
    <row r="28" spans="1:2" ht="15.75">
      <c r="A28" s="160" t="s">
        <v>1091</v>
      </c>
      <c r="B28" s="29">
        <v>109</v>
      </c>
    </row>
    <row r="29" spans="1:2" ht="15.75">
      <c r="A29" s="160" t="s">
        <v>1037</v>
      </c>
      <c r="B29" s="29">
        <v>113</v>
      </c>
    </row>
    <row r="30" spans="1:2" ht="15.75">
      <c r="A30" s="160" t="s">
        <v>1038</v>
      </c>
      <c r="B30" s="29">
        <v>137</v>
      </c>
    </row>
    <row r="31" spans="1:2" ht="15.75">
      <c r="A31" s="160" t="s">
        <v>1039</v>
      </c>
      <c r="B31" s="29">
        <v>157</v>
      </c>
    </row>
    <row r="32" spans="1:2" ht="15.75">
      <c r="A32" s="160" t="s">
        <v>1108</v>
      </c>
      <c r="B32" s="29">
        <v>7</v>
      </c>
    </row>
    <row r="33" spans="1:2" ht="15.75">
      <c r="A33" s="160" t="s">
        <v>1109</v>
      </c>
      <c r="B33" s="29">
        <v>9</v>
      </c>
    </row>
    <row r="34" spans="1:2" ht="15.75">
      <c r="A34" s="160" t="s">
        <v>1110</v>
      </c>
      <c r="B34" s="29">
        <v>13</v>
      </c>
    </row>
    <row r="35" spans="1:2" ht="15.75">
      <c r="A35" s="160" t="s">
        <v>1111</v>
      </c>
      <c r="B35" s="29">
        <v>17</v>
      </c>
    </row>
    <row r="36" spans="1:2" ht="15.75">
      <c r="A36" s="160" t="s">
        <v>1112</v>
      </c>
      <c r="B36" s="29">
        <v>19</v>
      </c>
    </row>
    <row r="37" spans="1:2" ht="15.75">
      <c r="A37" s="160" t="s">
        <v>1113</v>
      </c>
      <c r="B37" s="29">
        <v>23</v>
      </c>
    </row>
    <row r="38" spans="1:2" ht="15.75">
      <c r="A38" s="160" t="s">
        <v>1114</v>
      </c>
      <c r="B38" s="29">
        <v>27</v>
      </c>
    </row>
    <row r="39" spans="1:2" ht="15.75">
      <c r="A39" s="160" t="s">
        <v>1115</v>
      </c>
      <c r="B39" s="29">
        <v>25</v>
      </c>
    </row>
    <row r="40" spans="1:2" ht="15.75">
      <c r="A40" s="160" t="s">
        <v>1116</v>
      </c>
      <c r="B40" s="29">
        <v>29</v>
      </c>
    </row>
    <row r="41" spans="1:2" ht="15.75">
      <c r="A41" s="160" t="s">
        <v>1117</v>
      </c>
      <c r="B41" s="29">
        <v>35</v>
      </c>
    </row>
    <row r="42" spans="1:2" ht="15.75">
      <c r="A42" s="160" t="s">
        <v>1118</v>
      </c>
      <c r="B42" s="29">
        <v>39</v>
      </c>
    </row>
    <row r="43" spans="1:2" ht="15.75">
      <c r="A43" s="160" t="s">
        <v>1119</v>
      </c>
      <c r="B43" s="29">
        <v>49</v>
      </c>
    </row>
    <row r="44" spans="1:2" ht="15.75">
      <c r="A44" s="160" t="s">
        <v>1120</v>
      </c>
      <c r="B44" s="29">
        <v>45</v>
      </c>
    </row>
    <row r="45" spans="1:2" ht="15.75">
      <c r="A45" s="160" t="s">
        <v>1121</v>
      </c>
      <c r="B45" s="29">
        <v>59</v>
      </c>
    </row>
    <row r="46" spans="1:2" ht="15.75">
      <c r="A46" s="160" t="s">
        <v>1122</v>
      </c>
      <c r="B46" s="29">
        <v>61</v>
      </c>
    </row>
    <row r="47" spans="1:2" ht="15.75">
      <c r="A47" s="160" t="s">
        <v>1123</v>
      </c>
      <c r="B47" s="29">
        <v>65</v>
      </c>
    </row>
    <row r="48" spans="1:2" ht="15.75">
      <c r="A48" s="160" t="s">
        <v>1124</v>
      </c>
      <c r="B48" s="29">
        <v>75</v>
      </c>
    </row>
    <row r="49" spans="1:2" ht="15.75">
      <c r="A49" s="160" t="s">
        <v>1125</v>
      </c>
      <c r="B49" s="29">
        <v>77</v>
      </c>
    </row>
    <row r="50" spans="1:2" ht="15.75">
      <c r="A50" s="160" t="s">
        <v>1126</v>
      </c>
      <c r="B50" s="29">
        <v>79</v>
      </c>
    </row>
    <row r="51" spans="1:2" ht="15.75">
      <c r="A51" s="160" t="s">
        <v>1127</v>
      </c>
      <c r="B51" s="29">
        <v>81</v>
      </c>
    </row>
    <row r="52" spans="1:2" ht="15.75">
      <c r="A52" s="160" t="s">
        <v>1128</v>
      </c>
      <c r="B52" s="29">
        <v>83</v>
      </c>
    </row>
    <row r="53" spans="1:2" ht="15.75">
      <c r="A53" s="160" t="s">
        <v>1129</v>
      </c>
      <c r="B53" s="29">
        <v>91</v>
      </c>
    </row>
    <row r="54" spans="1:2" ht="15.75">
      <c r="A54" s="160" t="s">
        <v>1130</v>
      </c>
      <c r="B54" s="29">
        <v>93</v>
      </c>
    </row>
    <row r="55" spans="1:2" ht="15.75">
      <c r="A55" s="160" t="s">
        <v>1131</v>
      </c>
      <c r="B55" s="29">
        <v>95</v>
      </c>
    </row>
    <row r="56" spans="1:2" ht="15.75">
      <c r="A56" s="160" t="s">
        <v>1132</v>
      </c>
      <c r="B56" s="29">
        <v>97</v>
      </c>
    </row>
    <row r="57" spans="1:2" ht="15.75">
      <c r="A57" s="160" t="s">
        <v>1133</v>
      </c>
      <c r="B57" s="29">
        <v>99</v>
      </c>
    </row>
    <row r="58" spans="1:2" ht="15.75">
      <c r="A58" s="160" t="s">
        <v>1134</v>
      </c>
      <c r="B58" s="29">
        <v>101</v>
      </c>
    </row>
    <row r="59" spans="1:2" ht="15.75">
      <c r="A59" s="160" t="s">
        <v>1135</v>
      </c>
      <c r="B59" s="29">
        <v>103</v>
      </c>
    </row>
    <row r="60" spans="1:2" ht="15.75">
      <c r="A60" s="160" t="s">
        <v>1136</v>
      </c>
      <c r="B60" s="29">
        <v>105</v>
      </c>
    </row>
    <row r="61" spans="1:2" ht="15.75">
      <c r="A61" s="160" t="s">
        <v>1137</v>
      </c>
      <c r="B61" s="29">
        <v>107</v>
      </c>
    </row>
    <row r="62" spans="1:2" ht="15.75">
      <c r="A62" s="160" t="s">
        <v>1138</v>
      </c>
      <c r="B62" s="29">
        <v>115</v>
      </c>
    </row>
    <row r="63" spans="1:2" ht="15.75">
      <c r="A63" s="160" t="s">
        <v>1139</v>
      </c>
      <c r="B63" s="29">
        <v>117</v>
      </c>
    </row>
    <row r="64" spans="1:2" ht="15.75">
      <c r="A64" s="160" t="s">
        <v>1140</v>
      </c>
      <c r="B64" s="29">
        <v>119</v>
      </c>
    </row>
    <row r="65" spans="1:2" ht="15.75">
      <c r="A65" s="160" t="s">
        <v>1141</v>
      </c>
      <c r="B65" s="29">
        <v>121</v>
      </c>
    </row>
    <row r="66" spans="1:2" ht="15.75">
      <c r="A66" s="160" t="s">
        <v>1142</v>
      </c>
      <c r="B66" s="29">
        <v>125</v>
      </c>
    </row>
    <row r="67" spans="1:2" ht="15.75">
      <c r="A67" s="160" t="s">
        <v>1143</v>
      </c>
      <c r="B67" s="29">
        <v>129</v>
      </c>
    </row>
    <row r="68" spans="1:2" ht="15.75">
      <c r="A68" s="160" t="s">
        <v>1144</v>
      </c>
      <c r="B68" s="29">
        <v>131</v>
      </c>
    </row>
    <row r="69" spans="1:2" ht="15.75">
      <c r="A69" s="160" t="s">
        <v>1145</v>
      </c>
      <c r="B69" s="29">
        <v>135</v>
      </c>
    </row>
    <row r="70" spans="1:2" ht="15.75">
      <c r="A70" s="160" t="s">
        <v>1146</v>
      </c>
      <c r="B70" s="29">
        <v>139</v>
      </c>
    </row>
    <row r="71" spans="1:2" ht="15.75">
      <c r="A71" s="160" t="s">
        <v>1147</v>
      </c>
      <c r="B71" s="29">
        <v>143</v>
      </c>
    </row>
    <row r="72" spans="1:2" ht="15.75">
      <c r="A72" s="160" t="s">
        <v>1148</v>
      </c>
      <c r="B72" s="29">
        <v>145</v>
      </c>
    </row>
    <row r="73" spans="1:2" ht="15.75">
      <c r="A73" s="160" t="s">
        <v>1149</v>
      </c>
      <c r="B73" s="29">
        <v>149</v>
      </c>
    </row>
    <row r="74" spans="1:2" ht="15.75">
      <c r="A74" s="160" t="s">
        <v>1150</v>
      </c>
      <c r="B74" s="29">
        <v>151</v>
      </c>
    </row>
    <row r="75" spans="1:2" ht="15.75">
      <c r="A75" s="160" t="s">
        <v>1151</v>
      </c>
      <c r="B75" s="29">
        <v>155</v>
      </c>
    </row>
    <row r="76" spans="1:2" ht="15.75">
      <c r="A76" s="160" t="s">
        <v>1152</v>
      </c>
      <c r="B76" s="29">
        <v>163</v>
      </c>
    </row>
    <row r="77" spans="1:2" ht="15.75">
      <c r="A77" s="160" t="s">
        <v>1153</v>
      </c>
      <c r="B77" s="29">
        <v>177</v>
      </c>
    </row>
    <row r="78" spans="1:2" ht="15.75">
      <c r="A78" s="160" t="s">
        <v>1154</v>
      </c>
      <c r="B78" s="29">
        <v>89</v>
      </c>
    </row>
    <row r="79" spans="1:2" ht="15.75">
      <c r="A79" s="160" t="s">
        <v>1155</v>
      </c>
      <c r="B79" s="29">
        <v>123</v>
      </c>
    </row>
    <row r="80" spans="1:2" ht="15.75">
      <c r="A80" s="160" t="s">
        <v>1040</v>
      </c>
      <c r="B80" s="29">
        <v>33</v>
      </c>
    </row>
    <row r="81" spans="1:2" ht="15.75">
      <c r="A81" s="160" t="s">
        <v>1041</v>
      </c>
      <c r="B81" s="29">
        <v>11</v>
      </c>
    </row>
    <row r="82" spans="1:2" ht="15.75">
      <c r="A82" s="160" t="s">
        <v>1042</v>
      </c>
      <c r="B82" s="29">
        <v>161</v>
      </c>
    </row>
    <row r="83" spans="1:2" ht="15.75">
      <c r="A83" s="160" t="s">
        <v>1043</v>
      </c>
      <c r="B83" s="29">
        <v>173</v>
      </c>
    </row>
    <row r="84" spans="1:2" ht="15.75">
      <c r="A84" s="160" t="s">
        <v>1044</v>
      </c>
      <c r="B84" s="29">
        <v>175</v>
      </c>
    </row>
    <row r="85" spans="1:2" ht="15.75">
      <c r="A85" s="160" t="s">
        <v>326</v>
      </c>
      <c r="B85" s="29">
        <v>197</v>
      </c>
    </row>
    <row r="86" spans="1:2" ht="15.75">
      <c r="A86" s="160" t="s">
        <v>327</v>
      </c>
      <c r="B86" s="29">
        <v>199</v>
      </c>
    </row>
    <row r="87" spans="1:2" ht="32.25" thickBot="1">
      <c r="A87" s="30" t="s">
        <v>957</v>
      </c>
      <c r="B87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2013-05-21T05:10:21Z</cp:lastPrinted>
  <dcterms:created xsi:type="dcterms:W3CDTF">2004-03-24T19:37:04Z</dcterms:created>
  <dcterms:modified xsi:type="dcterms:W3CDTF">2014-07-04T06:25:49Z</dcterms:modified>
  <cp:category/>
  <cp:version/>
  <cp:contentType/>
  <cp:contentStatus/>
</cp:coreProperties>
</file>