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5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(обязательный)'!$A$1:$A$885</definedName>
    <definedName name="_xlnm.Print_Titles" localSheetId="2">'Разделы 3, 4'!$16:$19</definedName>
    <definedName name="Коды_отчетных_периодов" localSheetId="5">'Списки'!$D$2:$E$3</definedName>
    <definedName name="Коды_отчетных_периодов">'Списки'!$D$2:$E$3</definedName>
    <definedName name="Коды_судов" localSheetId="5">'Списки'!$A$2:$B$91</definedName>
    <definedName name="Коды_судов">'Списки'!$A$2:$B$86</definedName>
    <definedName name="Наим_отчет_периода" localSheetId="5">'Списки'!$D$2:$D$3</definedName>
    <definedName name="Наим_отчет_периода">'Списки'!$D$2:$D$3</definedName>
    <definedName name="Наим_УСД" localSheetId="5">'Списки'!$A$2:$A$90</definedName>
    <definedName name="Наим_УСД">'Списки'!$A$2:$A$86</definedName>
    <definedName name="_xlnm.Print_Area" localSheetId="1">'Разделы 1, 2'!$A$1:$S$24</definedName>
    <definedName name="_xlnm.Print_Area" localSheetId="2">'Разделы 3, 4'!$A$1:$AC$142</definedName>
    <definedName name="_xlnm.Print_Area" localSheetId="0">'Титул ф.7'!$A$1:$N$30</definedName>
  </definedNames>
  <calcPr fullCalcOnLoad="1"/>
</workbook>
</file>

<file path=xl/comments3.xml><?xml version="1.0" encoding="utf-8"?>
<comments xmlns="http://schemas.openxmlformats.org/spreadsheetml/2006/main">
  <authors>
    <author>RepinS</author>
  </authors>
  <commentList>
    <comment ref="E138" authorId="0">
      <text>
        <r>
          <rPr>
            <b/>
            <sz val="10"/>
            <rFont val="Times New Roman"/>
            <family val="1"/>
          </rPr>
          <t>Прим: строки заполняются только в отчете по районным (гарнизонным) судам</t>
        </r>
      </text>
    </comment>
  </commentList>
</comments>
</file>

<file path=xl/sharedStrings.xml><?xml version="1.0" encoding="utf-8"?>
<sst xmlns="http://schemas.openxmlformats.org/spreadsheetml/2006/main" count="2176" uniqueCount="1322">
  <si>
    <t>Ф.F7ss разд.3 стл.19 стр.28=Ф.F7ss разд.3 сумма стл.7-11 стр.28+Ф.F7ss разд.3 сумма стл.16-18 стр.28</t>
  </si>
  <si>
    <t>Ф.F7ss разд.3 стл.19 стр.29=Ф.F7ss разд.3 сумма стл.7-11 стр.29+Ф.F7ss разд.3 сумма стл.16-18 стр.29</t>
  </si>
  <si>
    <t>Ф.F7ss разд.3 стл.19 стр.30=Ф.F7ss разд.3 сумма стл.7-11 стр.30+Ф.F7ss разд.3 сумма стл.16-18 стр.30</t>
  </si>
  <si>
    <t>Ф.F7ss разд.3 стл.19 стр.31=Ф.F7ss разд.3 сумма стл.7-11 стр.31+Ф.F7ss разд.3 сумма стл.16-18 стр.31</t>
  </si>
  <si>
    <t>Ф.F7ss разд.3 стл.19 стр.32=Ф.F7ss разд.3 сумма стл.7-11 стр.32+Ф.F7ss разд.3 сумма стл.16-18 стр.32</t>
  </si>
  <si>
    <t>Ф.F7ss разд.3 стл.19 стр.33=Ф.F7ss разд.3 сумма стл.7-11 стр.33+Ф.F7ss разд.3 сумма стл.16-18 стр.33</t>
  </si>
  <si>
    <t>Ф.F7ss разд.3 стл.19 стр.34=Ф.F7ss разд.3 сумма стл.7-11 стр.34+Ф.F7ss разд.3 сумма стл.16-18 стр.34</t>
  </si>
  <si>
    <t>Ф.F7ss разд.3 стл.19 стр.35=Ф.F7ss разд.3 сумма стл.7-11 стр.35+Ф.F7ss разд.3 сумма стл.16-18 стр.35</t>
  </si>
  <si>
    <t>Ф.F7ss разд.3 стл.19 стр.36=Ф.F7ss разд.3 сумма стл.7-11 стр.36+Ф.F7ss разд.3 сумма стл.16-18 стр.36</t>
  </si>
  <si>
    <t>Ф.F7ss разд.3 стл.19 стр.37=Ф.F7ss разд.3 сумма стл.7-11 стр.37+Ф.F7ss разд.3 сумма стл.16-18 стр.37</t>
  </si>
  <si>
    <t>Ф.F7ss разд.3 стл.19 стр.38=Ф.F7ss разд.3 сумма стл.7-11 стр.38+Ф.F7ss разд.3 сумма стл.16-18 стр.38</t>
  </si>
  <si>
    <t>Ф.F7ss разд.3 стл.19 стр.39=Ф.F7ss разд.3 сумма стл.7-11 стр.39+Ф.F7ss разд.3 сумма стл.16-18 стр.39</t>
  </si>
  <si>
    <t>Ф.F7ss разд.3 стл.19 стр.40=Ф.F7ss разд.3 сумма стл.7-11 стр.40+Ф.F7ss разд.3 сумма стл.16-18 стр.40</t>
  </si>
  <si>
    <t>Ф.F7ss разд.3 стл.19 стр.41=Ф.F7ss разд.3 сумма стл.7-11 стр.41+Ф.F7ss разд.3 сумма стл.16-18 стр.41</t>
  </si>
  <si>
    <t>Ф.F7ss разд.3 стл.19 стр.42=Ф.F7ss разд.3 сумма стл.7-11 стр.42+Ф.F7ss разд.3 сумма стл.16-18 стр.42</t>
  </si>
  <si>
    <t>Ф.F7ss разд.3 стл.19 стр.43=Ф.F7ss разд.3 сумма стл.7-11 стр.43+Ф.F7ss разд.3 сумма стл.16-18 стр.43</t>
  </si>
  <si>
    <t>Ф.F7ss разд.3 стл.19 стр.44=Ф.F7ss разд.3 сумма стл.7-11 стр.44+Ф.F7ss разд.3 сумма стл.16-18 стр.44</t>
  </si>
  <si>
    <t>Ф.F7ss разд.3 стл.19 стр.45=Ф.F7ss разд.3 сумма стл.7-11 стр.45+Ф.F7ss разд.3 сумма стл.16-18 стр.45</t>
  </si>
  <si>
    <t>Ф.F7ss разд.3 стл.19 стр.1=Ф.F7ss разд.3 сумма стл.7-11 стр.1+Ф.F7ss разд.3 сумма стл.16-18 стр.1</t>
  </si>
  <si>
    <t>Ф.F7ss разд.3 стл.19 стр.2=Ф.F7ss разд.3 сумма стл.7-11 стр.2+Ф.F7ss разд.3 сумма стл.16-18 стр.2</t>
  </si>
  <si>
    <t>Ф.F7ss разд.3 стл.19 стр.3=Ф.F7ss разд.3 сумма стл.7-11 стр.3+Ф.F7ss разд.3 сумма стл.16-18 стр.3</t>
  </si>
  <si>
    <t>Ф.F7ss разд.3 стл.19 стр.4=Ф.F7ss разд.3 сумма стл.7-11 стр.4+Ф.F7ss разд.3 сумма стл.16-18 стр.4</t>
  </si>
  <si>
    <t>Ф.F7ss разд.3 стл.19 стр.5=Ф.F7ss разд.3 сумма стл.7-11 стр.5+Ф.F7ss разд.3 сумма стл.16-18 стр.5</t>
  </si>
  <si>
    <t>Ф.F7ss разд.3 стл.19 стр.6=Ф.F7ss разд.3 сумма стл.7-11 стр.6+Ф.F7ss разд.3 сумма стл.16-18 стр.6</t>
  </si>
  <si>
    <t>Ф.F7ss разд.3 стл.19 стр.7=Ф.F7ss разд.3 сумма стл.7-11 стр.7+Ф.F7ss разд.3 сумма стл.16-18 стр.7</t>
  </si>
  <si>
    <t>Ф.F7ss разд.3 стл.19 стр.8=Ф.F7ss разд.3 сумма стл.7-11 стр.8+Ф.F7ss разд.3 сумма стл.16-18 стр.8</t>
  </si>
  <si>
    <t>Ф.F7ss разд.3 стл.19 стр.9=Ф.F7ss разд.3 сумма стл.7-11 стр.9+Ф.F7ss разд.3 сумма стл.16-18 стр.9</t>
  </si>
  <si>
    <t>Ф.F7ss разд.3 стл.19 стр.10=Ф.F7ss разд.3 сумма стл.7-11 стр.10+Ф.F7ss разд.3 сумма стл.16-18 стр.10</t>
  </si>
  <si>
    <t>Ф.F7ss разд.3 стл.19 стр.11=Ф.F7ss разд.3 сумма стл.7-11 стр.11+Ф.F7ss разд.3 сумма стл.16-18 стр.11</t>
  </si>
  <si>
    <t>Примечания к разделам 1 и 2: * рассмотренных областными и равными им судами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353-ФЗ).</t>
  </si>
  <si>
    <t>Ф.F7ss разд.3 стл.6 стр.83=Ф.F7ss разд.3 стл.6 стр.58+Ф.F7ss разд.3 стл.6 стр.66+Ф.F7ss разд.3 стл.6 стр.82+Ф.F7ss разд.3 стл.6 стр.85</t>
  </si>
  <si>
    <t>Ф.F7ss разд.3 стл.7 стр.83=Ф.F7ss разд.3 стл.7 стр.58+Ф.F7ss разд.3 стл.7 стр.66+Ф.F7ss разд.3 стл.7 стр.82+Ф.F7ss разд.3 стл.7 стр.85</t>
  </si>
  <si>
    <t>Ф.F7ss разд.3 стл.13 стр.83=Ф.F7ss разд.3 стл.13 стр.58+Ф.F7ss разд.3 стл.13 стр.66+Ф.F7ss разд.3 стл.13 стр.82+Ф.F7ss разд.3 стл.13 стр.85</t>
  </si>
  <si>
    <t>Ф.F7ss разд.3 стл.14 стр.83=Ф.F7ss разд.3 стл.14 стр.58+Ф.F7ss разд.3 стл.14 стр.66+Ф.F7ss разд.3 стл.14 стр.82+Ф.F7ss разд.3 стл.14 стр.85</t>
  </si>
  <si>
    <t>Ф.F7ss разд.3 стл.15 стр.83=Ф.F7ss разд.3 стл.15 стр.58+Ф.F7ss разд.3 стл.15 стр.66+Ф.F7ss разд.3 стл.15 стр.82+Ф.F7ss разд.3 стл.15 стр.85</t>
  </si>
  <si>
    <t>Ф.F7ss разд.3 стл.16 стр.83=Ф.F7ss разд.3 стл.16 стр.58+Ф.F7ss разд.3 стл.16 стр.66+Ф.F7ss разд.3 стл.16 стр.82+Ф.F7ss разд.3 стл.16 стр.85</t>
  </si>
  <si>
    <t>Ф.F7ss разд.3 стл.17 стр.83=Ф.F7ss разд.3 стл.17 стр.58+Ф.F7ss разд.3 стл.17 стр.66+Ф.F7ss разд.3 стл.17 стр.82+Ф.F7ss разд.3 стл.17 стр.85</t>
  </si>
  <si>
    <t>Ф.F7ss разд.3 стл.18 стр.83=Ф.F7ss разд.3 стл.18 стр.58+Ф.F7ss разд.3 стл.18 стр.66+Ф.F7ss разд.3 стл.18 стр.82+Ф.F7ss разд.3 стл.18 стр.85</t>
  </si>
  <si>
    <t>Ф.F7ss разд.3 стл.19 стр.83=Ф.F7ss разд.3 стл.19 стр.58+Ф.F7ss разд.3 стл.19 стр.66+Ф.F7ss разд.3 стл.19 стр.82+Ф.F7ss разд.3 стл.19 стр.85</t>
  </si>
  <si>
    <t>Ф.F7ss разд.3 стл.20 стр.83=Ф.F7ss разд.3 стл.20 стр.58+Ф.F7ss разд.3 стл.20 стр.66+Ф.F7ss разд.3 стл.20 стр.82+Ф.F7ss разд.3 стл.20 стр.85</t>
  </si>
  <si>
    <t>Ф.F7ss разд.3 стл.21 стр.83=Ф.F7ss разд.3 стл.21 стр.58+Ф.F7ss разд.3 стл.21 стр.66+Ф.F7ss разд.3 стл.21 стр.82+Ф.F7ss разд.3 стл.21 стр.85</t>
  </si>
  <si>
    <t>Ф.F7ss разд.3 стл.22 стр.83=Ф.F7ss разд.3 стл.22 стр.58+Ф.F7ss разд.3 стл.22 стр.66+Ф.F7ss разд.3 стл.22 стр.82+Ф.F7ss разд.3 стл.22 стр.85</t>
  </si>
  <si>
    <t>Ф.F7ss разд.3 стл.23 стр.83=Ф.F7ss разд.3 стл.23 стр.58+Ф.F7ss разд.3 стл.23 стр.66+Ф.F7ss разд.3 стл.23 стр.82+Ф.F7ss разд.3 стл.23 стр.85</t>
  </si>
  <si>
    <t>Ф.F7ss разд.3 стл.24 стр.83=Ф.F7ss разд.3 стл.24 стр.58+Ф.F7ss разд.3 стл.24 стр.66+Ф.F7ss разд.3 стл.24 стр.82+Ф.F7ss разд.3 стл.24 стр.85</t>
  </si>
  <si>
    <t>Ф.F7ss разд.3 стл.25 стр.83=Ф.F7ss разд.3 стл.25 стр.58+Ф.F7ss разд.3 стл.25 стр.66+Ф.F7ss разд.3 стл.25 стр.82+Ф.F7ss разд.3 стл.25 стр.85</t>
  </si>
  <si>
    <t>Ф.F7ss разд.3 стл.1 стр.58=Ф.F7ss разд.3 стл.1 сумма стр.1-57</t>
  </si>
  <si>
    <t>Ф.F7ss разд.3 стл.2 стр.58=Ф.F7ss разд.3 стл.2 сумма стр.1-57</t>
  </si>
  <si>
    <t>Ф.F7ss разд.3 стл.3 стр.58=Ф.F7ss разд.3 стл.3 сумма стр.1-57</t>
  </si>
  <si>
    <t>Ф.F7ss разд.3 стл.4 стр.58=Ф.F7ss разд.3 стл.4 сумма стр.1-57</t>
  </si>
  <si>
    <t>Ф.F7ss разд.3 стл.19 стр.86=Ф.F7ss разд.3 сумма стл.7-11 стр.86+Ф.F7ss разд.3 сумма стл.16-18 стр.86</t>
  </si>
  <si>
    <t>Ф.F7ss разд.3 стл.19 стр.87=Ф.F7ss разд.3 сумма стл.7-11 стр.87+Ф.F7ss разд.3 сумма стл.16-18 стр.87</t>
  </si>
  <si>
    <t>Ф.F7ss разд.3 стл.8 стр.83=Ф.F7ss разд.3 стл.8 стр.58+Ф.F7ss разд.3 стл.8 стр.66+Ф.F7ss разд.3 стл.8 стр.82+Ф.F7ss разд.3 стл.8 стр.85</t>
  </si>
  <si>
    <t>Ф.F7ss разд.3 стл.9 стр.83=Ф.F7ss разд.3 стл.9 стр.58+Ф.F7ss разд.3 стл.9 стр.66+Ф.F7ss разд.3 стл.9 стр.82+Ф.F7ss разд.3 стл.9 стр.85</t>
  </si>
  <si>
    <t>Ф.F7ss разд.3 стл.10 стр.83=Ф.F7ss разд.3 стл.10 стр.58+Ф.F7ss разд.3 стл.10 стр.66+Ф.F7ss разд.3 стл.10 стр.82+Ф.F7ss разд.3 стл.10 стр.85</t>
  </si>
  <si>
    <t>(2014)В разделе 3 стр. 22 для всех гр. д.б. больше или равна сумме стр. 110-111 для всех гр.</t>
  </si>
  <si>
    <t xml:space="preserve">О защите чести, досто-инства, деловой репутации: </t>
  </si>
  <si>
    <t>регрессное требование к органу или должност-ному лицу, по вине которого допущено наруше-ние права на  исполнение судебного акта в разумный срок</t>
  </si>
  <si>
    <t>Из стр.8 "Другие, возникающие из семейных отношений"</t>
  </si>
  <si>
    <t>Дела по спорам о разделе совместно нажитого имущества между супругами</t>
  </si>
  <si>
    <t>Из стр.9 "Трудовые споры о восстановлении на работе</t>
  </si>
  <si>
    <t>Иные споры о восстановлении на работе</t>
  </si>
  <si>
    <t>Из стр.10 "Трудовые споры об оплате труда</t>
  </si>
  <si>
    <t>о взыскании невыплаченной заработной платы, других выплат ( и компенсации за задержку их выплаты)</t>
  </si>
  <si>
    <t>о выплате заработной платы в случае введения процедуры банкротства</t>
  </si>
  <si>
    <t>в иных случаях</t>
  </si>
  <si>
    <t>Из стр.12 "Трудовые споры о возмещении ущерба, причиненного при исполнении трудовых обязанностей"</t>
  </si>
  <si>
    <t>по искам работников (кроме компенсации за задержку выплаты заработной платы, других выплат)</t>
  </si>
  <si>
    <t>по искам работодателей</t>
  </si>
  <si>
    <t>Из стр.13 "Другие споры, возникающие из трудовых отношений</t>
  </si>
  <si>
    <t>об отказе в приеме на работу</t>
  </si>
  <si>
    <t>о предоставлении гарантий и компенсаций, установленных отдельным категориям работников</t>
  </si>
  <si>
    <t>женщинам, лицам с семейными обязанностями</t>
  </si>
  <si>
    <t>несовершеннолетним</t>
  </si>
  <si>
    <t>работающим в районах Крайнего Севера и приравненных к ним местностях</t>
  </si>
  <si>
    <t>иным категориям работников</t>
  </si>
  <si>
    <t>Из стр.22 "Другие жилищные споры</t>
  </si>
  <si>
    <t>Споры с управляющими компаниями</t>
  </si>
  <si>
    <t>Из стр.24 "Споры о праве собственности на землю"</t>
  </si>
  <si>
    <t>О признании права собственности на садовые участки и объекты недвижимости</t>
  </si>
  <si>
    <t>О порядке выдела земельного участка в счет земельных долей в праве общей собственности из земель сельскохозяйственного назначения</t>
  </si>
  <si>
    <t>О признании права собственности на невостребованные земельные участки в составе земель сельскохозяйственного назначения</t>
  </si>
  <si>
    <t>О возмещении убытков, причиненных нарушением прав собственников зем. уч., землепользователей, землевладельцев и арендаторов земельных участков, связанных с изъятием зем. уч. либо ограничением права владения, пользования и распоряжения им</t>
  </si>
  <si>
    <t xml:space="preserve">Дела по искам СНТ (др. садоводческой организации) к членам СНТ  (др. садоводческой организации) и другим лицам, связанные с членством и пользованием земельными участками </t>
  </si>
  <si>
    <t>Об устранении препятствий в пользовании земельными участками и объектами недвижимости</t>
  </si>
  <si>
    <t>Споры, связанные с самовольной постройкой</t>
  </si>
  <si>
    <t>Споры о правах на земельные участки, на которых расположены многоквартирные дома</t>
  </si>
  <si>
    <t>Число судей, рассматривающих  гражданские апелляционные дела</t>
  </si>
  <si>
    <t xml:space="preserve">о присуждении компенсации за нарушение права на уголовное судопроизводство в разумный срок </t>
  </si>
  <si>
    <t xml:space="preserve">Представления, 
в т.ч. частные </t>
  </si>
  <si>
    <t>Областной и равный ему суд (по 1 инстанции)</t>
  </si>
  <si>
    <t>Ф.F7ss разд.3 стл.21 стр.57&gt;=Ф.F7ss разд.3 стл.21 стр.90</t>
  </si>
  <si>
    <t>Ф.F7ss разд.3 стл.22 стр.57&gt;=Ф.F7ss разд.3 стл.22 стр.90</t>
  </si>
  <si>
    <t>Ф.F7ss разд.3 стл.23 стр.57&gt;=Ф.F7ss разд.3 стл.23 стр.90</t>
  </si>
  <si>
    <t>Ф.F7ss разд.3 стл.24 стр.57&gt;=Ф.F7ss разд.3 стл.24 стр.90</t>
  </si>
  <si>
    <t>Ф.F7ss разд.3 стл.25 стр.57&gt;=Ф.F7ss разд.3 стл.25 стр.90</t>
  </si>
  <si>
    <t>Ф.F7ss разд.3 стл.1 стр.57&gt;=Ф.F7ss разд.3 стл.1 стр.89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</si>
  <si>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</si>
  <si>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</si>
  <si>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</si>
  <si>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</si>
  <si>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</si>
  <si>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</si>
  <si>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</si>
  <si>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</si>
  <si>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</si>
  <si>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</si>
  <si>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</si>
  <si>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</si>
  <si>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</si>
  <si>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</si>
  <si>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</si>
  <si>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</si>
  <si>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</si>
  <si>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</si>
  <si>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</si>
  <si>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</si>
  <si>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</si>
  <si>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</si>
  <si>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</si>
  <si>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</si>
  <si>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</si>
  <si>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</si>
  <si>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</si>
  <si>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</si>
  <si>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</si>
  <si>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</si>
  <si>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</si>
  <si>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</si>
  <si>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</si>
  <si>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>Ф.F7ss разд.3 стл.19 стр.28&gt;=Ф.F7ss разд.3 сумма стл.20-21 стр.28</t>
  </si>
  <si>
    <t>Ф.F7ss разд.3 стл.19 стр.29&gt;=Ф.F7ss разд.3 сумма стл.20-21 стр.29</t>
  </si>
  <si>
    <t>Ф.F7ss разд.3 стл.19 стр.30&gt;=Ф.F7ss разд.3 сумма стл.20-21 стр.30</t>
  </si>
  <si>
    <t>Ф.F7ss разд.3 стл.19 стр.31&gt;=Ф.F7ss разд.3 сумма стл.20-21 стр.31</t>
  </si>
  <si>
    <t>Ф.F7ss разд.3 стл.19 стр.32&gt;=Ф.F7ss разд.3 сумма стл.20-21 стр.32</t>
  </si>
  <si>
    <t>Ф.F7ss разд.3 стл.19 стр.33&gt;=Ф.F7ss разд.3 сумма стл.20-21 стр.33</t>
  </si>
  <si>
    <t>Ф.F7ss разд.3 стл.19 стр.34&gt;=Ф.F7ss разд.3 сумма стл.20-21 стр.34</t>
  </si>
  <si>
    <t>Ф.F7ss разд.3 стл.19 стр.35&gt;=Ф.F7ss разд.3 сумма стл.20-21 стр.35</t>
  </si>
  <si>
    <t>Ф.F7ss разд.3 стл.19 стр.36&gt;=Ф.F7ss разд.3 сумма стл.20-21 стр.36</t>
  </si>
  <si>
    <t>Ф.F7ss разд.3 стл.19 стр.37&gt;=Ф.F7ss разд.3 сумма стл.20-21 стр.37</t>
  </si>
  <si>
    <t>Ф.F7ss разд.3 стл.19 стр.38&gt;=Ф.F7ss разд.3 сумма стл.20-21 стр.38</t>
  </si>
  <si>
    <t>Ф.F7ss разд.3 сумма стл.2-5 стр.7&gt;=Ф.F7ss разд.3 стл.6 стр.7</t>
  </si>
  <si>
    <t>Ф.F7ss разд.3 сумма стл.2-5 стр.8&gt;=Ф.F7ss разд.3 стл.6 стр.8</t>
  </si>
  <si>
    <t>Ф.F7ss разд.3 сумма стл.2-5 стр.9&gt;=Ф.F7ss разд.3 стл.6 стр.9</t>
  </si>
  <si>
    <t>Ф.F7ss разд.3 сумма стл.2-5 стр.10&gt;=Ф.F7ss разд.3 стл.6 стр.10</t>
  </si>
  <si>
    <t>Ф.F7ss разд.3 сумма стл.2-5 стр.11&gt;=Ф.F7ss разд.3 стл.6 стр.11</t>
  </si>
  <si>
    <t>Ф.F7ss разд.3 сумма стл.2-5 стр.12&gt;=Ф.F7ss разд.3 стл.6 стр.12</t>
  </si>
  <si>
    <t>Ф.F7ss разд.3 сумма стл.2-5 стр.13&gt;=Ф.F7ss разд.3 стл.6 стр.13</t>
  </si>
  <si>
    <t>Ф.F7ss разд.3 сумма стл.2-5 стр.14&gt;=Ф.F7ss разд.3 стл.6 стр.14</t>
  </si>
  <si>
    <t>Ф.F7ss разд.3 сумма стл.2-5 стр.15&gt;=Ф.F7ss разд.3 стл.6 стр.15</t>
  </si>
  <si>
    <t>Ф.F7ss разд.3 сумма стл.2-5 стр.16&gt;=Ф.F7ss разд.3 стл.6 стр.16</t>
  </si>
  <si>
    <t>Ф.F7ss разд.3 сумма стл.2-5 стр.17&gt;=Ф.F7ss разд.3 стл.6 стр.17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</si>
  <si>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</si>
  <si>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</si>
  <si>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</si>
  <si>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</si>
  <si>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</si>
  <si>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</si>
  <si>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</si>
  <si>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</si>
  <si>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</si>
  <si>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</si>
  <si>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</si>
  <si>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</si>
  <si>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</si>
  <si>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</si>
  <si>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</si>
  <si>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</si>
  <si>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</si>
  <si>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</si>
  <si>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</si>
  <si>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</si>
  <si>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</si>
  <si>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</si>
  <si>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</si>
  <si>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</si>
  <si>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</si>
  <si>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Ф.F7ss разд.3 сумма стл.2-5 стр.81&gt;=Ф.F7ss разд.3 стл.6 стр.81</t>
  </si>
  <si>
    <t>Ф.F7ss разд.3 сумма стл.2-5 стр.82&gt;=Ф.F7ss разд.3 стл.6 стр.82</t>
  </si>
  <si>
    <t>Ф.F7ss разд.3 сумма стл.2-5 стр.83&gt;=Ф.F7ss разд.3 стл.6 стр.83</t>
  </si>
  <si>
    <t>Ф.F7ss разд.3 сумма стл.2-5 стр.84&gt;=Ф.F7ss разд.3 стл.6 стр.84</t>
  </si>
  <si>
    <t>Ф.F7ss разд.3 сумма стл.2-5 стр.85&gt;=Ф.F7ss разд.3 стл.6 стр.85</t>
  </si>
  <si>
    <t>Ф.F7ss разд.3 сумма стл.2-5 стр.86&gt;=Ф.F7ss разд.3 стл.6 стр.86</t>
  </si>
  <si>
    <t>Ф.F7ss разд.3 сумма стл.2-5 стр.87&gt;=Ф.F7ss разд.3 стл.6 стр.87</t>
  </si>
  <si>
    <t>Ф.F7ss разд.3 сумма стл.2-5 стр.88&gt;=Ф.F7ss разд.3 стл.6 стр.88</t>
  </si>
  <si>
    <t>Ф.F7ss разд.3 сумма стл.2-5 стр.89&gt;=Ф.F7ss разд.3 стл.6 стр.89</t>
  </si>
  <si>
    <t>Ф.F7ss разд.3 сумма стл.2-5 стр.90&gt;=Ф.F7ss разд.3 стл.6 стр.90</t>
  </si>
  <si>
    <t>Ф.F7ss разд.3 стл.7 стр.1=Ф.F7ss разд.3 сумма стл.2-5 стр.1</t>
  </si>
  <si>
    <t>из стр.65 "Прочие из публично-правовых отношений"</t>
  </si>
  <si>
    <t>Дела об  адми-нистративном  надзоре за ли-цами, освобо-жденными из мест лишения свободы</t>
  </si>
  <si>
    <t>Ф.F7ss разд.3 стл.7 стр.66=Ф.F7ss разд.3 сумма стл.2-5 стр.66</t>
  </si>
  <si>
    <t>Ф.F7ss разд.3 стл.7 стр.67=Ф.F7ss разд.3 сумма стл.2-5 стр.67</t>
  </si>
  <si>
    <t>Ф.F7ss разд.3 стл.7 стр.68=Ф.F7ss разд.3 сумма стл.2-5 стр.68</t>
  </si>
  <si>
    <t>Ф.F7ss разд.3 стл.7 стр.69=Ф.F7ss разд.3 сумма стл.2-5 стр.69</t>
  </si>
  <si>
    <t>Ф.F7ss разд.3 стл.7 стр.70=Ф.F7ss разд.3 сумма стл.2-5 стр.70</t>
  </si>
  <si>
    <t>Ф.F7ss разд.3 стл.7 стр.71=Ф.F7ss разд.3 сумма стл.2-5 стр.71</t>
  </si>
  <si>
    <t>Ф.F7ss разд.3 стл.7 стр.72=Ф.F7ss разд.3 сумма стл.2-5 стр.72</t>
  </si>
  <si>
    <t>Ф.F7ss разд.3 стл.7 стр.73=Ф.F7ss разд.3 сумма стл.2-5 стр.73</t>
  </si>
  <si>
    <t>Ф.F7ss разд.3 стл.7 стр.74=Ф.F7ss разд.3 сумма стл.2-5 стр.74</t>
  </si>
  <si>
    <t>Ф.F7ss разд.3 стл.7 стр.75=Ф.F7ss разд.3 сумма стл.2-5 стр.75</t>
  </si>
  <si>
    <t>Проведено обобщений судебной практики (по гражданским апелляционным делам)</t>
  </si>
  <si>
    <t>Ф.F7ss разд.3 стл.19 стр.26&gt;=Ф.F7ss разд.3 сумма стл.20-21 стр.26</t>
  </si>
  <si>
    <t>Ф.F7ss разд.3 стл.19 стр.27&gt;=Ф.F7ss разд.3 сумма стл.20-21 стр.27</t>
  </si>
  <si>
    <t>Ф.F7ss разд.3 стл.7 стр.2=Ф.F7ss разд.3 сумма стл.2-5 стр.2</t>
  </si>
  <si>
    <t>Ф.F7ss разд.3 стл.7 стр.3=Ф.F7ss разд.3 сумма стл.2-5 стр.3</t>
  </si>
  <si>
    <t>Ф.F7ss разд.3 стл.7 стр.4=Ф.F7ss разд.3 сумма стл.2-5 стр.4</t>
  </si>
  <si>
    <t>Ф.F7ss разд.3 стл.7 стр.5=Ф.F7ss разд.3 сумма стл.2-5 стр.5</t>
  </si>
  <si>
    <t>Ф.F7ss разд.3 стл.7 стр.6=Ф.F7ss разд.3 сумма стл.2-5 стр.6</t>
  </si>
  <si>
    <t>Ф.F7ss разд.3 стл.7 стр.7=Ф.F7ss разд.3 сумма стл.2-5 стр.7</t>
  </si>
  <si>
    <t>Ф.F7ss разд.3 стл.7 стр.8=Ф.F7ss разд.3 сумма стл.2-5 стр.8</t>
  </si>
  <si>
    <t>Ф.F7ss разд.3 стл.7 стр.9=Ф.F7ss разд.3 сумма стл.2-5 стр.9</t>
  </si>
  <si>
    <t>Ф.F7ss разд.3 стл.7 стр.10=Ф.F7ss разд.3 сумма стл.2-5 стр.10</t>
  </si>
  <si>
    <t>Ф.F7ss разд.3 стл.7 стр.11=Ф.F7ss разд.3 сумма стл.2-5 стр.11</t>
  </si>
  <si>
    <t>Ф.F7ss разд.3 стл.7 стр.12=Ф.F7ss разд.3 сумма стл.2-5 стр.12</t>
  </si>
  <si>
    <t>Ф.F7ss разд.3 стл.7 стр.13=Ф.F7ss разд.3 сумма стл.2-5 стр.13</t>
  </si>
  <si>
    <t>Ф.F7ss разд.3 стл.7 стр.14=Ф.F7ss разд.3 сумма стл.2-5 стр.14</t>
  </si>
  <si>
    <t>Ф.F7ss разд.3 стл.7 стр.15=Ф.F7ss разд.3 сумма стл.2-5 стр.15</t>
  </si>
  <si>
    <t>Ф.F7ss разд.3 стл.7 стр.16=Ф.F7ss разд.3 сумма стл.2-5 стр.16</t>
  </si>
  <si>
    <t>Ф.F7ss разд.3 стл.7 стр.17=Ф.F7ss разд.3 сумма стл.2-5 стр.17</t>
  </si>
  <si>
    <t>Ф.F7ss разд.3 стл.11 стр.1&gt;=Ф.F7ss разд.3 сумма стл.12-13 стр.1+Ф.F7ss разд.3 стл.15 стр.1</t>
  </si>
  <si>
    <t>В разделе 3 для всех стpок стл.11 д.б. больше или равен сумме стл.12,13,15</t>
  </si>
  <si>
    <t>Ф.F7ss разд.3 стл.11 стр.2&gt;=Ф.F7ss разд.3 сумма стл.12-13 стр.2+Ф.F7ss разд.3 стл.15 стр.2</t>
  </si>
  <si>
    <t>Ф.F7ss разд.3 стл.11 стр.3&gt;=Ф.F7ss разд.3 сумма стл.12-13 стр.3+Ф.F7ss разд.3 стл.15 стр.3</t>
  </si>
  <si>
    <t>Ф.F7ss разд.3 стл.11 стр.4&gt;=Ф.F7ss разд.3 сумма стл.12-13 стр.4+Ф.F7ss разд.3 стл.15 стр.4</t>
  </si>
  <si>
    <t>Ф.F7ss разд.3 стл.11 стр.5&gt;=Ф.F7ss разд.3 сумма стл.12-13 стр.5+Ф.F7ss разд.3 стл.15 стр.5</t>
  </si>
  <si>
    <t>Ф.F7ss разд.3 стл.11 стр.6&gt;=Ф.F7ss разд.3 сумма стл.12-13 стр.6+Ф.F7ss разд.3 стл.15 стр.6</t>
  </si>
  <si>
    <t>Ф.F7ss разд.3 стл.11 стр.7&gt;=Ф.F7ss разд.3 сумма стл.12-13 стр.7+Ф.F7ss разд.3 стл.15 стр.7</t>
  </si>
  <si>
    <t>Ф.F7ss разд.3 стл.11 стр.8&gt;=Ф.F7ss разд.3 сумма стл.12-13 стр.8+Ф.F7ss разд.3 стл.15 стр.8</t>
  </si>
  <si>
    <t>Ф.F7ss разд.3 стл.11 стр.9&gt;=Ф.F7ss разд.3 сумма стл.12-13 стр.9+Ф.F7ss разд.3 стл.15 стр.9</t>
  </si>
  <si>
    <t>Ф.F7ss разд.3 стл.11 стр.10&gt;=Ф.F7ss разд.3 сумма стл.12-13 стр.10+Ф.F7ss разд.3 стл.15 стр.10</t>
  </si>
  <si>
    <t>Ф.F7ss разд.3 стл.11 стр.11&gt;=Ф.F7ss разд.3 сумма стл.12-13 стр.11+Ф.F7ss разд.3 стл.15 стр.11</t>
  </si>
  <si>
    <t>Ф.F7ss разд.3 стл.11 стр.12&gt;=Ф.F7ss разд.3 сумма стл.12-13 стр.12+Ф.F7ss разд.3 стл.15 стр.12</t>
  </si>
  <si>
    <t>Ф.F7ss разд.3 стл.11 стр.13&gt;=Ф.F7ss разд.3 сумма стл.12-13 стр.13+Ф.F7ss разд.3 стл.15 стр.13</t>
  </si>
  <si>
    <t>Ф.F7ss разд.3 стл.11 стр.14&gt;=Ф.F7ss разд.3 сумма стл.12-13 стр.14+Ф.F7ss разд.3 стл.15 стр.14</t>
  </si>
  <si>
    <t>Ф.F7ss разд.3 стл.11 стр.15&gt;=Ф.F7ss разд.3 сумма стл.12-13 стр.15+Ф.F7ss разд.3 стл.15 стр.15</t>
  </si>
  <si>
    <t>Ф.F7ss разд.3 стл.11 стр.16&gt;=Ф.F7ss разд.3 сумма стл.12-13 стр.16+Ф.F7ss разд.3 стл.15 стр.16</t>
  </si>
  <si>
    <t>Ф.F7ss разд.3 стл.11 стр.17&gt;=Ф.F7ss разд.3 сумма стл.12-13 стр.17+Ф.F7ss разд.3 стл.15 стр.17</t>
  </si>
  <si>
    <t>Ф.F7ss разд.3 стл.11 стр.18&gt;=Ф.F7ss разд.3 сумма стл.12-13 стр.18+Ф.F7ss разд.3 стл.15 стр.18</t>
  </si>
  <si>
    <t>Ф.F7ss разд.3 стл.11 стр.19&gt;=Ф.F7ss разд.3 сумма стл.12-13 стр.19+Ф.F7ss разд.3 стл.15 стр.19</t>
  </si>
  <si>
    <t>Ф.F7ss разд.3 стл.11 стр.20&gt;=Ф.F7ss разд.3 сумма стл.12-13 стр.20+Ф.F7ss разд.3 стл.15 стр.20</t>
  </si>
  <si>
    <t>Ф.F7ss разд.3 стл.11 стр.21&gt;=Ф.F7ss разд.3 сумма стл.12-13 стр.21+Ф.F7ss разд.3 стл.15 стр.21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</si>
  <si>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</si>
  <si>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</si>
  <si>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</si>
  <si>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</si>
  <si>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</si>
  <si>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</si>
  <si>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</si>
  <si>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</si>
  <si>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</si>
  <si>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</si>
  <si>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</si>
  <si>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</si>
  <si>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</si>
  <si>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</si>
  <si>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</si>
  <si>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</si>
  <si>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</si>
  <si>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</si>
  <si>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</si>
  <si>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</si>
  <si>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</si>
  <si>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</si>
  <si>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</si>
  <si>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</si>
  <si>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</si>
  <si>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</si>
  <si>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</si>
  <si>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</si>
  <si>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</si>
  <si>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</si>
  <si>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</si>
  <si>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</si>
  <si>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</si>
  <si>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</si>
  <si>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Ф.F7ss разд.3 стл.19 стр.17&gt;=Ф.F7ss разд.3 сумма стл.20-21 стр.17</t>
  </si>
  <si>
    <t>Ф.F7ss разд.3 стл.19 стр.18&gt;=Ф.F7ss разд.3 сумма стл.20-21 стр.18</t>
  </si>
  <si>
    <t>Ф.F7ss разд.3 стл.19 стр.19&gt;=Ф.F7ss разд.3 сумма стл.20-21 стр.19</t>
  </si>
  <si>
    <t>Ф.F7ss разд.3 стл.19 стр.20&gt;=Ф.F7ss разд.3 сумма стл.20-21 стр.20</t>
  </si>
  <si>
    <t>Ф.F7ss разд.3 стл.19 стр.21&gt;=Ф.F7ss разд.3 сумма стл.20-21 стр.21</t>
  </si>
  <si>
    <t>Ф.F7ss разд.3 стл.19 стр.22&gt;=Ф.F7ss разд.3 сумма стл.20-21 стр.22</t>
  </si>
  <si>
    <t>Ф.F7ss разд.3 стл.19 стр.23&gt;=Ф.F7ss разд.3 сумма стл.20-21 стр.23</t>
  </si>
  <si>
    <t>Ф.F7ss разд.3 стл.19 стр.24&gt;=Ф.F7ss разд.3 сумма стл.20-21 стр.24</t>
  </si>
  <si>
    <t>Ф.F7ss разд.3 стл.19 стр.25&gt;=Ф.F7ss разд.3 сумма стл.20-21 стр.25</t>
  </si>
  <si>
    <t>Жалобы, 
в т.ч. частные</t>
  </si>
  <si>
    <t>Ф.F7ss разд.3 стл.11 стр.43&gt;=Ф.F7ss разд.3 сумма стл.12-13 стр.43+Ф.F7ss разд.3 стл.15 стр.43</t>
  </si>
  <si>
    <t>Ф.F7ss разд.3 стл.11 стр.40&gt;=Ф.F7ss разд.3 сумма стл.12-13 стр.40+Ф.F7ss разд.3 стл.15 стр.40</t>
  </si>
  <si>
    <t>Ф.F7ss разд.3 стл.11 стр.41&gt;=Ф.F7ss разд.3 сумма стл.12-13 стр.41+Ф.F7ss разд.3 стл.15 стр.41</t>
  </si>
  <si>
    <t>Ф.F7ss разд.3 стл.11 стр.42&gt;=Ф.F7ss разд.3 сумма стл.12-13 стр.42+Ф.F7ss разд.3 стл.15 стр.42</t>
  </si>
  <si>
    <t>№ стр.</t>
  </si>
  <si>
    <t>Ф.F7ss разд.3 стл.24 стр.57&gt;=Ф.F7ss разд.3 стл.24 стр.87</t>
  </si>
  <si>
    <t>Ф.F7ss разд.3 стл.25 стр.57&gt;=Ф.F7ss разд.3 стл.25 стр.87</t>
  </si>
  <si>
    <t>Ф.F7ss разд.3 стл.1 стр.57&gt;=Ф.F7ss разд.3 стл.1 стр.86</t>
  </si>
  <si>
    <t>Ф.F7ss разд.3 стл.2 стр.57&gt;=Ф.F7ss разд.3 стл.2 стр.86</t>
  </si>
  <si>
    <t>Ф.F7ss разд.3 стл.3 стр.57&gt;=Ф.F7ss разд.3 стл.3 стр.86</t>
  </si>
  <si>
    <t>Ф.F7ss разд.3 стл.4 стр.57&gt;=Ф.F7ss разд.3 стл.4 стр.86</t>
  </si>
  <si>
    <t>Ф.F7ss разд.3 стл.5 стр.57&gt;=Ф.F7ss разд.3 стл.5 стр.86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</si>
  <si>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</si>
  <si>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</si>
  <si>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</si>
  <si>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</si>
  <si>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</si>
  <si>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</si>
  <si>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</si>
  <si>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</si>
  <si>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</si>
  <si>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</si>
  <si>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</si>
  <si>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</si>
  <si>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</si>
  <si>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</si>
  <si>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</si>
  <si>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</si>
  <si>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</si>
  <si>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</si>
  <si>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</si>
  <si>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</si>
  <si>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</si>
  <si>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</si>
  <si>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</si>
  <si>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Ф.F7ss разд.3 стл.19 стр.57&gt;=Ф.F7ss разд.3 стл.19 стр.86</t>
  </si>
  <si>
    <t>Ф.F7ss разд.3 стл.20 стр.57&gt;=Ф.F7ss разд.3 стл.20 стр.86</t>
  </si>
  <si>
    <t>Ф.F7ss разд.3 стл.21 стр.57&gt;=Ф.F7ss разд.3 стл.21 стр.86</t>
  </si>
  <si>
    <t>Ф.F7ss разд.3 стл.22 стр.57&gt;=Ф.F7ss разд.3 стл.22 стр.86</t>
  </si>
  <si>
    <t>Ф.F7ss разд.3 стл.23 стр.57&gt;=Ф.F7ss разд.3 стл.23 стр.86</t>
  </si>
  <si>
    <t>Ф.F7ss разд.3 стл.24 стр.57&gt;=Ф.F7ss разд.3 стл.24 стр.86</t>
  </si>
  <si>
    <t>Ф.F7ss разд.3 стл.25 стр.57&gt;=Ф.F7ss разд.3 стл.25 стр.86</t>
  </si>
  <si>
    <t>Ф.F7ss разд.2 стл.1 стр.1=Ф.F7ss разд.2 сумма стл.2-13 стр.1</t>
  </si>
  <si>
    <t>Ф.F7ss разд.2 стл.1 стр.2=Ф.F7ss разд.2 сумма стл.2-13 стр.2</t>
  </si>
  <si>
    <t>Ф.F7ss разд.2 стл.1 стр.3=Ф.F7ss разд.2 сумма стл.2-13 стр.3</t>
  </si>
  <si>
    <t>Ф.F7ss разд.2 стл.1 стр.3&lt;=Ф.F7ss разд.1 стл.9 стр.5</t>
  </si>
  <si>
    <t>Ф.F7ss разд.2 стл.1 стр.3=Ф.F7ss разд.2 стл.1 сумма стр.1-2</t>
  </si>
  <si>
    <t>Ф.F7ss разд.2 стл.2 стр.3=Ф.F7ss разд.2 стл.2 сумма стр.1-2</t>
  </si>
  <si>
    <t>Ф.F7ss разд.2 стл.3 стр.3=Ф.F7ss разд.2 стл.3 сумма стр.1-2</t>
  </si>
  <si>
    <t>Ф.F7ss разд.2 стл.4 стр.3=Ф.F7ss разд.2 стл.4 сумма стр.1-2</t>
  </si>
  <si>
    <t>Ф.F7ss разд.2 стл.5 стр.3=Ф.F7ss разд.2 стл.5 сумма стр.1-2</t>
  </si>
  <si>
    <t>Ф.F7ss разд.2 стл.6 стр.3=Ф.F7ss разд.2 стл.6 сумма стр.1-2</t>
  </si>
  <si>
    <t>Ф.F7ss разд.2 стл.7 стр.3=Ф.F7ss разд.2 стл.7 сумма стр.1-2</t>
  </si>
  <si>
    <t>Ф.F7ss разд.2 стл.8 стр.3=Ф.F7ss разд.2 стл.8 сумма стр.1-2</t>
  </si>
  <si>
    <t>Ф.F7ss разд.2 стл.9 стр.3=Ф.F7ss разд.2 стл.9 сумма стр.1-2</t>
  </si>
  <si>
    <t>Ф.F7ss разд.2 стл.10 стр.3=Ф.F7ss разд.2 стл.10 сумма стр.1-2</t>
  </si>
  <si>
    <t>Ф.F7ss разд.2 стл.11 стр.3=Ф.F7ss разд.2 стл.11 сумма стр.1-2</t>
  </si>
  <si>
    <t>Ф.F7ss разд.2 стл.12 стр.3=Ф.F7ss разд.2 стл.12 сумма стр.1-2</t>
  </si>
  <si>
    <t>Ф.F7ss разд.2 стл.13 стр.3=Ф.F7ss разд.2 стл.13 сумма стр.1-2</t>
  </si>
  <si>
    <t>Ф.F7ss разд.1 сумма стл.4-5 стр.1=0</t>
  </si>
  <si>
    <t>Ф.F7ss разд.3 стл.19 стр.46=Ф.F7ss разд.3 сумма стл.7-11 стр.46+Ф.F7ss разд.3 сумма стл.16-18 стр.46</t>
  </si>
  <si>
    <t>Ф.F7ss разд.3 стл.19 стр.47=Ф.F7ss разд.3 сумма стл.7-11 стр.47+Ф.F7ss разд.3 сумма стл.16-18 стр.47</t>
  </si>
  <si>
    <t>Ф.F7ss разд.3 стл.19 стр.48=Ф.F7ss разд.3 сумма стл.7-11 стр.48+Ф.F7ss разд.3 сумма стл.16-18 стр.48</t>
  </si>
  <si>
    <t>Ф.F7ss разд.3 стл.19 стр.39&gt;=Ф.F7ss разд.3 сумма стл.20-21 стр.39</t>
  </si>
  <si>
    <t>Ф.F7ss разд.3 стл.19 стр.40&gt;=Ф.F7ss разд.3 сумма стл.20-21 стр.40</t>
  </si>
  <si>
    <t>Ф.F7ss разд.3 стл.19 стр.41&gt;=Ф.F7ss разд.3 сумма стл.20-21 стр.41</t>
  </si>
  <si>
    <t>Ф.F7ss разд.3 стл.19 стр.42&gt;=Ф.F7ss разд.3 сумма стл.20-21 стр.42</t>
  </si>
  <si>
    <t>Ф.F7ss разд.3 стл.19 стр.43&gt;=Ф.F7ss разд.3 сумма стл.20-21 стр.43</t>
  </si>
  <si>
    <t>Ф.F7ss разд.3 стл.19 стр.44&gt;=Ф.F7ss разд.3 сумма стл.20-21 стр.44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</si>
  <si>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</si>
  <si>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</si>
  <si>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</si>
  <si>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</si>
  <si>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</si>
  <si>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</si>
  <si>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</si>
  <si>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</si>
  <si>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</si>
  <si>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</si>
  <si>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</si>
  <si>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</si>
  <si>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</si>
  <si>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</si>
  <si>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</si>
  <si>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</si>
  <si>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</si>
  <si>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</si>
  <si>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</si>
  <si>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</si>
  <si>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</si>
  <si>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</si>
  <si>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</si>
  <si>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</si>
  <si>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</si>
  <si>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</si>
  <si>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</si>
  <si>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Ф.F7ss разд.3 стл.8 стр.57&gt;=Ф.F7ss разд.3 стл.8 стр.87</t>
  </si>
  <si>
    <t>Ф.F7ss разд.3 стл.9 стр.57&gt;=Ф.F7ss разд.3 стл.9 стр.87</t>
  </si>
  <si>
    <t>Ф.F7ss разд.3 стл.10 стр.57&gt;=Ф.F7ss разд.3 стл.10 стр.87</t>
  </si>
  <si>
    <t>Ф.F7ss разд.3 стл.11 стр.57&gt;=Ф.F7ss разд.3 стл.11 стр.87</t>
  </si>
  <si>
    <t>Ф.F7ss разд.3 стл.12 стр.57&gt;=Ф.F7ss разд.3 стл.12 стр.87</t>
  </si>
  <si>
    <t>Ф.F7ss разд.3 стл.13 стр.57&gt;=Ф.F7ss разд.3 стл.13 стр.87</t>
  </si>
  <si>
    <t>Ф.F7ss разд.3 стл.14 стр.57&gt;=Ф.F7ss разд.3 стл.14 стр.87</t>
  </si>
  <si>
    <t>Ф.F7ss разд.3 стл.15 стр.57&gt;=Ф.F7ss разд.3 стл.15 стр.87</t>
  </si>
  <si>
    <t>Ф.F7ss разд.3 стл.16 стр.57&gt;=Ф.F7ss разд.3 стл.16 стр.87</t>
  </si>
  <si>
    <t>Ф.F7ss разд.3 стл.17 стр.57&gt;=Ф.F7ss разд.3 стл.17 стр.87</t>
  </si>
  <si>
    <t>Ф.F7ss разд.3 стл.18 стр.57&gt;=Ф.F7ss разд.3 стл.18 стр.87</t>
  </si>
  <si>
    <t>Ф.F7ss разд.3 стл.19 стр.57&gt;=Ф.F7ss разд.3 стл.19 стр.87</t>
  </si>
  <si>
    <t>Ф.F7ss разд.3 стл.20 стр.57&gt;=Ф.F7ss разд.3 стл.20 стр.87</t>
  </si>
  <si>
    <t>Ф.F7ss разд.3 стл.21 стр.57&gt;=Ф.F7ss разд.3 стл.21 стр.87</t>
  </si>
  <si>
    <t>Ф.F7ss разд.3 стл.22 стр.57&gt;=Ф.F7ss разд.3 стл.22 стр.87</t>
  </si>
  <si>
    <t>Ф.F7ss разд.3 стл.23 стр.57&gt;=Ф.F7ss разд.3 стл.23 стр.87</t>
  </si>
  <si>
    <t xml:space="preserve">О защите прав потребителей:     </t>
  </si>
  <si>
    <t>Споры, связанные с наследованием имущества</t>
  </si>
  <si>
    <t xml:space="preserve">                                                    Консультант суда   И.А. Причеснова</t>
  </si>
  <si>
    <t xml:space="preserve">                                                                               Председатель суда           Н.П. Лысякова</t>
  </si>
  <si>
    <t>(8422)33-12-59</t>
  </si>
  <si>
    <t xml:space="preserve">   07 июля    2014 г.</t>
  </si>
  <si>
    <t>Примечание к разделу 4: *включаются случаи учета в отдельных производствах рассмотрение заявлений в порядке ст. 200, 202 ГПК РФ.</t>
  </si>
  <si>
    <t>Ф.f7ss разд.3 стл.7 стр.25&gt;=Ф.f7ss разд.3 стл.7 сумма стр.115-120</t>
  </si>
  <si>
    <t>Ф.f7ss разд.3 стл.8 стр.25&gt;=Ф.f7ss разд.3 стл.8 сумма стр.115-120</t>
  </si>
  <si>
    <t>Ф.f7ss разд.3 стл.9 стр.25&gt;=Ф.f7ss разд.3 стл.9 сумма стр.115-120</t>
  </si>
  <si>
    <t>Ф.f7ss разд.3 стл.10 стр.25&gt;=Ф.f7ss разд.3 стл.10 сумма стр.115-120</t>
  </si>
  <si>
    <t>Ф.f7ss разд.3 стл.11 стр.25&gt;=Ф.f7ss разд.3 стл.11 сумма стр.115-120</t>
  </si>
  <si>
    <t>Ф.f7ss разд.3 стл.12 стр.25&gt;=Ф.f7ss разд.3 стл.12 сумма стр.115-120</t>
  </si>
  <si>
    <t>Ф.f7ss разд.3 стл.13 стр.25&gt;=Ф.f7ss разд.3 стл.13 сумма стр.115-120</t>
  </si>
  <si>
    <t>Ф.f7ss разд.3 стл.14 стр.25&gt;=Ф.f7ss разд.3 стл.14 сумма стр.115-120</t>
  </si>
  <si>
    <t>Ф.f7ss разд.3 стл.15 стр.25&gt;=Ф.f7ss разд.3 стл.15 сумма стр.115-120</t>
  </si>
  <si>
    <t>Ф.f7ss разд.3 стл.16 стр.25&gt;=Ф.f7ss разд.3 стл.16 сумма стр.115-120</t>
  </si>
  <si>
    <t>Ф.f7ss разд.3 стл.17 стр.25&gt;=Ф.f7ss разд.3 стл.17 сумма стр.115-120</t>
  </si>
  <si>
    <t>Ф.f7ss разд.3 стл.18 стр.25&gt;=Ф.f7ss разд.3 стл.18 сумма стр.115-120</t>
  </si>
  <si>
    <t>Ф.f7ss разд.3 стл.19 стр.25&gt;=Ф.f7ss разд.3 стл.19 сумма стр.115-120</t>
  </si>
  <si>
    <t>Ф.f7ss разд.3 стл.20 стр.25&gt;=Ф.f7ss разд.3 стл.20 сумма стр.115-120</t>
  </si>
  <si>
    <t>Ф.f7ss разд.3 стл.21 стр.25&gt;=Ф.f7ss разд.3 стл.21 сумма стр.115-120</t>
  </si>
  <si>
    <t>Ф.f7ss разд.3 стл.22 стр.25&gt;=Ф.f7ss разд.3 стл.22 сумма стр.115-120</t>
  </si>
  <si>
    <t>Ф.f7ss разд.3 стл.23 стр.25&gt;=Ф.f7ss разд.3 стл.23 сумма стр.115-120</t>
  </si>
  <si>
    <t>Ф.f7ss разд.3 стл.24 стр.25&gt;=Ф.f7ss разд.3 стл.24 сумма стр.115-120</t>
  </si>
  <si>
    <t>Ф.f7ss разд.3 стл.25 стр.25&gt;=Ф.f7ss разд.3 стл.25 сумма стр.115-120</t>
  </si>
  <si>
    <t>Ф.F7ss разд.3 сумма стл.21-25 сумма стр.84-85=0</t>
  </si>
  <si>
    <t>Ф.F7ss разд.3 сумма стл.21-25 сумма стр.59-82=0</t>
  </si>
  <si>
    <t>Ф.F7ss разд.3 сумма стл.21-25 сумма стр.1-56=0</t>
  </si>
  <si>
    <t>Ф.F7ss разд.3 сумма стл.13-15 сумма стр.84-85=0</t>
  </si>
  <si>
    <t>Ф.F7ss разд.3 сумма стл.13-15 сумма стр.59-82=0</t>
  </si>
  <si>
    <t>Ф.F7ss разд.3 сумма стл.13-15 сумма стр.1-56=0</t>
  </si>
  <si>
    <t>Ф.F7ss разд.3 сумма стл.1-8 сумма стр.84-85=0</t>
  </si>
  <si>
    <t>Ф.F7ss разд.3 сумма стл.1-8 сумма стр.59-82=0</t>
  </si>
  <si>
    <t>Ф.F7ss разд.3 сумма стл.1-8 сумма стр.1-56=0</t>
  </si>
  <si>
    <t>Подтверждение: внести реквизиты судебного решения</t>
  </si>
  <si>
    <r>
      <t xml:space="preserve">в связи с увольнением по инициативе работодателя </t>
    </r>
    <r>
      <rPr>
        <b/>
        <sz val="14"/>
        <rFont val="Times New Roman"/>
        <family val="1"/>
      </rPr>
      <t>(ст. 71, 81 ТК РФ)</t>
    </r>
  </si>
  <si>
    <r>
      <t xml:space="preserve">в связи с увольнением по обстоятельствам, независящим от воли сторон </t>
    </r>
    <r>
      <rPr>
        <b/>
        <sz val="14"/>
        <rFont val="Times New Roman"/>
        <family val="1"/>
      </rPr>
      <t>(ст.83 ТК РФ)</t>
    </r>
  </si>
  <si>
    <r>
      <t xml:space="preserve">в связи с увольнением вследствие нарушения установленных правил заключения трудового договора </t>
    </r>
    <r>
      <rPr>
        <b/>
        <sz val="14"/>
        <rFont val="Times New Roman"/>
        <family val="1"/>
      </rPr>
      <t>(ст.84 ТК РФ)</t>
    </r>
  </si>
  <si>
    <r>
      <t>Иные споры членов кооперативов, участников</t>
    </r>
    <r>
      <rPr>
        <b/>
        <sz val="14"/>
        <rFont val="Times New Roman"/>
        <family val="1"/>
      </rPr>
      <t xml:space="preserve"> </t>
    </r>
    <r>
      <rPr>
        <b/>
        <sz val="11"/>
        <rFont val="Times New Roman"/>
        <family val="1"/>
      </rPr>
      <t>ТСЖ (др. жил. организаций)</t>
    </r>
  </si>
  <si>
    <t>Ф.f7ss разд.3 стл.1 стр.8&gt;=Ф.f7ss разд.3 стл.1 сумма стр.94-95</t>
  </si>
  <si>
    <t>(2014)В разделе 3 стр. 8 для всех гр. д.б. больше или равна сумме стр. 94-95 для всех гр.</t>
  </si>
  <si>
    <t>Ф.f7ss разд.3 стл.2 стр.8&gt;=Ф.f7ss разд.3 стл.2 сумма стр.94-95</t>
  </si>
  <si>
    <t>Ф.f7ss разд.3 стл.3 стр.8&gt;=Ф.f7ss разд.3 стл.3 сумма стр.94-95</t>
  </si>
  <si>
    <t>Ф.f7ss разд.3 стл.4 стр.8&gt;=Ф.f7ss разд.3 стл.4 сумма стр.94-95</t>
  </si>
  <si>
    <t>Ф.f7ss разд.3 стл.5 стр.8&gt;=Ф.f7ss разд.3 стл.5 сумма стр.94-95</t>
  </si>
  <si>
    <t>Ф.f7ss разд.3 стл.6 стр.8&gt;=Ф.f7ss разд.3 стл.6 сумма стр.94-95</t>
  </si>
  <si>
    <t>Ф.F7ss разд.3 сумма стл.2-5 стр.51&gt;=Ф.F7ss разд.3 стл.6 стр.51</t>
  </si>
  <si>
    <t>Ф.F7ss разд.3 сумма стл.2-5 стр.52&gt;=Ф.F7ss разд.3 стл.6 стр.52</t>
  </si>
  <si>
    <t>Ф.F7ss разд.3 сумма стл.2-5 стр.53&gt;=Ф.F7ss разд.3 стл.6 стр.53</t>
  </si>
  <si>
    <t>Ф.F7ss разд.3 сумма стл.2-5 стр.54&gt;=Ф.F7ss разд.3 стл.6 стр.54</t>
  </si>
  <si>
    <t>Ф.F7ss разд.3 сумма стл.2-5 стр.55&gt;=Ф.F7ss разд.3 стл.6 стр.55</t>
  </si>
  <si>
    <t>Ф.F7ss разд.3 сумма стл.2-5 стр.56&gt;=Ф.F7ss разд.3 стл.6 стр.56</t>
  </si>
  <si>
    <t>Ф.f7ss разд.3 стл.1 стр.24&gt;=Ф.f7ss разд.3 стл.1 сумма стр.112-114</t>
  </si>
  <si>
    <t>(2014)В разделе 3 стр. 24 для всех гр. д.б. больше или равна сумме стр. 112-114 для всех гр.</t>
  </si>
  <si>
    <t>Ф.f7ss разд.3 стл.2 стр.24&gt;=Ф.f7ss разд.3 стл.2 сумма стр.112-114</t>
  </si>
  <si>
    <t>Ф.f7ss разд.3 стл.3 стр.24&gt;=Ф.f7ss разд.3 стл.3 сумма стр.112-114</t>
  </si>
  <si>
    <t>Ф.f7ss разд.3 стл.4 стр.24&gt;=Ф.f7ss разд.3 стл.4 сумма стр.112-114</t>
  </si>
  <si>
    <t>Ф.f7ss разд.3 стл.5 стр.24&gt;=Ф.f7ss разд.3 стл.5 сумма стр.112-114</t>
  </si>
  <si>
    <t>Ф.f7ss разд.3 стл.6 стр.24&gt;=Ф.f7ss разд.3 стл.6 сумма стр.112-114</t>
  </si>
  <si>
    <t>Ф.f7ss разд.3 стл.7 стр.24&gt;=Ф.f7ss разд.3 стл.7 сумма стр.112-114</t>
  </si>
  <si>
    <t>Ф.f7ss разд.3 стл.8 стр.24&gt;=Ф.f7ss разд.3 стл.8 сумма стр.112-114</t>
  </si>
  <si>
    <t>Ф.f7ss разд.3 стл.9 стр.24&gt;=Ф.f7ss разд.3 стл.9 сумма стр.112-114</t>
  </si>
  <si>
    <t>Ф.f7ss разд.3 стл.10 стр.24&gt;=Ф.f7ss разд.3 стл.10 сумма стр.112-114</t>
  </si>
  <si>
    <t>Ф.f7ss разд.3 стл.11 стр.24&gt;=Ф.f7ss разд.3 стл.11 сумма стр.112-114</t>
  </si>
  <si>
    <t>Ф.f7ss разд.3 стл.12 стр.24&gt;=Ф.f7ss разд.3 стл.12 сумма стр.112-114</t>
  </si>
  <si>
    <t>Ф.f7ss разд.3 стл.13 стр.24&gt;=Ф.f7ss разд.3 стл.13 сумма стр.112-114</t>
  </si>
  <si>
    <t>Ф.f7ss разд.3 стл.14 стр.24&gt;=Ф.f7ss разд.3 стл.14 сумма стр.112-114</t>
  </si>
  <si>
    <t>Ф.f7ss разд.3 стл.15 стр.24&gt;=Ф.f7ss разд.3 стл.15 сумма стр.112-114</t>
  </si>
  <si>
    <t>Ф.f7ss разд.3 стл.16 стр.24&gt;=Ф.f7ss разд.3 стл.16 сумма стр.112-114</t>
  </si>
  <si>
    <t>Ф.f7ss разд.3 стл.17 стр.24&gt;=Ф.f7ss разд.3 стл.17 сумма стр.112-114</t>
  </si>
  <si>
    <t>Ф.f7ss разд.3 стл.18 стр.24&gt;=Ф.f7ss разд.3 стл.18 сумма стр.112-114</t>
  </si>
  <si>
    <t>Ф.f7ss разд.3 стл.19 стр.24&gt;=Ф.f7ss разд.3 стл.19 сумма стр.112-114</t>
  </si>
  <si>
    <t>Ф.f7ss разд.3 стл.20 стр.24&gt;=Ф.f7ss разд.3 стл.20 сумма стр.112-114</t>
  </si>
  <si>
    <t>Ф.f7ss разд.3 стл.21 стр.24&gt;=Ф.f7ss разд.3 стл.21 сумма стр.112-114</t>
  </si>
  <si>
    <t>Ф.f7ss разд.3 стл.22 стр.24&gt;=Ф.f7ss разд.3 стл.22 сумма стр.112-114</t>
  </si>
  <si>
    <t>Ф.f7ss разд.3 стл.23 стр.24&gt;=Ф.f7ss разд.3 стл.23 сумма стр.112-114</t>
  </si>
  <si>
    <t>Ф.f7ss разд.3 стл.24 стр.24&gt;=Ф.f7ss разд.3 стл.24 сумма стр.112-114</t>
  </si>
  <si>
    <t>Ф.f7ss разд.3 стл.25 стр.24&gt;=Ф.f7ss разд.3 стл.25 сумма стр.112-114</t>
  </si>
  <si>
    <t>Ф.f7ss разд.3 стл.1 стр.25&gt;=Ф.f7ss разд.3 стл.1 сумма стр.115-120</t>
  </si>
  <si>
    <t>(2014)В разделе 3 стр. 25 для всех гр. д.б. больше или равна сумме стр. 115-120 для всех гр.</t>
  </si>
  <si>
    <t>Ф.f7ss разд.3 стл.2 стр.25&gt;=Ф.f7ss разд.3 стл.2 сумма стр.115-120</t>
  </si>
  <si>
    <t>Ф.f7ss разд.3 стл.3 стр.25&gt;=Ф.f7ss разд.3 стл.3 сумма стр.115-120</t>
  </si>
  <si>
    <t>Ф.f7ss разд.3 стл.4 стр.25&gt;=Ф.f7ss разд.3 стл.4 сумма стр.115-120</t>
  </si>
  <si>
    <t>Ф.f7ss разд.3 стл.5 стр.25&gt;=Ф.f7ss разд.3 стл.5 сумма стр.115-120</t>
  </si>
  <si>
    <t>Ф.f7ss разд.3 стл.6 стр.25&gt;=Ф.f7ss разд.3 стл.6 сумма стр.115-120</t>
  </si>
  <si>
    <t>c возвра-щением дела на новое рассмотрение, с направлением по подсудности, подведомственности</t>
  </si>
  <si>
    <t>В разделе 2 для стл.1-13 стр.3 равна сумме стр.1-2</t>
  </si>
  <si>
    <t>В разделе 2 стл.1 стр.3 д.б. меньше или равен разд.1 стл.9 стр.5</t>
  </si>
  <si>
    <t>В разделе 2 стл.1 для стр.1-3 равен сумме стл.2-13</t>
  </si>
  <si>
    <t>В разделе 3 для стл.1-25 стр.57 д.б. больше или равна стр.86</t>
  </si>
  <si>
    <t>В разделе 3 для стл.1-25 стр.57 д.б. больше или равна сумме стр.87</t>
  </si>
  <si>
    <t>В разделе 3 для стл.1-25 стр.57 д.б. больше или равна сумме стр.88</t>
  </si>
  <si>
    <t>Ф.F7ss разд.3 стл.12 стр.83=Ф.F7ss разд.3 стл.12 стр.58+Ф.F7ss разд.3 стл.12 стр.66+Ф.F7ss разд.3 стл.12 стр.82+Ф.F7ss разд.3 стл.12 стр.85</t>
  </si>
  <si>
    <t>Ф.F7ss разд.3 стл.12 стр.57&gt;=Ф.F7ss разд.3 стл.12 стр.86</t>
  </si>
  <si>
    <t>Ф.F7ss разд.3 стл.13 стр.57&gt;=Ф.F7ss разд.3 стл.13 стр.86</t>
  </si>
  <si>
    <t>Ф.F7ss разд.3 стл.14 стр.57&gt;=Ф.F7ss разд.3 стл.14 стр.86</t>
  </si>
  <si>
    <t>Ф.F7ss разд.3 стл.15 стр.57&gt;=Ф.F7ss разд.3 стл.15 стр.86</t>
  </si>
  <si>
    <t>Ф.F7ss разд.3 стл.16 стр.57&gt;=Ф.F7ss разд.3 стл.16 стр.86</t>
  </si>
  <si>
    <t>Ф.F7ss разд.3 стл.17 стр.57&gt;=Ф.F7ss разд.3 стл.17 стр.86</t>
  </si>
  <si>
    <t>Ф.F7ss разд.3 стл.18 стр.57&gt;=Ф.F7ss разд.3 стл.18 стр.86</t>
  </si>
  <si>
    <t>Раздел 1. Движение гражданских дел в апелляционной инстанции*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</si>
  <si>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</si>
  <si>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</si>
  <si>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</si>
  <si>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</si>
  <si>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Ф.F7ss разд.3 стл.7 стр.18=Ф.F7ss разд.3 сумма стл.2-5 стр.18</t>
  </si>
  <si>
    <t>Ф.F7ss разд.3 стл.7 стр.19=Ф.F7ss разд.3 сумма стл.2-5 стр.19</t>
  </si>
  <si>
    <t>Ф.F7ss разд.3 стл.7 стр.20=Ф.F7ss разд.3 сумма стл.2-5 стр.20</t>
  </si>
  <si>
    <t>Ф.F7ss разд.3 стл.7 стр.21=Ф.F7ss разд.3 сумма стл.2-5 стр.21</t>
  </si>
  <si>
    <t>Ф.F7ss разд.3 стл.7 стр.22=Ф.F7ss разд.3 сумма стл.2-5 стр.22</t>
  </si>
  <si>
    <t>Ф.F7ss разд.3 стл.7 стр.23=Ф.F7ss разд.3 сумма стл.2-5 стр.23</t>
  </si>
  <si>
    <t>Ф.F7ss разд.3 стл.7 стр.24=Ф.F7ss разд.3 сумма стл.2-5 стр.24</t>
  </si>
  <si>
    <t>Ф.F7ss разд.3 стл.7 стр.25=Ф.F7ss разд.3 сумма стл.2-5 стр.25</t>
  </si>
  <si>
    <t>Ф.F7ss разд.3 стл.7 стр.26=Ф.F7ss разд.3 сумма стл.2-5 стр.26</t>
  </si>
  <si>
    <t>Ф.F7ss разд.3 стл.7 стр.27=Ф.F7ss разд.3 сумма стл.2-5 стр.27</t>
  </si>
  <si>
    <t>Ф.F7ss разд.3 стл.7 стр.28=Ф.F7ss разд.3 сумма стл.2-5 стр.28</t>
  </si>
  <si>
    <t>Ф.F7ss разд.3 стл.7 стр.29=Ф.F7ss разд.3 сумма стл.2-5 стр.29</t>
  </si>
  <si>
    <t>Ф.F7ss разд.3 стл.7 стр.30=Ф.F7ss разд.3 сумма стл.2-5 стр.30</t>
  </si>
  <si>
    <t>Ф.F7ss разд.3 стл.7 стр.31=Ф.F7ss разд.3 сумма стл.2-5 стр.31</t>
  </si>
  <si>
    <t>Ф.F7ss разд.3 стл.7 стр.32=Ф.F7ss разд.3 сумма стл.2-5 стр.32</t>
  </si>
  <si>
    <t>Ф.F7ss разд.3 стл.7 стр.33=Ф.F7ss разд.3 сумма стл.2-5 стр.33</t>
  </si>
  <si>
    <t>Ф.F7ss разд.3 стл.7 стр.34=Ф.F7ss разд.3 сумма стл.2-5 стр.34</t>
  </si>
  <si>
    <t>Ф.F7ss разд.3 стл.7 стр.35=Ф.F7ss разд.3 сумма стл.2-5 стр.35</t>
  </si>
  <si>
    <t>Ф.F7ss разд.3 стл.7 стр.36=Ф.F7ss разд.3 сумма стл.2-5 стр.36</t>
  </si>
  <si>
    <t>Ф.f7ss разд.3 стл.7 стр.8&gt;=Ф.f7ss разд.3 стл.7 сумма стр.94-95</t>
  </si>
  <si>
    <t>Ф.f7ss разд.3 стл.8 стр.8&gt;=Ф.f7ss разд.3 стл.8 сумма стр.94-95</t>
  </si>
  <si>
    <t>Ф.f7ss разд.3 стл.9 стр.8&gt;=Ф.f7ss разд.3 стл.9 сумма стр.94-95</t>
  </si>
  <si>
    <t>Ф.f7ss разд.3 стл.10 стр.8&gt;=Ф.f7ss разд.3 стл.10 сумма стр.94-95</t>
  </si>
  <si>
    <t>Ф.f7ss разд.3 стл.11 стр.8&gt;=Ф.f7ss разд.3 стл.11 сумма стр.94-95</t>
  </si>
  <si>
    <t>Ф.f7ss разд.3 стл.12 стр.8&gt;=Ф.f7ss разд.3 стл.12 сумма стр.94-95</t>
  </si>
  <si>
    <t>Ф.f7ss разд.3 стл.13 стр.8&gt;=Ф.f7ss разд.3 стл.13 сумма стр.94-95</t>
  </si>
  <si>
    <t>Ф.f7ss разд.3 стл.14 стр.8&gt;=Ф.f7ss разд.3 стл.14 сумма стр.94-95</t>
  </si>
  <si>
    <t>Ф.f7ss разд.3 стл.15 стр.8&gt;=Ф.f7ss разд.3 стл.15 сумма стр.94-95</t>
  </si>
  <si>
    <t>Ф.f7ss разд.3 стл.16 стр.8&gt;=Ф.f7ss разд.3 стл.16 сумма стр.94-95</t>
  </si>
  <si>
    <t>Ф.f7ss разд.3 стл.17 стр.8&gt;=Ф.f7ss разд.3 стл.17 сумма стр.94-95</t>
  </si>
  <si>
    <t>Ф.F7ss разд.3 сумма стл.2-5 стр.57&gt;=Ф.F7ss разд.3 стл.6 стр.57</t>
  </si>
  <si>
    <t>Ф.F7ss разд.3 сумма стл.2-5 стр.58&gt;=Ф.F7ss разд.3 стл.6 стр.58</t>
  </si>
  <si>
    <t>Ф.F7ss разд.3 сумма стл.2-5 стр.59&gt;=Ф.F7ss разд.3 стл.6 стр.59</t>
  </si>
  <si>
    <t>Ф.F7ss разд.3 сумма стл.2-5 стр.60&gt;=Ф.F7ss разд.3 стл.6 стр.60</t>
  </si>
  <si>
    <t>Ф.F7ss разд.3 сумма стл.2-5 стр.61&gt;=Ф.F7ss разд.3 стл.6 стр.61</t>
  </si>
  <si>
    <t>Ф.F7ss разд.3 сумма стл.2-5 стр.62&gt;=Ф.F7ss разд.3 стл.6 стр.62</t>
  </si>
  <si>
    <t>Ф.F7ss разд.3 сумма стл.2-5 стр.63&gt;=Ф.F7ss разд.3 стл.6 стр.63</t>
  </si>
  <si>
    <t>Ф.F7ss разд.3 сумма стл.2-5 стр.64&gt;=Ф.F7ss разд.3 стл.6 стр.64</t>
  </si>
  <si>
    <t>Ф.F7ss разд.3 сумма стл.2-5 стр.65&gt;=Ф.F7ss разд.3 стл.6 стр.65</t>
  </si>
  <si>
    <t>Ф.F7ss разд.3 сумма стл.2-5 стр.66&gt;=Ф.F7ss разд.3 стл.6 стр.66</t>
  </si>
  <si>
    <t>Ф.F7ss разд.3 сумма стл.2-5 стр.67&gt;=Ф.F7ss разд.3 стл.6 стр.67</t>
  </si>
  <si>
    <t>Ф.F7ss разд.3 сумма стл.2-5 стр.68&gt;=Ф.F7ss разд.3 стл.6 стр.68</t>
  </si>
  <si>
    <t>Ф.F7ss разд.3 сумма стл.2-5 стр.69&gt;=Ф.F7ss разд.3 стл.6 стр.69</t>
  </si>
  <si>
    <t>Ф.F7ss разд.3 сумма стл.2-5 стр.70&gt;=Ф.F7ss разд.3 стл.6 стр.70</t>
  </si>
  <si>
    <t>Ф.F7ss разд.3 сумма стл.2-5 стр.71&gt;=Ф.F7ss разд.3 стл.6 стр.71</t>
  </si>
  <si>
    <t>Ф.F7ss разд.3 сумма стл.2-5 стр.72&gt;=Ф.F7ss разд.3 стл.6 стр.72</t>
  </si>
  <si>
    <t>Ф.F7ss разд.3 сумма стл.2-5 стр.73&gt;=Ф.F7ss разд.3 стл.6 стр.73</t>
  </si>
  <si>
    <t>Ф.F7ss разд.3 сумма стл.2-5 стр.74&gt;=Ф.F7ss разд.3 стл.6 стр.74</t>
  </si>
  <si>
    <t>Ф.F7ss разд.3 сумма стл.2-5 стр.75&gt;=Ф.F7ss разд.3 стл.6 стр.75</t>
  </si>
  <si>
    <t>Ф.F7ss разд.3 сумма стл.2-5 стр.76&gt;=Ф.F7ss разд.3 стл.6 стр.76</t>
  </si>
  <si>
    <t>Ф.F7ss разд.3 сумма стл.2-5 стр.77&gt;=Ф.F7ss разд.3 стл.6 стр.77</t>
  </si>
  <si>
    <t>Ф.F7ss разд.3 сумма стл.2-5 стр.78&gt;=Ф.F7ss разд.3 стл.6 стр.78</t>
  </si>
  <si>
    <t>Ф.F7ss разд.3 сумма стл.2-5 стр.79&gt;=Ф.F7ss разд.3 стл.6 стр.79</t>
  </si>
  <si>
    <t>Ф.F7ss разд.3 сумма стл.2-5 стр.80&gt;=Ф.F7ss разд.3 стл.6 стр.80</t>
  </si>
  <si>
    <t>Ф.F7ss разд.3 стл.19 стр.7&gt;=Ф.F7ss разд.3 сумма стл.20-21 стр.7</t>
  </si>
  <si>
    <t>Ф.F7ss разд.3 стл.19 стр.8&gt;=Ф.F7ss разд.3 сумма стл.20-21 стр.8</t>
  </si>
  <si>
    <t>Ф.F7ss разд.3 стл.19 стр.9&gt;=Ф.F7ss разд.3 сумма стл.20-21 стр.9</t>
  </si>
  <si>
    <t>Ф.F7ss разд.3 стл.19 стр.10&gt;=Ф.F7ss разд.3 сумма стл.20-21 стр.10</t>
  </si>
  <si>
    <t>Ф.F7ss разд.3 стл.19 стр.11&gt;=Ф.F7ss разд.3 сумма стл.20-21 стр.11</t>
  </si>
  <si>
    <t>Ф.F7ss разд.3 стл.19 стр.12&gt;=Ф.F7ss разд.3 сумма стл.20-21 стр.12</t>
  </si>
  <si>
    <t>Ф.F7ss разд.3 стл.19 стр.13&gt;=Ф.F7ss разд.3 сумма стл.20-21 стр.13</t>
  </si>
  <si>
    <t>Ф.F7ss разд.3 стл.19 стр.14&gt;=Ф.F7ss разд.3 сумма стл.20-21 стр.14</t>
  </si>
  <si>
    <t>Ф.F7ss разд.3 стл.19 стр.15&gt;=Ф.F7ss разд.3 сумма стл.20-21 стр.15</t>
  </si>
  <si>
    <t>Ф.F7ss разд.3 стл.19 стр.16&gt;=Ф.F7ss разд.3 сумма стл.20-21 стр.16</t>
  </si>
  <si>
    <t>Ф.F7ss разд.3 стл.11 стр.83=Ф.F7ss разд.3 стл.11 стр.58+Ф.F7ss разд.3 стл.11 стр.66+Ф.F7ss разд.3 стл.11 стр.82+Ф.F7ss разд.3 стл.11 стр.85</t>
  </si>
  <si>
    <t>Споры в отношении имущества, не являющегося объектом хозяйственной деятельности</t>
  </si>
  <si>
    <t>Контрольные равенства: графа 1 равна сумме граф 2-13;    стр. 3 равна сумме стр. 1-2</t>
  </si>
  <si>
    <t>В разделе 1 сумма стл.2-3 и сумма стр.2-4  д.б. равны 0</t>
  </si>
  <si>
    <t>В разделе 1 стл.4-5 по стр.1 не должны заполняться</t>
  </si>
  <si>
    <t>Ф.f7ss разд.3 стл.3 стр.10&gt;=Ф.f7ss разд.3 стл.3 сумма стр.100-102</t>
  </si>
  <si>
    <t>Ф.f7ss разд.3 стл.4 стр.10&gt;=Ф.f7ss разд.3 стл.4 сумма стр.100-102</t>
  </si>
  <si>
    <t>Ф.f7ss разд.3 стл.5 стр.10&gt;=Ф.f7ss разд.3 стл.5 сумма стр.100-102</t>
  </si>
  <si>
    <t>Ф.f7ss разд.3 стл.6 стр.10&gt;=Ф.f7ss разд.3 стл.6 сумма стр.100-102</t>
  </si>
  <si>
    <t>Ф.f7ss разд.3 стл.7 стр.10&gt;=Ф.f7ss разд.3 стл.7 сумма стр.100-102</t>
  </si>
  <si>
    <t>Ф.f7ss разд.3 стл.8 стр.10&gt;=Ф.f7ss разд.3 стл.8 сумма стр.100-102</t>
  </si>
  <si>
    <t>Ф.f7ss разд.3 стл.9 стр.10&gt;=Ф.f7ss разд.3 стл.9 сумма стр.100-102</t>
  </si>
  <si>
    <t>Ф.f7ss разд.3 стл.10 стр.10&gt;=Ф.f7ss разд.3 стл.10 сумма стр.100-102</t>
  </si>
  <si>
    <t>Ф.f7ss разд.3 стл.11 стр.10&gt;=Ф.f7ss разд.3 стл.11 сумма стр.100-102</t>
  </si>
  <si>
    <t>Ф.f7ss разд.3 стл.12 стр.10&gt;=Ф.f7ss разд.3 стл.12 сумма стр.100-102</t>
  </si>
  <si>
    <t>Ф.f7ss разд.3 стл.13 стр.10&gt;=Ф.f7ss разд.3 стл.13 сумма стр.100-102</t>
  </si>
  <si>
    <t>Ф.f7ss разд.3 стл.14 стр.10&gt;=Ф.f7ss разд.3 стл.14 сумма стр.100-102</t>
  </si>
  <si>
    <t>Ф.f7ss разд.3 стл.15 стр.10&gt;=Ф.f7ss разд.3 стл.15 сумма стр.100-102</t>
  </si>
  <si>
    <t>Ф.f7ss разд.3 стл.16 стр.10&gt;=Ф.f7ss разд.3 стл.16 сумма стр.100-102</t>
  </si>
  <si>
    <t>Ф.f7ss разд.3 стл.17 стр.10&gt;=Ф.f7ss разд.3 стл.17 сумма стр.100-102</t>
  </si>
  <si>
    <t>Ф.f7ss разд.3 стл.18 стр.10&gt;=Ф.f7ss разд.3 стл.18 сумма стр.100-102</t>
  </si>
  <si>
    <t>Ф.f7ss разд.3 стл.19 стр.10&gt;=Ф.f7ss разд.3 стл.19 сумма стр.100-102</t>
  </si>
  <si>
    <t>Ф.f7ss разд.3 стл.20 стр.10&gt;=Ф.f7ss разд.3 стл.20 сумма стр.100-102</t>
  </si>
  <si>
    <t>Ф.f7ss разд.3 стл.21 стр.10&gt;=Ф.f7ss разд.3 стл.21 сумма стр.100-102</t>
  </si>
  <si>
    <t>Ф.f7ss разд.3 стл.22 стр.10&gt;=Ф.f7ss разд.3 стл.22 сумма стр.100-102</t>
  </si>
  <si>
    <t>Ф.f7ss разд.3 стл.23 стр.10&gt;=Ф.f7ss разд.3 стл.23 сумма стр.100-102</t>
  </si>
  <si>
    <t>Ф.f7ss разд.3 стл.24 стр.10&gt;=Ф.f7ss разд.3 стл.24 сумма стр.100-102</t>
  </si>
  <si>
    <t>Ф.f7ss разд.3 стл.25 стр.10&gt;=Ф.f7ss разд.3 стл.25 сумма стр.100-102</t>
  </si>
  <si>
    <t>Ф.f7ss разд.3 стл.1 стр.12&gt;=Ф.f7ss разд.3 стл.1 сумма стр.103-104</t>
  </si>
  <si>
    <t>(2014)В разделе 3 стр. 12 для всех гр. д.б. больше или равна сумме стр. 103-104 для всех гр.</t>
  </si>
  <si>
    <t>Ф.f7ss разд.3 стл.2 стр.12&gt;=Ф.f7ss разд.3 стл.2 сумма стр.103-104</t>
  </si>
  <si>
    <t>Ф.f7ss разд.3 стл.3 стр.12&gt;=Ф.f7ss разд.3 стл.3 сумма стр.103-104</t>
  </si>
  <si>
    <t>Ф.f7ss разд.3 стл.4 стр.12&gt;=Ф.f7ss разд.3 стл.4 сумма стр.103-104</t>
  </si>
  <si>
    <t>Ф.F7ss разд.3 стл.7 стр.37=Ф.F7ss разд.3 сумма стл.2-5 стр.37</t>
  </si>
  <si>
    <t>Ф.F7ss разд.3 стл.7 стр.38=Ф.F7ss разд.3 сумма стл.2-5 стр.38</t>
  </si>
  <si>
    <t>Ф.F7ss разд.3 стл.7 стр.39=Ф.F7ss разд.3 сумма стл.2-5 стр.39</t>
  </si>
  <si>
    <t>Ф.F7ss разд.3 стл.7 стр.40=Ф.F7ss разд.3 сумма стл.2-5 стр.40</t>
  </si>
  <si>
    <t>Ф.F7ss разд.3 стл.7 стр.88=Ф.F7ss разд.3 сумма стл.2-5 стр.88</t>
  </si>
  <si>
    <t>Ф.F7ss разд.3 стл.7 стр.89=Ф.F7ss разд.3 сумма стл.2-5 стр.89</t>
  </si>
  <si>
    <t>Ф.F7ss разд.3 стл.7 стр.90=Ф.F7ss разд.3 сумма стл.2-5 стр.90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</si>
  <si>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</si>
  <si>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</si>
  <si>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</si>
  <si>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</si>
  <si>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</si>
  <si>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</si>
  <si>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</si>
  <si>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Ф.f7ss разд.3 стл.18 стр.8&gt;=Ф.f7ss разд.3 стл.18 сумма стр.94-95</t>
  </si>
  <si>
    <t>Ф.f7ss разд.3 стл.19 стр.8&gt;=Ф.f7ss разд.3 стл.19 сумма стр.94-95</t>
  </si>
  <si>
    <t>Ф.f7ss разд.3 стл.20 стр.8&gt;=Ф.f7ss разд.3 стл.20 сумма стр.94-95</t>
  </si>
  <si>
    <t>Ф.f7ss разд.3 стл.21 стр.8&gt;=Ф.f7ss разд.3 стл.21 сумма стр.94-95</t>
  </si>
  <si>
    <t>Ф.f7ss разд.3 стл.22 стр.8&gt;=Ф.f7ss разд.3 стл.22 сумма стр.94-95</t>
  </si>
  <si>
    <t>Ф.f7ss разд.3 стл.23 стр.8&gt;=Ф.f7ss разд.3 стл.23 сумма стр.94-95</t>
  </si>
  <si>
    <t>Ф.f7ss разд.3 стл.24 стр.8&gt;=Ф.f7ss разд.3 стл.24 сумма стр.94-95</t>
  </si>
  <si>
    <t>Ф.f7ss разд.3 стл.25 стр.8&gt;=Ф.f7ss разд.3 стл.25 сумма стр.94-95</t>
  </si>
  <si>
    <t>Ф.f7ss разд.3 стл.1 стр.9&gt;=Ф.f7ss разд.3 стл.1 сумма стр.96-99</t>
  </si>
  <si>
    <t>(2014)В разделе 3 стр. 9 для всех гр. д.б. больше или равна сумме стр. 96-99 для всех гр.</t>
  </si>
  <si>
    <t>Ф.f7ss разд.3 стл.2 стр.9&gt;=Ф.f7ss разд.3 стл.2 сумма стр.96-99</t>
  </si>
  <si>
    <t>Ф.f7ss разд.3 стл.3 стр.9&gt;=Ф.f7ss разд.3 стл.3 сумма стр.96-99</t>
  </si>
  <si>
    <t>Ф.f7ss разд.3 стл.4 стр.9&gt;=Ф.f7ss разд.3 стл.4 сумма стр.96-99</t>
  </si>
  <si>
    <t>Ф.f7ss разд.3 стл.5 стр.9&gt;=Ф.f7ss разд.3 стл.5 сумма стр.96-99</t>
  </si>
  <si>
    <t>Ф.f7ss разд.3 стл.6 стр.9&gt;=Ф.f7ss разд.3 стл.6 сумма стр.96-99</t>
  </si>
  <si>
    <t>Ф.f7ss разд.3 стл.7 стр.9&gt;=Ф.f7ss разд.3 стл.7 сумма стр.96-99</t>
  </si>
  <si>
    <t>Ф.f7ss разд.3 стл.8 стр.9&gt;=Ф.f7ss разд.3 стл.8 сумма стр.96-99</t>
  </si>
  <si>
    <t>Ф.f7ss разд.3 стл.9 стр.9&gt;=Ф.f7ss разд.3 стл.9 сумма стр.96-99</t>
  </si>
  <si>
    <t>Ф.f7ss разд.3 стл.10 стр.9&gt;=Ф.f7ss разд.3 стл.10 сумма стр.96-99</t>
  </si>
  <si>
    <t>Ф.f7ss разд.3 стл.11 стр.9&gt;=Ф.f7ss разд.3 стл.11 сумма стр.96-99</t>
  </si>
  <si>
    <t>Ф.f7ss разд.3 стл.12 стр.9&gt;=Ф.f7ss разд.3 стл.12 сумма стр.96-99</t>
  </si>
  <si>
    <t>Ф.f7ss разд.3 стл.13 стр.9&gt;=Ф.f7ss разд.3 стл.13 сумма стр.96-99</t>
  </si>
  <si>
    <t>Ф.f7ss разд.3 стл.14 стр.9&gt;=Ф.f7ss разд.3 стл.14 сумма стр.96-99</t>
  </si>
  <si>
    <t>Ф.f7ss разд.3 стл.15 стр.9&gt;=Ф.f7ss разд.3 стл.15 сумма стр.96-99</t>
  </si>
  <si>
    <t>Ф.f7ss разд.3 стл.16 стр.9&gt;=Ф.f7ss разд.3 стл.16 сумма стр.96-99</t>
  </si>
  <si>
    <t>Ф.f7ss разд.3 стл.17 стр.9&gt;=Ф.f7ss разд.3 стл.17 сумма стр.96-99</t>
  </si>
  <si>
    <t>Ф.f7ss разд.3 стл.18 стр.9&gt;=Ф.f7ss разд.3 стл.18 сумма стр.96-99</t>
  </si>
  <si>
    <t>Ф.f7ss разд.3 стл.19 стр.9&gt;=Ф.f7ss разд.3 стл.19 сумма стр.96-99</t>
  </si>
  <si>
    <t>Ф.f7ss разд.3 стл.20 стр.9&gt;=Ф.f7ss разд.3 стл.20 сумма стр.96-99</t>
  </si>
  <si>
    <t>Ф.f7ss разд.3 стл.21 стр.9&gt;=Ф.f7ss разд.3 стл.21 сумма стр.96-99</t>
  </si>
  <si>
    <t>Ф.f7ss разд.3 стл.22 стр.9&gt;=Ф.f7ss разд.3 стл.22 сумма стр.96-99</t>
  </si>
  <si>
    <t>Ф.f7ss разд.3 стл.23 стр.9&gt;=Ф.f7ss разд.3 стл.23 сумма стр.96-99</t>
  </si>
  <si>
    <t>Ф.f7ss разд.3 стл.24 стр.9&gt;=Ф.f7ss разд.3 стл.24 сумма стр.96-99</t>
  </si>
  <si>
    <t>Ф.f7ss разд.3 стл.25 стр.9&gt;=Ф.f7ss разд.3 стл.25 сумма стр.96-99</t>
  </si>
  <si>
    <t>Ф.f7ss разд.3 стл.1 стр.10&gt;=Ф.f7ss разд.3 стл.1 сумма стр.100-102</t>
  </si>
  <si>
    <t>(2014)В разделе 3 стр. 10 для всех гр. д.б. больше или равна сумме стр. 100-102 для всех гр.</t>
  </si>
  <si>
    <t>Ф.f7ss разд.3 стл.2 стр.10&gt;=Ф.f7ss разд.3 стл.2 сумма стр.100-102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</si>
  <si>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</si>
  <si>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В разделе 3 стл.21-25 по стр.59-82 не должны заполняться</t>
  </si>
  <si>
    <t>В разделе 3 стл.21-25 по стр.84-85 не должны заполняться</t>
  </si>
  <si>
    <t>Ф.F7ss разд.4 стл.1 стр.6&gt;=Ф.F7ss разд.4 стл.1 стр.8</t>
  </si>
  <si>
    <t>Ф.F7ss разд.3 сумма стл.7-11 стр.83&gt;=Ф.F7ss разд.4 стл.1 стр.1</t>
  </si>
  <si>
    <t>Ф.F7ss разд.3 сумма стл.2-5 стр.1&gt;=Ф.F7ss разд.3 стл.6 стр.1</t>
  </si>
  <si>
    <t>Ф.F7ss разд.3 сумма стл.2-5 стр.2&gt;=Ф.F7ss разд.3 стл.6 стр.2</t>
  </si>
  <si>
    <t>Ф.F7ss разд.3 сумма стл.2-5 стр.3&gt;=Ф.F7ss разд.3 стл.6 стр.3</t>
  </si>
  <si>
    <t>Ф.F7ss разд.3 сумма стл.2-5 стр.4&gt;=Ф.F7ss разд.3 стл.6 стр.4</t>
  </si>
  <si>
    <t>Ф.F7ss разд.3 сумма стл.2-5 стр.5&gt;=Ф.F7ss разд.3 стл.6 стр.5</t>
  </si>
  <si>
    <t>Ф.F7ss разд.3 сумма стл.2-5 стр.6&gt;=Ф.F7ss разд.3 стл.6 стр.6</t>
  </si>
  <si>
    <t>Ф.F7ss разд.3 стл.11 стр.69&gt;=Ф.F7ss разд.3 сумма стл.12-13 стр.69+Ф.F7ss разд.3 стл.15 стр.69</t>
  </si>
  <si>
    <t>Ф.F7ss разд.3 стл.11 стр.70&gt;=Ф.F7ss разд.3 сумма стл.12-13 стр.70+Ф.F7ss разд.3 стл.15 стр.70</t>
  </si>
  <si>
    <t>Ф.F7ss разд.3 стл.11 стр.71&gt;=Ф.F7ss разд.3 сумма стл.12-13 стр.71+Ф.F7ss разд.3 стл.15 стр.71</t>
  </si>
  <si>
    <t>Ф.F7ss разд.3 стл.11 стр.72&gt;=Ф.F7ss разд.3 сумма стл.12-13 стр.72+Ф.F7ss разд.3 стл.15 стр.72</t>
  </si>
  <si>
    <t>Ф.F7ss разд.3 стл.11 стр.73&gt;=Ф.F7ss разд.3 сумма стл.12-13 стр.73+Ф.F7ss разд.3 стл.15 стр.73</t>
  </si>
  <si>
    <t>Ф.F7ss разд.3 стл.11 стр.74&gt;=Ф.F7ss разд.3 сумма стл.12-13 стр.74+Ф.F7ss разд.3 стл.15 стр.74</t>
  </si>
  <si>
    <t>Ф.F7ss разд.3 стл.11 стр.75&gt;=Ф.F7ss разд.3 сумма стл.12-13 стр.75+Ф.F7ss разд.3 стл.15 стр.75</t>
  </si>
  <si>
    <t>Ф.F7ss разд.3 стл.11 стр.76&gt;=Ф.F7ss разд.3 сумма стл.12-13 стр.76+Ф.F7ss разд.3 стл.15 стр.76</t>
  </si>
  <si>
    <t>Ф.F7ss разд.3 стл.11 стр.77&gt;=Ф.F7ss разд.3 сумма стл.12-13 стр.77+Ф.F7ss разд.3 стл.15 стр.77</t>
  </si>
  <si>
    <t>Ф.F7ss разд.3 стл.11 стр.78&gt;=Ф.F7ss разд.3 сумма стл.12-13 стр.78+Ф.F7ss разд.3 стл.15 стр.78</t>
  </si>
  <si>
    <t>Ф.F7ss разд.3 стл.11 стр.79&gt;=Ф.F7ss разд.3 сумма стл.12-13 стр.79+Ф.F7ss разд.3 стл.15 стр.79</t>
  </si>
  <si>
    <t>Ф.F7ss разд.3 стл.11 стр.80&gt;=Ф.F7ss разд.3 сумма стл.12-13 стр.80+Ф.F7ss разд.3 стл.15 стр.80</t>
  </si>
  <si>
    <t>Ф.f7ss разд.3 стл.5 стр.12&gt;=Ф.f7ss разд.3 стл.5 сумма стр.103-104</t>
  </si>
  <si>
    <t>Ф.f7ss разд.3 стл.6 стр.12&gt;=Ф.f7ss разд.3 стл.6 сумма стр.103-104</t>
  </si>
  <si>
    <t>Ф.f7ss разд.3 стл.7 стр.12&gt;=Ф.f7ss разд.3 стл.7 сумма стр.103-104</t>
  </si>
  <si>
    <t>Ф.f7ss разд.3 стл.8 стр.12&gt;=Ф.f7ss разд.3 стл.8 сумма стр.103-104</t>
  </si>
  <si>
    <t>Ф.f7ss разд.3 стл.9 стр.12&gt;=Ф.f7ss разд.3 стл.9 сумма стр.103-104</t>
  </si>
  <si>
    <t>Ф.f7ss разд.3 стл.10 стр.12&gt;=Ф.f7ss разд.3 стл.10 сумма стр.103-104</t>
  </si>
  <si>
    <t>Ф.f7ss разд.3 стл.11 стр.12&gt;=Ф.f7ss разд.3 стл.11 сумма стр.103-104</t>
  </si>
  <si>
    <t>Ф.f7ss разд.3 стл.12 стр.12&gt;=Ф.f7ss разд.3 стл.12 сумма стр.103-104</t>
  </si>
  <si>
    <t>Ф.f7ss разд.3 стл.13 стр.12&gt;=Ф.f7ss разд.3 стл.13 сумма стр.103-104</t>
  </si>
  <si>
    <t>Ф.f7ss разд.3 стл.14 стр.12&gt;=Ф.f7ss разд.3 стл.14 сумма стр.103-104</t>
  </si>
  <si>
    <t>Ф.f7ss разд.3 стл.15 стр.12&gt;=Ф.f7ss разд.3 стл.15 сумма стр.103-104</t>
  </si>
  <si>
    <t>Ф.f7ss разд.3 стл.16 стр.12&gt;=Ф.f7ss разд.3 стл.16 сумма стр.103-104</t>
  </si>
  <si>
    <t>Ф.f7ss разд.3 стл.17 стр.12&gt;=Ф.f7ss разд.3 стл.17 сумма стр.103-104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</si>
  <si>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</si>
  <si>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</si>
  <si>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</si>
  <si>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</si>
  <si>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</si>
  <si>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</si>
  <si>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</si>
  <si>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</si>
  <si>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</si>
  <si>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</si>
  <si>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</si>
  <si>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</si>
  <si>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</si>
  <si>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</si>
  <si>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</si>
  <si>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 xml:space="preserve">
</t>
  </si>
  <si>
    <t>Ф.F7ss разд.3 стл.19 стр.53&gt;=Ф.F7ss разд.3 сумма стл.20-21 стр.53</t>
  </si>
  <si>
    <t>Ф.F7ss разд.3 стл.19 стр.54&gt;=Ф.F7ss разд.3 сумма стл.20-21 стр.54</t>
  </si>
  <si>
    <t>Ф.F7ss разд.3 стл.19 стр.55&gt;=Ф.F7ss разд.3 сумма стл.20-21 стр.55</t>
  </si>
  <si>
    <t>Ф.F7ss разд.3 стл.19 стр.56&gt;=Ф.F7ss разд.3 сумма стл.20-21 стр.56</t>
  </si>
  <si>
    <t>Ф.F7ss разд.3 стл.19 стр.57&gt;=Ф.F7ss разд.3 сумма стл.20-21 стр.57</t>
  </si>
  <si>
    <t>Ф.F7ss разд.3 стл.19 стр.58&gt;=Ф.F7ss разд.3 сумма стл.20-21 стр.58</t>
  </si>
  <si>
    <t>Ф.F7ss разд.3 стл.19 стр.59&gt;=Ф.F7ss разд.3 сумма стл.20-21 стр.59</t>
  </si>
  <si>
    <t>Ф.F7ss разд.3 стл.19 стр.60&gt;=Ф.F7ss разд.3 сумма стл.20-21 стр.60</t>
  </si>
  <si>
    <t>Ф.F7ss разд.3 стл.19 стр.61&gt;=Ф.F7ss разд.3 сумма стл.20-21 стр.61</t>
  </si>
  <si>
    <t>Ф.F7ss разд.3 стл.19 стр.62&gt;=Ф.F7ss разд.3 сумма стл.20-21 стр.62</t>
  </si>
  <si>
    <t>Ф.F7ss разд.3 стл.19 стр.63&gt;=Ф.F7ss разд.3 сумма стл.20-21 стр.63</t>
  </si>
  <si>
    <t>Ф.F7ss разд.3 стл.19 стр.64&gt;=Ф.F7ss разд.3 сумма стл.20-21 стр.64</t>
  </si>
  <si>
    <t>Ф.F7ss разд.3 стл.19 стр.65&gt;=Ф.F7ss разд.3 сумма стл.20-21 стр.65</t>
  </si>
  <si>
    <t>Ф.F7ss разд.3 стл.19 стр.66&gt;=Ф.F7ss разд.3 сумма стл.20-21 стр.66</t>
  </si>
  <si>
    <t>Ф.F7ss разд.3 стл.19 стр.67&gt;=Ф.F7ss разд.3 сумма стл.20-21 стр.67</t>
  </si>
  <si>
    <t>Ф.F7ss разд.3 стл.19 стр.68&gt;=Ф.F7ss разд.3 сумма стл.20-21 стр.68</t>
  </si>
  <si>
    <t>Ф.F7ss разд.3 стл.19 стр.69&gt;=Ф.F7ss разд.3 сумма стл.20-21 стр.69</t>
  </si>
  <si>
    <t>Ф.F7ss разд.3 стл.19 стр.70&gt;=Ф.F7ss разд.3 сумма стл.20-21 стр.70</t>
  </si>
  <si>
    <t>Ф.F7ss разд.3 стл.19 стр.71&gt;=Ф.F7ss разд.3 сумма стл.20-21 стр.71</t>
  </si>
  <si>
    <t>Ф.F7ss разд.3 стл.19 стр.72&gt;=Ф.F7ss разд.3 сумма стл.20-21 стр.72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</si>
  <si>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</si>
  <si>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</si>
  <si>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</si>
  <si>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</si>
  <si>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</si>
  <si>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</si>
  <si>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</si>
  <si>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иски (заявления) налоговых органов о взыскании налогов и сборов с физ.лиц</t>
  </si>
  <si>
    <t>Примечание к разделу 3: 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</si>
  <si>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Ф.f7ss разд.3 стл.8 стр.22&gt;=Ф.f7ss разд.3 стл.8 сумма стр.110-111</t>
  </si>
  <si>
    <t>Ф.f7ss разд.3 стл.9 стр.22&gt;=Ф.f7ss разд.3 стл.9 сумма стр.110-111</t>
  </si>
  <si>
    <t>Ф.f7ss разд.3 стл.10 стр.22&gt;=Ф.f7ss разд.3 стл.10 сумма стр.110-111</t>
  </si>
  <si>
    <t>Ф.f7ss разд.3 стл.11 стр.22&gt;=Ф.f7ss разд.3 стл.11 сумма стр.110-111</t>
  </si>
  <si>
    <t>Ф.f7ss разд.3 стл.12 стр.22&gt;=Ф.f7ss разд.3 стл.12 сумма стр.110-111</t>
  </si>
  <si>
    <t>Ф.F7ss разд.3 стл.19 стр.49=Ф.F7ss разд.3 сумма стл.7-11 стр.49+Ф.F7ss разд.3 сумма стл.16-18 стр.49</t>
  </si>
  <si>
    <t>Ф.F7ss разд.3 стл.19 стр.50=Ф.F7ss разд.3 сумма стл.7-11 стр.50+Ф.F7ss разд.3 сумма стл.16-18 стр.50</t>
  </si>
  <si>
    <t>Ф.F7ss разд.3 стл.19 стр.51=Ф.F7ss разд.3 сумма стл.7-11 стр.51+Ф.F7ss разд.3 сумма стл.16-18 стр.51</t>
  </si>
  <si>
    <t>Ф.F7ss разд.3 стл.19 стр.52=Ф.F7ss разд.3 сумма стл.7-11 стр.52+Ф.F7ss разд.3 сумма стл.16-18 стр.52</t>
  </si>
  <si>
    <t>Ф.F7ss разд.3 стл.19 стр.53=Ф.F7ss разд.3 сумма стл.7-11 стр.53+Ф.F7ss разд.3 сумма стл.16-18 стр.53</t>
  </si>
  <si>
    <t>Ф.F7ss разд.3 стл.19 стр.54=Ф.F7ss разд.3 сумма стл.7-11 стр.54+Ф.F7ss разд.3 сумма стл.16-18 стр.54</t>
  </si>
  <si>
    <t>Ф.F7ss разд.3 стл.19 стр.55=Ф.F7ss разд.3 сумма стл.7-11 стр.55+Ф.F7ss разд.3 сумма стл.16-18 стр.55</t>
  </si>
  <si>
    <t>Ф.F7ss разд.3 стл.19 стр.56=Ф.F7ss разд.3 сумма стл.7-11 стр.56+Ф.F7ss разд.3 сумма стл.16-18 стр.56</t>
  </si>
  <si>
    <t>Ф.F7ss разд.3 стл.19 стр.65=Ф.F7ss разд.3 сумма стл.7-11 стр.65+Ф.F7ss разд.3 сумма стл.16-18 стр.65</t>
  </si>
  <si>
    <t>Ф.F7ss разд.3 стл.19 стр.66=Ф.F7ss разд.3 сумма стл.7-11 стр.66+Ф.F7ss разд.3 сумма стл.16-18 стр.66</t>
  </si>
  <si>
    <t>Ф.F7ss разд.3 стл.19 стр.67=Ф.F7ss разд.3 сумма стл.7-11 стр.67+Ф.F7ss разд.3 сумма стл.16-18 стр.67</t>
  </si>
  <si>
    <t>Ф.F7ss разд.3 стл.19 стр.68=Ф.F7ss разд.3 сумма стл.7-11 стр.68+Ф.F7ss разд.3 сумма стл.16-18 стр.68</t>
  </si>
  <si>
    <t>Ф.F7ss разд.3 стл.19 стр.69=Ф.F7ss разд.3 сумма стл.7-11 стр.69+Ф.F7ss разд.3 сумма стл.16-18 стр.69</t>
  </si>
  <si>
    <t>Ф.F7ss разд.3 стл.19 стр.70=Ф.F7ss разд.3 сумма стл.7-11 стр.70+Ф.F7ss разд.3 сумма стл.16-18 стр.70</t>
  </si>
  <si>
    <t>В разделе 3 стл.1-8 по стр.84-85 не должны заполняться</t>
  </si>
  <si>
    <t>В разделе 3 стл.13-15 по стр.1-56 не должны заполняться</t>
  </si>
  <si>
    <t>В разделе 3 стл.13-15 по стр.59-82 не должны заполняться</t>
  </si>
  <si>
    <t>В разделе 3 стл.13-15 по стр.84-85 не должны заполняться</t>
  </si>
  <si>
    <t>В разделе 3 стл.21-25 по стр.1-56 не должны заполняться</t>
  </si>
  <si>
    <t>Ф.F7ss разд.3 стл.11 стр.81&gt;=Ф.F7ss разд.3 сумма стл.12-13 стр.81+Ф.F7ss разд.3 стл.15 стр.81</t>
  </si>
  <si>
    <t>Ф.F7ss разд.3 стл.11 стр.82&gt;=Ф.F7ss разд.3 сумма стл.12-13 стр.82+Ф.F7ss разд.3 стл.15 стр.82</t>
  </si>
  <si>
    <t>Ф.F7ss разд.3 стл.11 стр.83&gt;=Ф.F7ss разд.3 сумма стл.12-13 стр.83+Ф.F7ss разд.3 стл.15 стр.83</t>
  </si>
  <si>
    <t>Ф.F7ss разд.3 стл.11 стр.84&gt;=Ф.F7ss разд.3 сумма стл.12-13 стр.84+Ф.F7ss разд.3 стл.15 стр.84</t>
  </si>
  <si>
    <t>Ф.F7ss разд.3 стл.11 стр.85&gt;=Ф.F7ss разд.3 сумма стл.12-13 стр.85+Ф.F7ss разд.3 стл.15 стр.85</t>
  </si>
  <si>
    <t>Ф.F7ss разд.3 стл.11 стр.86&gt;=Ф.F7ss разд.3 сумма стл.12-13 стр.86+Ф.F7ss разд.3 стл.15 стр.86</t>
  </si>
  <si>
    <t>Ф.f7ss разд.3 стл.18 стр.12&gt;=Ф.f7ss разд.3 стл.18 сумма стр.103-104</t>
  </si>
  <si>
    <t>Ф.f7ss разд.3 стл.19 стр.12&gt;=Ф.f7ss разд.3 стл.19 сумма стр.103-104</t>
  </si>
  <si>
    <t>Ф.f7ss разд.3 стл.20 стр.12&gt;=Ф.f7ss разд.3 стл.20 сумма стр.103-104</t>
  </si>
  <si>
    <t>Ф.f7ss разд.3 стл.21 стр.12&gt;=Ф.f7ss разд.3 стл.21 сумма стр.103-104</t>
  </si>
  <si>
    <t>Ф.f7ss разд.3 стл.22 стр.12&gt;=Ф.f7ss разд.3 стл.22 сумма стр.103-104</t>
  </si>
  <si>
    <t>Ф.f7ss разд.3 стл.23 стр.12&gt;=Ф.f7ss разд.3 стл.23 сумма стр.103-104</t>
  </si>
  <si>
    <t>Ф.f7ss разд.3 стл.24 стр.12&gt;=Ф.f7ss разд.3 стл.24 сумма стр.103-104</t>
  </si>
  <si>
    <t>Ф.f7ss разд.3 стл.25 стр.12&gt;=Ф.f7ss разд.3 стл.25 сумма стр.103-104</t>
  </si>
  <si>
    <t>Ф.f7ss разд.3 стл.1 стр.13&gt;=Ф.f7ss разд.3 стл.1 сумма стр.105-109</t>
  </si>
  <si>
    <t>(2014)В разделе 3 стр. 13 для всех гр. д.б. больше или равна сумме стр. 105-109 для всех гр.</t>
  </si>
  <si>
    <t>Ф.f7ss разд.3 стл.2 стр.13&gt;=Ф.f7ss разд.3 стл.2 сумма стр.105-109</t>
  </si>
  <si>
    <t>Ф.f7ss разд.3 стл.3 стр.13&gt;=Ф.f7ss разд.3 стл.3 сумма стр.105-109</t>
  </si>
  <si>
    <t>Ф.f7ss разд.3 стл.4 стр.13&gt;=Ф.f7ss разд.3 стл.4 сумма стр.105-109</t>
  </si>
  <si>
    <t>Ф.f7ss разд.3 стл.5 стр.13&gt;=Ф.f7ss разд.3 стл.5 сумма стр.105-109</t>
  </si>
  <si>
    <t>Ф.f7ss разд.3 стл.6 стр.13&gt;=Ф.f7ss разд.3 стл.6 сумма стр.105-109</t>
  </si>
  <si>
    <t>Ф.f7ss разд.3 стл.7 стр.13&gt;=Ф.f7ss разд.3 стл.7 сумма стр.105-109</t>
  </si>
  <si>
    <t>Ф.f7ss разд.3 стл.8 стр.13&gt;=Ф.f7ss разд.3 стл.8 сумма стр.105-109</t>
  </si>
  <si>
    <t>Ф.f7ss разд.3 стл.9 стр.13&gt;=Ф.f7ss разд.3 стл.9 сумма стр.105-109</t>
  </si>
  <si>
    <t>Ф.f7ss разд.3 стл.10 стр.13&gt;=Ф.f7ss разд.3 стл.10 сумма стр.105-109</t>
  </si>
  <si>
    <t>Ф.f7ss разд.3 стл.11 стр.13&gt;=Ф.f7ss разд.3 стл.11 сумма стр.105-109</t>
  </si>
  <si>
    <t>Ф.f7ss разд.3 стл.12 стр.13&gt;=Ф.f7ss разд.3 стл.12 сумма стр.105-109</t>
  </si>
  <si>
    <t>Ф.f7ss разд.3 стл.13 стр.13&gt;=Ф.f7ss разд.3 стл.13 сумма стр.105-109</t>
  </si>
  <si>
    <t>Ф.f7ss разд.3 стл.14 стр.13&gt;=Ф.f7ss разд.3 стл.14 сумма стр.105-109</t>
  </si>
  <si>
    <t>Ф.f7ss разд.3 стл.15 стр.13&gt;=Ф.f7ss разд.3 стл.15 сумма стр.105-109</t>
  </si>
  <si>
    <t>Ф.f7ss разд.3 стл.16 стр.13&gt;=Ф.f7ss разд.3 стл.16 сумма стр.105-109</t>
  </si>
  <si>
    <t>Ф.f7ss разд.3 стл.17 стр.13&gt;=Ф.f7ss разд.3 стл.17 сумма стр.105-109</t>
  </si>
  <si>
    <t>Ф.f7ss разд.3 стл.18 стр.13&gt;=Ф.f7ss разд.3 стл.18 сумма стр.105-109</t>
  </si>
  <si>
    <t>Ф.f7ss разд.3 стл.19 стр.13&gt;=Ф.f7ss разд.3 стл.19 сумма стр.105-109</t>
  </si>
  <si>
    <t>Ф.f7ss разд.3 стл.20 стр.13&gt;=Ф.f7ss разд.3 стл.20 сумма стр.105-109</t>
  </si>
  <si>
    <t>Ф.f7ss разд.3 стл.21 стр.13&gt;=Ф.f7ss разд.3 стл.21 сумма стр.105-109</t>
  </si>
  <si>
    <t>Ф.f7ss разд.3 стл.22 стр.13&gt;=Ф.f7ss разд.3 стл.22 сумма стр.105-109</t>
  </si>
  <si>
    <t>Ф.f7ss разд.3 стл.23 стр.13&gt;=Ф.f7ss разд.3 стл.23 сумма стр.105-109</t>
  </si>
  <si>
    <t>Ф.f7ss разд.3 стл.24 стр.13&gt;=Ф.f7ss разд.3 стл.24 сумма стр.105-109</t>
  </si>
  <si>
    <t>Ф.f7ss разд.3 стл.25 стр.13&gt;=Ф.f7ss разд.3 стл.25 сумма стр.105-109</t>
  </si>
  <si>
    <t>Ф.f7ss разд.3 стл.1 стр.22&gt;=Ф.f7ss разд.3 стл.1 сумма стр.110-111</t>
  </si>
  <si>
    <t>Ф.f7ss разд.3 стл.2 стр.22&gt;=Ф.f7ss разд.3 стл.2 сумма стр.110-111</t>
  </si>
  <si>
    <t>Ф.f7ss разд.3 стл.3 стр.22&gt;=Ф.f7ss разд.3 стл.3 сумма стр.110-111</t>
  </si>
  <si>
    <t>Ф.f7ss разд.3 стл.4 стр.22&gt;=Ф.f7ss разд.3 стл.4 сумма стр.110-111</t>
  </si>
  <si>
    <t>Ф.f7ss разд.3 стл.5 стр.22&gt;=Ф.f7ss разд.3 стл.5 сумма стр.110-111</t>
  </si>
  <si>
    <t>Ф.f7ss разд.3 стл.6 стр.22&gt;=Ф.f7ss разд.3 стл.6 сумма стр.110-111</t>
  </si>
  <si>
    <t>Ф.f7ss разд.3 стл.7 стр.22&gt;=Ф.f7ss разд.3 стл.7 сумма стр.110-111</t>
  </si>
  <si>
    <t>Ф.F7ss разд.3 стл.7 стр.50=Ф.F7ss разд.3 сумма стл.2-5 стр.50</t>
  </si>
  <si>
    <t>Ф.F7ss разд.3 стл.7 стр.51=Ф.F7ss разд.3 сумма стл.2-5 стр.51</t>
  </si>
  <si>
    <t>Ф.F7ss разд.3 стл.7 стр.52=Ф.F7ss разд.3 сумма стл.2-5 стр.52</t>
  </si>
  <si>
    <t>Ф.F7ss разд.3 стл.7 стр.53=Ф.F7ss разд.3 сумма стл.2-5 стр.53</t>
  </si>
  <si>
    <t>Ф.F7ss разд.3 стл.7 стр.54=Ф.F7ss разд.3 сумма стл.2-5 стр.54</t>
  </si>
  <si>
    <t>Ф.F7ss разд.3 стл.7 стр.55=Ф.F7ss разд.3 сумма стл.2-5 стр.55</t>
  </si>
  <si>
    <t>Ф.F7ss разд.3 стл.7 стр.56=Ф.F7ss разд.3 сумма стл.2-5 стр.56</t>
  </si>
  <si>
    <t>Ф.F7ss разд.3 стл.7 стр.57=Ф.F7ss разд.3 сумма стл.2-5 стр.57</t>
  </si>
  <si>
    <t>Cтатус</t>
  </si>
  <si>
    <t>Код формулы</t>
  </si>
  <si>
    <t>Формула</t>
  </si>
  <si>
    <t>Описание формулы</t>
  </si>
  <si>
    <t>В разделе 1 для стл.1-17 стр.5 равна сумме стр.1-4</t>
  </si>
  <si>
    <t>В разделе 1 для стp.1-5 сумма стр.1 и 7 равна сумме стр.8-10</t>
  </si>
  <si>
    <t>В разделе 1 стл.11 стр.1 равна разд.3 гр.1 стр.83</t>
  </si>
  <si>
    <t>В разделе 1 для стр.1-5 стл.11 д.б. меньше или равен стл.9</t>
  </si>
  <si>
    <t>В разделе 1 стл.11 сумма стр.2-4 д.б. равна 0</t>
  </si>
  <si>
    <t>В разделе 1 для стр.1-5 стл.12 д.б.меньше или равен стл.9</t>
  </si>
  <si>
    <t>В разделе 1 стл.7 для стр.1-5 д.б.равен сумме стл.2-6</t>
  </si>
  <si>
    <t>В разделе 1 для стл.9 стр.5 равен разд.3 стл.19 стр.83</t>
  </si>
  <si>
    <t xml:space="preserve">В разделе 1 показатели должны быть проставлены </t>
  </si>
  <si>
    <t>Ф.F7ss разд.3 стл.19 стр.52&gt;=Ф.F7ss разд.3 сумма стл.20-21 стр.52</t>
  </si>
  <si>
    <t>Ф.F7ss разд.3 стл.5 стр.57&gt;=Ф.F7ss разд.3 стл.5 стр.88</t>
  </si>
  <si>
    <t>Ф.F7ss разд.3 стл.6 стр.57&gt;=Ф.F7ss разд.3 стл.6 стр.88</t>
  </si>
  <si>
    <t>Ф.F7ss разд.3 стл.7 стр.57&gt;=Ф.F7ss разд.3 стл.7 стр.88</t>
  </si>
  <si>
    <t>Ф.F7ss разд.3 стл.8 стр.57&gt;=Ф.F7ss разд.3 стл.8 стр.88</t>
  </si>
  <si>
    <t>Ф.F7ss разд.3 стл.9 стр.57&gt;=Ф.F7ss разд.3 стл.9 стр.88</t>
  </si>
  <si>
    <t>Ф.F7ss разд.3 стл.10 стр.57&gt;=Ф.F7ss разд.3 стл.10 стр.88</t>
  </si>
  <si>
    <t>Ф.F7ss разд.3 стл.11 стр.57&gt;=Ф.F7ss разд.3 стл.11 стр.88</t>
  </si>
  <si>
    <t>Ф.F7ss разд.3 стл.12 стр.57&gt;=Ф.F7ss разд.3 стл.12 стр.88</t>
  </si>
  <si>
    <t>Ф.F7ss разд.3 стл.13 стр.57&gt;=Ф.F7ss разд.3 стл.13 стр.88</t>
  </si>
  <si>
    <t>Ф.F7ss разд.3 стл.14 стр.57&gt;=Ф.F7ss разд.3 стл.14 стр.88</t>
  </si>
  <si>
    <t>Ф.F7ss разд.3 стл.15 стр.57&gt;=Ф.F7ss разд.3 стл.15 стр.88</t>
  </si>
  <si>
    <t>Ф.F7ss разд.3 стл.16 стр.57&gt;=Ф.F7ss разд.3 стл.16 стр.88</t>
  </si>
  <si>
    <t>Ф.F7ss разд.3 стл.17 стр.57&gt;=Ф.F7ss разд.3 стл.17 стр.88</t>
  </si>
  <si>
    <t>Ф.F7ss разд.3 стл.18 стр.57&gt;=Ф.F7ss разд.3 стл.18 стр.88</t>
  </si>
  <si>
    <t>Ф.F7ss разд.3 стл.19 стр.57&gt;=Ф.F7ss разд.3 стл.19 стр.88</t>
  </si>
  <si>
    <t>Ф.F7ss разд.3 стл.20 стр.57&gt;=Ф.F7ss разд.3 стл.20 стр.88</t>
  </si>
  <si>
    <t>Ф.F7ss разд.3 стл.21 стр.57&gt;=Ф.F7ss разд.3 стл.21 стр.88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</si>
  <si>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</si>
  <si>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Ф.F7ss разд.3 стл.19 стр.23=Ф.F7ss разд.3 сумма стл.7-11 стр.23+Ф.F7ss разд.3 сумма стл.16-18 стр.23</t>
  </si>
  <si>
    <t>Ф.F7ss разд.3 стл.19 стр.24=Ф.F7ss разд.3 сумма стл.7-11 стр.24+Ф.F7ss разд.3 сумма стл.16-18 стр.24</t>
  </si>
  <si>
    <t>Ф.F7ss разд.3 стл.19 стр.25=Ф.F7ss разд.3 сумма стл.7-11 стр.25+Ф.F7ss разд.3 сумма стл.16-18 стр.25</t>
  </si>
  <si>
    <t>Ф.F7ss разд.3 стл.19 стр.26=Ф.F7ss разд.3 сумма стл.7-11 стр.26+Ф.F7ss разд.3 сумма стл.16-18 стр.26</t>
  </si>
  <si>
    <t>Ф.F7ss разд.3 стл.19 стр.27=Ф.F7ss разд.3 сумма стл.7-11 стр.27+Ф.F7ss разд.3 сумма стл.16-18 стр.27</t>
  </si>
  <si>
    <t>Ф.F7ss разд.3 стл.11 стр.87&gt;=Ф.F7ss разд.3 сумма стл.12-13 стр.87+Ф.F7ss разд.3 стл.15 стр.87</t>
  </si>
  <si>
    <t>Ф.F7ss разд.3 стл.11 стр.88&gt;=Ф.F7ss разд.3 сумма стл.12-13 стр.88+Ф.F7ss разд.3 стл.15 стр.88</t>
  </si>
  <si>
    <t>Ф.F7ss разд.3 стл.11 стр.89&gt;=Ф.F7ss разд.3 сумма стл.12-13 стр.89+Ф.F7ss разд.3 стл.15 стр.89</t>
  </si>
  <si>
    <t>Ф.F7ss разд.3 стл.11 стр.90&gt;=Ф.F7ss разд.3 сумма стл.12-13 стр.90+Ф.F7ss разд.3 стл.15 стр.90</t>
  </si>
  <si>
    <t>Ф.F7ss разд.3 стл.1 стр.83=Ф.F7ss разд.3 стл.1 стр.58+Ф.F7ss разд.3 стл.1 стр.66+Ф.F7ss разд.3 стл.1 стр.82+Ф.F7ss разд.3 стл.1 стр.85</t>
  </si>
  <si>
    <t>Ф.F7ss разд.3 стл.2 стр.83=Ф.F7ss разд.3 стл.2 стр.58+Ф.F7ss разд.3 стл.2 стр.66+Ф.F7ss разд.3 стл.2 стр.82+Ф.F7ss разд.3 стл.2 стр.85</t>
  </si>
  <si>
    <t>Ф.F7ss разд.3 стл.3 стр.83=Ф.F7ss разд.3 стл.3 стр.58+Ф.F7ss разд.3 стл.3 стр.66+Ф.F7ss разд.3 стл.3 стр.82+Ф.F7ss разд.3 стл.3 стр.85</t>
  </si>
  <si>
    <t>Ф.F7ss разд.3 стл.4 стр.57&gt;=Ф.F7ss разд.3 стл.4 стр.90</t>
  </si>
  <si>
    <t>Ф.F7ss разд.3 стл.5 стр.57&gt;=Ф.F7ss разд.3 стл.5 стр.90</t>
  </si>
  <si>
    <t>Ф.F7ss разд.3 стл.6 стр.57&gt;=Ф.F7ss разд.3 стл.6 стр.90</t>
  </si>
  <si>
    <t>Ф.F7ss разд.3 стл.7 стр.57&gt;=Ф.F7ss разд.3 стл.7 стр.90</t>
  </si>
  <si>
    <t>Ф.F7ss разд.3 стл.8 стр.57&gt;=Ф.F7ss разд.3 стл.8 стр.90</t>
  </si>
  <si>
    <t>Ф.F7ss разд.3 стл.9 стр.57&gt;=Ф.F7ss разд.3 стл.9 стр.90</t>
  </si>
  <si>
    <t>Ф.F7ss разд.3 стл.10 стр.57&gt;=Ф.F7ss разд.3 стл.10 стр.90</t>
  </si>
  <si>
    <t>Ф.F7ss разд.3 стл.11 стр.57&gt;=Ф.F7ss разд.3 стл.11 стр.90</t>
  </si>
  <si>
    <t>Ф.F7ss разд.3 стл.12 стр.57&gt;=Ф.F7ss разд.3 стл.12 стр.90</t>
  </si>
  <si>
    <t>Ф.F7ss разд.3 стл.13 стр.57&gt;=Ф.F7ss разд.3 стл.13 стр.90</t>
  </si>
  <si>
    <t>Ф.F7ss разд.3 стл.14 стр.57&gt;=Ф.F7ss разд.3 стл.14 стр.90</t>
  </si>
  <si>
    <t>Ф.F7ss разд.3 стл.15 стр.57&gt;=Ф.F7ss разд.3 стл.15 стр.90</t>
  </si>
  <si>
    <t>Ф.F7ss разд.3 стл.16 стр.57&gt;=Ф.F7ss разд.3 стл.16 стр.90</t>
  </si>
  <si>
    <t>Ф.F7ss разд.3 стл.17 стр.57&gt;=Ф.F7ss разд.3 стл.17 стр.90</t>
  </si>
  <si>
    <t>Ф.F7ss разд.3 стл.18 стр.57&gt;=Ф.F7ss разд.3 стл.18 стр.90</t>
  </si>
  <si>
    <t>Ф.F7ss разд.3 стл.19 стр.57&gt;=Ф.F7ss разд.3 стл.19 стр.90</t>
  </si>
  <si>
    <t>Ф.F7ss разд.3 стл.20 стр.57&gt;=Ф.F7ss разд.3 стл.20 стр.90</t>
  </si>
  <si>
    <t>из них, рассмотрено заявлений о возобновлении  производства по вновь открывшимся обстоятельствам (ст. 393 ГПК РФ)</t>
  </si>
  <si>
    <t>Ф.F7ss разд.3 стл.19 стр.63=Ф.F7ss разд.3 сумма стл.7-11 стр.63+Ф.F7ss разд.3 сумма стл.16-18 стр.63</t>
  </si>
  <si>
    <t>Ф.F7ss разд.3 стл.19 стр.64=Ф.F7ss разд.3 сумма стл.7-11 стр.64+Ф.F7ss разд.3 сумма стл.16-18 стр.64</t>
  </si>
  <si>
    <t>Ф.F7ss разд.3 стл.2 стр.57&gt;=Ф.F7ss разд.3 стл.2 стр.89</t>
  </si>
  <si>
    <t>Ф.F7ss разд.3 стл.3 стр.57&gt;=Ф.F7ss разд.3 стл.3 стр.89</t>
  </si>
  <si>
    <t>Ф.F7ss разд.3 стл.4 стр.57&gt;=Ф.F7ss разд.3 стл.4 стр.89</t>
  </si>
  <si>
    <t>Ф.F7ss разд.3 стл.5 стр.57&gt;=Ф.F7ss разд.3 стл.5 стр.89</t>
  </si>
  <si>
    <t>Ф.F7ss разд.3 стл.6 стр.57&gt;=Ф.F7ss разд.3 стл.6 стр.89</t>
  </si>
  <si>
    <t>Ф.F7ss разд.3 стл.7 стр.57&gt;=Ф.F7ss разд.3 стл.7 стр.89</t>
  </si>
  <si>
    <t>Ф.F7ss разд.3 стл.7 стр.41=Ф.F7ss разд.3 сумма стл.2-5 стр.41</t>
  </si>
  <si>
    <t>Ф.F7ss разд.3 стл.7 стр.42=Ф.F7ss разд.3 сумма стл.2-5 стр.42</t>
  </si>
  <si>
    <t>Ф.F7ss разд.3 стл.7 стр.43=Ф.F7ss разд.3 сумма стл.2-5 стр.43</t>
  </si>
  <si>
    <t>Ф.F7ss разд.3 стл.7 стр.44=Ф.F7ss разд.3 сумма стл.2-5 стр.44</t>
  </si>
  <si>
    <t>Ф.F7ss разд.3 стл.7 стр.45=Ф.F7ss разд.3 сумма стл.2-5 стр.45</t>
  </si>
  <si>
    <t>Ф.F7ss разд.3 стл.7 стр.46=Ф.F7ss разд.3 сумма стл.2-5 стр.46</t>
  </si>
  <si>
    <t>Ф.F7ss разд.3 стл.7 стр.47=Ф.F7ss разд.3 сумма стл.2-5 стр.47</t>
  </si>
  <si>
    <t>Ф.F7ss разд.3 стл.7 стр.48=Ф.F7ss разд.3 сумма стл.2-5 стр.48</t>
  </si>
  <si>
    <t>Ф.F7ss разд.3 стл.7 стр.49=Ф.F7ss разд.3 сумма стл.2-5 стр.49</t>
  </si>
  <si>
    <t>Ф.F7ss разд.3 стл.19 стр.12=Ф.F7ss разд.3 сумма стл.7-11 стр.12+Ф.F7ss разд.3 сумма стл.16-18 стр.12</t>
  </si>
  <si>
    <t>Ф.F7ss разд.3 стл.19 стр.13=Ф.F7ss разд.3 сумма стл.7-11 стр.13+Ф.F7ss разд.3 сумма стл.16-18 стр.13</t>
  </si>
  <si>
    <t>Ф.F7ss разд.3 стл.19 стр.14=Ф.F7ss разд.3 сумма стл.7-11 стр.14+Ф.F7ss разд.3 сумма стл.16-18 стр.14</t>
  </si>
  <si>
    <t>Ф.F7ss разд.3 стл.19 стр.15=Ф.F7ss разд.3 сумма стл.7-11 стр.15+Ф.F7ss разд.3 сумма стл.16-18 стр.15</t>
  </si>
  <si>
    <t>Ф.F7ss разд.3 стл.19 стр.16=Ф.F7ss разд.3 сумма стл.7-11 стр.16+Ф.F7ss разд.3 сумма стл.16-18 стр.16</t>
  </si>
  <si>
    <t>Ф.F7ss разд.3 стл.19 стр.17=Ф.F7ss разд.3 сумма стл.7-11 стр.17+Ф.F7ss разд.3 сумма стл.16-18 стр.17</t>
  </si>
  <si>
    <t>Ф.F7ss разд.3 стл.19 стр.71=Ф.F7ss разд.3 сумма стл.7-11 стр.71+Ф.F7ss разд.3 сумма стл.16-18 стр.71</t>
  </si>
  <si>
    <t>Ф.F7ss разд.3 стл.19 стр.72=Ф.F7ss разд.3 сумма стл.7-11 стр.72+Ф.F7ss разд.3 сумма стл.16-18 стр.72</t>
  </si>
  <si>
    <t>Ф.F7ss разд.3 стл.19 стр.73=Ф.F7ss разд.3 сумма стл.7-11 стр.73+Ф.F7ss разд.3 сумма стл.16-18 стр.73</t>
  </si>
  <si>
    <t>Ф.F7ss разд.3 стл.19 стр.74=Ф.F7ss разд.3 сумма стл.7-11 стр.74+Ф.F7ss разд.3 сумма стл.16-18 стр.74</t>
  </si>
  <si>
    <t>Ф.F7ss разд.3 стл.19 стр.75=Ф.F7ss разд.3 сумма стл.7-11 стр.75+Ф.F7ss разд.3 сумма стл.16-18 стр.75</t>
  </si>
  <si>
    <t>Ф.F7ss разд.3 стл.19 стр.76=Ф.F7ss разд.3 сумма стл.7-11 стр.76+Ф.F7ss разд.3 сумма стл.16-18 стр.76</t>
  </si>
  <si>
    <t>Ф.F7ss разд.3 стл.19 стр.77=Ф.F7ss разд.3 сумма стл.7-11 стр.77+Ф.F7ss разд.3 сумма стл.16-18 стр.77</t>
  </si>
  <si>
    <t>Ф.F7ss разд.3 стл.19 стр.78=Ф.F7ss разд.3 сумма стл.7-11 стр.78+Ф.F7ss разд.3 сумма стл.16-18 стр.78</t>
  </si>
  <si>
    <t>Ф.F7ss разд.3 стл.19 стр.79=Ф.F7ss разд.3 сумма стл.7-11 стр.79+Ф.F7ss разд.3 сумма стл.16-18 стр.79</t>
  </si>
  <si>
    <t>Ф.F7ss разд.3 стл.19 стр.80=Ф.F7ss разд.3 сумма стл.7-11 стр.80+Ф.F7ss разд.3 сумма стл.16-18 стр.80</t>
  </si>
  <si>
    <t>Ф.F7ss разд.3 стл.19 стр.81=Ф.F7ss разд.3 сумма стл.7-11 стр.81+Ф.F7ss разд.3 сумма стл.16-18 стр.81</t>
  </si>
  <si>
    <t>Ф.F7ss разд.3 стл.19 стр.82=Ф.F7ss разд.3 сумма стл.7-11 стр.82+Ф.F7ss разд.3 сумма стл.16-18 стр.82</t>
  </si>
  <si>
    <t>Ф.F7ss разд.3 стл.19 стр.83=Ф.F7ss разд.3 сумма стл.7-11 стр.83+Ф.F7ss разд.3 сумма стл.16-18 стр.83</t>
  </si>
  <si>
    <t>Ф.F7ss разд.3 стл.19 стр.84=Ф.F7ss разд.3 сумма стл.7-11 стр.84+Ф.F7ss разд.3 сумма стл.16-18 стр.84</t>
  </si>
  <si>
    <t>Ф.F7ss разд.3 стл.19 стр.85=Ф.F7ss разд.3 сумма стл.7-11 стр.85+Ф.F7ss разд.3 сумма стл.16-18 стр.85</t>
  </si>
  <si>
    <t>Ф.F7ss разд.3 стл.22 стр.57&gt;=Ф.F7ss разд.3 стл.22 стр.88</t>
  </si>
  <si>
    <t>Ф.F7ss разд.3 стл.23 стр.57&gt;=Ф.F7ss разд.3 стл.23 стр.88</t>
  </si>
  <si>
    <t>Ф.F7ss разд.3 стл.24 стр.57&gt;=Ф.F7ss разд.3 стл.24 стр.88</t>
  </si>
  <si>
    <t>Ф.F7ss разд.3 стл.25 стр.57&gt;=Ф.F7ss разд.3 стл.25 стр.88</t>
  </si>
  <si>
    <t>Ф.F7ss разд.3 стл.1 стр.57&gt;=Ф.F7ss разд.3 стл.1 стр.87</t>
  </si>
  <si>
    <t>Ф.F7ss разд.3 стл.2 стр.57&gt;=Ф.F7ss разд.3 стл.2 стр.87</t>
  </si>
  <si>
    <t>Ф.F7ss разд.3 стл.3 стр.57&gt;=Ф.F7ss разд.3 стл.3 стр.87</t>
  </si>
  <si>
    <t>Ф.F7ss разд.3 стл.4 стр.57&gt;=Ф.F7ss разд.3 стл.4 стр.87</t>
  </si>
  <si>
    <t>Ф.F7ss разд.3 стл.5 стр.57&gt;=Ф.F7ss разд.3 стл.5 стр.87</t>
  </si>
  <si>
    <t>Ф.F7ss разд.3 стл.6 стр.57&gt;=Ф.F7ss разд.3 стл.6 стр.87</t>
  </si>
  <si>
    <t>Ф.F7ss разд.3 стл.7 стр.57&gt;=Ф.F7ss разд.3 стл.7 стр.87</t>
  </si>
  <si>
    <t>Верховный суд Чувашской Республики</t>
  </si>
  <si>
    <t>В разделе 3 для стл.1-25 стр.57 д.б. больше или равна сумме стр.89</t>
  </si>
  <si>
    <t>В разделе 3 для стл.1-25 стр.57 д.б. больше или равна сумме стр.90</t>
  </si>
  <si>
    <t>В разделе 3 для стл.1-25 стр.58 д.б. равна сумме стр.1-57</t>
  </si>
  <si>
    <t>В разделе 3 для стл.1-25 стр.83 д.б. равна сумме стр.58,66,82,85</t>
  </si>
  <si>
    <t>Ф.F7ss разд.3 стл.19 стр.19=Ф.F7ss разд.3 сумма стл.7-11 стр.19+Ф.F7ss разд.3 сумма стл.16-18 стр.19</t>
  </si>
  <si>
    <t>Ф.F7ss разд.3 стл.19 стр.20=Ф.F7ss разд.3 сумма стл.7-11 стр.20+Ф.F7ss разд.3 сумма стл.16-18 стр.20</t>
  </si>
  <si>
    <t>Ф.F7ss разд.3 стл.19 стр.21=Ф.F7ss разд.3 сумма стл.7-11 стр.21+Ф.F7ss разд.3 сумма стл.16-18 стр.21</t>
  </si>
  <si>
    <t>Ф.F7ss разд.3 стл.19 стр.22=Ф.F7ss разд.3 сумма стл.7-11 стр.22+Ф.F7ss разд.3 сумма стл.16-18 стр.22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</si>
  <si>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</si>
  <si>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</si>
  <si>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</si>
  <si>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</si>
  <si>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</si>
  <si>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</si>
  <si>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</si>
  <si>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</si>
  <si>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Областной и равный ему суд</t>
  </si>
  <si>
    <t xml:space="preserve">Верховный суд Чеченской Республики </t>
  </si>
  <si>
    <t>Ф.F7ss разд.3 сумма стл.22-25 сумма стр.57-90=Ф.F7ss разд.3 сумма стл.7-8 сумма стр.57-90</t>
  </si>
  <si>
    <t>В разделе 3 для всех стр. сумма стл.22-25 д.б. равна сумме стл.7-8</t>
  </si>
  <si>
    <t>Ф.F7ss разд.3 сумма стл.1-25 сумма стр.91-93=0</t>
  </si>
  <si>
    <t>В разделе 3 стл.1-25 по стр.91-93 не должны заполняться</t>
  </si>
  <si>
    <t>Ф.F7ss разд.3 сумма стл.2-5 стр.18&gt;=Ф.F7ss разд.3 стл.6 стр.18</t>
  </si>
  <si>
    <t>Ф.F7ss разд.3 сумма стл.2-5 стр.19&gt;=Ф.F7ss разд.3 стл.6 стр.19</t>
  </si>
  <si>
    <t>Ф.F7ss разд.3 сумма стл.2-5 стр.20&gt;=Ф.F7ss разд.3 стл.6 стр.20</t>
  </si>
  <si>
    <t>Ф.F7ss разд.3 сумма стл.2-5 стр.21&gt;=Ф.F7ss разд.3 стл.6 стр.21</t>
  </si>
  <si>
    <t>Ф.F7ss разд.3 сумма стл.2-5 стр.22&gt;=Ф.F7ss разд.3 стл.6 стр.22</t>
  </si>
  <si>
    <t>Ф.F7ss разд.3 сумма стл.2-5 стр.23&gt;=Ф.F7ss разд.3 стл.6 стр.23</t>
  </si>
  <si>
    <t>Ф.F7ss разд.3 сумма стл.2-5 стр.24&gt;=Ф.F7ss разд.3 стл.6 стр.24</t>
  </si>
  <si>
    <t>Ф.F7ss разд.3 сумма стл.2-5 стр.25&gt;=Ф.F7ss разд.3 стл.6 стр.25</t>
  </si>
  <si>
    <t>Ф.F7ss разд.3 стл.19 стр.18=Ф.F7ss разд.3 сумма стл.7-11 стр.18+Ф.F7ss разд.3 сумма стл.16-18 стр.18</t>
  </si>
  <si>
    <t>Ф.F7ss разд.3 стл.19 стр.57=Ф.F7ss разд.3 сумма стл.7-11 стр.57+Ф.F7ss разд.3 сумма стл.16-18 стр.57</t>
  </si>
  <si>
    <t>Ф.F7ss разд.3 стл.19 стр.58=Ф.F7ss разд.3 сумма стл.7-11 стр.58+Ф.F7ss разд.3 сумма стл.16-18 стр.58</t>
  </si>
  <si>
    <t>Ф.F7ss разд.3 стл.19 стр.59=Ф.F7ss разд.3 сумма стл.7-11 стр.59+Ф.F7ss разд.3 сумма стл.16-18 стр.59</t>
  </si>
  <si>
    <t>Ф.F7ss разд.3 стл.19 стр.60=Ф.F7ss разд.3 сумма стл.7-11 стр.60+Ф.F7ss разд.3 сумма стл.16-18 стр.60</t>
  </si>
  <si>
    <t>Ф.F7ss разд.3 стл.19 стр.61=Ф.F7ss разд.3 сумма стл.7-11 стр.61+Ф.F7ss разд.3 сумма стл.16-18 стр.61</t>
  </si>
  <si>
    <t>Ф.F7ss разд.3 стл.19 стр.62=Ф.F7ss разд.3 сумма стл.7-11 стр.62+Ф.F7ss разд.3 сумма стл.16-18 стр.62</t>
  </si>
  <si>
    <t>Ф.F7ss разд.3 стл.4 стр.83=Ф.F7ss разд.3 стл.4 стр.58+Ф.F7ss разд.3 стл.4 стр.66+Ф.F7ss разд.3 стл.4 стр.82+Ф.F7ss разд.3 стл.4 стр.85</t>
  </si>
  <si>
    <t>Ф.F7ss разд.3 стл.5 стр.83=Ф.F7ss разд.3 стл.5 стр.58+Ф.F7ss разд.3 стл.5 стр.66+Ф.F7ss разд.3 стл.5 стр.82+Ф.F7ss разд.3 стл.5 стр.85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</si>
  <si>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</si>
  <si>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</si>
  <si>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Из графы 11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</si>
  <si>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</si>
  <si>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</si>
  <si>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</si>
  <si>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</si>
  <si>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</si>
  <si>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</si>
  <si>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</si>
  <si>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</si>
  <si>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</si>
  <si>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</si>
  <si>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</si>
  <si>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</si>
  <si>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</si>
  <si>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</si>
  <si>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</si>
  <si>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</si>
  <si>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</si>
  <si>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</si>
  <si>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</si>
  <si>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</si>
  <si>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</si>
  <si>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</si>
  <si>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</si>
  <si>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</si>
  <si>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</si>
  <si>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 xml:space="preserve">Из графы 9 
с использо-ванием видео-конференц-связи </t>
  </si>
  <si>
    <t>Ф.F7ss разд.3 стл.8 стр.57&gt;=Ф.F7ss разд.3 стл.8 стр.89</t>
  </si>
  <si>
    <t>Ф.F7ss разд.3 стл.9 стр.57&gt;=Ф.F7ss разд.3 стл.9 стр.89</t>
  </si>
  <si>
    <t>Ф.F7ss разд.3 стл.10 стр.57&gt;=Ф.F7ss разд.3 стл.10 стр.89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</si>
  <si>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</si>
  <si>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</si>
  <si>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</si>
  <si>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</si>
  <si>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</si>
  <si>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</si>
  <si>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</si>
  <si>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</si>
  <si>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</si>
  <si>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</si>
  <si>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</si>
  <si>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</si>
  <si>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</si>
  <si>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</si>
  <si>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</si>
  <si>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</si>
  <si>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</si>
  <si>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Ф.F7ss разд.3 стл.5 стр.58=Ф.F7ss разд.3 стл.5 сумма стр.1-57</t>
  </si>
  <si>
    <t>Ф.F7ss разд.3 стл.6 стр.58=Ф.F7ss разд.3 стл.6 сумма стр.1-57</t>
  </si>
  <si>
    <t>Ф.F7ss разд.3 стл.7 стр.58=Ф.F7ss разд.3 стл.7 сумма стр.1-57</t>
  </si>
  <si>
    <t>Ф.F7ss разд.3 стл.8 стр.58=Ф.F7ss разд.3 стл.8 сумма стр.1-57</t>
  </si>
  <si>
    <t>Ф.F7ss разд.3 стл.9 стр.58=Ф.F7ss разд.3 стл.9 сумма стр.1-57</t>
  </si>
  <si>
    <t>Ф.F7ss разд.3 стл.10 стр.58=Ф.F7ss разд.3 стл.10 сумма стр.1-57</t>
  </si>
  <si>
    <t>Ф.F7ss разд.3 стл.11 стр.58=Ф.F7ss разд.3 стл.11 сумма стр.1-57</t>
  </si>
  <si>
    <t>Ф.F7ss разд.3 стл.12 стр.58=Ф.F7ss разд.3 стл.12 сумма стр.1-57</t>
  </si>
  <si>
    <t>Ф.F7ss разд.3 стл.13 стр.58=Ф.F7ss разд.3 стл.13 сумма стр.1-57</t>
  </si>
  <si>
    <t>Ф.F7ss разд.3 стл.14 стр.58=Ф.F7ss разд.3 стл.14 сумма стр.1-57</t>
  </si>
  <si>
    <t>Ф.F7ss разд.3 стл.15 стр.58=Ф.F7ss разд.3 стл.15 сумма стр.1-57</t>
  </si>
  <si>
    <t>Ф.F7ss разд.3 стл.16 стр.58=Ф.F7ss разд.3 стл.16 сумма стр.1-57</t>
  </si>
  <si>
    <t>Ф.F7ss разд.3 стл.17 стр.58=Ф.F7ss разд.3 стл.17 сумма стр.1-57</t>
  </si>
  <si>
    <t>Ф.F7ss разд.3 стл.18 стр.58=Ф.F7ss разд.3 стл.18 сумма стр.1-57</t>
  </si>
  <si>
    <t>Ф.F7ss разд.3 стл.19 стр.58=Ф.F7ss разд.3 стл.19 сумма стр.1-57</t>
  </si>
  <si>
    <t>Ф.F7ss разд.3 стл.20 стр.58=Ф.F7ss разд.3 стл.20 сумма стр.1-57</t>
  </si>
  <si>
    <t>Ф.F7ss разд.3 стл.21 стр.58=Ф.F7ss разд.3 стл.21 сумма стр.1-57</t>
  </si>
  <si>
    <t>Ф.F7ss разд.3 стл.22 стр.58=Ф.F7ss разд.3 стл.22 сумма стр.1-57</t>
  </si>
  <si>
    <t>Ф.F7ss разд.3 стл.23 стр.58=Ф.F7ss разд.3 стл.23 сумма стр.1-57</t>
  </si>
  <si>
    <t>Ф.F7ss разд.3 стл.24 стр.58=Ф.F7ss разд.3 стл.24 сумма стр.1-57</t>
  </si>
  <si>
    <t>Ф.F7ss разд.3 стл.25 стр.58=Ф.F7ss разд.3 стл.25 сумма стр.1-57</t>
  </si>
  <si>
    <t>Ф.F7ss разд.3 стл.1 стр.57&gt;=Ф.F7ss разд.3 стл.1 стр.90</t>
  </si>
  <si>
    <t>Ф.F7ss разд.3 стл.2 стр.57&gt;=Ф.F7ss разд.3 стл.2 стр.90</t>
  </si>
  <si>
    <t>Ф.F7ss разд.3 стл.3 стр.57&gt;=Ф.F7ss разд.3 стл.3 стр.90</t>
  </si>
  <si>
    <t>Материалы по вопросам исполнительного производства и другие в порядке гражданского судопроизводства**</t>
  </si>
  <si>
    <t>Из стр.57</t>
  </si>
  <si>
    <t>об установлении административного надзора</t>
  </si>
  <si>
    <t>о продлении, прекращении и другие, связанные с осуществ-лением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</si>
  <si>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</si>
  <si>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Всего гражданских дел 
(сумма строк 58, 66, 82, 85)</t>
  </si>
  <si>
    <t>Ф.F7ss разд.3 стл.19 стр.1&gt;=Ф.F7ss разд.3 сумма стл.20-21 стр.1</t>
  </si>
  <si>
    <t>Ф.F7ss разд.3 стл.19 стр.2&gt;=Ф.F7ss разд.3 сумма стл.20-21 стр.2</t>
  </si>
  <si>
    <t>Ф.F7ss разд.3 стл.19 стр.3&gt;=Ф.F7ss разд.3 сумма стл.20-21 стр.3</t>
  </si>
  <si>
    <t>Ф.F7ss разд.3 стл.19 стр.4&gt;=Ф.F7ss разд.3 сумма стл.20-21 стр.4</t>
  </si>
  <si>
    <t>Ф.F7ss разд.3 стл.19 стр.5&gt;=Ф.F7ss разд.3 сумма стл.20-21 стр.5</t>
  </si>
  <si>
    <t>Ф.F7ss разд.3 стл.19 стр.6&gt;=Ф.F7ss разд.3 сумма стл.20-21 стр.6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</si>
  <si>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</si>
  <si>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</si>
  <si>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</si>
  <si>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</si>
  <si>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</si>
  <si>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из суда кассационной инстанции на новое апелляционное рассмотрение</t>
  </si>
  <si>
    <t>Ф.F7ss разд.3 стл.7 стр.76=Ф.F7ss разд.3 сумма стл.2-5 стр.76</t>
  </si>
  <si>
    <t>Ф.F7ss разд.3 стл.7 стр.77=Ф.F7ss разд.3 сумма стл.2-5 стр.77</t>
  </si>
  <si>
    <t>Ф.F7ss разд.3 стл.7 стр.78=Ф.F7ss разд.3 сумма стл.2-5 стр.78</t>
  </si>
  <si>
    <t>Ф.F7ss разд.3 стл.7 стр.79=Ф.F7ss разд.3 сумма стл.2-5 стр.79</t>
  </si>
  <si>
    <t>Ф.F7ss разд.3 стл.7 стр.80=Ф.F7ss разд.3 сумма стл.2-5 стр.80</t>
  </si>
  <si>
    <t>Ф.F7ss разд.3 стл.7 стр.81=Ф.F7ss разд.3 сумма стл.2-5 стр.81</t>
  </si>
  <si>
    <t>Ф.F7ss разд.3 стл.7 стр.82=Ф.F7ss разд.3 сумма стл.2-5 стр.82</t>
  </si>
  <si>
    <t>Ф.F7ss разд.3 стл.7 стр.83=Ф.F7ss разд.3 сумма стл.2-5 стр.83</t>
  </si>
  <si>
    <t>Ф.F7ss разд.3 стл.7 стр.84=Ф.F7ss разд.3 сумма стл.2-5 стр.84</t>
  </si>
  <si>
    <t>Ф.F7ss разд.3 стл.7 стр.85=Ф.F7ss разд.3 сумма стл.2-5 стр.85</t>
  </si>
  <si>
    <t>Ф.F7ss разд.3 стл.7 стр.86=Ф.F7ss разд.3 сумма стл.2-5 стр.86</t>
  </si>
  <si>
    <t>Ф.F7ss разд.3 стл.7 стр.87=Ф.F7ss разд.3 сумма стл.2-5 стр.87</t>
  </si>
  <si>
    <t>Ф.F7ss разд.4 стл.1 стр.6=0</t>
  </si>
  <si>
    <t>В разд.4 штат судей не должен заполняться в данном шаблоне.</t>
  </si>
  <si>
    <t>Ф.F7ss разд.4 стл.1 стр.7=0</t>
  </si>
  <si>
    <t>Ф.F7ss разд.4 стл.1 стр.8=0</t>
  </si>
  <si>
    <t>Ф.F7ss разд.1 сумма стл.2-3 сумма стр.2-4=0</t>
  </si>
  <si>
    <t>Ф.F7ss разд.1 сумма стл.1-17 сумма стр.1-5&gt;0</t>
  </si>
  <si>
    <t>Ф.F7ss разд.1 стл.9 стр.5=Ф.F7ss разд.3 стл.19 стр.83</t>
  </si>
  <si>
    <t>Ф.F7ss разд.1 стл.7 стр.1=Ф.F7ss разд.1 сумма стл.2-6 стр.1</t>
  </si>
  <si>
    <t>Ф.F7ss разд.1 стл.7 стр.2=Ф.F7ss разд.1 сумма стл.2-6 стр.2</t>
  </si>
  <si>
    <t>Ф.F7ss разд.1 стл.7 стр.3=Ф.F7ss разд.1 сумма стл.2-6 стр.3</t>
  </si>
  <si>
    <t>Ф.F7ss разд.1 стл.7 стр.4=Ф.F7ss разд.1 сумма стл.2-6 стр.4</t>
  </si>
  <si>
    <t>Ф.F7ss разд.1 стл.7 стр.5=Ф.F7ss разд.1 сумма стл.2-6 стр.5</t>
  </si>
  <si>
    <t>Ф.F7ss разд.1 стл.12 стр.1&lt;=Ф.F7ss разд.1 стл.9 стр.1</t>
  </si>
  <si>
    <t>Ф.F7ss разд.1 стл.12 стр.2&lt;=Ф.F7ss разд.1 стл.9 стр.2</t>
  </si>
  <si>
    <t>Ф.F7ss разд.1 стл.12 стр.3&lt;=Ф.F7ss разд.1 стл.9 стр.3</t>
  </si>
  <si>
    <t>Ф.F7ss разд.1 стл.12 стр.4&lt;=Ф.F7ss разд.1 стл.9 стр.4</t>
  </si>
  <si>
    <t>Ф.F7ss разд.1 стл.12 стр.5&lt;=Ф.F7ss разд.1 стл.9 стр.5</t>
  </si>
  <si>
    <t>Ф.F7ss разд.1 стл.11 сумма стр.2-4=0</t>
  </si>
  <si>
    <t>Ф.F7ss разд.1 стл.11 стр.1&lt;=Ф.F7ss разд.1 стл.9 стр.1</t>
  </si>
  <si>
    <t>Ф.F7ss разд.1 стл.11 стр.2&lt;=Ф.F7ss разд.1 стл.9 стр.2</t>
  </si>
  <si>
    <t>Ф.F7ss разд.1 стл.11 стр.3&lt;=Ф.F7ss разд.1 стл.9 стр.3</t>
  </si>
  <si>
    <t>Ф.F7ss разд.1 стл.11 стр.4&lt;=Ф.F7ss разд.1 стл.9 стр.4</t>
  </si>
  <si>
    <t>Ф.F7ss разд.1 стл.11 стр.5&lt;=Ф.F7ss разд.1 стл.9 стр.5</t>
  </si>
  <si>
    <t>Ф.F7ss разд.1 стл.11 стр.1=Ф.F7ss разд.3 стл.1 стр.83</t>
  </si>
  <si>
    <t>Ф.F7ss разд.1 стл.1 стр.1+Ф.F7ss разд.1 стл.7 стр.1=Ф.F7ss разд.1 сумма стл.8-10 стр.1</t>
  </si>
  <si>
    <t>Ф.F7ss разд.1 стл.1 стр.2+Ф.F7ss разд.1 стл.7 стр.2=Ф.F7ss разд.1 сумма стл.8-10 стр.2</t>
  </si>
  <si>
    <t>Ф.F7ss разд.1 стл.1 стр.3+Ф.F7ss разд.1 стл.7 стр.3=Ф.F7ss разд.1 сумма стл.8-10 стр.3</t>
  </si>
  <si>
    <t>Ф.F7ss разд.1 стл.1 стр.4+Ф.F7ss разд.1 стл.7 стр.4=Ф.F7ss разд.1 сумма стл.8-10 стр.4</t>
  </si>
  <si>
    <t>Ф.F7ss разд.1 стл.1 стр.5+Ф.F7ss разд.1 стл.7 стр.5=Ф.F7ss разд.1 сумма стл.8-10 стр.5</t>
  </si>
  <si>
    <t>Ф.F7ss разд.1 сумма стл.1-17 стр.5=Ф.F7ss разд.1 сумма стл.1-17 сумма стр.1-4</t>
  </si>
  <si>
    <t>В разделе 3 стл.1-8 по стр.1-56 не должны заполняться</t>
  </si>
  <si>
    <t>В разделе 3 стл.1-8 по стр.59-82 не должны заполняться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</si>
  <si>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</si>
  <si>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</si>
  <si>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</si>
  <si>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</si>
  <si>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</si>
  <si>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</si>
  <si>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>Ф.F7ss разд.3 стл.19 стр.73&gt;=Ф.F7ss разд.3 сумма стл.20-21 стр.73</t>
  </si>
  <si>
    <t>Ф.F7ss разд.3 стл.19 стр.74&gt;=Ф.F7ss разд.3 сумма стл.20-21 стр.74</t>
  </si>
  <si>
    <t>Ф.F7ss разд.3 стл.19 стр.75&gt;=Ф.F7ss разд.3 сумма стл.20-21 стр.75</t>
  </si>
  <si>
    <t>Ф.F7ss разд.3 стл.19 стр.76&gt;=Ф.F7ss разд.3 сумма стл.20-21 стр.76</t>
  </si>
  <si>
    <t>Ф.F7ss разд.3 стл.19 стр.77&gt;=Ф.F7ss разд.3 сумма стл.20-21 стр.77</t>
  </si>
  <si>
    <t>Ф.F7ss разд.3 стл.19 стр.78&gt;=Ф.F7ss разд.3 сумма стл.20-21 стр.78</t>
  </si>
  <si>
    <t>Ф.F7ss разд.3 стл.19 стр.79&gt;=Ф.F7ss разд.3 сумма стл.20-21 стр.79</t>
  </si>
  <si>
    <t>Ф.F7ss разд.3 стл.19 стр.80&gt;=Ф.F7ss разд.3 сумма стл.20-21 стр.80</t>
  </si>
  <si>
    <t>Ф.F7ss разд.3 стл.19 стр.81&gt;=Ф.F7ss разд.3 сумма стл.20-21 стр.81</t>
  </si>
  <si>
    <t>Ф.F7ss разд.3 стл.19 стр.82&gt;=Ф.F7ss разд.3 сумма стл.20-21 стр.82</t>
  </si>
  <si>
    <t>Ф.F7ss разд.3 стл.19 стр.83&gt;=Ф.F7ss разд.3 сумма стл.20-21 стр.83</t>
  </si>
  <si>
    <t>Ф.F7ss разд.3 стл.19 стр.84&gt;=Ф.F7ss разд.3 сумма стл.20-21 стр.84</t>
  </si>
  <si>
    <t>Ф.F7ss разд.3 стл.19 стр.85&gt;=Ф.F7ss разд.3 сумма стл.20-21 стр.85</t>
  </si>
  <si>
    <t>Ф.F7ss разд.3 стл.19 стр.86&gt;=Ф.F7ss разд.3 сумма стл.20-21 стр.86</t>
  </si>
  <si>
    <t>Ф.F7ss разд.3 стл.19 стр.87&gt;=Ф.F7ss разд.3 сумма стл.20-21 стр.87</t>
  </si>
  <si>
    <t>Ф.F7ss разд.3 стл.19 стр.88&gt;=Ф.F7ss разд.3 сумма стл.20-21 стр.88</t>
  </si>
  <si>
    <t>Ф.F7ss разд.3 стл.19 стр.89&gt;=Ф.F7ss разд.3 сумма стл.20-21 стр.89</t>
  </si>
  <si>
    <t>Ф.F7ss разд.3 стл.19 стр.90&gt;=Ф.F7ss разд.3 сумма стл.20-21 стр.90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</si>
  <si>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</si>
  <si>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</si>
  <si>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</si>
  <si>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</si>
  <si>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</si>
  <si>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</si>
  <si>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</si>
  <si>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Ф.F7ss разд.3 стл.7 стр.58=Ф.F7ss разд.3 сумма стл.2-5 стр.58</t>
  </si>
  <si>
    <t>Ф.F7ss разд.3 стл.7 стр.59=Ф.F7ss разд.3 сумма стл.2-5 стр.59</t>
  </si>
  <si>
    <t>Ф.F7ss разд.3 стл.7 стр.60=Ф.F7ss разд.3 сумма стл.2-5 стр.60</t>
  </si>
  <si>
    <t>Ф.F7ss разд.3 стл.7 стр.61=Ф.F7ss разд.3 сумма стл.2-5 стр.61</t>
  </si>
  <si>
    <t>Ф.F7ss разд.3 стл.7 стр.62=Ф.F7ss разд.3 сумма стл.2-5 стр.62</t>
  </si>
  <si>
    <t>Ф.F7ss разд.3 стл.7 стр.63=Ф.F7ss разд.3 сумма стл.2-5 стр.63</t>
  </si>
  <si>
    <t>Ф.F7ss разд.3 стл.7 стр.64=Ф.F7ss разд.3 сумма стл.2-5 стр.64</t>
  </si>
  <si>
    <t>Ф.F7ss разд.3 стл.7 стр.65=Ф.F7ss разд.3 сумма стл.2-5 стр.65</t>
  </si>
  <si>
    <t>Вынесено частных определений 
(ст. 226 ГПК РФ)</t>
  </si>
  <si>
    <t>в связи с отказом в приеме искового заявления (заявления, жалобы)</t>
  </si>
  <si>
    <t xml:space="preserve"> отменено решение с прекращением производства  в связи с отказом от иска  (ст. 326.1 ГПК) </t>
  </si>
  <si>
    <t>Об освобождении имущества от ареста</t>
  </si>
  <si>
    <t>О признании движимой вещи бесхозяйной и признании права муниципальной собствен-ности на безхозяйную недвижимую вещь</t>
  </si>
  <si>
    <t>Дела по спорам о взыскании алиментов на содержание совершеннолетнего нетрудоспособного члена семьи</t>
  </si>
  <si>
    <t>Из стр.25 "Другие споры, связанные с землепользованием"</t>
  </si>
  <si>
    <t>О признании недействительным решения общего собрания СНТ</t>
  </si>
  <si>
    <t>Ф.F7ss разд.3 стл.11 стр.44&gt;=Ф.F7ss разд.3 сумма стл.12-13 стр.44+Ф.F7ss разд.3 стл.15 стр.44</t>
  </si>
  <si>
    <t>Ф.F7ss разд.3 стл.11 стр.45&gt;=Ф.F7ss разд.3 сумма стл.12-13 стр.45+Ф.F7ss разд.3 стл.15 стр.45</t>
  </si>
  <si>
    <t>Ф.F7ss разд.3 стл.11 стр.46&gt;=Ф.F7ss разд.3 сумма стл.12-13 стр.46+Ф.F7ss разд.3 стл.15 стр.46</t>
  </si>
  <si>
    <t>Ф.F7ss разд.3 стл.11 стр.47&gt;=Ф.F7ss разд.3 сумма стл.12-13 стр.47+Ф.F7ss разд.3 стл.15 стр.47</t>
  </si>
  <si>
    <t>Ф.F7ss разд.3 стл.11 стр.48&gt;=Ф.F7ss разд.3 сумма стл.12-13 стр.48+Ф.F7ss разд.3 стл.15 стр.48</t>
  </si>
  <si>
    <t>Ф.F7ss разд.3 стл.11 стр.49&gt;=Ф.F7ss разд.3 сумма стл.12-13 стр.49+Ф.F7ss разд.3 стл.15 стр.49</t>
  </si>
  <si>
    <t>Ф.F7ss разд.3 стл.11 стр.50&gt;=Ф.F7ss разд.3 сумма стл.12-13 стр.50+Ф.F7ss разд.3 стл.15 стр.50</t>
  </si>
  <si>
    <t>Ф.F7ss разд.3 стл.11 стр.51&gt;=Ф.F7ss разд.3 сумма стл.12-13 стр.51+Ф.F7ss разд.3 стл.15 стр.51</t>
  </si>
  <si>
    <t>Ф.F7ss разд.3 стл.11 стр.52&gt;=Ф.F7ss разд.3 сумма стл.12-13 стр.52+Ф.F7ss разд.3 стл.15 стр.52</t>
  </si>
  <si>
    <t>Ф.F7ss разд.3 стл.11 стр.53&gt;=Ф.F7ss разд.3 сумма стл.12-13 стр.53+Ф.F7ss разд.3 стл.15 стр.53</t>
  </si>
  <si>
    <t>Ф.F7ss разд.3 стл.11 стр.54&gt;=Ф.F7ss разд.3 сумма стл.12-13 стр.54+Ф.F7ss разд.3 стл.15 стр.54</t>
  </si>
  <si>
    <t>Ф.F7ss разд.3 стл.11 стр.55&gt;=Ф.F7ss разд.3 сумма стл.12-13 стр.55+Ф.F7ss разд.3 стл.15 стр.55</t>
  </si>
  <si>
    <t>Ф.F7ss разд.3 стл.11 стр.56&gt;=Ф.F7ss разд.3 сумма стл.12-13 стр.56+Ф.F7ss разд.3 стл.15 стр.56</t>
  </si>
  <si>
    <t>Ф.F7ss разд.3 стл.11 стр.57&gt;=Ф.F7ss разд.3 сумма стл.12-13 стр.57+Ф.F7ss разд.3 стл.15 стр.57</t>
  </si>
  <si>
    <t>Ф.F7ss разд.3 стл.11 стр.58&gt;=Ф.F7ss разд.3 сумма стл.12-13 стр.58+Ф.F7ss разд.3 стл.15 стр.58</t>
  </si>
  <si>
    <t>Ф.F7ss разд.3 стл.11 стр.59&gt;=Ф.F7ss разд.3 сумма стл.12-13 стр.59+Ф.F7ss разд.3 стл.15 стр.59</t>
  </si>
  <si>
    <t>Ф.F7ss разд.3 стл.11 стр.60&gt;=Ф.F7ss разд.3 сумма стл.12-13 стр.60+Ф.F7ss разд.3 стл.15 стр.60</t>
  </si>
  <si>
    <t>Ф.F7ss разд.3 стл.11 стр.61&gt;=Ф.F7ss разд.3 сумма стл.12-13 стр.61+Ф.F7ss разд.3 стл.15 стр.61</t>
  </si>
  <si>
    <t>Ф.F7ss разд.3 стл.11 стр.62&gt;=Ф.F7ss разд.3 сумма стл.12-13 стр.62+Ф.F7ss разд.3 стл.15 стр.62</t>
  </si>
  <si>
    <t>Ф.F7ss разд.3 стл.11 стр.63&gt;=Ф.F7ss разд.3 сумма стл.12-13 стр.63+Ф.F7ss разд.3 стл.15 стр.63</t>
  </si>
  <si>
    <t>Ф.F7ss разд.3 стл.11 стр.64&gt;=Ф.F7ss разд.3 сумма стл.12-13 стр.64+Ф.F7ss разд.3 стл.15 стр.64</t>
  </si>
  <si>
    <t>Ф.F7ss разд.3 стл.11 стр.65&gt;=Ф.F7ss разд.3 сумма стл.12-13 стр.65+Ф.F7ss разд.3 стл.15 стр.65</t>
  </si>
  <si>
    <t>Ф.F7ss разд.3 стл.11 стр.66&gt;=Ф.F7ss разд.3 сумма стл.12-13 стр.66+Ф.F7ss разд.3 стл.15 стр.66</t>
  </si>
  <si>
    <t>Ф.F7ss разд.3 стл.11 стр.67&gt;=Ф.F7ss разд.3 сумма стл.12-13 стр.67+Ф.F7ss разд.3 стл.15 стр.67</t>
  </si>
  <si>
    <t>Ф.F7ss разд.3 стл.11 стр.68&gt;=Ф.F7ss разд.3 сумма стл.12-13 стр.68+Ф.F7ss разд.3 стл.15 стр.68</t>
  </si>
  <si>
    <t>Ф.F7ss разд.3 стл.11 стр.57&gt;=Ф.F7ss разд.3 стл.11 стр.89</t>
  </si>
  <si>
    <t>Ф.F7ss разд.3 стл.12 стр.57&gt;=Ф.F7ss разд.3 стл.12 стр.89</t>
  </si>
  <si>
    <t>Ф.F7ss разд.3 стл.13 стр.57&gt;=Ф.F7ss разд.3 стл.13 стр.89</t>
  </si>
  <si>
    <t>Ф.F7ss разд.3 стл.14 стр.57&gt;=Ф.F7ss разд.3 стл.14 стр.89</t>
  </si>
  <si>
    <t>Ф.F7ss разд.3 стл.15 стр.57&gt;=Ф.F7ss разд.3 стл.15 стр.89</t>
  </si>
  <si>
    <t>Ф.F7ss разд.3 стл.16 стр.57&gt;=Ф.F7ss разд.3 стл.16 стр.89</t>
  </si>
  <si>
    <t>Ф.F7ss разд.3 стл.17 стр.57&gt;=Ф.F7ss разд.3 стл.17 стр.89</t>
  </si>
  <si>
    <t>Ф.F7ss разд.3 стл.18 стр.57&gt;=Ф.F7ss разд.3 стл.18 стр.89</t>
  </si>
  <si>
    <t>Ф.F7ss разд.3 стл.19 стр.57&gt;=Ф.F7ss разд.3 стл.19 стр.89</t>
  </si>
  <si>
    <t>Ф.F7ss разд.3 стл.20 стр.57&gt;=Ф.F7ss разд.3 стл.20 стр.89</t>
  </si>
  <si>
    <t>Ф.F7ss разд.3 стл.21 стр.57&gt;=Ф.F7ss разд.3 стл.21 стр.89</t>
  </si>
  <si>
    <t>Ф.F7ss разд.3 стл.22 стр.57&gt;=Ф.F7ss разд.3 стл.22 стр.89</t>
  </si>
  <si>
    <t>Ф.F7ss разд.3 стл.23 стр.57&gt;=Ф.F7ss разд.3 стл.23 стр.89</t>
  </si>
  <si>
    <t>Ф.F7ss разд.3 стл.24 стр.57&gt;=Ф.F7ss разд.3 стл.24 стр.89</t>
  </si>
  <si>
    <t>Ф.F7ss разд.3 стл.25 стр.57&gt;=Ф.F7ss разд.3 стл.25 стр.89</t>
  </si>
  <si>
    <t>Ф.F7ss разд.3 стл.1 стр.57&gt;=Ф.F7ss разд.3 стл.1 стр.88</t>
  </si>
  <si>
    <t>Ф.F7ss разд.3 стл.2 стр.57&gt;=Ф.F7ss разд.3 стл.2 стр.88</t>
  </si>
  <si>
    <t>Ф.F7ss разд.3 стл.3 стр.57&gt;=Ф.F7ss разд.3 стл.3 стр.88</t>
  </si>
  <si>
    <t>Ф.F7ss разд.3 стл.4 стр.57&gt;=Ф.F7ss разд.3 стл.4 стр.88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</si>
  <si>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</si>
  <si>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</si>
  <si>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</si>
  <si>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</si>
  <si>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</si>
  <si>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</si>
  <si>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</si>
  <si>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</si>
  <si>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</si>
  <si>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</si>
  <si>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>Ф.F7ss разд.3 стл.11 стр.22&gt;=Ф.F7ss разд.3 сумма стл.12-13 стр.22+Ф.F7ss разд.3 стл.15 стр.22</t>
  </si>
  <si>
    <t>Ф.F7ss разд.3 стл.11 стр.23&gt;=Ф.F7ss разд.3 сумма стл.12-13 стр.23+Ф.F7ss разд.3 стл.15 стр.23</t>
  </si>
  <si>
    <t>Ф.F7ss разд.3 стл.11 стр.24&gt;=Ф.F7ss разд.3 сумма стл.12-13 стр.24+Ф.F7ss разд.3 стл.15 стр.24</t>
  </si>
  <si>
    <t>Ф.F7ss разд.3 стл.11 стр.25&gt;=Ф.F7ss разд.3 сумма стл.12-13 стр.25+Ф.F7ss разд.3 стл.15 стр.25</t>
  </si>
  <si>
    <t>Ф.F7ss разд.3 стл.11 стр.26&gt;=Ф.F7ss разд.3 сумма стл.12-13 стр.26+Ф.F7ss разд.3 стл.15 стр.26</t>
  </si>
  <si>
    <t>Ф.F7ss разд.3 стл.11 стр.27&gt;=Ф.F7ss разд.3 сумма стл.12-13 стр.27+Ф.F7ss разд.3 стл.15 стр.27</t>
  </si>
  <si>
    <t>Ф.F7ss разд.3 стл.11 стр.28&gt;=Ф.F7ss разд.3 сумма стл.12-13 стр.28+Ф.F7ss разд.3 стл.15 стр.28</t>
  </si>
  <si>
    <t>Ф.F7ss разд.3 стл.11 стр.29&gt;=Ф.F7ss разд.3 сумма стл.12-13 стр.29+Ф.F7ss разд.3 стл.15 стр.29</t>
  </si>
  <si>
    <t>Ф.F7ss разд.3 стл.11 стр.30&gt;=Ф.F7ss разд.3 сумма стл.12-13 стр.30+Ф.F7ss разд.3 стл.15 стр.30</t>
  </si>
  <si>
    <t>Ф.F7ss разд.3 стл.11 стр.31&gt;=Ф.F7ss разд.3 сумма стл.12-13 стр.31+Ф.F7ss разд.3 стл.15 стр.31</t>
  </si>
  <si>
    <t>Ф.F7ss разд.3 стл.11 стр.32&gt;=Ф.F7ss разд.3 сумма стл.12-13 стр.32+Ф.F7ss разд.3 стл.15 стр.32</t>
  </si>
  <si>
    <t>Ф.F7ss разд.3 стл.11 стр.33&gt;=Ф.F7ss разд.3 сумма стл.12-13 стр.33+Ф.F7ss разд.3 стл.15 стр.33</t>
  </si>
  <si>
    <t>Ф.F7ss разд.3 стл.11 стр.34&gt;=Ф.F7ss разд.3 сумма стл.12-13 стр.34+Ф.F7ss разд.3 стл.15 стр.34</t>
  </si>
  <si>
    <t>Ф.F7ss разд.3 стл.11 стр.35&gt;=Ф.F7ss разд.3 сумма стл.12-13 стр.35+Ф.F7ss разд.3 стл.15 стр.35</t>
  </si>
  <si>
    <t>Ф.F7ss разд.3 стл.11 стр.36&gt;=Ф.F7ss разд.3 сумма стл.12-13 стр.36+Ф.F7ss разд.3 стл.15 стр.36</t>
  </si>
  <si>
    <t>Ф.F7ss разд.3 стл.11 стр.37&gt;=Ф.F7ss разд.3 сумма стл.12-13 стр.37+Ф.F7ss разд.3 стл.15 стр.37</t>
  </si>
  <si>
    <t>Ф.F7ss разд.3 стл.11 стр.38&gt;=Ф.F7ss разд.3 сумма стл.12-13 стр.38+Ф.F7ss разд.3 стл.15 стр.38</t>
  </si>
  <si>
    <t>Ф.F7ss разд.3 стл.11 стр.39&gt;=Ф.F7ss разд.3 сумма стл.12-13 стр.39+Ф.F7ss разд.3 стл.15 стр.39</t>
  </si>
  <si>
    <t>Верховный суд Республики Крым</t>
  </si>
  <si>
    <t>Городской суд г. Севастополь</t>
  </si>
  <si>
    <t>Утверждена 
приказом Судебного департамента
при Верховном Суде Российской Федерации
от  09 июня 2014 г. № 142</t>
  </si>
  <si>
    <t>432000, г. Ульяновск, ул. Железной Дивизии, д. 21-А/12</t>
  </si>
  <si>
    <t>107996, г. Москва, ул. Гиляровского, д. 31, корп. 2, И-90, ГСП-6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</si>
  <si>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</si>
  <si>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</si>
  <si>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</si>
  <si>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</si>
  <si>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Ф.F7ss разд.3 стл.6 стр.57&gt;=Ф.F7ss разд.3 стл.6 стр.86</t>
  </si>
  <si>
    <t>Ф.F7ss разд.3 стл.7 стр.57&gt;=Ф.F7ss разд.3 стл.7 стр.86</t>
  </si>
  <si>
    <t>Ф.F7ss разд.3 стл.8 стр.57&gt;=Ф.F7ss разд.3 стл.8 стр.86</t>
  </si>
  <si>
    <t>Ф.F7ss разд.3 стл.9 стр.57&gt;=Ф.F7ss разд.3 стл.9 стр.86</t>
  </si>
  <si>
    <t>Ф.F7ss разд.3 стл.10 стр.57&gt;=Ф.F7ss разд.3 стл.10 стр.86</t>
  </si>
  <si>
    <t>Ф.F7ss разд.3 стл.11 стр.57&gt;=Ф.F7ss разд.3 стл.11 стр.86</t>
  </si>
  <si>
    <t>Ф.F7ss разд.3 сумма стл.2-5 стр.26&gt;=Ф.F7ss разд.3 стл.6 стр.26</t>
  </si>
  <si>
    <t>Ф.F7ss разд.3 сумма стл.2-5 стр.27&gt;=Ф.F7ss разд.3 стл.6 стр.27</t>
  </si>
  <si>
    <t>Ф.F7ss разд.3 сумма стл.2-5 стр.28&gt;=Ф.F7ss разд.3 стл.6 стр.28</t>
  </si>
  <si>
    <t>Ф.F7ss разд.3 сумма стл.2-5 стр.29&gt;=Ф.F7ss разд.3 стл.6 стр.29</t>
  </si>
  <si>
    <t>Ф.F7ss разд.3 сумма стл.2-5 стр.30&gt;=Ф.F7ss разд.3 стл.6 стр.30</t>
  </si>
  <si>
    <t>Ф.F7ss разд.3 сумма стл.2-5 стр.31&gt;=Ф.F7ss разд.3 стл.6 стр.31</t>
  </si>
  <si>
    <t>Ф.F7ss разд.3 сумма стл.2-5 стр.32&gt;=Ф.F7ss разд.3 стл.6 стр.32</t>
  </si>
  <si>
    <t>Ф.F7ss разд.3 сумма стл.2-5 стр.33&gt;=Ф.F7ss разд.3 стл.6 стр.33</t>
  </si>
  <si>
    <t>Ф.F7ss разд.3 сумма стл.2-5 стр.34&gt;=Ф.F7ss разд.3 стл.6 стр.34</t>
  </si>
  <si>
    <t>Ф.F7ss разд.3 сумма стл.2-5 стр.35&gt;=Ф.F7ss разд.3 стл.6 стр.35</t>
  </si>
  <si>
    <t>Ф.F7ss разд.3 сумма стл.2-5 стр.36&gt;=Ф.F7ss разд.3 стл.6 стр.36</t>
  </si>
  <si>
    <t>Ф.F7ss разд.3 сумма стл.2-5 стр.37&gt;=Ф.F7ss разд.3 стл.6 стр.37</t>
  </si>
  <si>
    <t>Ф.F7ss разд.3 сумма стл.2-5 стр.38&gt;=Ф.F7ss разд.3 стл.6 стр.38</t>
  </si>
  <si>
    <t>Ф.F7ss разд.3 сумма стл.2-5 стр.39&gt;=Ф.F7ss разд.3 стл.6 стр.39</t>
  </si>
  <si>
    <t>Ф.F7ss разд.3 сумма стл.2-5 стр.40&gt;=Ф.F7ss разд.3 стл.6 стр.40</t>
  </si>
  <si>
    <t>Ф.F7ss разд.3 сумма стл.2-5 стр.41&gt;=Ф.F7ss разд.3 стл.6 стр.41</t>
  </si>
  <si>
    <t>Ф.F7ss разд.3 сумма стл.2-5 стр.42&gt;=Ф.F7ss разд.3 стл.6 стр.42</t>
  </si>
  <si>
    <t>Ф.F7ss разд.3 сумма стл.2-5 стр.43&gt;=Ф.F7ss разд.3 стл.6 стр.43</t>
  </si>
  <si>
    <t>Ф.F7ss разд.3 сумма стл.2-5 стр.44&gt;=Ф.F7ss разд.3 стл.6 стр.44</t>
  </si>
  <si>
    <t>Ф.F7ss разд.3 сумма стл.2-5 стр.45&gt;=Ф.F7ss разд.3 стл.6 стр.45</t>
  </si>
  <si>
    <t>Ф.F7ss разд.3 сумма стл.2-5 стр.46&gt;=Ф.F7ss разд.3 стл.6 стр.46</t>
  </si>
  <si>
    <t>Ф.F7ss разд.3 сумма стл.2-5 стр.47&gt;=Ф.F7ss разд.3 стл.6 стр.47</t>
  </si>
  <si>
    <t>Ф.F7ss разд.3 сумма стл.2-5 стр.48&gt;=Ф.F7ss разд.3 стл.6 стр.48</t>
  </si>
  <si>
    <t>Ф.F7ss разд.3 сумма стл.2-5 стр.49&gt;=Ф.F7ss разд.3 стл.6 стр.49</t>
  </si>
  <si>
    <t>Ф.F7ss разд.3 сумма стл.2-5 стр.50&gt;=Ф.F7ss разд.3 стл.6 стр.50</t>
  </si>
  <si>
    <t>Ф.f7ss разд.3 стл.13 стр.22&gt;=Ф.f7ss разд.3 стл.13 сумма стр.110-111</t>
  </si>
  <si>
    <t>Ф.f7ss разд.3 стл.14 стр.22&gt;=Ф.f7ss разд.3 стл.14 сумма стр.110-111</t>
  </si>
  <si>
    <t>Ф.f7ss разд.3 стл.15 стр.22&gt;=Ф.f7ss разд.3 стл.15 сумма стр.110-111</t>
  </si>
  <si>
    <t>Ф.f7ss разд.3 стл.16 стр.22&gt;=Ф.f7ss разд.3 стл.16 сумма стр.110-111</t>
  </si>
  <si>
    <t>Ф.f7ss разд.3 стл.17 стр.22&gt;=Ф.f7ss разд.3 стл.17 сумма стр.110-111</t>
  </si>
  <si>
    <t>Ф.f7ss разд.3 стл.18 стр.22&gt;=Ф.f7ss разд.3 стл.18 сумма стр.110-111</t>
  </si>
  <si>
    <t>Ф.f7ss разд.3 стл.19 стр.22&gt;=Ф.f7ss разд.3 стл.19 сумма стр.110-111</t>
  </si>
  <si>
    <t>Ф.f7ss разд.3 стл.20 стр.22&gt;=Ф.f7ss разд.3 стл.20 сумма стр.110-111</t>
  </si>
  <si>
    <t>Ф.f7ss разд.3 стл.21 стр.22&gt;=Ф.f7ss разд.3 стл.21 сумма стр.110-111</t>
  </si>
  <si>
    <t>Ф.f7ss разд.3 стл.22 стр.22&gt;=Ф.f7ss разд.3 стл.22 сумма стр.110-111</t>
  </si>
  <si>
    <t>Ф.f7ss разд.3 стл.23 стр.22&gt;=Ф.f7ss разд.3 стл.23 сумма стр.110-111</t>
  </si>
  <si>
    <t>Ф.f7ss разд.3 стл.24 стр.22&gt;=Ф.f7ss разд.3 стл.24 сумма стр.110-111</t>
  </si>
  <si>
    <t>Ф.f7ss разд.3 стл.25 стр.22&gt;=Ф.f7ss разд.3 стл.25 сумма стр.110-111</t>
  </si>
  <si>
    <t>Ф.F7ss разд.3 стл.19 стр.45&gt;=Ф.F7ss разд.3 сумма стл.20-21 стр.45</t>
  </si>
  <si>
    <t>Ф.F7ss разд.3 стл.19 стр.46&gt;=Ф.F7ss разд.3 сумма стл.20-21 стр.46</t>
  </si>
  <si>
    <t>Ф.F7ss разд.3 стл.19 стр.47&gt;=Ф.F7ss разд.3 сумма стл.20-21 стр.47</t>
  </si>
  <si>
    <t>Ф.F7ss разд.3 стл.19 стр.48&gt;=Ф.F7ss разд.3 сумма стл.20-21 стр.48</t>
  </si>
  <si>
    <t>Ф.F7ss разд.3 стл.19 стр.49&gt;=Ф.F7ss разд.3 сумма стл.20-21 стр.49</t>
  </si>
  <si>
    <t>Ф.F7ss разд.3 стл.19 стр.50&gt;=Ф.F7ss разд.3 сумма стл.20-21 стр.50</t>
  </si>
  <si>
    <t>Ф.F7ss разд.3 стл.19 стр.51&gt;=Ф.F7ss разд.3 сумма стл.20-21 стр.51</t>
  </si>
  <si>
    <t>Oбластные и равные им суды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</si>
  <si>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</si>
  <si>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</si>
  <si>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</si>
  <si>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</si>
  <si>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</si>
  <si>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</si>
  <si>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</si>
  <si>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</si>
  <si>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</si>
  <si>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</si>
  <si>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</si>
  <si>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</si>
  <si>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</si>
  <si>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</si>
  <si>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</si>
  <si>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</si>
  <si>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</si>
  <si>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</si>
  <si>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</si>
  <si>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</si>
  <si>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</si>
  <si>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</si>
  <si>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</si>
  <si>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</si>
  <si>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</si>
  <si>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</si>
  <si>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</si>
  <si>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</si>
  <si>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</si>
  <si>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</si>
  <si>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</si>
  <si>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</si>
  <si>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</si>
  <si>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Иски  о взыскании сумм по договору займа, кредитному договору</t>
  </si>
  <si>
    <t>по апелляционным жалобам и представлениям</t>
  </si>
  <si>
    <t>Ф.F7ss разд.3 стл.19 стр.88=Ф.F7ss разд.3 сумма стл.7-11 стр.88+Ф.F7ss разд.3 сумма стл.16-18 стр.88</t>
  </si>
  <si>
    <t>Ф.F7ss разд.3 стл.19 стр.89=Ф.F7ss разд.3 сумма стл.7-11 стр.89+Ф.F7ss разд.3 сумма стл.16-18 стр.89</t>
  </si>
  <si>
    <t>Ф.F7ss разд.3 стл.19 стр.90=Ф.F7ss разд.3 сумма стл.7-11 стр.90+Ф.F7ss разд.3 сумма стл.16-18 стр.90</t>
  </si>
  <si>
    <t>В разделе 3 стл.19 д.б. равен сумме стл.7-11 и 16-18 для всех строк</t>
  </si>
  <si>
    <t>В разделе 3 стл.19 для всех стр. д.б. больше или равен сумме стл.20-21</t>
  </si>
  <si>
    <t>В разделе 3 стл.7 для всех строк д.б. равен сумме стл.2-5</t>
  </si>
  <si>
    <t>В разделе 3 сумма стл.2-5 д.б. больше или равна стл.6</t>
  </si>
  <si>
    <t>В разделе 3 сумма стл.7-11 стр.83 д.б. больше или равна разд.4 стр.1 стл.1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</si>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</sst>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sz val="13"/>
      <name val="Times New Roman"/>
      <family val="1"/>
    </font>
    <font>
      <b/>
      <sz val="10"/>
      <color indexed="12"/>
      <name val="Arial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3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8" fillId="0" borderId="23" xfId="33" applyFont="1" applyFill="1" applyBorder="1" applyAlignment="1">
      <alignment horizontal="left"/>
      <protection/>
    </xf>
    <xf numFmtId="0" fontId="8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3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8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8" fillId="0" borderId="0" xfId="33" applyFont="1" applyFill="1">
      <alignment/>
      <protection/>
    </xf>
    <xf numFmtId="0" fontId="16" fillId="22" borderId="25" xfId="0" applyFont="1" applyFill="1" applyBorder="1" applyAlignment="1">
      <alignment horizontal="left"/>
    </xf>
    <xf numFmtId="0" fontId="16" fillId="22" borderId="26" xfId="0" applyFont="1" applyFill="1" applyBorder="1" applyAlignment="1">
      <alignment horizontal="left"/>
    </xf>
    <xf numFmtId="0" fontId="27" fillId="0" borderId="17" xfId="0" applyFont="1" applyFill="1" applyBorder="1" applyAlignment="1" applyProtection="1">
      <alignment horizontal="right" wrapText="1"/>
      <protection/>
    </xf>
    <xf numFmtId="0" fontId="27" fillId="23" borderId="17" xfId="0" applyFont="1" applyFill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/>
    </xf>
    <xf numFmtId="0" fontId="27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/>
      <protection locked="0"/>
    </xf>
    <xf numFmtId="1" fontId="30" fillId="0" borderId="27" xfId="58" applyNumberFormat="1" applyFont="1" applyBorder="1" applyAlignment="1">
      <alignment horizontal="center"/>
      <protection/>
    </xf>
    <xf numFmtId="0" fontId="13" fillId="0" borderId="0" xfId="33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wrapText="1"/>
      <protection/>
    </xf>
    <xf numFmtId="0" fontId="4" fillId="24" borderId="0" xfId="33" applyFont="1" applyFill="1">
      <alignment/>
      <protection/>
    </xf>
    <xf numFmtId="0" fontId="33" fillId="0" borderId="0" xfId="0" applyFont="1" applyAlignment="1" applyProtection="1">
      <alignment/>
      <protection/>
    </xf>
    <xf numFmtId="3" fontId="35" fillId="23" borderId="28" xfId="34" applyNumberFormat="1" applyFont="1" applyFill="1" applyBorder="1" applyAlignment="1">
      <alignment horizontal="right" vertical="center" wrapText="1"/>
      <protection/>
    </xf>
    <xf numFmtId="3" fontId="35" fillId="20" borderId="28" xfId="34" applyNumberFormat="1" applyFont="1" applyFill="1" applyBorder="1" applyAlignment="1">
      <alignment horizontal="right" vertical="center" wrapText="1"/>
      <protection/>
    </xf>
    <xf numFmtId="0" fontId="28" fillId="0" borderId="0" xfId="34" applyFont="1" applyFill="1" applyBorder="1" applyAlignment="1">
      <alignment horizontal="left" wrapText="1"/>
      <protection/>
    </xf>
    <xf numFmtId="0" fontId="28" fillId="0" borderId="0" xfId="34" applyFont="1" applyFill="1" applyBorder="1" applyAlignment="1">
      <alignment horizontal="left"/>
      <protection/>
    </xf>
    <xf numFmtId="0" fontId="13" fillId="0" borderId="29" xfId="33" applyFont="1" applyFill="1" applyBorder="1" applyAlignment="1">
      <alignment horizontal="left"/>
      <protection/>
    </xf>
    <xf numFmtId="0" fontId="28" fillId="0" borderId="29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3" fillId="0" borderId="0" xfId="33" applyFont="1" applyFill="1" applyAlignment="1">
      <alignment horizontal="left" vertical="center"/>
      <protection/>
    </xf>
    <xf numFmtId="0" fontId="39" fillId="24" borderId="0" xfId="34" applyNumberFormat="1" applyFont="1" applyFill="1" applyBorder="1" applyAlignment="1">
      <alignment horizontal="left" vertical="center" wrapText="1"/>
      <protection/>
    </xf>
    <xf numFmtId="3" fontId="28" fillId="23" borderId="28" xfId="34" applyNumberFormat="1" applyFont="1" applyFill="1" applyBorder="1" applyAlignment="1">
      <alignment horizontal="right" vertical="center" wrapText="1"/>
      <protection/>
    </xf>
    <xf numFmtId="0" fontId="8" fillId="24" borderId="0" xfId="33" applyFont="1" applyFill="1" applyAlignment="1">
      <alignment horizontal="left" wrapText="1"/>
      <protection/>
    </xf>
    <xf numFmtId="0" fontId="31" fillId="0" borderId="27" xfId="58" applyNumberFormat="1" applyFont="1" applyBorder="1">
      <alignment/>
      <protection/>
    </xf>
    <xf numFmtId="0" fontId="0" fillId="0" borderId="0" xfId="0" applyBorder="1" applyAlignment="1">
      <alignment/>
    </xf>
    <xf numFmtId="0" fontId="16" fillId="22" borderId="30" xfId="0" applyFont="1" applyFill="1" applyBorder="1" applyAlignment="1">
      <alignment/>
    </xf>
    <xf numFmtId="0" fontId="16" fillId="22" borderId="31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 textRotation="90" wrapText="1"/>
    </xf>
    <xf numFmtId="49" fontId="36" fillId="0" borderId="0" xfId="0" applyNumberFormat="1" applyFont="1" applyFill="1" applyBorder="1" applyAlignment="1">
      <alignment horizontal="left" vertical="center" wrapText="1"/>
    </xf>
    <xf numFmtId="0" fontId="42" fillId="0" borderId="27" xfId="56" applyNumberFormat="1" applyFont="1" applyBorder="1">
      <alignment/>
      <protection/>
    </xf>
    <xf numFmtId="1" fontId="30" fillId="0" borderId="27" xfId="56" applyNumberFormat="1" applyFont="1" applyBorder="1" applyAlignment="1">
      <alignment horizontal="center"/>
      <protection/>
    </xf>
    <xf numFmtId="0" fontId="0" fillId="0" borderId="27" xfId="58" applyNumberFormat="1" applyBorder="1" applyAlignment="1">
      <alignment wrapText="1"/>
      <protection/>
    </xf>
    <xf numFmtId="0" fontId="27" fillId="0" borderId="0" xfId="0" applyFont="1" applyAlignment="1" applyProtection="1">
      <alignment/>
      <protection/>
    </xf>
    <xf numFmtId="0" fontId="29" fillId="25" borderId="32" xfId="57" applyNumberFormat="1" applyFont="1" applyFill="1" applyBorder="1" applyAlignment="1">
      <alignment horizontal="center" vertical="center" wrapText="1"/>
      <protection/>
    </xf>
    <xf numFmtId="0" fontId="29" fillId="25" borderId="33" xfId="57" applyNumberFormat="1" applyFont="1" applyFill="1" applyBorder="1" applyAlignment="1" applyProtection="1">
      <alignment horizontal="center" vertical="center" wrapText="1"/>
      <protection locked="0"/>
    </xf>
    <xf numFmtId="0" fontId="0" fillId="22" borderId="28" xfId="0" applyFill="1" applyBorder="1" applyAlignment="1" applyProtection="1">
      <alignment/>
      <protection locked="0"/>
    </xf>
    <xf numFmtId="0" fontId="8" fillId="0" borderId="0" xfId="33" applyFont="1" applyFill="1" applyAlignment="1">
      <alignment/>
      <protection/>
    </xf>
    <xf numFmtId="0" fontId="4" fillId="0" borderId="0" xfId="33" applyFont="1" applyFill="1" applyAlignment="1">
      <alignment/>
      <protection/>
    </xf>
    <xf numFmtId="0" fontId="5" fillId="0" borderId="0" xfId="33" applyFont="1" applyFill="1" applyAlignment="1">
      <alignment vertical="center"/>
      <protection/>
    </xf>
    <xf numFmtId="0" fontId="20" fillId="0" borderId="0" xfId="33" applyFont="1" applyFill="1" applyAlignment="1">
      <alignment horizontal="left" wrapText="1"/>
      <protection/>
    </xf>
    <xf numFmtId="0" fontId="8" fillId="0" borderId="0" xfId="33" applyFont="1" applyFill="1" applyBorder="1" applyAlignment="1">
      <alignment/>
      <protection/>
    </xf>
    <xf numFmtId="0" fontId="4" fillId="0" borderId="0" xfId="33" applyFont="1" applyFill="1" applyAlignment="1">
      <alignment vertical="center"/>
      <protection/>
    </xf>
    <xf numFmtId="0" fontId="8" fillId="0" borderId="0" xfId="33" applyFont="1" applyFill="1" applyAlignment="1">
      <alignment horizontal="center" vertical="center"/>
      <protection/>
    </xf>
    <xf numFmtId="0" fontId="20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0" fontId="5" fillId="0" borderId="0" xfId="59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34" xfId="33" applyFont="1" applyFill="1" applyBorder="1">
      <alignment/>
      <protection/>
    </xf>
    <xf numFmtId="0" fontId="28" fillId="0" borderId="34" xfId="0" applyFont="1" applyFill="1" applyBorder="1" applyAlignment="1" applyProtection="1">
      <alignment horizontal="left" vertical="top" wrapText="1"/>
      <protection locked="0"/>
    </xf>
    <xf numFmtId="0" fontId="5" fillId="0" borderId="0" xfId="59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34" xfId="33" applyFont="1" applyFill="1" applyBorder="1">
      <alignment/>
      <protection/>
    </xf>
    <xf numFmtId="0" fontId="17" fillId="0" borderId="34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18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33" applyFont="1" applyFill="1" applyBorder="1" applyAlignment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4" fillId="0" borderId="0" xfId="33" applyNumberFormat="1" applyFont="1" applyFill="1" applyBorder="1">
      <alignment/>
      <protection/>
    </xf>
    <xf numFmtId="3" fontId="28" fillId="20" borderId="28" xfId="34" applyNumberFormat="1" applyFont="1" applyFill="1" applyBorder="1" applyAlignment="1">
      <alignment horizontal="right" vertical="center" wrapText="1"/>
      <protection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horizontal="left" vertical="top" wrapText="1"/>
    </xf>
    <xf numFmtId="49" fontId="13" fillId="0" borderId="28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4" fillId="0" borderId="28" xfId="33" applyFont="1" applyFill="1" applyBorder="1">
      <alignment/>
      <protection/>
    </xf>
    <xf numFmtId="0" fontId="17" fillId="0" borderId="28" xfId="34" applyFont="1" applyFill="1" applyBorder="1" applyAlignment="1">
      <alignment horizontal="center" vertical="center" wrapText="1"/>
      <protection/>
    </xf>
    <xf numFmtId="0" fontId="13" fillId="0" borderId="28" xfId="34" applyFont="1" applyFill="1" applyBorder="1" applyAlignment="1">
      <alignment horizontal="center" vertical="center" wrapText="1"/>
      <protection/>
    </xf>
    <xf numFmtId="0" fontId="13" fillId="0" borderId="28" xfId="33" applyFont="1" applyFill="1" applyBorder="1" applyAlignment="1">
      <alignment horizontal="center" vertical="center" wrapText="1"/>
      <protection/>
    </xf>
    <xf numFmtId="0" fontId="36" fillId="0" borderId="28" xfId="34" applyFont="1" applyFill="1" applyBorder="1" applyAlignment="1">
      <alignment horizontal="center" vertical="center" wrapText="1"/>
      <protection/>
    </xf>
    <xf numFmtId="0" fontId="5" fillId="0" borderId="28" xfId="34" applyFont="1" applyFill="1" applyBorder="1" applyAlignment="1">
      <alignment horizontal="center" wrapText="1"/>
      <protection/>
    </xf>
    <xf numFmtId="0" fontId="5" fillId="0" borderId="28" xfId="34" applyFont="1" applyFill="1" applyBorder="1" applyAlignment="1">
      <alignment horizontal="center" vertical="center" wrapText="1"/>
      <protection/>
    </xf>
    <xf numFmtId="0" fontId="28" fillId="0" borderId="28" xfId="34" applyFont="1" applyFill="1" applyBorder="1" applyAlignment="1">
      <alignment horizontal="center" wrapText="1"/>
      <protection/>
    </xf>
    <xf numFmtId="0" fontId="21" fillId="0" borderId="28" xfId="34" applyFont="1" applyFill="1" applyBorder="1" applyAlignment="1">
      <alignment horizontal="center" vertical="center" wrapText="1"/>
      <protection/>
    </xf>
    <xf numFmtId="0" fontId="36" fillId="0" borderId="28" xfId="33" applyNumberFormat="1" applyFont="1" applyFill="1" applyBorder="1" applyAlignment="1">
      <alignment horizontal="center" vertical="center" wrapText="1"/>
      <protection/>
    </xf>
    <xf numFmtId="0" fontId="36" fillId="0" borderId="28" xfId="33" applyFont="1" applyFill="1" applyBorder="1" applyAlignment="1">
      <alignment horizontal="center" vertical="center" wrapText="1"/>
      <protection/>
    </xf>
    <xf numFmtId="49" fontId="36" fillId="0" borderId="28" xfId="0" applyNumberFormat="1" applyFont="1" applyFill="1" applyBorder="1" applyAlignment="1">
      <alignment horizontal="center" vertical="center" wrapText="1"/>
    </xf>
    <xf numFmtId="0" fontId="13" fillId="0" borderId="28" xfId="33" applyNumberFormat="1" applyFont="1" applyFill="1" applyBorder="1" applyAlignment="1">
      <alignment horizontal="center" vertical="center" wrapText="1"/>
      <protection/>
    </xf>
    <xf numFmtId="0" fontId="36" fillId="0" borderId="28" xfId="33" applyNumberFormat="1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/>
      <protection/>
    </xf>
    <xf numFmtId="0" fontId="1" fillId="0" borderId="28" xfId="33" applyFont="1" applyFill="1" applyBorder="1" applyAlignment="1">
      <alignment horizontal="center" vertical="center"/>
      <protection/>
    </xf>
    <xf numFmtId="0" fontId="5" fillId="0" borderId="28" xfId="33" applyFont="1" applyFill="1" applyBorder="1" applyAlignment="1">
      <alignment horizontal="center" vertical="center"/>
      <protection/>
    </xf>
    <xf numFmtId="0" fontId="13" fillId="0" borderId="28" xfId="34" applyFont="1" applyFill="1" applyBorder="1" applyAlignment="1">
      <alignment horizontal="left" vertical="center" wrapText="1"/>
      <protection/>
    </xf>
    <xf numFmtId="0" fontId="21" fillId="0" borderId="28" xfId="34" applyFont="1" applyFill="1" applyBorder="1" applyAlignment="1">
      <alignment horizontal="left" vertical="center" wrapText="1"/>
      <protection/>
    </xf>
    <xf numFmtId="0" fontId="5" fillId="0" borderId="28" xfId="33" applyFont="1" applyFill="1" applyBorder="1" applyAlignment="1">
      <alignment horizontal="center" vertical="center" wrapText="1"/>
      <protection/>
    </xf>
    <xf numFmtId="49" fontId="16" fillId="0" borderId="28" xfId="0" applyNumberFormat="1" applyFont="1" applyFill="1" applyBorder="1" applyAlignment="1">
      <alignment horizontal="center" vertical="center" wrapText="1"/>
    </xf>
    <xf numFmtId="0" fontId="38" fillId="0" borderId="28" xfId="33" applyFont="1" applyFill="1" applyBorder="1" applyAlignment="1">
      <alignment horizontal="center" vertical="center" wrapText="1"/>
      <protection/>
    </xf>
    <xf numFmtId="0" fontId="36" fillId="0" borderId="28" xfId="0" applyFont="1" applyFill="1" applyBorder="1" applyAlignment="1">
      <alignment horizontal="center" vertical="center" wrapText="1"/>
    </xf>
    <xf numFmtId="0" fontId="38" fillId="0" borderId="28" xfId="33" applyFont="1" applyFill="1" applyBorder="1" applyAlignment="1">
      <alignment horizontal="center" vertical="top" wrapText="1"/>
      <protection/>
    </xf>
    <xf numFmtId="0" fontId="5" fillId="0" borderId="28" xfId="33" applyFont="1" applyFill="1" applyBorder="1" applyAlignment="1">
      <alignment horizontal="center" vertical="top" wrapText="1"/>
      <protection/>
    </xf>
    <xf numFmtId="49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28" xfId="33" applyFont="1" applyFill="1" applyBorder="1" applyAlignment="1">
      <alignment horizontal="center" vertical="center"/>
      <protection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center" wrapText="1"/>
    </xf>
    <xf numFmtId="0" fontId="0" fillId="0" borderId="27" xfId="56" applyNumberFormat="1" applyBorder="1" applyAlignment="1">
      <alignment wrapText="1"/>
      <protection/>
    </xf>
    <xf numFmtId="3" fontId="43" fillId="23" borderId="28" xfId="34" applyNumberFormat="1" applyFont="1" applyFill="1" applyBorder="1" applyAlignment="1">
      <alignment horizontal="right" vertical="center" wrapText="1"/>
      <protection/>
    </xf>
    <xf numFmtId="49" fontId="8" fillId="0" borderId="35" xfId="0" applyNumberFormat="1" applyFont="1" applyFill="1" applyBorder="1" applyAlignment="1">
      <alignment wrapText="1"/>
    </xf>
    <xf numFmtId="0" fontId="8" fillId="0" borderId="36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4" fillId="0" borderId="41" xfId="0" applyFont="1" applyFill="1" applyBorder="1" applyAlignment="1" applyProtection="1">
      <alignment horizontal="center" vertical="center" wrapText="1"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34" fillId="0" borderId="43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 wrapText="1"/>
      <protection/>
    </xf>
    <xf numFmtId="0" fontId="5" fillId="0" borderId="39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24" borderId="38" xfId="35" applyFont="1" applyFill="1" applyBorder="1" applyAlignment="1" applyProtection="1">
      <alignment horizontal="center" vertical="center" wrapText="1"/>
      <protection locked="0"/>
    </xf>
    <xf numFmtId="0" fontId="5" fillId="24" borderId="39" xfId="35" applyFont="1" applyFill="1" applyBorder="1" applyAlignment="1" applyProtection="1">
      <alignment horizontal="center" vertical="center" wrapText="1"/>
      <protection locked="0"/>
    </xf>
    <xf numFmtId="0" fontId="5" fillId="24" borderId="40" xfId="35" applyFont="1" applyFill="1" applyBorder="1" applyAlignment="1" applyProtection="1">
      <alignment horizontal="center" vertical="center" wrapText="1"/>
      <protection locked="0"/>
    </xf>
    <xf numFmtId="0" fontId="5" fillId="24" borderId="19" xfId="35" applyFont="1" applyFill="1" applyBorder="1" applyAlignment="1" applyProtection="1">
      <alignment horizontal="center" vertical="center" wrapText="1"/>
      <protection locked="0"/>
    </xf>
    <xf numFmtId="0" fontId="5" fillId="24" borderId="0" xfId="35" applyFont="1" applyFill="1" applyBorder="1" applyAlignment="1" applyProtection="1">
      <alignment horizontal="center" vertical="center" wrapText="1"/>
      <protection locked="0"/>
    </xf>
    <xf numFmtId="0" fontId="5" fillId="24" borderId="37" xfId="35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32" fillId="0" borderId="19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 quotePrefix="1">
      <alignment horizontal="center"/>
      <protection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6" fillId="22" borderId="20" xfId="0" applyFont="1" applyFill="1" applyBorder="1" applyAlignment="1" applyProtection="1">
      <alignment horizontal="center"/>
      <protection locked="0"/>
    </xf>
    <xf numFmtId="0" fontId="16" fillId="22" borderId="21" xfId="0" applyFont="1" applyFill="1" applyBorder="1" applyAlignment="1" applyProtection="1">
      <alignment horizontal="center"/>
      <protection locked="0"/>
    </xf>
    <xf numFmtId="0" fontId="16" fillId="22" borderId="22" xfId="0" applyFont="1" applyFill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wrapText="1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0" xfId="34" applyFont="1" applyFill="1" applyBorder="1" applyAlignment="1">
      <alignment horizontal="left" wrapText="1"/>
      <protection/>
    </xf>
    <xf numFmtId="0" fontId="39" fillId="0" borderId="0" xfId="33" applyFont="1" applyFill="1" applyAlignment="1">
      <alignment horizontal="left" vertical="top" wrapText="1"/>
      <protection/>
    </xf>
    <xf numFmtId="0" fontId="16" fillId="0" borderId="28" xfId="33" applyFont="1" applyFill="1" applyBorder="1" applyAlignment="1">
      <alignment horizontal="center" vertical="center" wrapText="1"/>
      <protection/>
    </xf>
    <xf numFmtId="0" fontId="36" fillId="0" borderId="28" xfId="33" applyNumberFormat="1" applyFont="1" applyFill="1" applyBorder="1" applyAlignment="1">
      <alignment horizontal="center" vertical="center" wrapText="1"/>
      <protection/>
    </xf>
    <xf numFmtId="0" fontId="36" fillId="0" borderId="28" xfId="33" applyFont="1" applyFill="1" applyBorder="1" applyAlignment="1">
      <alignment horizontal="center" vertical="center" wrapText="1"/>
      <protection/>
    </xf>
    <xf numFmtId="0" fontId="39" fillId="24" borderId="0" xfId="34" applyNumberFormat="1" applyFont="1" applyFill="1" applyBorder="1" applyAlignment="1">
      <alignment horizontal="left" vertical="center" wrapText="1"/>
      <protection/>
    </xf>
    <xf numFmtId="0" fontId="20" fillId="0" borderId="0" xfId="33" applyFont="1" applyFill="1" applyAlignment="1">
      <alignment horizontal="left" wrapText="1"/>
      <protection/>
    </xf>
    <xf numFmtId="0" fontId="13" fillId="0" borderId="0" xfId="33" applyFont="1" applyFill="1" applyBorder="1" applyAlignment="1">
      <alignment horizontal="left"/>
      <protection/>
    </xf>
    <xf numFmtId="0" fontId="22" fillId="0" borderId="28" xfId="0" applyFont="1" applyFill="1" applyBorder="1" applyAlignment="1">
      <alignment vertical="center"/>
    </xf>
    <xf numFmtId="0" fontId="13" fillId="0" borderId="28" xfId="33" applyFont="1" applyFill="1" applyBorder="1" applyAlignment="1">
      <alignment horizontal="center" vertical="center" wrapText="1"/>
      <protection/>
    </xf>
    <xf numFmtId="0" fontId="28" fillId="0" borderId="28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20" fillId="0" borderId="28" xfId="0" applyFont="1" applyFill="1" applyBorder="1" applyAlignment="1">
      <alignment horizontal="left" vertical="center" wrapText="1"/>
    </xf>
    <xf numFmtId="0" fontId="5" fillId="0" borderId="0" xfId="59" applyFont="1" applyFill="1" applyBorder="1" applyAlignment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167" fontId="35" fillId="0" borderId="23" xfId="33" applyNumberFormat="1" applyFont="1" applyFill="1" applyBorder="1" applyAlignment="1">
      <alignment horizontal="center"/>
      <protection/>
    </xf>
    <xf numFmtId="0" fontId="20" fillId="0" borderId="28" xfId="33" applyFont="1" applyFill="1" applyBorder="1" applyAlignment="1">
      <alignment horizontal="left" vertical="center" wrapText="1"/>
      <protection/>
    </xf>
    <xf numFmtId="0" fontId="4" fillId="0" borderId="0" xfId="33" applyFont="1" applyFill="1" applyBorder="1" applyAlignment="1">
      <alignment horizontal="center"/>
      <protection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Fill="1" applyBorder="1" applyAlignment="1">
      <alignment horizontal="left" vertical="top" wrapText="1"/>
    </xf>
    <xf numFmtId="49" fontId="39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/>
      <protection locked="0"/>
    </xf>
    <xf numFmtId="0" fontId="41" fillId="0" borderId="28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 applyProtection="1">
      <alignment horizontal="center" vertical="top"/>
      <protection locked="0"/>
    </xf>
    <xf numFmtId="0" fontId="5" fillId="0" borderId="28" xfId="0" applyFont="1" applyFill="1" applyBorder="1" applyAlignment="1">
      <alignment horizontal="center" vertical="center" textRotation="90" wrapText="1"/>
    </xf>
    <xf numFmtId="49" fontId="17" fillId="0" borderId="28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7" fillId="0" borderId="28" xfId="0" applyNumberFormat="1" applyFont="1" applyFill="1" applyBorder="1" applyAlignment="1">
      <alignment horizontal="center" vertical="center" textRotation="90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horizontal="left" vertical="top" wrapText="1"/>
    </xf>
    <xf numFmtId="49" fontId="36" fillId="0" borderId="28" xfId="0" applyNumberFormat="1" applyFont="1" applyFill="1" applyBorder="1" applyAlignment="1">
      <alignment horizontal="center" vertical="center" textRotation="90" wrapText="1"/>
    </xf>
    <xf numFmtId="49" fontId="16" fillId="0" borderId="28" xfId="0" applyNumberFormat="1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/>
    </xf>
    <xf numFmtId="49" fontId="13" fillId="0" borderId="28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 shrinkToFit="1"/>
    </xf>
    <xf numFmtId="0" fontId="37" fillId="0" borderId="0" xfId="34" applyNumberFormat="1" applyFont="1" applyFill="1" applyBorder="1" applyAlignment="1">
      <alignment horizontal="left" vertical="center" wrapText="1"/>
      <protection/>
    </xf>
    <xf numFmtId="49" fontId="28" fillId="0" borderId="28" xfId="0" applyNumberFormat="1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/>
    </xf>
    <xf numFmtId="0" fontId="38" fillId="0" borderId="28" xfId="33" applyFont="1" applyFill="1" applyBorder="1" applyAlignment="1">
      <alignment horizontal="center" vertical="center" wrapText="1"/>
      <protection/>
    </xf>
    <xf numFmtId="0" fontId="21" fillId="0" borderId="28" xfId="33" applyFont="1" applyFill="1" applyBorder="1" applyAlignment="1">
      <alignment horizontal="center" vertical="center" wrapText="1"/>
      <protection/>
    </xf>
    <xf numFmtId="0" fontId="16" fillId="0" borderId="28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49" fontId="36" fillId="0" borderId="28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textRotation="90" wrapText="1"/>
    </xf>
    <xf numFmtId="0" fontId="13" fillId="0" borderId="28" xfId="33" applyFont="1" applyFill="1" applyBorder="1" applyAlignment="1">
      <alignment horizontal="center" vertical="center"/>
      <protection/>
    </xf>
    <xf numFmtId="0" fontId="28" fillId="0" borderId="29" xfId="33" applyFont="1" applyFill="1" applyBorder="1" applyAlignment="1">
      <alignment horizontal="left"/>
      <protection/>
    </xf>
    <xf numFmtId="0" fontId="28" fillId="0" borderId="23" xfId="33" applyFont="1" applyFill="1" applyBorder="1" applyAlignment="1">
      <alignment horizontal="left"/>
      <protection/>
    </xf>
    <xf numFmtId="0" fontId="28" fillId="0" borderId="24" xfId="33" applyFont="1" applyFill="1" applyBorder="1" applyAlignment="1">
      <alignment horizontal="left"/>
      <protection/>
    </xf>
    <xf numFmtId="49" fontId="13" fillId="0" borderId="28" xfId="0" applyNumberFormat="1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49" fontId="38" fillId="0" borderId="28" xfId="0" applyNumberFormat="1" applyFont="1" applyFill="1" applyBorder="1" applyAlignment="1">
      <alignment horizontal="left" vertical="center" wrapText="1"/>
    </xf>
    <xf numFmtId="0" fontId="28" fillId="0" borderId="28" xfId="0" applyFont="1" applyFill="1" applyBorder="1" applyAlignment="1">
      <alignment horizontal="center" vertical="center" textRotation="90"/>
    </xf>
    <xf numFmtId="49" fontId="8" fillId="0" borderId="28" xfId="0" applyNumberFormat="1" applyFont="1" applyFill="1" applyBorder="1" applyAlignment="1">
      <alignment horizontal="left" vertical="center" wrapText="1"/>
    </xf>
    <xf numFmtId="49" fontId="21" fillId="0" borderId="28" xfId="0" applyNumberFormat="1" applyFont="1" applyFill="1" applyBorder="1" applyAlignment="1">
      <alignment vertical="top" wrapText="1"/>
    </xf>
    <xf numFmtId="2" fontId="35" fillId="0" borderId="28" xfId="0" applyNumberFormat="1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left" vertical="center" textRotation="90" wrapText="1"/>
    </xf>
    <xf numFmtId="0" fontId="13" fillId="0" borderId="23" xfId="33" applyFont="1" applyFill="1" applyBorder="1" applyAlignment="1">
      <alignment horizontal="left"/>
      <protection/>
    </xf>
    <xf numFmtId="168" fontId="28" fillId="0" borderId="23" xfId="33" applyNumberFormat="1" applyFont="1" applyFill="1" applyBorder="1" applyAlignment="1">
      <alignment horizontal="center"/>
      <protection/>
    </xf>
    <xf numFmtId="167" fontId="28" fillId="0" borderId="23" xfId="33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Лист1" xfId="56"/>
    <cellStyle name="Обычный_ФЛК (информационный)" xfId="57"/>
    <cellStyle name="Обычный_ФЛК (обязательный)" xfId="58"/>
    <cellStyle name="Обычный_Шаблон формы 1 (исправления на 2003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9" name="Line 9"/>
        <xdr:cNvSpPr>
          <a:spLocks/>
        </xdr:cNvSpPr>
      </xdr:nvSpPr>
      <xdr:spPr>
        <a:xfrm>
          <a:off x="15478125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78125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78125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78125" y="2912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078200" y="6261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078200" y="6261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078200" y="6261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078200" y="6261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6505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6505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6505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6505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42601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42601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42601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4260175" y="5628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8905875" y="5565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2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3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4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5" name="Line 1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6" name="Line 2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7" name="Line 3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8" name="Line 4"/>
        <xdr:cNvSpPr>
          <a:spLocks/>
        </xdr:cNvSpPr>
      </xdr:nvSpPr>
      <xdr:spPr>
        <a:xfrm>
          <a:off x="1607820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49" name="Line 5"/>
        <xdr:cNvSpPr>
          <a:spLocks/>
        </xdr:cNvSpPr>
      </xdr:nvSpPr>
      <xdr:spPr>
        <a:xfrm>
          <a:off x="160782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0" name="Line 6"/>
        <xdr:cNvSpPr>
          <a:spLocks/>
        </xdr:cNvSpPr>
      </xdr:nvSpPr>
      <xdr:spPr>
        <a:xfrm>
          <a:off x="160782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1" name="Line 7"/>
        <xdr:cNvSpPr>
          <a:spLocks/>
        </xdr:cNvSpPr>
      </xdr:nvSpPr>
      <xdr:spPr>
        <a:xfrm>
          <a:off x="160782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145</xdr:row>
      <xdr:rowOff>0</xdr:rowOff>
    </xdr:from>
    <xdr:to>
      <xdr:col>16</xdr:col>
      <xdr:colOff>0</xdr:colOff>
      <xdr:row>145</xdr:row>
      <xdr:rowOff>0</xdr:rowOff>
    </xdr:to>
    <xdr:sp>
      <xdr:nvSpPr>
        <xdr:cNvPr id="52" name="Line 8"/>
        <xdr:cNvSpPr>
          <a:spLocks/>
        </xdr:cNvSpPr>
      </xdr:nvSpPr>
      <xdr:spPr>
        <a:xfrm>
          <a:off x="16078200" y="7660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3" name="Line 9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4" name="Line 10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5" name="Line 11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56" name="Line 12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7" name="Line 13"/>
        <xdr:cNvSpPr>
          <a:spLocks/>
        </xdr:cNvSpPr>
      </xdr:nvSpPr>
      <xdr:spPr>
        <a:xfrm>
          <a:off x="236505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8" name="Line 14"/>
        <xdr:cNvSpPr>
          <a:spLocks/>
        </xdr:cNvSpPr>
      </xdr:nvSpPr>
      <xdr:spPr>
        <a:xfrm>
          <a:off x="236505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59" name="Line 15"/>
        <xdr:cNvSpPr>
          <a:spLocks/>
        </xdr:cNvSpPr>
      </xdr:nvSpPr>
      <xdr:spPr>
        <a:xfrm>
          <a:off x="236505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134</xdr:row>
      <xdr:rowOff>0</xdr:rowOff>
    </xdr:from>
    <xdr:to>
      <xdr:col>26</xdr:col>
      <xdr:colOff>0</xdr:colOff>
      <xdr:row>134</xdr:row>
      <xdr:rowOff>0</xdr:rowOff>
    </xdr:to>
    <xdr:sp>
      <xdr:nvSpPr>
        <xdr:cNvPr id="60" name="Line 16"/>
        <xdr:cNvSpPr>
          <a:spLocks/>
        </xdr:cNvSpPr>
      </xdr:nvSpPr>
      <xdr:spPr>
        <a:xfrm>
          <a:off x="236505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1" name="Line 17"/>
        <xdr:cNvSpPr>
          <a:spLocks/>
        </xdr:cNvSpPr>
      </xdr:nvSpPr>
      <xdr:spPr>
        <a:xfrm>
          <a:off x="242601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2" name="Line 18"/>
        <xdr:cNvSpPr>
          <a:spLocks/>
        </xdr:cNvSpPr>
      </xdr:nvSpPr>
      <xdr:spPr>
        <a:xfrm>
          <a:off x="242601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3" name="Line 19"/>
        <xdr:cNvSpPr>
          <a:spLocks/>
        </xdr:cNvSpPr>
      </xdr:nvSpPr>
      <xdr:spPr>
        <a:xfrm>
          <a:off x="242601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134</xdr:row>
      <xdr:rowOff>0</xdr:rowOff>
    </xdr:from>
    <xdr:to>
      <xdr:col>27</xdr:col>
      <xdr:colOff>0</xdr:colOff>
      <xdr:row>134</xdr:row>
      <xdr:rowOff>0</xdr:rowOff>
    </xdr:to>
    <xdr:sp>
      <xdr:nvSpPr>
        <xdr:cNvPr id="64" name="Line 20"/>
        <xdr:cNvSpPr>
          <a:spLocks/>
        </xdr:cNvSpPr>
      </xdr:nvSpPr>
      <xdr:spPr>
        <a:xfrm>
          <a:off x="24260175" y="7248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5" name="Line 21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6" name="Line 22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7" name="Line 23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8" name="Line 24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69" name="Line 25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0" name="Line 26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1" name="Line 27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0</xdr:rowOff>
    </xdr:from>
    <xdr:to>
      <xdr:col>8</xdr:col>
      <xdr:colOff>0</xdr:colOff>
      <xdr:row>133</xdr:row>
      <xdr:rowOff>0</xdr:rowOff>
    </xdr:to>
    <xdr:sp>
      <xdr:nvSpPr>
        <xdr:cNvPr id="72" name="Line 28"/>
        <xdr:cNvSpPr>
          <a:spLocks/>
        </xdr:cNvSpPr>
      </xdr:nvSpPr>
      <xdr:spPr>
        <a:xfrm>
          <a:off x="8905875" y="7198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3" name="Line 12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4" name="Line 13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5" name="Line 14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76" name="Line 15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7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8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79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0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1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2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3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84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5" name="Line 88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6" name="Line 89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7" name="Line 90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88" name="Line 91"/>
        <xdr:cNvSpPr>
          <a:spLocks/>
        </xdr:cNvSpPr>
      </xdr:nvSpPr>
      <xdr:spPr>
        <a:xfrm>
          <a:off x="20812125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89" name="Line 12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0" name="Line 13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1" name="Line 14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92" name="Line 15"/>
        <xdr:cNvSpPr>
          <a:spLocks/>
        </xdr:cNvSpPr>
      </xdr:nvSpPr>
      <xdr:spPr>
        <a:xfrm>
          <a:off x="1527810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3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4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5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6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7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8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99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0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1" name="Line 12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2" name="Line 13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3" name="Line 14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04" name="Line 15"/>
        <xdr:cNvSpPr>
          <a:spLocks/>
        </xdr:cNvSpPr>
      </xdr:nvSpPr>
      <xdr:spPr>
        <a:xfrm>
          <a:off x="20135850" y="879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P38"/>
  <sheetViews>
    <sheetView showGridLines="0" tabSelected="1" zoomScale="75" zoomScaleNormal="75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6" ht="16.5" thickBot="1">
      <c r="A1" s="1" t="str">
        <f>"f7ss-"&amp;VLOOKUP(G6,Коды_отчетных_периодов,2,FALSE)&amp;"-"&amp;I6&amp;"-"&amp;VLOOKUP(D21,Коды_судов,2,FALSE)</f>
        <v>f7ss-h-2014-155</v>
      </c>
      <c r="B1" s="17"/>
      <c r="P1" s="82"/>
    </row>
    <row r="2" spans="4:13" ht="13.5" customHeight="1" thickBot="1">
      <c r="D2" s="221" t="s">
        <v>372</v>
      </c>
      <c r="E2" s="222"/>
      <c r="F2" s="222"/>
      <c r="G2" s="222"/>
      <c r="H2" s="222"/>
      <c r="I2" s="222"/>
      <c r="J2" s="222"/>
      <c r="K2" s="222"/>
      <c r="L2" s="223"/>
      <c r="M2" s="18"/>
    </row>
    <row r="3" spans="1:13" ht="19.5" thickBot="1">
      <c r="A3" s="88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24" t="s">
        <v>988</v>
      </c>
      <c r="E4" s="225"/>
      <c r="F4" s="225"/>
      <c r="G4" s="225"/>
      <c r="H4" s="225"/>
      <c r="I4" s="225"/>
      <c r="J4" s="225"/>
      <c r="K4" s="225"/>
      <c r="L4" s="226"/>
      <c r="M4" s="18"/>
    </row>
    <row r="5" spans="4:13" ht="15.75" customHeight="1">
      <c r="D5" s="227"/>
      <c r="E5" s="228"/>
      <c r="F5" s="228"/>
      <c r="G5" s="228"/>
      <c r="H5" s="228"/>
      <c r="I5" s="228"/>
      <c r="J5" s="228"/>
      <c r="K5" s="228"/>
      <c r="L5" s="229"/>
      <c r="M5" s="18"/>
    </row>
    <row r="6" spans="4:14" ht="16.5" customHeight="1" thickBot="1">
      <c r="D6" s="21"/>
      <c r="E6" s="22"/>
      <c r="F6" s="77" t="s">
        <v>373</v>
      </c>
      <c r="G6" s="78">
        <v>6</v>
      </c>
      <c r="H6" s="79" t="s">
        <v>374</v>
      </c>
      <c r="I6" s="78">
        <v>2014</v>
      </c>
      <c r="J6" s="80" t="s">
        <v>375</v>
      </c>
      <c r="K6" s="22"/>
      <c r="L6" s="23"/>
      <c r="M6" s="234" t="str">
        <f>IF(COUNTIF('ФЛК (обязательный)'!A2:A686,"Неверно!")&gt;0,"Ошибки ФЛК!"," ")</f>
        <v> </v>
      </c>
      <c r="N6" s="235"/>
    </row>
    <row r="7" spans="5:13" ht="15.75">
      <c r="E7" s="18"/>
      <c r="F7" s="18"/>
      <c r="G7" s="18"/>
      <c r="H7" s="18"/>
      <c r="I7" s="18"/>
      <c r="J7" s="18"/>
      <c r="K7" s="18"/>
      <c r="L7" s="18"/>
      <c r="M7" s="109" t="str">
        <f>IF((COUNTIF('ФЛК (информационный)'!F2:F199,"Внести подтверждение к нарушенному информационному ФЛК")&gt;0),"Ошибки инф. ФЛК!"," ")</f>
        <v> </v>
      </c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30" t="s">
        <v>376</v>
      </c>
      <c r="B9" s="230"/>
      <c r="C9" s="230"/>
      <c r="D9" s="230" t="s">
        <v>377</v>
      </c>
      <c r="E9" s="230"/>
      <c r="F9" s="230"/>
      <c r="G9" s="230" t="s">
        <v>378</v>
      </c>
      <c r="H9" s="230"/>
      <c r="I9" s="24"/>
      <c r="K9" s="231" t="s">
        <v>966</v>
      </c>
      <c r="L9" s="232"/>
      <c r="M9" s="232"/>
      <c r="N9" s="233"/>
      <c r="O9" s="25"/>
    </row>
    <row r="10" spans="1:14" ht="13.5" customHeight="1" thickBot="1">
      <c r="A10" s="212" t="s">
        <v>379</v>
      </c>
      <c r="B10" s="212"/>
      <c r="C10" s="212"/>
      <c r="D10" s="212"/>
      <c r="E10" s="212"/>
      <c r="F10" s="212"/>
      <c r="G10" s="212"/>
      <c r="H10" s="212"/>
      <c r="I10" s="26"/>
      <c r="K10" s="218" t="s">
        <v>1276</v>
      </c>
      <c r="L10" s="219"/>
      <c r="M10" s="219"/>
      <c r="N10" s="220"/>
    </row>
    <row r="11" spans="1:14" ht="24.75" customHeight="1" thickBot="1">
      <c r="A11" s="213" t="s">
        <v>1046</v>
      </c>
      <c r="B11" s="214"/>
      <c r="C11" s="215"/>
      <c r="D11" s="209" t="s">
        <v>1047</v>
      </c>
      <c r="E11" s="211"/>
      <c r="F11" s="210"/>
      <c r="G11" s="209" t="s">
        <v>1278</v>
      </c>
      <c r="H11" s="210"/>
      <c r="I11" s="26"/>
      <c r="K11" s="205" t="s">
        <v>1217</v>
      </c>
      <c r="L11" s="206"/>
      <c r="M11" s="206"/>
      <c r="N11" s="207"/>
    </row>
    <row r="12" spans="1:14" ht="25.5" customHeight="1" thickBot="1">
      <c r="A12" s="212" t="s">
        <v>1275</v>
      </c>
      <c r="B12" s="212"/>
      <c r="C12" s="212"/>
      <c r="D12" s="236" t="s">
        <v>1277</v>
      </c>
      <c r="E12" s="237"/>
      <c r="F12" s="238"/>
      <c r="G12" s="236" t="s">
        <v>1278</v>
      </c>
      <c r="H12" s="238"/>
      <c r="I12" s="26"/>
      <c r="K12" s="208"/>
      <c r="L12" s="196"/>
      <c r="M12" s="196"/>
      <c r="N12" s="197"/>
    </row>
    <row r="13" spans="1:14" ht="20.25" customHeight="1" thickBot="1">
      <c r="A13" s="212" t="s">
        <v>1097</v>
      </c>
      <c r="B13" s="212"/>
      <c r="C13" s="212"/>
      <c r="D13" s="239"/>
      <c r="E13" s="240"/>
      <c r="F13" s="241"/>
      <c r="G13" s="239"/>
      <c r="H13" s="241"/>
      <c r="I13" s="26"/>
      <c r="K13" s="208"/>
      <c r="L13" s="196"/>
      <c r="M13" s="196"/>
      <c r="N13" s="197"/>
    </row>
    <row r="14" spans="1:14" ht="22.5" customHeight="1" thickBot="1">
      <c r="A14" s="245" t="s">
        <v>368</v>
      </c>
      <c r="B14" s="246"/>
      <c r="C14" s="247"/>
      <c r="D14" s="242"/>
      <c r="E14" s="243"/>
      <c r="F14" s="244"/>
      <c r="G14" s="242"/>
      <c r="H14" s="244"/>
      <c r="I14" s="26"/>
      <c r="K14" s="208"/>
      <c r="L14" s="196"/>
      <c r="M14" s="196"/>
      <c r="N14" s="197"/>
    </row>
    <row r="15" spans="1:14" ht="13.5" customHeight="1" thickBot="1">
      <c r="A15" s="212" t="s">
        <v>1279</v>
      </c>
      <c r="B15" s="212"/>
      <c r="C15" s="212"/>
      <c r="D15" s="212"/>
      <c r="E15" s="212"/>
      <c r="F15" s="212"/>
      <c r="G15" s="212"/>
      <c r="H15" s="212"/>
      <c r="I15" s="26"/>
      <c r="K15" s="198"/>
      <c r="L15" s="199"/>
      <c r="M15" s="199"/>
      <c r="N15" s="200"/>
    </row>
    <row r="16" spans="1:14" ht="24.75" customHeight="1" thickBot="1">
      <c r="A16" s="209" t="s">
        <v>1048</v>
      </c>
      <c r="B16" s="211"/>
      <c r="C16" s="210"/>
      <c r="D16" s="209" t="s">
        <v>1049</v>
      </c>
      <c r="E16" s="211"/>
      <c r="F16" s="210"/>
      <c r="G16" s="209" t="s">
        <v>1050</v>
      </c>
      <c r="H16" s="210"/>
      <c r="I16" s="26"/>
      <c r="K16" s="28"/>
      <c r="L16" s="28"/>
      <c r="M16" s="28"/>
      <c r="N16" s="28"/>
    </row>
    <row r="17" spans="1:14" ht="24" customHeight="1" thickBot="1">
      <c r="A17" s="212" t="s">
        <v>1280</v>
      </c>
      <c r="B17" s="212"/>
      <c r="C17" s="212"/>
      <c r="D17" s="209" t="s">
        <v>1281</v>
      </c>
      <c r="E17" s="211"/>
      <c r="F17" s="210"/>
      <c r="G17" s="209" t="s">
        <v>358</v>
      </c>
      <c r="H17" s="210"/>
      <c r="I17" s="26"/>
      <c r="K17" s="28"/>
      <c r="L17" s="28"/>
      <c r="M17" s="28"/>
      <c r="N17" s="28"/>
    </row>
    <row r="18" spans="1:14" ht="13.5" customHeight="1" thickBot="1">
      <c r="A18" s="212"/>
      <c r="B18" s="212"/>
      <c r="C18" s="212"/>
      <c r="D18" s="209" t="s">
        <v>1098</v>
      </c>
      <c r="E18" s="211"/>
      <c r="F18" s="210"/>
      <c r="G18" s="209" t="s">
        <v>1099</v>
      </c>
      <c r="H18" s="210"/>
      <c r="I18" s="26"/>
      <c r="J18" s="20"/>
      <c r="K18" s="27"/>
      <c r="L18" s="27"/>
      <c r="M18" s="27"/>
      <c r="N18" s="27"/>
    </row>
    <row r="19" spans="1:14" ht="13.5" customHeight="1" thickBot="1">
      <c r="A19" s="212"/>
      <c r="B19" s="212"/>
      <c r="C19" s="212"/>
      <c r="D19" s="209"/>
      <c r="E19" s="211"/>
      <c r="F19" s="210"/>
      <c r="G19" s="209"/>
      <c r="H19" s="210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251" t="s">
        <v>1100</v>
      </c>
      <c r="B21" s="252"/>
      <c r="C21" s="253"/>
      <c r="D21" s="248" t="s">
        <v>353</v>
      </c>
      <c r="E21" s="249"/>
      <c r="F21" s="249"/>
      <c r="G21" s="249"/>
      <c r="H21" s="249"/>
      <c r="I21" s="249"/>
      <c r="J21" s="249"/>
      <c r="K21" s="250"/>
      <c r="L21" s="30"/>
      <c r="M21" s="30"/>
      <c r="N21" s="31"/>
    </row>
    <row r="22" spans="1:14" ht="13.5" customHeight="1" thickBot="1">
      <c r="A22" s="254" t="s">
        <v>309</v>
      </c>
      <c r="B22" s="252"/>
      <c r="C22" s="253"/>
      <c r="D22" s="255" t="s">
        <v>1218</v>
      </c>
      <c r="E22" s="256"/>
      <c r="F22" s="256"/>
      <c r="G22" s="256"/>
      <c r="H22" s="256"/>
      <c r="I22" s="256"/>
      <c r="J22" s="256"/>
      <c r="K22" s="257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216" t="s">
        <v>1282</v>
      </c>
      <c r="B24" s="217"/>
      <c r="C24" s="217"/>
      <c r="D24" s="217"/>
      <c r="E24" s="201"/>
      <c r="F24" s="37" t="s">
        <v>1283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202">
        <v>1</v>
      </c>
      <c r="B25" s="203"/>
      <c r="C25" s="203"/>
      <c r="D25" s="203"/>
      <c r="E25" s="204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260"/>
      <c r="B26" s="260"/>
      <c r="C26" s="260"/>
      <c r="D26" s="260"/>
      <c r="E26" s="260"/>
      <c r="F26" s="260"/>
      <c r="G26" s="260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254" t="s">
        <v>310</v>
      </c>
      <c r="B28" s="252"/>
      <c r="C28" s="253"/>
      <c r="D28" s="261" t="s">
        <v>1280</v>
      </c>
      <c r="E28" s="262"/>
      <c r="F28" s="262"/>
      <c r="G28" s="262"/>
      <c r="H28" s="262"/>
      <c r="I28" s="262"/>
      <c r="J28" s="262"/>
      <c r="K28" s="263"/>
      <c r="L28" s="20"/>
      <c r="M28" s="20"/>
      <c r="N28" s="20"/>
    </row>
    <row r="29" spans="1:15" ht="15.75" customHeight="1" thickBot="1">
      <c r="A29" s="43"/>
      <c r="B29" s="44"/>
      <c r="C29" s="44"/>
      <c r="D29" s="45"/>
      <c r="E29" s="45"/>
      <c r="F29" s="45"/>
      <c r="G29" s="45"/>
      <c r="H29" s="45"/>
      <c r="I29" s="45"/>
      <c r="J29" s="45"/>
      <c r="K29" s="46"/>
      <c r="L29" s="5" t="s">
        <v>316</v>
      </c>
      <c r="M29" s="6"/>
      <c r="N29" s="7">
        <f ca="1">TODAY()</f>
        <v>41827</v>
      </c>
      <c r="O29" s="20"/>
    </row>
    <row r="30" spans="1:14" ht="19.5" customHeight="1" thickBot="1">
      <c r="A30" s="254" t="s">
        <v>1284</v>
      </c>
      <c r="B30" s="258"/>
      <c r="C30" s="259"/>
      <c r="D30" s="261" t="s">
        <v>1219</v>
      </c>
      <c r="E30" s="262"/>
      <c r="F30" s="262"/>
      <c r="G30" s="262"/>
      <c r="H30" s="262"/>
      <c r="I30" s="262"/>
      <c r="J30" s="262"/>
      <c r="K30" s="263"/>
      <c r="L30" s="5" t="s">
        <v>317</v>
      </c>
      <c r="M30" s="20"/>
      <c r="N30" s="47" t="str">
        <f>IF(D21=0," ",VLOOKUP(D21,Списки!Коды_судов,2,0))&amp;IF(D21=0," "," o")</f>
        <v>155 o</v>
      </c>
    </row>
    <row r="38" ht="12.75">
      <c r="M38" s="6"/>
    </row>
  </sheetData>
  <sheetProtection password="EC45" sheet="1" autoFilter="0"/>
  <mergeCells count="42">
    <mergeCell ref="A28:C28"/>
    <mergeCell ref="A30:C30"/>
    <mergeCell ref="A26:C26"/>
    <mergeCell ref="D26:E26"/>
    <mergeCell ref="D28:K28"/>
    <mergeCell ref="D30:K30"/>
    <mergeCell ref="F26:G26"/>
    <mergeCell ref="A25:E25"/>
    <mergeCell ref="A12:C12"/>
    <mergeCell ref="K11:N15"/>
    <mergeCell ref="A13:C13"/>
    <mergeCell ref="D12:F14"/>
    <mergeCell ref="G12:H14"/>
    <mergeCell ref="A14:C14"/>
    <mergeCell ref="A15:F15"/>
    <mergeCell ref="G15:H15"/>
    <mergeCell ref="D21:K21"/>
    <mergeCell ref="D11:F11"/>
    <mergeCell ref="A17:C19"/>
    <mergeCell ref="D17:F17"/>
    <mergeCell ref="A24:E24"/>
    <mergeCell ref="A21:C21"/>
    <mergeCell ref="A22:C22"/>
    <mergeCell ref="D22:K22"/>
    <mergeCell ref="G17:H17"/>
    <mergeCell ref="D18:F19"/>
    <mergeCell ref="G18:H19"/>
    <mergeCell ref="A10:F10"/>
    <mergeCell ref="G10:H10"/>
    <mergeCell ref="A16:C16"/>
    <mergeCell ref="D16:F16"/>
    <mergeCell ref="G16:H16"/>
    <mergeCell ref="G11:H11"/>
    <mergeCell ref="A11:C11"/>
    <mergeCell ref="K10:N10"/>
    <mergeCell ref="D2:L2"/>
    <mergeCell ref="D4:L5"/>
    <mergeCell ref="A9:C9"/>
    <mergeCell ref="D9:F9"/>
    <mergeCell ref="G9:H9"/>
    <mergeCell ref="K9:N9"/>
    <mergeCell ref="M6:N6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zoomScale="55" zoomScaleNormal="55" zoomScaleSheetLayoutView="53" zoomScalePageLayoutView="0" workbookViewId="0" topLeftCell="A1">
      <selection activeCell="A24" sqref="A24:O24"/>
    </sheetView>
  </sheetViews>
  <sheetFormatPr defaultColWidth="9.140625" defaultRowHeight="12.75"/>
  <cols>
    <col min="1" max="1" width="44.00390625" style="70" customWidth="1"/>
    <col min="2" max="2" width="5.7109375" style="70" customWidth="1"/>
    <col min="3" max="3" width="15.00390625" style="70" customWidth="1"/>
    <col min="4" max="4" width="15.57421875" style="70" customWidth="1"/>
    <col min="5" max="5" width="12.140625" style="70" customWidth="1"/>
    <col min="6" max="6" width="11.8515625" style="51" customWidth="1"/>
    <col min="7" max="7" width="12.7109375" style="16" customWidth="1"/>
    <col min="8" max="8" width="13.00390625" style="71" customWidth="1"/>
    <col min="9" max="9" width="12.28125" style="16" customWidth="1"/>
    <col min="10" max="10" width="11.7109375" style="73" customWidth="1"/>
    <col min="11" max="11" width="14.421875" style="73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50"/>
      <c r="B1" s="50"/>
      <c r="C1" s="50"/>
      <c r="D1" s="50"/>
      <c r="E1" s="50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19" ht="18.75" customHeight="1">
      <c r="A2" s="271" t="s">
        <v>1290</v>
      </c>
      <c r="B2" s="271"/>
      <c r="C2" s="271"/>
      <c r="D2" s="271"/>
      <c r="E2" s="271"/>
      <c r="F2" s="55"/>
      <c r="G2" s="56"/>
      <c r="H2" s="56"/>
      <c r="I2" s="56"/>
      <c r="L2" s="94" t="str">
        <f>IF('Титул ф.7'!D21=0," ",'Титул ф.7'!D21)</f>
        <v>Ульяновский областной суд </v>
      </c>
      <c r="M2" s="57"/>
      <c r="N2" s="57"/>
      <c r="O2" s="57"/>
      <c r="P2" s="57"/>
      <c r="Q2" s="57"/>
      <c r="R2" s="57"/>
      <c r="S2" s="58"/>
    </row>
    <row r="3" spans="1:19" ht="36" customHeight="1">
      <c r="A3" s="265" t="s">
        <v>497</v>
      </c>
      <c r="B3" s="265"/>
      <c r="C3" s="265"/>
      <c r="D3" s="265"/>
      <c r="E3" s="265"/>
      <c r="F3" s="265"/>
      <c r="G3" s="265"/>
      <c r="H3" s="265"/>
      <c r="I3" s="265"/>
      <c r="J3" s="265"/>
      <c r="L3" s="84" t="s">
        <v>1291</v>
      </c>
      <c r="M3" s="59"/>
      <c r="N3" s="93" t="s">
        <v>938</v>
      </c>
      <c r="O3" s="60"/>
      <c r="P3" s="60"/>
      <c r="Q3" s="60"/>
      <c r="R3" s="60"/>
      <c r="S3" s="61"/>
    </row>
    <row r="4" spans="1:19" ht="24" customHeight="1">
      <c r="A4" s="50"/>
      <c r="B4" s="50"/>
      <c r="C4" s="50"/>
      <c r="D4" s="50"/>
      <c r="E4" s="50"/>
      <c r="G4" s="62"/>
      <c r="H4" s="63"/>
      <c r="I4" s="59"/>
      <c r="L4" s="96" t="s">
        <v>1292</v>
      </c>
      <c r="M4" s="74"/>
      <c r="N4" s="93" t="s">
        <v>89</v>
      </c>
      <c r="O4" s="60"/>
      <c r="P4" s="60"/>
      <c r="Q4" s="60"/>
      <c r="R4" s="60"/>
      <c r="S4" s="61"/>
    </row>
    <row r="5" spans="1:12" s="53" customFormat="1" ht="21" customHeight="1">
      <c r="A5" s="65" t="s">
        <v>244</v>
      </c>
      <c r="B5" s="95"/>
      <c r="C5" s="95"/>
      <c r="D5" s="95"/>
      <c r="E5" s="95"/>
      <c r="F5" s="95"/>
      <c r="G5" s="95"/>
      <c r="H5" s="64"/>
      <c r="I5" s="65"/>
      <c r="J5" s="65"/>
      <c r="K5" s="65"/>
      <c r="L5" s="66"/>
    </row>
    <row r="6" spans="1:19" s="67" customFormat="1" ht="86.25" customHeight="1">
      <c r="A6" s="273" t="s">
        <v>249</v>
      </c>
      <c r="B6" s="266" t="s">
        <v>288</v>
      </c>
      <c r="C6" s="267" t="s">
        <v>611</v>
      </c>
      <c r="D6" s="274" t="s">
        <v>1297</v>
      </c>
      <c r="E6" s="274"/>
      <c r="F6" s="274"/>
      <c r="G6" s="274"/>
      <c r="H6" s="274"/>
      <c r="I6" s="274"/>
      <c r="J6" s="267" t="s">
        <v>245</v>
      </c>
      <c r="K6" s="267" t="s">
        <v>1293</v>
      </c>
      <c r="L6" s="267" t="s">
        <v>1294</v>
      </c>
      <c r="M6" s="267" t="s">
        <v>246</v>
      </c>
      <c r="N6" s="267"/>
      <c r="O6" s="267" t="s">
        <v>270</v>
      </c>
      <c r="P6" s="267" t="s">
        <v>1135</v>
      </c>
      <c r="Q6" s="268" t="s">
        <v>1295</v>
      </c>
      <c r="R6" s="266" t="s">
        <v>989</v>
      </c>
      <c r="S6" s="266"/>
    </row>
    <row r="7" spans="1:19" s="68" customFormat="1" ht="182.25" customHeight="1">
      <c r="A7" s="273"/>
      <c r="B7" s="272"/>
      <c r="C7" s="267"/>
      <c r="D7" s="169" t="s">
        <v>247</v>
      </c>
      <c r="E7" s="169" t="s">
        <v>248</v>
      </c>
      <c r="F7" s="169" t="s">
        <v>1101</v>
      </c>
      <c r="G7" s="171" t="s">
        <v>240</v>
      </c>
      <c r="H7" s="169" t="s">
        <v>1051</v>
      </c>
      <c r="I7" s="172" t="s">
        <v>1300</v>
      </c>
      <c r="J7" s="267"/>
      <c r="K7" s="267"/>
      <c r="L7" s="267"/>
      <c r="M7" s="173" t="s">
        <v>1310</v>
      </c>
      <c r="N7" s="173" t="s">
        <v>250</v>
      </c>
      <c r="O7" s="267"/>
      <c r="P7" s="267"/>
      <c r="Q7" s="268"/>
      <c r="R7" s="170" t="s">
        <v>272</v>
      </c>
      <c r="S7" s="170" t="s">
        <v>273</v>
      </c>
    </row>
    <row r="8" spans="1:19" s="69" customFormat="1" ht="15" customHeight="1">
      <c r="A8" s="174" t="s">
        <v>1296</v>
      </c>
      <c r="B8" s="175"/>
      <c r="C8" s="176">
        <v>1</v>
      </c>
      <c r="D8" s="176">
        <v>2</v>
      </c>
      <c r="E8" s="176">
        <v>3</v>
      </c>
      <c r="F8" s="176">
        <v>4</v>
      </c>
      <c r="G8" s="176">
        <v>5</v>
      </c>
      <c r="H8" s="176">
        <v>6</v>
      </c>
      <c r="I8" s="176">
        <v>7</v>
      </c>
      <c r="J8" s="176">
        <v>8</v>
      </c>
      <c r="K8" s="176">
        <v>9</v>
      </c>
      <c r="L8" s="176">
        <v>10</v>
      </c>
      <c r="M8" s="176">
        <v>11</v>
      </c>
      <c r="N8" s="176">
        <v>12</v>
      </c>
      <c r="O8" s="176">
        <v>13</v>
      </c>
      <c r="P8" s="176">
        <v>14</v>
      </c>
      <c r="Q8" s="176">
        <v>15</v>
      </c>
      <c r="R8" s="176">
        <v>16</v>
      </c>
      <c r="S8" s="176">
        <v>17</v>
      </c>
    </row>
    <row r="9" spans="1:19" ht="48" customHeight="1">
      <c r="A9" s="177" t="s">
        <v>241</v>
      </c>
      <c r="B9" s="166">
        <v>1</v>
      </c>
      <c r="C9" s="89">
        <v>0</v>
      </c>
      <c r="D9" s="89">
        <v>0</v>
      </c>
      <c r="E9" s="89">
        <v>0</v>
      </c>
      <c r="F9" s="90"/>
      <c r="G9" s="90"/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</row>
    <row r="10" spans="1:19" ht="46.5" customHeight="1">
      <c r="A10" s="177" t="s">
        <v>311</v>
      </c>
      <c r="B10" s="166">
        <v>2</v>
      </c>
      <c r="C10" s="89">
        <v>0</v>
      </c>
      <c r="D10" s="90"/>
      <c r="E10" s="90"/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90"/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</row>
    <row r="11" spans="1:19" ht="49.5" customHeight="1">
      <c r="A11" s="177" t="s">
        <v>312</v>
      </c>
      <c r="B11" s="166">
        <v>3</v>
      </c>
      <c r="C11" s="89">
        <v>0</v>
      </c>
      <c r="D11" s="90"/>
      <c r="E11" s="90"/>
      <c r="F11" s="89">
        <v>4</v>
      </c>
      <c r="G11" s="89">
        <v>0</v>
      </c>
      <c r="H11" s="89">
        <v>0</v>
      </c>
      <c r="I11" s="89">
        <v>4</v>
      </c>
      <c r="J11" s="89">
        <v>0</v>
      </c>
      <c r="K11" s="89">
        <v>3</v>
      </c>
      <c r="L11" s="89">
        <v>1</v>
      </c>
      <c r="M11" s="90"/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</row>
    <row r="12" spans="1:19" ht="62.25" customHeight="1">
      <c r="A12" s="177" t="s">
        <v>313</v>
      </c>
      <c r="B12" s="166">
        <v>4</v>
      </c>
      <c r="C12" s="89">
        <v>0</v>
      </c>
      <c r="D12" s="90"/>
      <c r="E12" s="90"/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90"/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</row>
    <row r="13" spans="1:19" ht="42" customHeight="1">
      <c r="A13" s="178" t="s">
        <v>314</v>
      </c>
      <c r="B13" s="166">
        <v>5</v>
      </c>
      <c r="C13" s="89">
        <v>0</v>
      </c>
      <c r="D13" s="89">
        <v>0</v>
      </c>
      <c r="E13" s="89">
        <v>0</v>
      </c>
      <c r="F13" s="89">
        <v>4</v>
      </c>
      <c r="G13" s="89">
        <v>0</v>
      </c>
      <c r="H13" s="89">
        <v>0</v>
      </c>
      <c r="I13" s="89">
        <v>4</v>
      </c>
      <c r="J13" s="89">
        <v>0</v>
      </c>
      <c r="K13" s="89">
        <v>3</v>
      </c>
      <c r="L13" s="89">
        <v>1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</row>
    <row r="14" spans="7:21" ht="15.75" customHeight="1">
      <c r="G14" s="70"/>
      <c r="I14" s="70"/>
      <c r="J14" s="72"/>
      <c r="K14" s="72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5" ht="108" customHeight="1">
      <c r="A15" s="269" t="s">
        <v>841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97"/>
      <c r="U15" s="97"/>
      <c r="V15" s="97"/>
      <c r="W15" s="97"/>
      <c r="X15" s="97"/>
      <c r="Y15" s="97"/>
    </row>
    <row r="16" spans="1:25" ht="11.25" customHeight="1">
      <c r="A16" s="92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48"/>
      <c r="P16" s="48"/>
      <c r="Q16" s="48"/>
      <c r="R16" s="48" t="s">
        <v>967</v>
      </c>
      <c r="S16" s="48"/>
      <c r="T16" s="48"/>
      <c r="U16" s="264"/>
      <c r="V16" s="264"/>
      <c r="W16" s="264"/>
      <c r="X16" s="85"/>
      <c r="Y16" s="86"/>
    </row>
    <row r="17" spans="1:25" ht="27.75" customHeight="1">
      <c r="A17" s="275" t="s">
        <v>568</v>
      </c>
      <c r="B17" s="275"/>
      <c r="C17" s="275"/>
      <c r="D17" s="275"/>
      <c r="E17" s="275"/>
      <c r="F17" s="275"/>
      <c r="G17" s="275"/>
      <c r="H17" s="49"/>
      <c r="I17" s="49"/>
      <c r="J17" s="49"/>
      <c r="K17" s="49"/>
      <c r="L17" s="87"/>
      <c r="M17" s="87"/>
      <c r="N17" s="87"/>
      <c r="O17" s="48"/>
      <c r="P17" s="48"/>
      <c r="Q17" s="48"/>
      <c r="R17" s="48"/>
      <c r="S17" s="48"/>
      <c r="T17" s="48"/>
      <c r="U17" s="264"/>
      <c r="V17" s="264"/>
      <c r="W17" s="264"/>
      <c r="X17" s="85"/>
      <c r="Y17" s="86"/>
    </row>
    <row r="18" spans="1:25" ht="157.5" customHeight="1">
      <c r="A18" s="160"/>
      <c r="B18" s="161" t="s">
        <v>288</v>
      </c>
      <c r="C18" s="162" t="s">
        <v>968</v>
      </c>
      <c r="D18" s="163" t="s">
        <v>969</v>
      </c>
      <c r="E18" s="164" t="s">
        <v>970</v>
      </c>
      <c r="F18" s="164" t="s">
        <v>971</v>
      </c>
      <c r="G18" s="164" t="s">
        <v>972</v>
      </c>
      <c r="H18" s="164" t="s">
        <v>271</v>
      </c>
      <c r="I18" s="164" t="s">
        <v>973</v>
      </c>
      <c r="J18" s="164" t="s">
        <v>974</v>
      </c>
      <c r="K18" s="164" t="s">
        <v>242</v>
      </c>
      <c r="L18" s="164" t="s">
        <v>243</v>
      </c>
      <c r="M18" s="164" t="s">
        <v>975</v>
      </c>
      <c r="N18" s="164" t="s">
        <v>976</v>
      </c>
      <c r="O18" s="164" t="s">
        <v>977</v>
      </c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2.75">
      <c r="A19" s="165"/>
      <c r="B19" s="165"/>
      <c r="C19" s="166">
        <v>1</v>
      </c>
      <c r="D19" s="166">
        <v>2</v>
      </c>
      <c r="E19" s="166">
        <v>3</v>
      </c>
      <c r="F19" s="166">
        <v>4</v>
      </c>
      <c r="G19" s="166">
        <v>5</v>
      </c>
      <c r="H19" s="166">
        <v>6</v>
      </c>
      <c r="I19" s="166">
        <v>7</v>
      </c>
      <c r="J19" s="166">
        <v>8</v>
      </c>
      <c r="K19" s="166">
        <v>9</v>
      </c>
      <c r="L19" s="166">
        <v>10</v>
      </c>
      <c r="M19" s="166">
        <v>11</v>
      </c>
      <c r="N19" s="166">
        <v>12</v>
      </c>
      <c r="O19" s="166">
        <v>13</v>
      </c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44.25" customHeight="1">
      <c r="A20" s="167" t="s">
        <v>283</v>
      </c>
      <c r="B20" s="165">
        <v>1</v>
      </c>
      <c r="C20" s="98">
        <v>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1</v>
      </c>
      <c r="O20" s="98">
        <v>2</v>
      </c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45" customHeight="1">
      <c r="A21" s="167" t="s">
        <v>88</v>
      </c>
      <c r="B21" s="165">
        <v>2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48" customHeight="1">
      <c r="A22" s="168" t="s">
        <v>268</v>
      </c>
      <c r="B22" s="165">
        <v>3</v>
      </c>
      <c r="C22" s="98">
        <v>3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1</v>
      </c>
      <c r="O22" s="98">
        <v>2</v>
      </c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12" ht="8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5" ht="39.75" customHeight="1">
      <c r="A24" s="270" t="s">
        <v>29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</row>
  </sheetData>
  <sheetProtection/>
  <mergeCells count="19">
    <mergeCell ref="A24:O24"/>
    <mergeCell ref="A2:E2"/>
    <mergeCell ref="B6:B7"/>
    <mergeCell ref="C6:C7"/>
    <mergeCell ref="M6:N6"/>
    <mergeCell ref="A6:A7"/>
    <mergeCell ref="D6:I6"/>
    <mergeCell ref="L6:L7"/>
    <mergeCell ref="K6:K7"/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7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EU147"/>
  <sheetViews>
    <sheetView showGridLines="0" zoomScale="50" zoomScaleNormal="50" zoomScaleSheetLayoutView="40" zoomScalePageLayoutView="0" workbookViewId="0" topLeftCell="A1">
      <pane xSplit="4" ySplit="8" topLeftCell="H9" activePane="bottomRight" state="frozen"/>
      <selection pane="topLeft" activeCell="A3" sqref="A3:J3"/>
      <selection pane="topRight" activeCell="A3" sqref="A3:J3"/>
      <selection pane="bottomLeft" activeCell="A3" sqref="A3:J3"/>
      <selection pane="bottomRight" activeCell="V134" sqref="V134:AC134"/>
    </sheetView>
  </sheetViews>
  <sheetFormatPr defaultColWidth="9.140625" defaultRowHeight="12.75"/>
  <cols>
    <col min="1" max="1" width="16.8515625" style="74" customWidth="1"/>
    <col min="2" max="2" width="17.28125" style="74" customWidth="1"/>
    <col min="3" max="3" width="39.57421875" style="74" customWidth="1"/>
    <col min="4" max="4" width="6.28125" style="16" customWidth="1"/>
    <col min="5" max="5" width="15.57421875" style="70" customWidth="1"/>
    <col min="6" max="6" width="11.8515625" style="51" customWidth="1"/>
    <col min="7" max="7" width="11.57421875" style="16" customWidth="1"/>
    <col min="8" max="8" width="14.57421875" style="71" customWidth="1"/>
    <col min="9" max="9" width="12.28125" style="16" customWidth="1"/>
    <col min="10" max="10" width="13.8515625" style="73" customWidth="1"/>
    <col min="11" max="11" width="17.28125" style="73" customWidth="1"/>
    <col min="12" max="12" width="13.57421875" style="16" customWidth="1"/>
    <col min="13" max="13" width="13.28125" style="16" customWidth="1"/>
    <col min="14" max="14" width="12.00390625" style="16" customWidth="1"/>
    <col min="15" max="15" width="13.28125" style="16" customWidth="1"/>
    <col min="16" max="16" width="12.00390625" style="16" customWidth="1"/>
    <col min="17" max="18" width="13.00390625" style="16" customWidth="1"/>
    <col min="19" max="20" width="11.7109375" style="16" customWidth="1"/>
    <col min="21" max="21" width="11.421875" style="16" customWidth="1"/>
    <col min="22" max="22" width="10.140625" style="16" customWidth="1"/>
    <col min="23" max="23" width="13.421875" style="16" customWidth="1"/>
    <col min="24" max="24" width="10.8515625" style="16" customWidth="1"/>
    <col min="25" max="16384" width="9.140625" style="16" customWidth="1"/>
  </cols>
  <sheetData>
    <row r="1" spans="1:22" ht="9" customHeight="1">
      <c r="A1" s="113"/>
      <c r="B1" s="113"/>
      <c r="C1" s="113"/>
      <c r="D1" s="114"/>
      <c r="E1" s="50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8.75" customHeight="1">
      <c r="A2" s="271" t="s">
        <v>1290</v>
      </c>
      <c r="B2" s="271"/>
      <c r="C2" s="271"/>
      <c r="D2" s="271"/>
      <c r="E2" s="271"/>
      <c r="F2" s="55"/>
      <c r="G2" s="56"/>
      <c r="H2" s="56"/>
      <c r="I2" s="56"/>
      <c r="J2" s="56"/>
      <c r="K2" s="56"/>
      <c r="L2" s="56"/>
      <c r="M2" s="319" t="str">
        <f>IF('Титул ф.7'!D21=0," ",'Титул ф.7'!D21)</f>
        <v>Ульяновский областной суд </v>
      </c>
      <c r="N2" s="320"/>
      <c r="O2" s="320"/>
      <c r="P2" s="320"/>
      <c r="Q2" s="320"/>
      <c r="R2" s="320"/>
      <c r="S2" s="320"/>
      <c r="T2" s="320"/>
      <c r="U2" s="320"/>
      <c r="V2" s="321"/>
    </row>
    <row r="3" spans="4:29" ht="9.75" customHeight="1">
      <c r="D3" s="115"/>
      <c r="F3" s="71"/>
      <c r="G3" s="70"/>
      <c r="H3" s="72"/>
      <c r="I3" s="72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16"/>
      <c r="AC3" s="116"/>
    </row>
    <row r="4" spans="1:29" ht="35.25" customHeight="1">
      <c r="A4" s="307" t="s">
        <v>251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116"/>
      <c r="AC4" s="116"/>
    </row>
    <row r="5" spans="1:29" ht="36.75" customHeight="1">
      <c r="A5" s="66" t="s">
        <v>727</v>
      </c>
      <c r="B5" s="117"/>
      <c r="C5" s="117"/>
      <c r="D5" s="118"/>
      <c r="F5" s="52"/>
      <c r="G5" s="52"/>
      <c r="H5" s="52"/>
      <c r="I5" s="52"/>
      <c r="J5" s="52"/>
      <c r="K5" s="52"/>
      <c r="L5" s="52"/>
      <c r="M5" s="52"/>
      <c r="N5" s="5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116"/>
      <c r="AC5" s="116"/>
    </row>
    <row r="6" spans="1:29" s="119" customFormat="1" ht="135.75" customHeight="1">
      <c r="A6" s="308" t="s">
        <v>249</v>
      </c>
      <c r="B6" s="309"/>
      <c r="C6" s="309"/>
      <c r="D6" s="299" t="s">
        <v>288</v>
      </c>
      <c r="E6" s="310" t="s">
        <v>252</v>
      </c>
      <c r="F6" s="311" t="s">
        <v>1298</v>
      </c>
      <c r="G6" s="311"/>
      <c r="H6" s="311"/>
      <c r="I6" s="311"/>
      <c r="J6" s="311"/>
      <c r="K6" s="311"/>
      <c r="L6" s="310" t="s">
        <v>1299</v>
      </c>
      <c r="M6" s="312" t="s">
        <v>650</v>
      </c>
      <c r="N6" s="312"/>
      <c r="O6" s="273" t="s">
        <v>930</v>
      </c>
      <c r="P6" s="318" t="s">
        <v>963</v>
      </c>
      <c r="Q6" s="318"/>
      <c r="R6" s="318"/>
      <c r="S6" s="318"/>
      <c r="T6" s="313" t="s">
        <v>728</v>
      </c>
      <c r="U6" s="314" t="s">
        <v>253</v>
      </c>
      <c r="V6" s="313" t="s">
        <v>254</v>
      </c>
      <c r="W6" s="313" t="s">
        <v>255</v>
      </c>
      <c r="X6" s="313" t="s">
        <v>931</v>
      </c>
      <c r="Y6" s="313"/>
      <c r="Z6" s="273" t="s">
        <v>315</v>
      </c>
      <c r="AA6" s="273"/>
      <c r="AB6" s="273"/>
      <c r="AC6" s="273"/>
    </row>
    <row r="7" spans="1:29" s="120" customFormat="1" ht="279.75" customHeight="1">
      <c r="A7" s="309"/>
      <c r="B7" s="309"/>
      <c r="C7" s="309"/>
      <c r="D7" s="272"/>
      <c r="E7" s="310"/>
      <c r="F7" s="183" t="s">
        <v>482</v>
      </c>
      <c r="G7" s="183" t="s">
        <v>153</v>
      </c>
      <c r="H7" s="183" t="s">
        <v>154</v>
      </c>
      <c r="I7" s="183" t="s">
        <v>155</v>
      </c>
      <c r="J7" s="183" t="s">
        <v>256</v>
      </c>
      <c r="K7" s="181" t="s">
        <v>1300</v>
      </c>
      <c r="L7" s="310"/>
      <c r="M7" s="159" t="s">
        <v>257</v>
      </c>
      <c r="N7" s="159" t="s">
        <v>258</v>
      </c>
      <c r="O7" s="273"/>
      <c r="P7" s="170" t="s">
        <v>1136</v>
      </c>
      <c r="Q7" s="182" t="s">
        <v>964</v>
      </c>
      <c r="R7" s="182" t="s">
        <v>978</v>
      </c>
      <c r="S7" s="182" t="s">
        <v>1137</v>
      </c>
      <c r="T7" s="313"/>
      <c r="U7" s="314"/>
      <c r="V7" s="313"/>
      <c r="W7" s="313"/>
      <c r="X7" s="182" t="s">
        <v>932</v>
      </c>
      <c r="Y7" s="182" t="s">
        <v>933</v>
      </c>
      <c r="Z7" s="184" t="s">
        <v>609</v>
      </c>
      <c r="AA7" s="184" t="s">
        <v>318</v>
      </c>
      <c r="AB7" s="184" t="s">
        <v>606</v>
      </c>
      <c r="AC7" s="184" t="s">
        <v>607</v>
      </c>
    </row>
    <row r="8" spans="1:29" s="121" customFormat="1" ht="15.75" customHeight="1">
      <c r="A8" s="315" t="s">
        <v>1296</v>
      </c>
      <c r="B8" s="316"/>
      <c r="C8" s="316"/>
      <c r="D8" s="180"/>
      <c r="E8" s="185" t="s">
        <v>608</v>
      </c>
      <c r="F8" s="186">
        <v>2</v>
      </c>
      <c r="G8" s="186">
        <v>3</v>
      </c>
      <c r="H8" s="186">
        <v>4</v>
      </c>
      <c r="I8" s="185" t="s">
        <v>259</v>
      </c>
      <c r="J8" s="186">
        <v>6</v>
      </c>
      <c r="K8" s="186">
        <v>7</v>
      </c>
      <c r="L8" s="186">
        <v>8</v>
      </c>
      <c r="M8" s="185" t="s">
        <v>260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</row>
    <row r="9" spans="1:29" ht="21" customHeight="1">
      <c r="A9" s="317" t="s">
        <v>612</v>
      </c>
      <c r="B9" s="304" t="s">
        <v>269</v>
      </c>
      <c r="C9" s="155" t="s">
        <v>722</v>
      </c>
      <c r="D9" s="187">
        <v>1</v>
      </c>
      <c r="E9" s="154"/>
      <c r="F9" s="154"/>
      <c r="G9" s="154"/>
      <c r="H9" s="154"/>
      <c r="I9" s="154"/>
      <c r="J9" s="154"/>
      <c r="K9" s="154"/>
      <c r="L9" s="154"/>
      <c r="M9" s="193">
        <v>0</v>
      </c>
      <c r="N9" s="193">
        <v>0</v>
      </c>
      <c r="O9" s="193">
        <v>0</v>
      </c>
      <c r="P9" s="193">
        <v>0</v>
      </c>
      <c r="Q9" s="154"/>
      <c r="R9" s="154"/>
      <c r="S9" s="193">
        <v>0</v>
      </c>
      <c r="T9" s="193">
        <v>0</v>
      </c>
      <c r="U9" s="193">
        <v>0</v>
      </c>
      <c r="V9" s="193">
        <v>0</v>
      </c>
      <c r="W9" s="193">
        <v>0</v>
      </c>
      <c r="X9" s="154"/>
      <c r="Y9" s="154"/>
      <c r="Z9" s="154"/>
      <c r="AA9" s="154"/>
      <c r="AB9" s="154"/>
      <c r="AC9" s="98">
        <v>0</v>
      </c>
    </row>
    <row r="10" spans="1:29" ht="37.5" customHeight="1">
      <c r="A10" s="317"/>
      <c r="B10" s="304"/>
      <c r="C10" s="155" t="s">
        <v>156</v>
      </c>
      <c r="D10" s="187">
        <v>2</v>
      </c>
      <c r="E10" s="154"/>
      <c r="F10" s="154"/>
      <c r="G10" s="154"/>
      <c r="H10" s="154"/>
      <c r="I10" s="154"/>
      <c r="J10" s="154"/>
      <c r="K10" s="154"/>
      <c r="L10" s="154"/>
      <c r="M10" s="193">
        <v>0</v>
      </c>
      <c r="N10" s="193">
        <v>0</v>
      </c>
      <c r="O10" s="193">
        <v>0</v>
      </c>
      <c r="P10" s="193">
        <v>0</v>
      </c>
      <c r="Q10" s="154"/>
      <c r="R10" s="154"/>
      <c r="S10" s="193">
        <v>0</v>
      </c>
      <c r="T10" s="193">
        <v>0</v>
      </c>
      <c r="U10" s="193">
        <v>0</v>
      </c>
      <c r="V10" s="193">
        <v>0</v>
      </c>
      <c r="W10" s="193">
        <v>0</v>
      </c>
      <c r="X10" s="154"/>
      <c r="Y10" s="154"/>
      <c r="Z10" s="154"/>
      <c r="AA10" s="154"/>
      <c r="AB10" s="154"/>
      <c r="AC10" s="98">
        <v>0</v>
      </c>
    </row>
    <row r="11" spans="1:29" ht="19.5" customHeight="1">
      <c r="A11" s="317"/>
      <c r="B11" s="296" t="s">
        <v>686</v>
      </c>
      <c r="C11" s="296"/>
      <c r="D11" s="187">
        <v>3</v>
      </c>
      <c r="E11" s="154"/>
      <c r="F11" s="154"/>
      <c r="G11" s="154"/>
      <c r="H11" s="154"/>
      <c r="I11" s="154"/>
      <c r="J11" s="154"/>
      <c r="K11" s="154"/>
      <c r="L11" s="154"/>
      <c r="M11" s="193">
        <v>0</v>
      </c>
      <c r="N11" s="193">
        <v>0</v>
      </c>
      <c r="O11" s="193">
        <v>0</v>
      </c>
      <c r="P11" s="193">
        <v>0</v>
      </c>
      <c r="Q11" s="154"/>
      <c r="R11" s="154"/>
      <c r="S11" s="193">
        <v>0</v>
      </c>
      <c r="T11" s="193">
        <v>0</v>
      </c>
      <c r="U11" s="193">
        <v>0</v>
      </c>
      <c r="V11" s="193">
        <v>0</v>
      </c>
      <c r="W11" s="193">
        <v>0</v>
      </c>
      <c r="X11" s="154"/>
      <c r="Y11" s="154"/>
      <c r="Z11" s="154"/>
      <c r="AA11" s="154"/>
      <c r="AB11" s="154"/>
      <c r="AC11" s="98">
        <v>0</v>
      </c>
    </row>
    <row r="12" spans="1:29" ht="19.5" customHeight="1">
      <c r="A12" s="317"/>
      <c r="B12" s="296" t="s">
        <v>687</v>
      </c>
      <c r="C12" s="296"/>
      <c r="D12" s="187">
        <v>4</v>
      </c>
      <c r="E12" s="154"/>
      <c r="F12" s="154"/>
      <c r="G12" s="154"/>
      <c r="H12" s="154"/>
      <c r="I12" s="154"/>
      <c r="J12" s="154"/>
      <c r="K12" s="154"/>
      <c r="L12" s="154"/>
      <c r="M12" s="193">
        <v>0</v>
      </c>
      <c r="N12" s="193">
        <v>0</v>
      </c>
      <c r="O12" s="193">
        <v>0</v>
      </c>
      <c r="P12" s="193">
        <v>0</v>
      </c>
      <c r="Q12" s="154"/>
      <c r="R12" s="154"/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54"/>
      <c r="Y12" s="154"/>
      <c r="Z12" s="154"/>
      <c r="AA12" s="154"/>
      <c r="AB12" s="154"/>
      <c r="AC12" s="98">
        <v>0</v>
      </c>
    </row>
    <row r="13" spans="1:29" ht="18" customHeight="1">
      <c r="A13" s="317"/>
      <c r="B13" s="296" t="s">
        <v>688</v>
      </c>
      <c r="C13" s="296"/>
      <c r="D13" s="187">
        <v>5</v>
      </c>
      <c r="E13" s="154"/>
      <c r="F13" s="154"/>
      <c r="G13" s="154"/>
      <c r="H13" s="154"/>
      <c r="I13" s="154"/>
      <c r="J13" s="154"/>
      <c r="K13" s="154"/>
      <c r="L13" s="154"/>
      <c r="M13" s="193">
        <v>0</v>
      </c>
      <c r="N13" s="193">
        <v>0</v>
      </c>
      <c r="O13" s="193">
        <v>0</v>
      </c>
      <c r="P13" s="193">
        <v>0</v>
      </c>
      <c r="Q13" s="154"/>
      <c r="R13" s="154"/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54"/>
      <c r="Y13" s="154"/>
      <c r="Z13" s="154"/>
      <c r="AA13" s="154"/>
      <c r="AB13" s="154"/>
      <c r="AC13" s="98">
        <v>0</v>
      </c>
    </row>
    <row r="14" spans="1:29" ht="18" customHeight="1">
      <c r="A14" s="317"/>
      <c r="B14" s="297" t="s">
        <v>689</v>
      </c>
      <c r="C14" s="297"/>
      <c r="D14" s="187">
        <v>6</v>
      </c>
      <c r="E14" s="154"/>
      <c r="F14" s="154"/>
      <c r="G14" s="154"/>
      <c r="H14" s="154"/>
      <c r="I14" s="154"/>
      <c r="J14" s="154"/>
      <c r="K14" s="154"/>
      <c r="L14" s="154"/>
      <c r="M14" s="193">
        <v>0</v>
      </c>
      <c r="N14" s="193">
        <v>0</v>
      </c>
      <c r="O14" s="193">
        <v>0</v>
      </c>
      <c r="P14" s="193">
        <v>0</v>
      </c>
      <c r="Q14" s="154"/>
      <c r="R14" s="154"/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54"/>
      <c r="Y14" s="154"/>
      <c r="Z14" s="154"/>
      <c r="AA14" s="154"/>
      <c r="AB14" s="154"/>
      <c r="AC14" s="98">
        <v>0</v>
      </c>
    </row>
    <row r="15" spans="1:29" ht="18" customHeight="1">
      <c r="A15" s="317"/>
      <c r="B15" s="297" t="s">
        <v>690</v>
      </c>
      <c r="C15" s="297"/>
      <c r="D15" s="187">
        <v>7</v>
      </c>
      <c r="E15" s="154"/>
      <c r="F15" s="154"/>
      <c r="G15" s="154"/>
      <c r="H15" s="154"/>
      <c r="I15" s="154"/>
      <c r="J15" s="154"/>
      <c r="K15" s="154"/>
      <c r="L15" s="154"/>
      <c r="M15" s="193">
        <v>0</v>
      </c>
      <c r="N15" s="193">
        <v>0</v>
      </c>
      <c r="O15" s="193">
        <v>0</v>
      </c>
      <c r="P15" s="193">
        <v>0</v>
      </c>
      <c r="Q15" s="154"/>
      <c r="R15" s="154"/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54"/>
      <c r="Y15" s="154"/>
      <c r="Z15" s="154"/>
      <c r="AA15" s="154"/>
      <c r="AB15" s="154"/>
      <c r="AC15" s="98">
        <v>0</v>
      </c>
    </row>
    <row r="16" spans="1:29" ht="18" customHeight="1">
      <c r="A16" s="317"/>
      <c r="B16" s="296" t="s">
        <v>979</v>
      </c>
      <c r="C16" s="296"/>
      <c r="D16" s="187">
        <v>8</v>
      </c>
      <c r="E16" s="154"/>
      <c r="F16" s="154"/>
      <c r="G16" s="154"/>
      <c r="H16" s="154"/>
      <c r="I16" s="154"/>
      <c r="J16" s="154"/>
      <c r="K16" s="154"/>
      <c r="L16" s="154"/>
      <c r="M16" s="193">
        <v>0</v>
      </c>
      <c r="N16" s="193">
        <v>0</v>
      </c>
      <c r="O16" s="193">
        <v>0</v>
      </c>
      <c r="P16" s="193">
        <v>0</v>
      </c>
      <c r="Q16" s="154"/>
      <c r="R16" s="154"/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54"/>
      <c r="Y16" s="154"/>
      <c r="Z16" s="154"/>
      <c r="AA16" s="154"/>
      <c r="AB16" s="154"/>
      <c r="AC16" s="98">
        <v>0</v>
      </c>
    </row>
    <row r="17" spans="1:29" ht="18" customHeight="1">
      <c r="A17" s="317"/>
      <c r="B17" s="304" t="s">
        <v>723</v>
      </c>
      <c r="C17" s="155" t="s">
        <v>157</v>
      </c>
      <c r="D17" s="187">
        <v>9</v>
      </c>
      <c r="E17" s="154"/>
      <c r="F17" s="154"/>
      <c r="G17" s="154"/>
      <c r="H17" s="154"/>
      <c r="I17" s="154"/>
      <c r="J17" s="154"/>
      <c r="K17" s="154"/>
      <c r="L17" s="154"/>
      <c r="M17" s="193">
        <v>0</v>
      </c>
      <c r="N17" s="193">
        <v>0</v>
      </c>
      <c r="O17" s="193">
        <v>0</v>
      </c>
      <c r="P17" s="193">
        <v>0</v>
      </c>
      <c r="Q17" s="154"/>
      <c r="R17" s="154"/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54"/>
      <c r="Y17" s="154"/>
      <c r="Z17" s="154"/>
      <c r="AA17" s="154"/>
      <c r="AB17" s="154"/>
      <c r="AC17" s="98">
        <v>0</v>
      </c>
    </row>
    <row r="18" spans="1:29" ht="18" customHeight="1">
      <c r="A18" s="317"/>
      <c r="B18" s="304"/>
      <c r="C18" s="155" t="s">
        <v>158</v>
      </c>
      <c r="D18" s="187">
        <v>10</v>
      </c>
      <c r="E18" s="154"/>
      <c r="F18" s="154"/>
      <c r="G18" s="154"/>
      <c r="H18" s="154"/>
      <c r="I18" s="154"/>
      <c r="J18" s="154"/>
      <c r="K18" s="154"/>
      <c r="L18" s="154"/>
      <c r="M18" s="193">
        <v>0</v>
      </c>
      <c r="N18" s="193">
        <v>0</v>
      </c>
      <c r="O18" s="193">
        <v>0</v>
      </c>
      <c r="P18" s="193">
        <v>0</v>
      </c>
      <c r="Q18" s="154"/>
      <c r="R18" s="154"/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54"/>
      <c r="Y18" s="154"/>
      <c r="Z18" s="154"/>
      <c r="AA18" s="154"/>
      <c r="AB18" s="154"/>
      <c r="AC18" s="98">
        <v>0</v>
      </c>
    </row>
    <row r="19" spans="1:29" ht="63.75" customHeight="1">
      <c r="A19" s="317"/>
      <c r="B19" s="304"/>
      <c r="C19" s="155" t="s">
        <v>159</v>
      </c>
      <c r="D19" s="187">
        <v>11</v>
      </c>
      <c r="E19" s="154"/>
      <c r="F19" s="154"/>
      <c r="G19" s="154"/>
      <c r="H19" s="154"/>
      <c r="I19" s="154"/>
      <c r="J19" s="154"/>
      <c r="K19" s="154"/>
      <c r="L19" s="154"/>
      <c r="M19" s="193">
        <v>0</v>
      </c>
      <c r="N19" s="193">
        <v>0</v>
      </c>
      <c r="O19" s="193">
        <v>0</v>
      </c>
      <c r="P19" s="193">
        <v>0</v>
      </c>
      <c r="Q19" s="154"/>
      <c r="R19" s="154"/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54"/>
      <c r="Y19" s="154"/>
      <c r="Z19" s="154"/>
      <c r="AA19" s="154"/>
      <c r="AB19" s="154"/>
      <c r="AC19" s="98">
        <v>0</v>
      </c>
    </row>
    <row r="20" spans="1:29" ht="60.75" customHeight="1">
      <c r="A20" s="317"/>
      <c r="B20" s="304"/>
      <c r="C20" s="155" t="s">
        <v>160</v>
      </c>
      <c r="D20" s="187">
        <v>12</v>
      </c>
      <c r="E20" s="154"/>
      <c r="F20" s="154"/>
      <c r="G20" s="154"/>
      <c r="H20" s="154"/>
      <c r="I20" s="154"/>
      <c r="J20" s="154"/>
      <c r="K20" s="154"/>
      <c r="L20" s="154"/>
      <c r="M20" s="193">
        <v>0</v>
      </c>
      <c r="N20" s="193">
        <v>0</v>
      </c>
      <c r="O20" s="193">
        <v>0</v>
      </c>
      <c r="P20" s="193">
        <v>0</v>
      </c>
      <c r="Q20" s="154"/>
      <c r="R20" s="154"/>
      <c r="S20" s="193">
        <v>0</v>
      </c>
      <c r="T20" s="193">
        <v>0</v>
      </c>
      <c r="U20" s="193">
        <v>0</v>
      </c>
      <c r="V20" s="193">
        <v>0</v>
      </c>
      <c r="W20" s="193">
        <v>0</v>
      </c>
      <c r="X20" s="154"/>
      <c r="Y20" s="154"/>
      <c r="Z20" s="154"/>
      <c r="AA20" s="154"/>
      <c r="AB20" s="154"/>
      <c r="AC20" s="98">
        <v>0</v>
      </c>
    </row>
    <row r="21" spans="1:29" ht="40.5" customHeight="1">
      <c r="A21" s="317"/>
      <c r="B21" s="304"/>
      <c r="C21" s="155" t="s">
        <v>161</v>
      </c>
      <c r="D21" s="187">
        <v>13</v>
      </c>
      <c r="E21" s="154"/>
      <c r="F21" s="154"/>
      <c r="G21" s="154"/>
      <c r="H21" s="154"/>
      <c r="I21" s="154"/>
      <c r="J21" s="154"/>
      <c r="K21" s="154"/>
      <c r="L21" s="154"/>
      <c r="M21" s="193">
        <v>0</v>
      </c>
      <c r="N21" s="193">
        <v>0</v>
      </c>
      <c r="O21" s="193">
        <v>0</v>
      </c>
      <c r="P21" s="193">
        <v>0</v>
      </c>
      <c r="Q21" s="154"/>
      <c r="R21" s="154"/>
      <c r="S21" s="193">
        <v>0</v>
      </c>
      <c r="T21" s="193">
        <v>0</v>
      </c>
      <c r="U21" s="193">
        <v>0</v>
      </c>
      <c r="V21" s="193">
        <v>0</v>
      </c>
      <c r="W21" s="193">
        <v>0</v>
      </c>
      <c r="X21" s="154"/>
      <c r="Y21" s="154"/>
      <c r="Z21" s="154"/>
      <c r="AA21" s="154"/>
      <c r="AB21" s="154"/>
      <c r="AC21" s="98">
        <v>0</v>
      </c>
    </row>
    <row r="22" spans="1:29" ht="42" customHeight="1">
      <c r="A22" s="317"/>
      <c r="B22" s="312" t="s">
        <v>691</v>
      </c>
      <c r="C22" s="155" t="s">
        <v>162</v>
      </c>
      <c r="D22" s="187">
        <v>14</v>
      </c>
      <c r="E22" s="154"/>
      <c r="F22" s="154"/>
      <c r="G22" s="154"/>
      <c r="H22" s="154"/>
      <c r="I22" s="154"/>
      <c r="J22" s="154"/>
      <c r="K22" s="154"/>
      <c r="L22" s="154"/>
      <c r="M22" s="193">
        <v>0</v>
      </c>
      <c r="N22" s="193">
        <v>0</v>
      </c>
      <c r="O22" s="193">
        <v>0</v>
      </c>
      <c r="P22" s="193">
        <v>0</v>
      </c>
      <c r="Q22" s="154"/>
      <c r="R22" s="154"/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54"/>
      <c r="Y22" s="154"/>
      <c r="Z22" s="154"/>
      <c r="AA22" s="154"/>
      <c r="AB22" s="154"/>
      <c r="AC22" s="98">
        <v>0</v>
      </c>
    </row>
    <row r="23" spans="1:29" ht="63" customHeight="1">
      <c r="A23" s="317"/>
      <c r="B23" s="312"/>
      <c r="C23" s="155" t="s">
        <v>163</v>
      </c>
      <c r="D23" s="187">
        <v>15</v>
      </c>
      <c r="E23" s="154"/>
      <c r="F23" s="154"/>
      <c r="G23" s="154"/>
      <c r="H23" s="154"/>
      <c r="I23" s="154"/>
      <c r="J23" s="154"/>
      <c r="K23" s="154"/>
      <c r="L23" s="154"/>
      <c r="M23" s="193">
        <v>0</v>
      </c>
      <c r="N23" s="193">
        <v>0</v>
      </c>
      <c r="O23" s="193">
        <v>0</v>
      </c>
      <c r="P23" s="193">
        <v>0</v>
      </c>
      <c r="Q23" s="154"/>
      <c r="R23" s="154"/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54"/>
      <c r="Y23" s="154"/>
      <c r="Z23" s="154"/>
      <c r="AA23" s="154"/>
      <c r="AB23" s="154"/>
      <c r="AC23" s="98">
        <v>0</v>
      </c>
    </row>
    <row r="24" spans="1:29" ht="22.5" customHeight="1">
      <c r="A24" s="317"/>
      <c r="B24" s="312"/>
      <c r="C24" s="155" t="s">
        <v>164</v>
      </c>
      <c r="D24" s="187">
        <v>16</v>
      </c>
      <c r="E24" s="154"/>
      <c r="F24" s="154"/>
      <c r="G24" s="154"/>
      <c r="H24" s="154"/>
      <c r="I24" s="154"/>
      <c r="J24" s="154"/>
      <c r="K24" s="154"/>
      <c r="L24" s="154"/>
      <c r="M24" s="193">
        <v>0</v>
      </c>
      <c r="N24" s="193">
        <v>0</v>
      </c>
      <c r="O24" s="193">
        <v>0</v>
      </c>
      <c r="P24" s="193">
        <v>0</v>
      </c>
      <c r="Q24" s="154"/>
      <c r="R24" s="154"/>
      <c r="S24" s="193">
        <v>0</v>
      </c>
      <c r="T24" s="193">
        <v>0</v>
      </c>
      <c r="U24" s="193">
        <v>0</v>
      </c>
      <c r="V24" s="193">
        <v>0</v>
      </c>
      <c r="W24" s="193">
        <v>0</v>
      </c>
      <c r="X24" s="154"/>
      <c r="Y24" s="154"/>
      <c r="Z24" s="154"/>
      <c r="AA24" s="154"/>
      <c r="AB24" s="154"/>
      <c r="AC24" s="98">
        <v>0</v>
      </c>
    </row>
    <row r="25" spans="1:29" ht="25.5" customHeight="1">
      <c r="A25" s="317"/>
      <c r="B25" s="312" t="s">
        <v>692</v>
      </c>
      <c r="C25" s="155" t="s">
        <v>165</v>
      </c>
      <c r="D25" s="187">
        <v>17</v>
      </c>
      <c r="E25" s="154"/>
      <c r="F25" s="154"/>
      <c r="G25" s="154"/>
      <c r="H25" s="154"/>
      <c r="I25" s="154"/>
      <c r="J25" s="154"/>
      <c r="K25" s="154"/>
      <c r="L25" s="154"/>
      <c r="M25" s="193">
        <v>0</v>
      </c>
      <c r="N25" s="193">
        <v>0</v>
      </c>
      <c r="O25" s="193">
        <v>0</v>
      </c>
      <c r="P25" s="193">
        <v>0</v>
      </c>
      <c r="Q25" s="154"/>
      <c r="R25" s="154"/>
      <c r="S25" s="193">
        <v>0</v>
      </c>
      <c r="T25" s="193">
        <v>0</v>
      </c>
      <c r="U25" s="193">
        <v>0</v>
      </c>
      <c r="V25" s="193">
        <v>0</v>
      </c>
      <c r="W25" s="193">
        <v>0</v>
      </c>
      <c r="X25" s="154"/>
      <c r="Y25" s="154"/>
      <c r="Z25" s="154"/>
      <c r="AA25" s="154"/>
      <c r="AB25" s="154"/>
      <c r="AC25" s="98">
        <v>0</v>
      </c>
    </row>
    <row r="26" spans="1:29" ht="43.5" customHeight="1">
      <c r="A26" s="317"/>
      <c r="B26" s="312"/>
      <c r="C26" s="155" t="s">
        <v>166</v>
      </c>
      <c r="D26" s="187">
        <v>18</v>
      </c>
      <c r="E26" s="154"/>
      <c r="F26" s="154"/>
      <c r="G26" s="154"/>
      <c r="H26" s="154"/>
      <c r="I26" s="154"/>
      <c r="J26" s="154"/>
      <c r="K26" s="154"/>
      <c r="L26" s="154"/>
      <c r="M26" s="193">
        <v>0</v>
      </c>
      <c r="N26" s="193">
        <v>0</v>
      </c>
      <c r="O26" s="193">
        <v>0</v>
      </c>
      <c r="P26" s="193">
        <v>0</v>
      </c>
      <c r="Q26" s="154"/>
      <c r="R26" s="154"/>
      <c r="S26" s="193">
        <v>0</v>
      </c>
      <c r="T26" s="193">
        <v>0</v>
      </c>
      <c r="U26" s="193">
        <v>0</v>
      </c>
      <c r="V26" s="193">
        <v>0</v>
      </c>
      <c r="W26" s="193">
        <v>0</v>
      </c>
      <c r="X26" s="154"/>
      <c r="Y26" s="154"/>
      <c r="Z26" s="154"/>
      <c r="AA26" s="154"/>
      <c r="AB26" s="154"/>
      <c r="AC26" s="98">
        <v>0</v>
      </c>
    </row>
    <row r="27" spans="1:29" ht="43.5" customHeight="1">
      <c r="A27" s="317"/>
      <c r="B27" s="312"/>
      <c r="C27" s="155" t="s">
        <v>167</v>
      </c>
      <c r="D27" s="187">
        <v>19</v>
      </c>
      <c r="E27" s="154"/>
      <c r="F27" s="154"/>
      <c r="G27" s="154"/>
      <c r="H27" s="154"/>
      <c r="I27" s="154"/>
      <c r="J27" s="154"/>
      <c r="K27" s="154"/>
      <c r="L27" s="154"/>
      <c r="M27" s="193">
        <v>0</v>
      </c>
      <c r="N27" s="193">
        <v>0</v>
      </c>
      <c r="O27" s="193">
        <v>0</v>
      </c>
      <c r="P27" s="193">
        <v>0</v>
      </c>
      <c r="Q27" s="154"/>
      <c r="R27" s="154"/>
      <c r="S27" s="193">
        <v>0</v>
      </c>
      <c r="T27" s="193">
        <v>0</v>
      </c>
      <c r="U27" s="193">
        <v>0</v>
      </c>
      <c r="V27" s="193">
        <v>0</v>
      </c>
      <c r="W27" s="193">
        <v>0</v>
      </c>
      <c r="X27" s="154"/>
      <c r="Y27" s="154"/>
      <c r="Z27" s="154"/>
      <c r="AA27" s="154"/>
      <c r="AB27" s="154"/>
      <c r="AC27" s="98">
        <v>0</v>
      </c>
    </row>
    <row r="28" spans="1:29" ht="24.75" customHeight="1">
      <c r="A28" s="317"/>
      <c r="B28" s="296" t="s">
        <v>693</v>
      </c>
      <c r="C28" s="296"/>
      <c r="D28" s="187">
        <v>20</v>
      </c>
      <c r="E28" s="154"/>
      <c r="F28" s="154"/>
      <c r="G28" s="154"/>
      <c r="H28" s="154"/>
      <c r="I28" s="154"/>
      <c r="J28" s="154"/>
      <c r="K28" s="154"/>
      <c r="L28" s="154"/>
      <c r="M28" s="193">
        <v>0</v>
      </c>
      <c r="N28" s="193">
        <v>0</v>
      </c>
      <c r="O28" s="193">
        <v>0</v>
      </c>
      <c r="P28" s="193">
        <v>0</v>
      </c>
      <c r="Q28" s="154"/>
      <c r="R28" s="154"/>
      <c r="S28" s="193">
        <v>0</v>
      </c>
      <c r="T28" s="193">
        <v>0</v>
      </c>
      <c r="U28" s="193">
        <v>0</v>
      </c>
      <c r="V28" s="193">
        <v>0</v>
      </c>
      <c r="W28" s="193">
        <v>0</v>
      </c>
      <c r="X28" s="154"/>
      <c r="Y28" s="154"/>
      <c r="Z28" s="154"/>
      <c r="AA28" s="154"/>
      <c r="AB28" s="154"/>
      <c r="AC28" s="98">
        <v>0</v>
      </c>
    </row>
    <row r="29" spans="1:29" ht="39.75" customHeight="1">
      <c r="A29" s="317"/>
      <c r="B29" s="297" t="s">
        <v>980</v>
      </c>
      <c r="C29" s="297"/>
      <c r="D29" s="187">
        <v>21</v>
      </c>
      <c r="E29" s="154"/>
      <c r="F29" s="154"/>
      <c r="G29" s="154"/>
      <c r="H29" s="154"/>
      <c r="I29" s="154"/>
      <c r="J29" s="154"/>
      <c r="K29" s="154"/>
      <c r="L29" s="154"/>
      <c r="M29" s="193">
        <v>0</v>
      </c>
      <c r="N29" s="193">
        <v>0</v>
      </c>
      <c r="O29" s="193">
        <v>0</v>
      </c>
      <c r="P29" s="193">
        <v>0</v>
      </c>
      <c r="Q29" s="154"/>
      <c r="R29" s="154"/>
      <c r="S29" s="193">
        <v>0</v>
      </c>
      <c r="T29" s="193">
        <v>0</v>
      </c>
      <c r="U29" s="193">
        <v>0</v>
      </c>
      <c r="V29" s="193">
        <v>0</v>
      </c>
      <c r="W29" s="193">
        <v>0</v>
      </c>
      <c r="X29" s="154"/>
      <c r="Y29" s="154"/>
      <c r="Z29" s="154"/>
      <c r="AA29" s="154"/>
      <c r="AB29" s="154"/>
      <c r="AC29" s="98">
        <v>0</v>
      </c>
    </row>
    <row r="30" spans="1:29" ht="24.75" customHeight="1">
      <c r="A30" s="317"/>
      <c r="B30" s="296" t="s">
        <v>694</v>
      </c>
      <c r="C30" s="296"/>
      <c r="D30" s="187">
        <v>22</v>
      </c>
      <c r="E30" s="154"/>
      <c r="F30" s="154"/>
      <c r="G30" s="154"/>
      <c r="H30" s="154"/>
      <c r="I30" s="154"/>
      <c r="J30" s="154"/>
      <c r="K30" s="154"/>
      <c r="L30" s="154"/>
      <c r="M30" s="193">
        <v>0</v>
      </c>
      <c r="N30" s="193">
        <v>0</v>
      </c>
      <c r="O30" s="193">
        <v>0</v>
      </c>
      <c r="P30" s="193">
        <v>0</v>
      </c>
      <c r="Q30" s="154"/>
      <c r="R30" s="154"/>
      <c r="S30" s="193">
        <v>0</v>
      </c>
      <c r="T30" s="193">
        <v>0</v>
      </c>
      <c r="U30" s="193">
        <v>0</v>
      </c>
      <c r="V30" s="193">
        <v>0</v>
      </c>
      <c r="W30" s="193">
        <v>0</v>
      </c>
      <c r="X30" s="154"/>
      <c r="Y30" s="154"/>
      <c r="Z30" s="154"/>
      <c r="AA30" s="154"/>
      <c r="AB30" s="154"/>
      <c r="AC30" s="98">
        <v>0</v>
      </c>
    </row>
    <row r="31" spans="1:29" ht="37.5" customHeight="1">
      <c r="A31" s="317"/>
      <c r="B31" s="296" t="s">
        <v>695</v>
      </c>
      <c r="C31" s="296"/>
      <c r="D31" s="187">
        <v>23</v>
      </c>
      <c r="E31" s="154"/>
      <c r="F31" s="154"/>
      <c r="G31" s="154"/>
      <c r="H31" s="154"/>
      <c r="I31" s="154"/>
      <c r="J31" s="154"/>
      <c r="K31" s="154"/>
      <c r="L31" s="154"/>
      <c r="M31" s="193">
        <v>0</v>
      </c>
      <c r="N31" s="193">
        <v>0</v>
      </c>
      <c r="O31" s="193">
        <v>0</v>
      </c>
      <c r="P31" s="193">
        <v>0</v>
      </c>
      <c r="Q31" s="154"/>
      <c r="R31" s="154"/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54"/>
      <c r="Y31" s="154"/>
      <c r="Z31" s="154"/>
      <c r="AA31" s="154"/>
      <c r="AB31" s="154"/>
      <c r="AC31" s="98">
        <v>0</v>
      </c>
    </row>
    <row r="32" spans="1:29" ht="18.75" customHeight="1">
      <c r="A32" s="317"/>
      <c r="B32" s="296" t="s">
        <v>696</v>
      </c>
      <c r="C32" s="296"/>
      <c r="D32" s="187">
        <v>24</v>
      </c>
      <c r="E32" s="154"/>
      <c r="F32" s="154"/>
      <c r="G32" s="154"/>
      <c r="H32" s="154"/>
      <c r="I32" s="154"/>
      <c r="J32" s="154"/>
      <c r="K32" s="154"/>
      <c r="L32" s="154"/>
      <c r="M32" s="193">
        <v>0</v>
      </c>
      <c r="N32" s="193">
        <v>0</v>
      </c>
      <c r="O32" s="193">
        <v>0</v>
      </c>
      <c r="P32" s="193">
        <v>0</v>
      </c>
      <c r="Q32" s="154"/>
      <c r="R32" s="154"/>
      <c r="S32" s="193">
        <v>0</v>
      </c>
      <c r="T32" s="193">
        <v>0</v>
      </c>
      <c r="U32" s="193">
        <v>0</v>
      </c>
      <c r="V32" s="193">
        <v>0</v>
      </c>
      <c r="W32" s="193">
        <v>0</v>
      </c>
      <c r="X32" s="154"/>
      <c r="Y32" s="154"/>
      <c r="Z32" s="154"/>
      <c r="AA32" s="154"/>
      <c r="AB32" s="154"/>
      <c r="AC32" s="98">
        <v>0</v>
      </c>
    </row>
    <row r="33" spans="1:29" ht="20.25" customHeight="1">
      <c r="A33" s="317"/>
      <c r="B33" s="296" t="s">
        <v>697</v>
      </c>
      <c r="C33" s="296"/>
      <c r="D33" s="187">
        <v>25</v>
      </c>
      <c r="E33" s="154"/>
      <c r="F33" s="154"/>
      <c r="G33" s="154"/>
      <c r="H33" s="154"/>
      <c r="I33" s="154"/>
      <c r="J33" s="154"/>
      <c r="K33" s="154"/>
      <c r="L33" s="154"/>
      <c r="M33" s="193">
        <v>0</v>
      </c>
      <c r="N33" s="193">
        <v>0</v>
      </c>
      <c r="O33" s="193">
        <v>0</v>
      </c>
      <c r="P33" s="193">
        <v>0</v>
      </c>
      <c r="Q33" s="154"/>
      <c r="R33" s="154"/>
      <c r="S33" s="193">
        <v>0</v>
      </c>
      <c r="T33" s="193">
        <v>0</v>
      </c>
      <c r="U33" s="193">
        <v>0</v>
      </c>
      <c r="V33" s="193">
        <v>0</v>
      </c>
      <c r="W33" s="193">
        <v>0</v>
      </c>
      <c r="X33" s="154"/>
      <c r="Y33" s="154"/>
      <c r="Z33" s="154"/>
      <c r="AA33" s="154"/>
      <c r="AB33" s="154"/>
      <c r="AC33" s="98">
        <v>0</v>
      </c>
    </row>
    <row r="34" spans="1:29" ht="57.75" customHeight="1">
      <c r="A34" s="317"/>
      <c r="B34" s="296" t="s">
        <v>698</v>
      </c>
      <c r="C34" s="296"/>
      <c r="D34" s="187">
        <v>26</v>
      </c>
      <c r="E34" s="154"/>
      <c r="F34" s="154"/>
      <c r="G34" s="154"/>
      <c r="H34" s="154"/>
      <c r="I34" s="154"/>
      <c r="J34" s="154"/>
      <c r="K34" s="154"/>
      <c r="L34" s="154"/>
      <c r="M34" s="193">
        <v>0</v>
      </c>
      <c r="N34" s="193">
        <v>0</v>
      </c>
      <c r="O34" s="193">
        <v>0</v>
      </c>
      <c r="P34" s="193">
        <v>0</v>
      </c>
      <c r="Q34" s="154"/>
      <c r="R34" s="154"/>
      <c r="S34" s="193">
        <v>0</v>
      </c>
      <c r="T34" s="193">
        <v>0</v>
      </c>
      <c r="U34" s="193">
        <v>0</v>
      </c>
      <c r="V34" s="193">
        <v>0</v>
      </c>
      <c r="W34" s="193">
        <v>0</v>
      </c>
      <c r="X34" s="154"/>
      <c r="Y34" s="154"/>
      <c r="Z34" s="154"/>
      <c r="AA34" s="154"/>
      <c r="AB34" s="154"/>
      <c r="AC34" s="98">
        <v>0</v>
      </c>
    </row>
    <row r="35" spans="1:29" ht="36.75" customHeight="1">
      <c r="A35" s="317"/>
      <c r="B35" s="302" t="s">
        <v>981</v>
      </c>
      <c r="C35" s="157" t="s">
        <v>699</v>
      </c>
      <c r="D35" s="187">
        <v>27</v>
      </c>
      <c r="E35" s="154"/>
      <c r="F35" s="154"/>
      <c r="G35" s="154"/>
      <c r="H35" s="154"/>
      <c r="I35" s="154"/>
      <c r="J35" s="154"/>
      <c r="K35" s="154"/>
      <c r="L35" s="154"/>
      <c r="M35" s="193">
        <v>0</v>
      </c>
      <c r="N35" s="193">
        <v>0</v>
      </c>
      <c r="O35" s="193">
        <v>0</v>
      </c>
      <c r="P35" s="193">
        <v>0</v>
      </c>
      <c r="Q35" s="154"/>
      <c r="R35" s="154"/>
      <c r="S35" s="193">
        <v>0</v>
      </c>
      <c r="T35" s="193">
        <v>0</v>
      </c>
      <c r="U35" s="193">
        <v>0</v>
      </c>
      <c r="V35" s="193">
        <v>0</v>
      </c>
      <c r="W35" s="193">
        <v>0</v>
      </c>
      <c r="X35" s="154"/>
      <c r="Y35" s="154"/>
      <c r="Z35" s="154"/>
      <c r="AA35" s="154"/>
      <c r="AB35" s="154"/>
      <c r="AC35" s="98">
        <v>0</v>
      </c>
    </row>
    <row r="36" spans="1:29" ht="66" customHeight="1">
      <c r="A36" s="317"/>
      <c r="B36" s="302"/>
      <c r="C36" s="157" t="s">
        <v>700</v>
      </c>
      <c r="D36" s="187">
        <v>28</v>
      </c>
      <c r="E36" s="154"/>
      <c r="F36" s="154"/>
      <c r="G36" s="154"/>
      <c r="H36" s="154"/>
      <c r="I36" s="154"/>
      <c r="J36" s="154"/>
      <c r="K36" s="154"/>
      <c r="L36" s="154"/>
      <c r="M36" s="193">
        <v>0</v>
      </c>
      <c r="N36" s="193">
        <v>0</v>
      </c>
      <c r="O36" s="193">
        <v>0</v>
      </c>
      <c r="P36" s="193">
        <v>0</v>
      </c>
      <c r="Q36" s="154"/>
      <c r="R36" s="154"/>
      <c r="S36" s="193">
        <v>0</v>
      </c>
      <c r="T36" s="193">
        <v>0</v>
      </c>
      <c r="U36" s="193">
        <v>0</v>
      </c>
      <c r="V36" s="193">
        <v>0</v>
      </c>
      <c r="W36" s="193">
        <v>0</v>
      </c>
      <c r="X36" s="154"/>
      <c r="Y36" s="154"/>
      <c r="Z36" s="154"/>
      <c r="AA36" s="154"/>
      <c r="AB36" s="154"/>
      <c r="AC36" s="98">
        <v>0</v>
      </c>
    </row>
    <row r="37" spans="1:29" ht="33.75" customHeight="1">
      <c r="A37" s="317"/>
      <c r="B37" s="302" t="s">
        <v>982</v>
      </c>
      <c r="C37" s="157" t="s">
        <v>1320</v>
      </c>
      <c r="D37" s="187">
        <v>29</v>
      </c>
      <c r="E37" s="154"/>
      <c r="F37" s="154"/>
      <c r="G37" s="154"/>
      <c r="H37" s="154"/>
      <c r="I37" s="154"/>
      <c r="J37" s="154"/>
      <c r="K37" s="154"/>
      <c r="L37" s="154"/>
      <c r="M37" s="193">
        <v>0</v>
      </c>
      <c r="N37" s="193">
        <v>0</v>
      </c>
      <c r="O37" s="193">
        <v>0</v>
      </c>
      <c r="P37" s="193">
        <v>0</v>
      </c>
      <c r="Q37" s="154"/>
      <c r="R37" s="154"/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54"/>
      <c r="Y37" s="154"/>
      <c r="Z37" s="154"/>
      <c r="AA37" s="154"/>
      <c r="AB37" s="154"/>
      <c r="AC37" s="98">
        <v>0</v>
      </c>
    </row>
    <row r="38" spans="1:29" ht="64.5" customHeight="1">
      <c r="A38" s="317"/>
      <c r="B38" s="302"/>
      <c r="C38" s="157" t="s">
        <v>729</v>
      </c>
      <c r="D38" s="187">
        <v>30</v>
      </c>
      <c r="E38" s="154"/>
      <c r="F38" s="154"/>
      <c r="G38" s="154"/>
      <c r="H38" s="154"/>
      <c r="I38" s="154"/>
      <c r="J38" s="154"/>
      <c r="K38" s="154"/>
      <c r="L38" s="154"/>
      <c r="M38" s="193">
        <v>0</v>
      </c>
      <c r="N38" s="193">
        <v>0</v>
      </c>
      <c r="O38" s="193">
        <v>0</v>
      </c>
      <c r="P38" s="193">
        <v>0</v>
      </c>
      <c r="Q38" s="154"/>
      <c r="R38" s="154"/>
      <c r="S38" s="193">
        <v>0</v>
      </c>
      <c r="T38" s="193">
        <v>0</v>
      </c>
      <c r="U38" s="193">
        <v>0</v>
      </c>
      <c r="V38" s="193">
        <v>0</v>
      </c>
      <c r="W38" s="193">
        <v>0</v>
      </c>
      <c r="X38" s="154"/>
      <c r="Y38" s="154"/>
      <c r="Z38" s="154"/>
      <c r="AA38" s="154"/>
      <c r="AB38" s="154"/>
      <c r="AC38" s="98">
        <v>0</v>
      </c>
    </row>
    <row r="39" spans="1:29" ht="18.75" customHeight="1">
      <c r="A39" s="317"/>
      <c r="B39" s="303" t="s">
        <v>1321</v>
      </c>
      <c r="C39" s="303"/>
      <c r="D39" s="187">
        <v>31</v>
      </c>
      <c r="E39" s="154"/>
      <c r="F39" s="154"/>
      <c r="G39" s="154"/>
      <c r="H39" s="154"/>
      <c r="I39" s="154"/>
      <c r="J39" s="154"/>
      <c r="K39" s="154"/>
      <c r="L39" s="154"/>
      <c r="M39" s="193">
        <v>0</v>
      </c>
      <c r="N39" s="193">
        <v>0</v>
      </c>
      <c r="O39" s="193">
        <v>0</v>
      </c>
      <c r="P39" s="193">
        <v>0</v>
      </c>
      <c r="Q39" s="154"/>
      <c r="R39" s="154"/>
      <c r="S39" s="193">
        <v>0</v>
      </c>
      <c r="T39" s="193">
        <v>0</v>
      </c>
      <c r="U39" s="193">
        <v>0</v>
      </c>
      <c r="V39" s="193">
        <v>0</v>
      </c>
      <c r="W39" s="193">
        <v>0</v>
      </c>
      <c r="X39" s="154"/>
      <c r="Y39" s="154"/>
      <c r="Z39" s="154"/>
      <c r="AA39" s="154"/>
      <c r="AB39" s="154"/>
      <c r="AC39" s="98">
        <v>0</v>
      </c>
    </row>
    <row r="40" spans="1:29" ht="20.25" customHeight="1">
      <c r="A40" s="317"/>
      <c r="B40" s="296" t="s">
        <v>1302</v>
      </c>
      <c r="C40" s="296"/>
      <c r="D40" s="187">
        <v>32</v>
      </c>
      <c r="E40" s="154"/>
      <c r="F40" s="154"/>
      <c r="G40" s="154"/>
      <c r="H40" s="154"/>
      <c r="I40" s="154"/>
      <c r="J40" s="154"/>
      <c r="K40" s="154"/>
      <c r="L40" s="154"/>
      <c r="M40" s="193">
        <v>0</v>
      </c>
      <c r="N40" s="193">
        <v>0</v>
      </c>
      <c r="O40" s="193">
        <v>0</v>
      </c>
      <c r="P40" s="193">
        <v>0</v>
      </c>
      <c r="Q40" s="154"/>
      <c r="R40" s="154"/>
      <c r="S40" s="193">
        <v>0</v>
      </c>
      <c r="T40" s="193">
        <v>0</v>
      </c>
      <c r="U40" s="193">
        <v>0</v>
      </c>
      <c r="V40" s="193">
        <v>0</v>
      </c>
      <c r="W40" s="193">
        <v>0</v>
      </c>
      <c r="X40" s="154"/>
      <c r="Y40" s="154"/>
      <c r="Z40" s="154"/>
      <c r="AA40" s="154"/>
      <c r="AB40" s="154"/>
      <c r="AC40" s="98">
        <v>0</v>
      </c>
    </row>
    <row r="41" spans="1:29" ht="56.25">
      <c r="A41" s="317"/>
      <c r="B41" s="304" t="s">
        <v>396</v>
      </c>
      <c r="C41" s="155" t="s">
        <v>168</v>
      </c>
      <c r="D41" s="187">
        <v>33</v>
      </c>
      <c r="E41" s="154"/>
      <c r="F41" s="154"/>
      <c r="G41" s="154"/>
      <c r="H41" s="154"/>
      <c r="I41" s="154"/>
      <c r="J41" s="154"/>
      <c r="K41" s="154"/>
      <c r="L41" s="154"/>
      <c r="M41" s="193">
        <v>0</v>
      </c>
      <c r="N41" s="193">
        <v>0</v>
      </c>
      <c r="O41" s="193">
        <v>0</v>
      </c>
      <c r="P41" s="193">
        <v>0</v>
      </c>
      <c r="Q41" s="154"/>
      <c r="R41" s="154"/>
      <c r="S41" s="193">
        <v>0</v>
      </c>
      <c r="T41" s="193">
        <v>0</v>
      </c>
      <c r="U41" s="193">
        <v>0</v>
      </c>
      <c r="V41" s="193">
        <v>0</v>
      </c>
      <c r="W41" s="193">
        <v>0</v>
      </c>
      <c r="X41" s="154"/>
      <c r="Y41" s="154"/>
      <c r="Z41" s="154"/>
      <c r="AA41" s="154"/>
      <c r="AB41" s="154"/>
      <c r="AC41" s="98">
        <v>0</v>
      </c>
    </row>
    <row r="42" spans="1:29" ht="18.75" customHeight="1">
      <c r="A42" s="317"/>
      <c r="B42" s="304"/>
      <c r="C42" s="156" t="s">
        <v>169</v>
      </c>
      <c r="D42" s="187">
        <v>34</v>
      </c>
      <c r="E42" s="154"/>
      <c r="F42" s="154"/>
      <c r="G42" s="154"/>
      <c r="H42" s="154"/>
      <c r="I42" s="154"/>
      <c r="J42" s="154"/>
      <c r="K42" s="154"/>
      <c r="L42" s="154"/>
      <c r="M42" s="193">
        <v>0</v>
      </c>
      <c r="N42" s="193">
        <v>0</v>
      </c>
      <c r="O42" s="193">
        <v>0</v>
      </c>
      <c r="P42" s="193">
        <v>0</v>
      </c>
      <c r="Q42" s="154"/>
      <c r="R42" s="154"/>
      <c r="S42" s="193">
        <v>0</v>
      </c>
      <c r="T42" s="193">
        <v>0</v>
      </c>
      <c r="U42" s="193">
        <v>0</v>
      </c>
      <c r="V42" s="193">
        <v>0</v>
      </c>
      <c r="W42" s="193">
        <v>0</v>
      </c>
      <c r="X42" s="154"/>
      <c r="Y42" s="154"/>
      <c r="Z42" s="154"/>
      <c r="AA42" s="154"/>
      <c r="AB42" s="154"/>
      <c r="AC42" s="98">
        <v>0</v>
      </c>
    </row>
    <row r="43" spans="1:29" ht="41.25" customHeight="1">
      <c r="A43" s="317"/>
      <c r="B43" s="297" t="s">
        <v>397</v>
      </c>
      <c r="C43" s="297"/>
      <c r="D43" s="187">
        <v>35</v>
      </c>
      <c r="E43" s="154"/>
      <c r="F43" s="154"/>
      <c r="G43" s="154"/>
      <c r="H43" s="154"/>
      <c r="I43" s="154"/>
      <c r="J43" s="154"/>
      <c r="K43" s="154"/>
      <c r="L43" s="154"/>
      <c r="M43" s="193">
        <v>0</v>
      </c>
      <c r="N43" s="193">
        <v>0</v>
      </c>
      <c r="O43" s="193">
        <v>0</v>
      </c>
      <c r="P43" s="193">
        <v>0</v>
      </c>
      <c r="Q43" s="154"/>
      <c r="R43" s="154"/>
      <c r="S43" s="193">
        <v>0</v>
      </c>
      <c r="T43" s="193">
        <v>0</v>
      </c>
      <c r="U43" s="193">
        <v>0</v>
      </c>
      <c r="V43" s="193">
        <v>0</v>
      </c>
      <c r="W43" s="193">
        <v>0</v>
      </c>
      <c r="X43" s="154"/>
      <c r="Y43" s="154"/>
      <c r="Z43" s="154"/>
      <c r="AA43" s="154"/>
      <c r="AB43" s="154"/>
      <c r="AC43" s="98">
        <v>0</v>
      </c>
    </row>
    <row r="44" spans="1:29" ht="45" customHeight="1">
      <c r="A44" s="317"/>
      <c r="B44" s="297" t="s">
        <v>1220</v>
      </c>
      <c r="C44" s="297"/>
      <c r="D44" s="187">
        <v>36</v>
      </c>
      <c r="E44" s="154"/>
      <c r="F44" s="154"/>
      <c r="G44" s="154"/>
      <c r="H44" s="154"/>
      <c r="I44" s="154"/>
      <c r="J44" s="154"/>
      <c r="K44" s="154"/>
      <c r="L44" s="154"/>
      <c r="M44" s="193">
        <v>0</v>
      </c>
      <c r="N44" s="193">
        <v>0</v>
      </c>
      <c r="O44" s="193">
        <v>0</v>
      </c>
      <c r="P44" s="193">
        <v>0</v>
      </c>
      <c r="Q44" s="154"/>
      <c r="R44" s="154"/>
      <c r="S44" s="193">
        <v>0</v>
      </c>
      <c r="T44" s="193">
        <v>0</v>
      </c>
      <c r="U44" s="193">
        <v>0</v>
      </c>
      <c r="V44" s="193">
        <v>0</v>
      </c>
      <c r="W44" s="193">
        <v>0</v>
      </c>
      <c r="X44" s="154"/>
      <c r="Y44" s="154"/>
      <c r="Z44" s="154"/>
      <c r="AA44" s="154"/>
      <c r="AB44" s="154"/>
      <c r="AC44" s="98">
        <v>0</v>
      </c>
    </row>
    <row r="45" spans="1:29" ht="39.75" customHeight="1">
      <c r="A45" s="317"/>
      <c r="B45" s="297" t="s">
        <v>1301</v>
      </c>
      <c r="C45" s="297"/>
      <c r="D45" s="187">
        <v>37</v>
      </c>
      <c r="E45" s="154"/>
      <c r="F45" s="154"/>
      <c r="G45" s="154"/>
      <c r="H45" s="154"/>
      <c r="I45" s="154"/>
      <c r="J45" s="154"/>
      <c r="K45" s="154"/>
      <c r="L45" s="154"/>
      <c r="M45" s="193">
        <v>0</v>
      </c>
      <c r="N45" s="193">
        <v>0</v>
      </c>
      <c r="O45" s="193">
        <v>0</v>
      </c>
      <c r="P45" s="193">
        <v>0</v>
      </c>
      <c r="Q45" s="154"/>
      <c r="R45" s="154"/>
      <c r="S45" s="193">
        <v>0</v>
      </c>
      <c r="T45" s="193">
        <v>0</v>
      </c>
      <c r="U45" s="193">
        <v>0</v>
      </c>
      <c r="V45" s="193">
        <v>0</v>
      </c>
      <c r="W45" s="193">
        <v>0</v>
      </c>
      <c r="X45" s="154"/>
      <c r="Y45" s="154"/>
      <c r="Z45" s="154"/>
      <c r="AA45" s="154"/>
      <c r="AB45" s="154"/>
      <c r="AC45" s="98">
        <v>0</v>
      </c>
    </row>
    <row r="46" spans="1:29" ht="59.25" customHeight="1">
      <c r="A46" s="317"/>
      <c r="B46" s="297" t="s">
        <v>1221</v>
      </c>
      <c r="C46" s="297"/>
      <c r="D46" s="187">
        <v>38</v>
      </c>
      <c r="E46" s="154"/>
      <c r="F46" s="154"/>
      <c r="G46" s="154"/>
      <c r="H46" s="154"/>
      <c r="I46" s="154"/>
      <c r="J46" s="154"/>
      <c r="K46" s="154"/>
      <c r="L46" s="154"/>
      <c r="M46" s="193">
        <v>0</v>
      </c>
      <c r="N46" s="193">
        <v>0</v>
      </c>
      <c r="O46" s="193">
        <v>0</v>
      </c>
      <c r="P46" s="193"/>
      <c r="Q46" s="154"/>
      <c r="R46" s="154"/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54"/>
      <c r="Y46" s="154"/>
      <c r="Z46" s="154"/>
      <c r="AA46" s="154"/>
      <c r="AB46" s="154"/>
      <c r="AC46" s="98">
        <v>0</v>
      </c>
    </row>
    <row r="47" spans="1:29" ht="17.25" customHeight="1">
      <c r="A47" s="317"/>
      <c r="B47" s="296" t="s">
        <v>1222</v>
      </c>
      <c r="C47" s="296"/>
      <c r="D47" s="187">
        <v>39</v>
      </c>
      <c r="E47" s="154"/>
      <c r="F47" s="154"/>
      <c r="G47" s="154"/>
      <c r="H47" s="154"/>
      <c r="I47" s="154"/>
      <c r="J47" s="154"/>
      <c r="K47" s="154"/>
      <c r="L47" s="154"/>
      <c r="M47" s="193">
        <v>0</v>
      </c>
      <c r="N47" s="193">
        <v>0</v>
      </c>
      <c r="O47" s="193">
        <v>0</v>
      </c>
      <c r="P47" s="193">
        <v>0</v>
      </c>
      <c r="Q47" s="154"/>
      <c r="R47" s="154"/>
      <c r="S47" s="193">
        <v>0</v>
      </c>
      <c r="T47" s="193">
        <v>0</v>
      </c>
      <c r="U47" s="193">
        <v>0</v>
      </c>
      <c r="V47" s="193">
        <v>0</v>
      </c>
      <c r="W47" s="193">
        <v>0</v>
      </c>
      <c r="X47" s="154"/>
      <c r="Y47" s="154"/>
      <c r="Z47" s="154"/>
      <c r="AA47" s="154"/>
      <c r="AB47" s="154"/>
      <c r="AC47" s="98">
        <v>0</v>
      </c>
    </row>
    <row r="48" spans="1:29" ht="57.75" customHeight="1">
      <c r="A48" s="317"/>
      <c r="B48" s="297" t="s">
        <v>1223</v>
      </c>
      <c r="C48" s="297"/>
      <c r="D48" s="187">
        <v>40</v>
      </c>
      <c r="E48" s="154"/>
      <c r="F48" s="154"/>
      <c r="G48" s="154"/>
      <c r="H48" s="154"/>
      <c r="I48" s="154"/>
      <c r="J48" s="154"/>
      <c r="K48" s="154"/>
      <c r="L48" s="154"/>
      <c r="M48" s="193">
        <v>0</v>
      </c>
      <c r="N48" s="193">
        <v>0</v>
      </c>
      <c r="O48" s="193">
        <v>0</v>
      </c>
      <c r="P48" s="193">
        <v>0</v>
      </c>
      <c r="Q48" s="154"/>
      <c r="R48" s="154"/>
      <c r="S48" s="193">
        <v>0</v>
      </c>
      <c r="T48" s="193">
        <v>0</v>
      </c>
      <c r="U48" s="193">
        <v>0</v>
      </c>
      <c r="V48" s="193">
        <v>0</v>
      </c>
      <c r="W48" s="193">
        <v>0</v>
      </c>
      <c r="X48" s="154"/>
      <c r="Y48" s="154"/>
      <c r="Z48" s="154"/>
      <c r="AA48" s="154"/>
      <c r="AB48" s="154"/>
      <c r="AC48" s="98">
        <v>0</v>
      </c>
    </row>
    <row r="49" spans="1:29" ht="61.5" customHeight="1">
      <c r="A49" s="317"/>
      <c r="B49" s="296" t="s">
        <v>567</v>
      </c>
      <c r="C49" s="296"/>
      <c r="D49" s="187">
        <v>41</v>
      </c>
      <c r="E49" s="154"/>
      <c r="F49" s="154"/>
      <c r="G49" s="154"/>
      <c r="H49" s="154"/>
      <c r="I49" s="154"/>
      <c r="J49" s="154"/>
      <c r="K49" s="154"/>
      <c r="L49" s="154"/>
      <c r="M49" s="193">
        <v>0</v>
      </c>
      <c r="N49" s="193">
        <v>0</v>
      </c>
      <c r="O49" s="193">
        <v>0</v>
      </c>
      <c r="P49" s="193">
        <v>0</v>
      </c>
      <c r="Q49" s="154"/>
      <c r="R49" s="154"/>
      <c r="S49" s="193">
        <v>0</v>
      </c>
      <c r="T49" s="193">
        <v>0</v>
      </c>
      <c r="U49" s="193">
        <v>0</v>
      </c>
      <c r="V49" s="193">
        <v>0</v>
      </c>
      <c r="W49" s="193">
        <v>0</v>
      </c>
      <c r="X49" s="154"/>
      <c r="Y49" s="154"/>
      <c r="Z49" s="154"/>
      <c r="AA49" s="154"/>
      <c r="AB49" s="154"/>
      <c r="AC49" s="98">
        <v>0</v>
      </c>
    </row>
    <row r="50" spans="1:29" ht="23.25" customHeight="1">
      <c r="A50" s="317"/>
      <c r="B50" s="296" t="s">
        <v>1138</v>
      </c>
      <c r="C50" s="296"/>
      <c r="D50" s="187">
        <v>42</v>
      </c>
      <c r="E50" s="154"/>
      <c r="F50" s="154"/>
      <c r="G50" s="154"/>
      <c r="H50" s="154"/>
      <c r="I50" s="154"/>
      <c r="J50" s="154"/>
      <c r="K50" s="154"/>
      <c r="L50" s="154"/>
      <c r="M50" s="193">
        <v>0</v>
      </c>
      <c r="N50" s="193">
        <v>0</v>
      </c>
      <c r="O50" s="193">
        <v>0</v>
      </c>
      <c r="P50" s="193">
        <v>0</v>
      </c>
      <c r="Q50" s="154"/>
      <c r="R50" s="154"/>
      <c r="S50" s="193">
        <v>0</v>
      </c>
      <c r="T50" s="193">
        <v>0</v>
      </c>
      <c r="U50" s="193">
        <v>0</v>
      </c>
      <c r="V50" s="193">
        <v>0</v>
      </c>
      <c r="W50" s="193">
        <v>0</v>
      </c>
      <c r="X50" s="154"/>
      <c r="Y50" s="154"/>
      <c r="Z50" s="154"/>
      <c r="AA50" s="154"/>
      <c r="AB50" s="154"/>
      <c r="AC50" s="98">
        <v>0</v>
      </c>
    </row>
    <row r="51" spans="1:29" ht="43.5" customHeight="1">
      <c r="A51" s="317"/>
      <c r="B51" s="296" t="s">
        <v>983</v>
      </c>
      <c r="C51" s="296"/>
      <c r="D51" s="187">
        <v>43</v>
      </c>
      <c r="E51" s="154"/>
      <c r="F51" s="154"/>
      <c r="G51" s="154"/>
      <c r="H51" s="154"/>
      <c r="I51" s="154"/>
      <c r="J51" s="154"/>
      <c r="K51" s="154"/>
      <c r="L51" s="154"/>
      <c r="M51" s="193">
        <v>0</v>
      </c>
      <c r="N51" s="193">
        <v>0</v>
      </c>
      <c r="O51" s="193">
        <v>0</v>
      </c>
      <c r="P51" s="193">
        <v>0</v>
      </c>
      <c r="Q51" s="154"/>
      <c r="R51" s="154"/>
      <c r="S51" s="193">
        <v>0</v>
      </c>
      <c r="T51" s="193">
        <v>0</v>
      </c>
      <c r="U51" s="193">
        <v>0</v>
      </c>
      <c r="V51" s="193">
        <v>0</v>
      </c>
      <c r="W51" s="193">
        <v>0</v>
      </c>
      <c r="X51" s="154"/>
      <c r="Y51" s="154"/>
      <c r="Z51" s="154"/>
      <c r="AA51" s="154"/>
      <c r="AB51" s="154"/>
      <c r="AC51" s="98">
        <v>0</v>
      </c>
    </row>
    <row r="52" spans="1:29" ht="45.75" customHeight="1">
      <c r="A52" s="317"/>
      <c r="B52" s="304" t="s">
        <v>55</v>
      </c>
      <c r="C52" s="155" t="s">
        <v>170</v>
      </c>
      <c r="D52" s="187">
        <v>44</v>
      </c>
      <c r="E52" s="154"/>
      <c r="F52" s="154"/>
      <c r="G52" s="154"/>
      <c r="H52" s="154"/>
      <c r="I52" s="154"/>
      <c r="J52" s="154"/>
      <c r="K52" s="154"/>
      <c r="L52" s="154"/>
      <c r="M52" s="193">
        <v>0</v>
      </c>
      <c r="N52" s="193">
        <v>0</v>
      </c>
      <c r="O52" s="193">
        <v>0</v>
      </c>
      <c r="P52" s="193">
        <v>0</v>
      </c>
      <c r="Q52" s="154"/>
      <c r="R52" s="154"/>
      <c r="S52" s="193">
        <v>0</v>
      </c>
      <c r="T52" s="193">
        <v>0</v>
      </c>
      <c r="U52" s="193">
        <v>0</v>
      </c>
      <c r="V52" s="193">
        <v>0</v>
      </c>
      <c r="W52" s="193">
        <v>0</v>
      </c>
      <c r="X52" s="154"/>
      <c r="Y52" s="154"/>
      <c r="Z52" s="154"/>
      <c r="AA52" s="154"/>
      <c r="AB52" s="154"/>
      <c r="AC52" s="98">
        <v>0</v>
      </c>
    </row>
    <row r="53" spans="1:29" ht="69.75" customHeight="1">
      <c r="A53" s="317"/>
      <c r="B53" s="304"/>
      <c r="C53" s="155" t="s">
        <v>171</v>
      </c>
      <c r="D53" s="187">
        <v>45</v>
      </c>
      <c r="E53" s="154"/>
      <c r="F53" s="154"/>
      <c r="G53" s="154"/>
      <c r="H53" s="154"/>
      <c r="I53" s="154"/>
      <c r="J53" s="154"/>
      <c r="K53" s="154"/>
      <c r="L53" s="154"/>
      <c r="M53" s="193">
        <v>0</v>
      </c>
      <c r="N53" s="193">
        <v>0</v>
      </c>
      <c r="O53" s="193">
        <v>0</v>
      </c>
      <c r="P53" s="193">
        <v>0</v>
      </c>
      <c r="Q53" s="154"/>
      <c r="R53" s="154"/>
      <c r="S53" s="193">
        <v>0</v>
      </c>
      <c r="T53" s="193">
        <v>0</v>
      </c>
      <c r="U53" s="193">
        <v>0</v>
      </c>
      <c r="V53" s="193">
        <v>0</v>
      </c>
      <c r="W53" s="193">
        <v>0</v>
      </c>
      <c r="X53" s="154"/>
      <c r="Y53" s="154"/>
      <c r="Z53" s="154"/>
      <c r="AA53" s="154"/>
      <c r="AB53" s="154"/>
      <c r="AC53" s="98">
        <v>0</v>
      </c>
    </row>
    <row r="54" spans="1:29" ht="60" customHeight="1">
      <c r="A54" s="317" t="s">
        <v>612</v>
      </c>
      <c r="B54" s="305" t="s">
        <v>498</v>
      </c>
      <c r="C54" s="305"/>
      <c r="D54" s="187">
        <v>46</v>
      </c>
      <c r="E54" s="154"/>
      <c r="F54" s="154"/>
      <c r="G54" s="154"/>
      <c r="H54" s="154"/>
      <c r="I54" s="154"/>
      <c r="J54" s="154"/>
      <c r="K54" s="154"/>
      <c r="L54" s="154"/>
      <c r="M54" s="193">
        <v>0</v>
      </c>
      <c r="N54" s="193">
        <v>0</v>
      </c>
      <c r="O54" s="193">
        <v>0</v>
      </c>
      <c r="P54" s="193">
        <v>0</v>
      </c>
      <c r="Q54" s="154"/>
      <c r="R54" s="154"/>
      <c r="S54" s="193">
        <v>0</v>
      </c>
      <c r="T54" s="193">
        <v>0</v>
      </c>
      <c r="U54" s="193">
        <v>0</v>
      </c>
      <c r="V54" s="193">
        <v>0</v>
      </c>
      <c r="W54" s="193">
        <v>0</v>
      </c>
      <c r="X54" s="154"/>
      <c r="Y54" s="154"/>
      <c r="Z54" s="154"/>
      <c r="AA54" s="154"/>
      <c r="AB54" s="154"/>
      <c r="AC54" s="98">
        <v>0</v>
      </c>
    </row>
    <row r="55" spans="1:29" ht="42.75" customHeight="1">
      <c r="A55" s="317"/>
      <c r="B55" s="296" t="s">
        <v>724</v>
      </c>
      <c r="C55" s="301"/>
      <c r="D55" s="187">
        <v>47</v>
      </c>
      <c r="E55" s="154"/>
      <c r="F55" s="154"/>
      <c r="G55" s="154"/>
      <c r="H55" s="154"/>
      <c r="I55" s="154"/>
      <c r="J55" s="154"/>
      <c r="K55" s="154"/>
      <c r="L55" s="154"/>
      <c r="M55" s="193">
        <v>0</v>
      </c>
      <c r="N55" s="193">
        <v>0</v>
      </c>
      <c r="O55" s="193">
        <v>0</v>
      </c>
      <c r="P55" s="193">
        <v>0</v>
      </c>
      <c r="Q55" s="154"/>
      <c r="R55" s="154"/>
      <c r="S55" s="193">
        <v>0</v>
      </c>
      <c r="T55" s="193">
        <v>0</v>
      </c>
      <c r="U55" s="193">
        <v>0</v>
      </c>
      <c r="V55" s="193">
        <v>0</v>
      </c>
      <c r="W55" s="193">
        <v>0</v>
      </c>
      <c r="X55" s="154"/>
      <c r="Y55" s="154"/>
      <c r="Z55" s="154"/>
      <c r="AA55" s="154"/>
      <c r="AB55" s="154"/>
      <c r="AC55" s="98">
        <v>0</v>
      </c>
    </row>
    <row r="56" spans="1:29" ht="38.25" customHeight="1">
      <c r="A56" s="317"/>
      <c r="B56" s="297" t="s">
        <v>499</v>
      </c>
      <c r="C56" s="301"/>
      <c r="D56" s="187">
        <v>48</v>
      </c>
      <c r="E56" s="154"/>
      <c r="F56" s="154"/>
      <c r="G56" s="154"/>
      <c r="H56" s="154"/>
      <c r="I56" s="154"/>
      <c r="J56" s="154"/>
      <c r="K56" s="154"/>
      <c r="L56" s="154"/>
      <c r="M56" s="193">
        <v>0</v>
      </c>
      <c r="N56" s="193">
        <v>0</v>
      </c>
      <c r="O56" s="193">
        <v>0</v>
      </c>
      <c r="P56" s="193">
        <v>0</v>
      </c>
      <c r="Q56" s="154"/>
      <c r="R56" s="154"/>
      <c r="S56" s="193">
        <v>0</v>
      </c>
      <c r="T56" s="193">
        <v>0</v>
      </c>
      <c r="U56" s="193">
        <v>0</v>
      </c>
      <c r="V56" s="193">
        <v>0</v>
      </c>
      <c r="W56" s="193">
        <v>0</v>
      </c>
      <c r="X56" s="154"/>
      <c r="Y56" s="154"/>
      <c r="Z56" s="154"/>
      <c r="AA56" s="154"/>
      <c r="AB56" s="154"/>
      <c r="AC56" s="98">
        <v>0</v>
      </c>
    </row>
    <row r="57" spans="1:29" ht="43.5" customHeight="1">
      <c r="A57" s="317"/>
      <c r="B57" s="297" t="s">
        <v>500</v>
      </c>
      <c r="C57" s="297"/>
      <c r="D57" s="187">
        <v>49</v>
      </c>
      <c r="E57" s="154"/>
      <c r="F57" s="154"/>
      <c r="G57" s="154"/>
      <c r="H57" s="154"/>
      <c r="I57" s="154"/>
      <c r="J57" s="154"/>
      <c r="K57" s="154"/>
      <c r="L57" s="154"/>
      <c r="M57" s="193">
        <v>0</v>
      </c>
      <c r="N57" s="193">
        <v>0</v>
      </c>
      <c r="O57" s="193">
        <v>0</v>
      </c>
      <c r="P57" s="193">
        <v>0</v>
      </c>
      <c r="Q57" s="154"/>
      <c r="R57" s="154"/>
      <c r="S57" s="193">
        <v>0</v>
      </c>
      <c r="T57" s="193">
        <v>0</v>
      </c>
      <c r="U57" s="193">
        <v>0</v>
      </c>
      <c r="V57" s="193">
        <v>0</v>
      </c>
      <c r="W57" s="193">
        <v>0</v>
      </c>
      <c r="X57" s="154"/>
      <c r="Y57" s="154"/>
      <c r="Z57" s="154"/>
      <c r="AA57" s="154"/>
      <c r="AB57" s="154"/>
      <c r="AC57" s="98">
        <v>0</v>
      </c>
    </row>
    <row r="58" spans="1:29" ht="29.25" customHeight="1">
      <c r="A58" s="317"/>
      <c r="B58" s="306" t="s">
        <v>501</v>
      </c>
      <c r="C58" s="306"/>
      <c r="D58" s="187">
        <v>50</v>
      </c>
      <c r="E58" s="154"/>
      <c r="F58" s="154"/>
      <c r="G58" s="154"/>
      <c r="H58" s="154"/>
      <c r="I58" s="154"/>
      <c r="J58" s="154"/>
      <c r="K58" s="154"/>
      <c r="L58" s="154"/>
      <c r="M58" s="193">
        <v>0</v>
      </c>
      <c r="N58" s="193">
        <v>0</v>
      </c>
      <c r="O58" s="193">
        <v>0</v>
      </c>
      <c r="P58" s="193">
        <v>0</v>
      </c>
      <c r="Q58" s="154"/>
      <c r="R58" s="154"/>
      <c r="S58" s="193">
        <v>0</v>
      </c>
      <c r="T58" s="193">
        <v>0</v>
      </c>
      <c r="U58" s="193">
        <v>0</v>
      </c>
      <c r="V58" s="193">
        <v>0</v>
      </c>
      <c r="W58" s="193">
        <v>0</v>
      </c>
      <c r="X58" s="154"/>
      <c r="Y58" s="154"/>
      <c r="Z58" s="154"/>
      <c r="AA58" s="154"/>
      <c r="AB58" s="154"/>
      <c r="AC58" s="98">
        <v>0</v>
      </c>
    </row>
    <row r="59" spans="1:29" ht="58.5" customHeight="1">
      <c r="A59" s="317"/>
      <c r="B59" s="297" t="s">
        <v>993</v>
      </c>
      <c r="C59" s="297"/>
      <c r="D59" s="187">
        <v>51</v>
      </c>
      <c r="E59" s="154"/>
      <c r="F59" s="154"/>
      <c r="G59" s="154"/>
      <c r="H59" s="154"/>
      <c r="I59" s="154"/>
      <c r="J59" s="154"/>
      <c r="K59" s="154"/>
      <c r="L59" s="154"/>
      <c r="M59" s="193">
        <v>0</v>
      </c>
      <c r="N59" s="193">
        <v>0</v>
      </c>
      <c r="O59" s="193">
        <v>0</v>
      </c>
      <c r="P59" s="193">
        <v>0</v>
      </c>
      <c r="Q59" s="154"/>
      <c r="R59" s="154"/>
      <c r="S59" s="193">
        <v>0</v>
      </c>
      <c r="T59" s="193">
        <v>0</v>
      </c>
      <c r="U59" s="193">
        <v>0</v>
      </c>
      <c r="V59" s="193">
        <v>0</v>
      </c>
      <c r="W59" s="193">
        <v>0</v>
      </c>
      <c r="X59" s="154"/>
      <c r="Y59" s="154"/>
      <c r="Z59" s="154"/>
      <c r="AA59" s="154"/>
      <c r="AB59" s="154"/>
      <c r="AC59" s="98">
        <v>0</v>
      </c>
    </row>
    <row r="60" spans="1:29" ht="58.5" customHeight="1">
      <c r="A60" s="317"/>
      <c r="B60" s="302" t="s">
        <v>994</v>
      </c>
      <c r="C60" s="157" t="s">
        <v>984</v>
      </c>
      <c r="D60" s="187">
        <v>52</v>
      </c>
      <c r="E60" s="154"/>
      <c r="F60" s="154"/>
      <c r="G60" s="154"/>
      <c r="H60" s="154"/>
      <c r="I60" s="154"/>
      <c r="J60" s="154"/>
      <c r="K60" s="154"/>
      <c r="L60" s="154"/>
      <c r="M60" s="193">
        <v>0</v>
      </c>
      <c r="N60" s="193">
        <v>0</v>
      </c>
      <c r="O60" s="193">
        <v>0</v>
      </c>
      <c r="P60" s="193">
        <v>0</v>
      </c>
      <c r="Q60" s="154"/>
      <c r="R60" s="154"/>
      <c r="S60" s="193">
        <v>0</v>
      </c>
      <c r="T60" s="193">
        <v>0</v>
      </c>
      <c r="U60" s="193">
        <v>0</v>
      </c>
      <c r="V60" s="193">
        <v>0</v>
      </c>
      <c r="W60" s="193">
        <v>0</v>
      </c>
      <c r="X60" s="154"/>
      <c r="Y60" s="154"/>
      <c r="Z60" s="154"/>
      <c r="AA60" s="154"/>
      <c r="AB60" s="154"/>
      <c r="AC60" s="98">
        <v>0</v>
      </c>
    </row>
    <row r="61" spans="1:29" ht="84.75" customHeight="1">
      <c r="A61" s="317"/>
      <c r="B61" s="302"/>
      <c r="C61" s="158" t="s">
        <v>995</v>
      </c>
      <c r="D61" s="187">
        <v>53</v>
      </c>
      <c r="E61" s="154"/>
      <c r="F61" s="154"/>
      <c r="G61" s="154"/>
      <c r="H61" s="154"/>
      <c r="I61" s="154"/>
      <c r="J61" s="154"/>
      <c r="K61" s="154"/>
      <c r="L61" s="154"/>
      <c r="M61" s="193">
        <v>0</v>
      </c>
      <c r="N61" s="193">
        <v>0</v>
      </c>
      <c r="O61" s="193">
        <v>0</v>
      </c>
      <c r="P61" s="193">
        <v>0</v>
      </c>
      <c r="Q61" s="154"/>
      <c r="R61" s="154"/>
      <c r="S61" s="193">
        <v>0</v>
      </c>
      <c r="T61" s="193">
        <v>0</v>
      </c>
      <c r="U61" s="193">
        <v>0</v>
      </c>
      <c r="V61" s="193">
        <v>0</v>
      </c>
      <c r="W61" s="193">
        <v>0</v>
      </c>
      <c r="X61" s="154"/>
      <c r="Y61" s="154"/>
      <c r="Z61" s="154"/>
      <c r="AA61" s="154"/>
      <c r="AB61" s="154"/>
      <c r="AC61" s="98">
        <v>0</v>
      </c>
    </row>
    <row r="62" spans="1:29" ht="18.75" customHeight="1">
      <c r="A62" s="317"/>
      <c r="B62" s="303" t="s">
        <v>996</v>
      </c>
      <c r="C62" s="303"/>
      <c r="D62" s="187">
        <v>54</v>
      </c>
      <c r="E62" s="154"/>
      <c r="F62" s="154"/>
      <c r="G62" s="154"/>
      <c r="H62" s="154"/>
      <c r="I62" s="154"/>
      <c r="J62" s="154"/>
      <c r="K62" s="154"/>
      <c r="L62" s="154"/>
      <c r="M62" s="193">
        <v>0</v>
      </c>
      <c r="N62" s="193">
        <v>0</v>
      </c>
      <c r="O62" s="193">
        <v>0</v>
      </c>
      <c r="P62" s="193">
        <v>0</v>
      </c>
      <c r="Q62" s="154"/>
      <c r="R62" s="154"/>
      <c r="S62" s="193">
        <v>0</v>
      </c>
      <c r="T62" s="193">
        <v>0</v>
      </c>
      <c r="U62" s="193">
        <v>0</v>
      </c>
      <c r="V62" s="193">
        <v>0</v>
      </c>
      <c r="W62" s="193">
        <v>0</v>
      </c>
      <c r="X62" s="154"/>
      <c r="Y62" s="154"/>
      <c r="Z62" s="154"/>
      <c r="AA62" s="154"/>
      <c r="AB62" s="154"/>
      <c r="AC62" s="98">
        <v>0</v>
      </c>
    </row>
    <row r="63" spans="1:29" ht="18.75" customHeight="1">
      <c r="A63" s="317"/>
      <c r="B63" s="297" t="s">
        <v>997</v>
      </c>
      <c r="C63" s="297"/>
      <c r="D63" s="187">
        <v>55</v>
      </c>
      <c r="E63" s="154"/>
      <c r="F63" s="154"/>
      <c r="G63" s="154"/>
      <c r="H63" s="154"/>
      <c r="I63" s="154"/>
      <c r="J63" s="154"/>
      <c r="K63" s="154"/>
      <c r="L63" s="154"/>
      <c r="M63" s="193">
        <v>0</v>
      </c>
      <c r="N63" s="193">
        <v>0</v>
      </c>
      <c r="O63" s="193">
        <v>0</v>
      </c>
      <c r="P63" s="193">
        <v>0</v>
      </c>
      <c r="Q63" s="154"/>
      <c r="R63" s="154"/>
      <c r="S63" s="193">
        <v>0</v>
      </c>
      <c r="T63" s="193">
        <v>0</v>
      </c>
      <c r="U63" s="193">
        <v>0</v>
      </c>
      <c r="V63" s="193">
        <v>0</v>
      </c>
      <c r="W63" s="193">
        <v>0</v>
      </c>
      <c r="X63" s="154"/>
      <c r="Y63" s="154"/>
      <c r="Z63" s="154"/>
      <c r="AA63" s="154"/>
      <c r="AB63" s="154"/>
      <c r="AC63" s="98">
        <v>0</v>
      </c>
    </row>
    <row r="64" spans="1:29" ht="41.25" customHeight="1">
      <c r="A64" s="317"/>
      <c r="B64" s="297" t="s">
        <v>1309</v>
      </c>
      <c r="C64" s="297"/>
      <c r="D64" s="187">
        <v>56</v>
      </c>
      <c r="E64" s="154"/>
      <c r="F64" s="154"/>
      <c r="G64" s="154"/>
      <c r="H64" s="154"/>
      <c r="I64" s="154"/>
      <c r="J64" s="154"/>
      <c r="K64" s="154"/>
      <c r="L64" s="154"/>
      <c r="M64" s="193">
        <v>0</v>
      </c>
      <c r="N64" s="193">
        <v>0</v>
      </c>
      <c r="O64" s="193">
        <v>0</v>
      </c>
      <c r="P64" s="193">
        <v>0</v>
      </c>
      <c r="Q64" s="154"/>
      <c r="R64" s="154"/>
      <c r="S64" s="193">
        <v>0</v>
      </c>
      <c r="T64" s="193">
        <v>0</v>
      </c>
      <c r="U64" s="193">
        <v>0</v>
      </c>
      <c r="V64" s="193">
        <v>0</v>
      </c>
      <c r="W64" s="193">
        <v>0</v>
      </c>
      <c r="X64" s="154"/>
      <c r="Y64" s="154"/>
      <c r="Z64" s="154"/>
      <c r="AA64" s="154"/>
      <c r="AB64" s="154"/>
      <c r="AC64" s="98">
        <v>0</v>
      </c>
    </row>
    <row r="65" spans="1:29" ht="17.25" customHeight="1">
      <c r="A65" s="317"/>
      <c r="B65" s="305" t="s">
        <v>998</v>
      </c>
      <c r="C65" s="305"/>
      <c r="D65" s="187">
        <v>57</v>
      </c>
      <c r="E65" s="193"/>
      <c r="F65" s="193"/>
      <c r="G65" s="193"/>
      <c r="H65" s="193">
        <v>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v>0</v>
      </c>
      <c r="P65" s="193">
        <v>0</v>
      </c>
      <c r="Q65" s="193">
        <v>0</v>
      </c>
      <c r="R65" s="193">
        <v>0</v>
      </c>
      <c r="S65" s="193">
        <v>0</v>
      </c>
      <c r="T65" s="193">
        <v>0</v>
      </c>
      <c r="U65" s="193">
        <v>0</v>
      </c>
      <c r="V65" s="193">
        <v>3</v>
      </c>
      <c r="W65" s="193">
        <v>3</v>
      </c>
      <c r="X65" s="193">
        <v>0</v>
      </c>
      <c r="Y65" s="193">
        <v>0</v>
      </c>
      <c r="Z65" s="193">
        <v>0</v>
      </c>
      <c r="AA65" s="193">
        <v>0</v>
      </c>
      <c r="AB65" s="193">
        <v>0</v>
      </c>
      <c r="AC65" s="98">
        <v>0</v>
      </c>
    </row>
    <row r="66" spans="1:29" ht="45" customHeight="1">
      <c r="A66" s="317"/>
      <c r="B66" s="303" t="s">
        <v>370</v>
      </c>
      <c r="C66" s="303"/>
      <c r="D66" s="187">
        <v>58</v>
      </c>
      <c r="E66" s="193"/>
      <c r="F66" s="193"/>
      <c r="G66" s="193"/>
      <c r="H66" s="193">
        <v>0</v>
      </c>
      <c r="I66" s="193">
        <v>0</v>
      </c>
      <c r="J66" s="193">
        <v>0</v>
      </c>
      <c r="K66" s="193">
        <v>0</v>
      </c>
      <c r="L66" s="193">
        <v>0</v>
      </c>
      <c r="M66" s="193">
        <v>0</v>
      </c>
      <c r="N66" s="193">
        <v>0</v>
      </c>
      <c r="O66" s="193">
        <v>0</v>
      </c>
      <c r="P66" s="193">
        <v>0</v>
      </c>
      <c r="Q66" s="193">
        <v>0</v>
      </c>
      <c r="R66" s="193">
        <v>0</v>
      </c>
      <c r="S66" s="193">
        <v>0</v>
      </c>
      <c r="T66" s="193">
        <v>0</v>
      </c>
      <c r="U66" s="193">
        <v>0</v>
      </c>
      <c r="V66" s="193">
        <v>3</v>
      </c>
      <c r="W66" s="193">
        <v>3</v>
      </c>
      <c r="X66" s="193">
        <v>0</v>
      </c>
      <c r="Y66" s="193">
        <v>0</v>
      </c>
      <c r="Z66" s="193">
        <v>0</v>
      </c>
      <c r="AA66" s="193">
        <v>0</v>
      </c>
      <c r="AB66" s="193">
        <v>0</v>
      </c>
      <c r="AC66" s="98">
        <v>0</v>
      </c>
    </row>
    <row r="67" spans="1:29" ht="39.75" customHeight="1">
      <c r="A67" s="317" t="s">
        <v>999</v>
      </c>
      <c r="B67" s="296" t="s">
        <v>725</v>
      </c>
      <c r="C67" s="296"/>
      <c r="D67" s="187">
        <v>59</v>
      </c>
      <c r="E67" s="154"/>
      <c r="F67" s="154"/>
      <c r="G67" s="154"/>
      <c r="H67" s="154"/>
      <c r="I67" s="154"/>
      <c r="J67" s="154"/>
      <c r="K67" s="154"/>
      <c r="L67" s="154"/>
      <c r="M67" s="193">
        <v>0</v>
      </c>
      <c r="N67" s="193">
        <v>0</v>
      </c>
      <c r="O67" s="193">
        <v>0</v>
      </c>
      <c r="P67" s="193">
        <v>0</v>
      </c>
      <c r="Q67" s="154"/>
      <c r="R67" s="154"/>
      <c r="S67" s="193">
        <v>0</v>
      </c>
      <c r="T67" s="193">
        <v>0</v>
      </c>
      <c r="U67" s="193">
        <v>0</v>
      </c>
      <c r="V67" s="193">
        <v>0</v>
      </c>
      <c r="W67" s="193">
        <v>0</v>
      </c>
      <c r="X67" s="154"/>
      <c r="Y67" s="154"/>
      <c r="Z67" s="154"/>
      <c r="AA67" s="154"/>
      <c r="AB67" s="154"/>
      <c r="AC67" s="98">
        <v>0</v>
      </c>
    </row>
    <row r="68" spans="1:29" ht="17.25" customHeight="1">
      <c r="A68" s="317"/>
      <c r="B68" s="296" t="s">
        <v>1000</v>
      </c>
      <c r="C68" s="296"/>
      <c r="D68" s="187">
        <v>60</v>
      </c>
      <c r="E68" s="154"/>
      <c r="F68" s="154"/>
      <c r="G68" s="154"/>
      <c r="H68" s="154"/>
      <c r="I68" s="154"/>
      <c r="J68" s="154"/>
      <c r="K68" s="154"/>
      <c r="L68" s="154"/>
      <c r="M68" s="193">
        <v>0</v>
      </c>
      <c r="N68" s="193">
        <v>0</v>
      </c>
      <c r="O68" s="193">
        <v>0</v>
      </c>
      <c r="P68" s="193">
        <v>0</v>
      </c>
      <c r="Q68" s="154"/>
      <c r="R68" s="154"/>
      <c r="S68" s="193">
        <v>0</v>
      </c>
      <c r="T68" s="193">
        <v>0</v>
      </c>
      <c r="U68" s="193">
        <v>0</v>
      </c>
      <c r="V68" s="193">
        <v>0</v>
      </c>
      <c r="W68" s="193">
        <v>0</v>
      </c>
      <c r="X68" s="154"/>
      <c r="Y68" s="154"/>
      <c r="Z68" s="154"/>
      <c r="AA68" s="154"/>
      <c r="AB68" s="154"/>
      <c r="AC68" s="98">
        <v>0</v>
      </c>
    </row>
    <row r="69" spans="1:29" ht="40.5" customHeight="1">
      <c r="A69" s="317"/>
      <c r="B69" s="322" t="s">
        <v>1001</v>
      </c>
      <c r="C69" s="323"/>
      <c r="D69" s="187">
        <v>61</v>
      </c>
      <c r="E69" s="154"/>
      <c r="F69" s="154"/>
      <c r="G69" s="154"/>
      <c r="H69" s="154"/>
      <c r="I69" s="154"/>
      <c r="J69" s="154"/>
      <c r="K69" s="154"/>
      <c r="L69" s="154"/>
      <c r="M69" s="193">
        <v>0</v>
      </c>
      <c r="N69" s="193">
        <v>0</v>
      </c>
      <c r="O69" s="193">
        <v>0</v>
      </c>
      <c r="P69" s="193">
        <v>0</v>
      </c>
      <c r="Q69" s="154"/>
      <c r="R69" s="154"/>
      <c r="S69" s="193">
        <v>0</v>
      </c>
      <c r="T69" s="193">
        <v>0</v>
      </c>
      <c r="U69" s="193">
        <v>0</v>
      </c>
      <c r="V69" s="193">
        <v>0</v>
      </c>
      <c r="W69" s="193">
        <v>0</v>
      </c>
      <c r="X69" s="154"/>
      <c r="Y69" s="154"/>
      <c r="Z69" s="154"/>
      <c r="AA69" s="154"/>
      <c r="AB69" s="154"/>
      <c r="AC69" s="98">
        <v>0</v>
      </c>
    </row>
    <row r="70" spans="1:29" ht="37.5" customHeight="1">
      <c r="A70" s="317"/>
      <c r="B70" s="304" t="s">
        <v>1002</v>
      </c>
      <c r="C70" s="155" t="s">
        <v>172</v>
      </c>
      <c r="D70" s="187">
        <v>62</v>
      </c>
      <c r="E70" s="154"/>
      <c r="F70" s="154"/>
      <c r="G70" s="154"/>
      <c r="H70" s="154"/>
      <c r="I70" s="154"/>
      <c r="J70" s="154"/>
      <c r="K70" s="154"/>
      <c r="L70" s="154"/>
      <c r="M70" s="193">
        <v>0</v>
      </c>
      <c r="N70" s="193">
        <v>0</v>
      </c>
      <c r="O70" s="193">
        <v>0</v>
      </c>
      <c r="P70" s="193">
        <v>0</v>
      </c>
      <c r="Q70" s="154"/>
      <c r="R70" s="154"/>
      <c r="S70" s="193">
        <v>0</v>
      </c>
      <c r="T70" s="193">
        <v>0</v>
      </c>
      <c r="U70" s="193">
        <v>0</v>
      </c>
      <c r="V70" s="193">
        <v>0</v>
      </c>
      <c r="W70" s="193">
        <v>0</v>
      </c>
      <c r="X70" s="154"/>
      <c r="Y70" s="154"/>
      <c r="Z70" s="154"/>
      <c r="AA70" s="154"/>
      <c r="AB70" s="154"/>
      <c r="AC70" s="98">
        <v>0</v>
      </c>
    </row>
    <row r="71" spans="1:29" ht="56.25">
      <c r="A71" s="317"/>
      <c r="B71" s="304"/>
      <c r="C71" s="155" t="s">
        <v>173</v>
      </c>
      <c r="D71" s="187">
        <v>63</v>
      </c>
      <c r="E71" s="154"/>
      <c r="F71" s="154"/>
      <c r="G71" s="154"/>
      <c r="H71" s="154"/>
      <c r="I71" s="154"/>
      <c r="J71" s="154"/>
      <c r="K71" s="154"/>
      <c r="L71" s="154"/>
      <c r="M71" s="193">
        <v>0</v>
      </c>
      <c r="N71" s="193">
        <v>0</v>
      </c>
      <c r="O71" s="193">
        <v>0</v>
      </c>
      <c r="P71" s="193">
        <v>0</v>
      </c>
      <c r="Q71" s="154"/>
      <c r="R71" s="154"/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154"/>
      <c r="Y71" s="154"/>
      <c r="Z71" s="154"/>
      <c r="AA71" s="154"/>
      <c r="AB71" s="154"/>
      <c r="AC71" s="98">
        <v>0</v>
      </c>
    </row>
    <row r="72" spans="1:29" ht="37.5" customHeight="1">
      <c r="A72" s="317"/>
      <c r="B72" s="304"/>
      <c r="C72" s="155" t="s">
        <v>174</v>
      </c>
      <c r="D72" s="187">
        <v>64</v>
      </c>
      <c r="E72" s="154"/>
      <c r="F72" s="154"/>
      <c r="G72" s="154"/>
      <c r="H72" s="154"/>
      <c r="I72" s="154"/>
      <c r="J72" s="154"/>
      <c r="K72" s="154"/>
      <c r="L72" s="154"/>
      <c r="M72" s="193">
        <v>0</v>
      </c>
      <c r="N72" s="193">
        <v>0</v>
      </c>
      <c r="O72" s="193">
        <v>0</v>
      </c>
      <c r="P72" s="193">
        <v>0</v>
      </c>
      <c r="Q72" s="154"/>
      <c r="R72" s="154"/>
      <c r="S72" s="193">
        <v>0</v>
      </c>
      <c r="T72" s="193">
        <v>0</v>
      </c>
      <c r="U72" s="193">
        <v>0</v>
      </c>
      <c r="V72" s="193">
        <v>0</v>
      </c>
      <c r="W72" s="193">
        <v>0</v>
      </c>
      <c r="X72" s="154"/>
      <c r="Y72" s="154"/>
      <c r="Z72" s="154"/>
      <c r="AA72" s="154"/>
      <c r="AB72" s="154"/>
      <c r="AC72" s="98">
        <v>0</v>
      </c>
    </row>
    <row r="73" spans="1:29" ht="18.75" customHeight="1">
      <c r="A73" s="317"/>
      <c r="B73" s="296" t="s">
        <v>1003</v>
      </c>
      <c r="C73" s="296"/>
      <c r="D73" s="187">
        <v>65</v>
      </c>
      <c r="E73" s="154"/>
      <c r="F73" s="154"/>
      <c r="G73" s="154"/>
      <c r="H73" s="154"/>
      <c r="I73" s="154"/>
      <c r="J73" s="154"/>
      <c r="K73" s="154"/>
      <c r="L73" s="154"/>
      <c r="M73" s="193">
        <v>0</v>
      </c>
      <c r="N73" s="193">
        <v>0</v>
      </c>
      <c r="O73" s="193">
        <v>0</v>
      </c>
      <c r="P73" s="193">
        <v>0</v>
      </c>
      <c r="Q73" s="154"/>
      <c r="R73" s="154"/>
      <c r="S73" s="193">
        <v>0</v>
      </c>
      <c r="T73" s="193">
        <v>0</v>
      </c>
      <c r="U73" s="193">
        <v>0</v>
      </c>
      <c r="V73" s="193">
        <v>0</v>
      </c>
      <c r="W73" s="193">
        <v>0</v>
      </c>
      <c r="X73" s="154"/>
      <c r="Y73" s="154"/>
      <c r="Z73" s="154"/>
      <c r="AA73" s="154"/>
      <c r="AB73" s="154"/>
      <c r="AC73" s="98">
        <v>0</v>
      </c>
    </row>
    <row r="74" spans="1:29" ht="39" customHeight="1">
      <c r="A74" s="317"/>
      <c r="B74" s="303" t="s">
        <v>985</v>
      </c>
      <c r="C74" s="303"/>
      <c r="D74" s="187">
        <v>66</v>
      </c>
      <c r="E74" s="154"/>
      <c r="F74" s="154"/>
      <c r="G74" s="154"/>
      <c r="H74" s="154"/>
      <c r="I74" s="154"/>
      <c r="J74" s="154"/>
      <c r="K74" s="154"/>
      <c r="L74" s="154"/>
      <c r="M74" s="193">
        <v>0</v>
      </c>
      <c r="N74" s="193">
        <v>0</v>
      </c>
      <c r="O74" s="193">
        <v>0</v>
      </c>
      <c r="P74" s="193">
        <v>0</v>
      </c>
      <c r="Q74" s="154"/>
      <c r="R74" s="154"/>
      <c r="S74" s="193">
        <v>0</v>
      </c>
      <c r="T74" s="193">
        <v>0</v>
      </c>
      <c r="U74" s="193">
        <v>0</v>
      </c>
      <c r="V74" s="193">
        <v>0</v>
      </c>
      <c r="W74" s="193">
        <v>0</v>
      </c>
      <c r="X74" s="154"/>
      <c r="Y74" s="154"/>
      <c r="Z74" s="154"/>
      <c r="AA74" s="154"/>
      <c r="AB74" s="154"/>
      <c r="AC74" s="98">
        <v>0</v>
      </c>
    </row>
    <row r="75" spans="1:29" ht="21" customHeight="1">
      <c r="A75" s="328" t="s">
        <v>1004</v>
      </c>
      <c r="B75" s="296" t="s">
        <v>1005</v>
      </c>
      <c r="C75" s="296"/>
      <c r="D75" s="187">
        <v>67</v>
      </c>
      <c r="E75" s="154"/>
      <c r="F75" s="154"/>
      <c r="G75" s="154"/>
      <c r="H75" s="154"/>
      <c r="I75" s="154"/>
      <c r="J75" s="154"/>
      <c r="K75" s="154"/>
      <c r="L75" s="154"/>
      <c r="M75" s="193">
        <v>0</v>
      </c>
      <c r="N75" s="193">
        <v>0</v>
      </c>
      <c r="O75" s="193">
        <v>0</v>
      </c>
      <c r="P75" s="193">
        <v>0</v>
      </c>
      <c r="Q75" s="154"/>
      <c r="R75" s="154"/>
      <c r="S75" s="193">
        <v>0</v>
      </c>
      <c r="T75" s="193">
        <v>0</v>
      </c>
      <c r="U75" s="193">
        <v>0</v>
      </c>
      <c r="V75" s="193">
        <v>0</v>
      </c>
      <c r="W75" s="193">
        <v>0</v>
      </c>
      <c r="X75" s="154"/>
      <c r="Y75" s="154"/>
      <c r="Z75" s="154"/>
      <c r="AA75" s="154"/>
      <c r="AB75" s="154"/>
      <c r="AC75" s="98">
        <v>0</v>
      </c>
    </row>
    <row r="76" spans="1:29" ht="61.5" customHeight="1">
      <c r="A76" s="328"/>
      <c r="B76" s="296" t="s">
        <v>1006</v>
      </c>
      <c r="C76" s="296"/>
      <c r="D76" s="187">
        <v>68</v>
      </c>
      <c r="E76" s="154"/>
      <c r="F76" s="154"/>
      <c r="G76" s="154"/>
      <c r="H76" s="154"/>
      <c r="I76" s="154"/>
      <c r="J76" s="154"/>
      <c r="K76" s="154"/>
      <c r="L76" s="154"/>
      <c r="M76" s="193">
        <v>0</v>
      </c>
      <c r="N76" s="193">
        <v>0</v>
      </c>
      <c r="O76" s="193">
        <v>0</v>
      </c>
      <c r="P76" s="193"/>
      <c r="Q76" s="154"/>
      <c r="R76" s="154"/>
      <c r="S76" s="193">
        <v>0</v>
      </c>
      <c r="T76" s="193">
        <v>0</v>
      </c>
      <c r="U76" s="193">
        <v>0</v>
      </c>
      <c r="V76" s="193">
        <v>0</v>
      </c>
      <c r="W76" s="193">
        <v>0</v>
      </c>
      <c r="X76" s="154"/>
      <c r="Y76" s="154"/>
      <c r="Z76" s="154"/>
      <c r="AA76" s="154"/>
      <c r="AB76" s="154"/>
      <c r="AC76" s="98">
        <v>0</v>
      </c>
    </row>
    <row r="77" spans="1:29" ht="39" customHeight="1">
      <c r="A77" s="328"/>
      <c r="B77" s="296" t="s">
        <v>1007</v>
      </c>
      <c r="C77" s="296"/>
      <c r="D77" s="187">
        <v>69</v>
      </c>
      <c r="E77" s="154"/>
      <c r="F77" s="154"/>
      <c r="G77" s="154"/>
      <c r="H77" s="154"/>
      <c r="I77" s="154"/>
      <c r="J77" s="154"/>
      <c r="K77" s="154"/>
      <c r="L77" s="154"/>
      <c r="M77" s="193">
        <v>0</v>
      </c>
      <c r="N77" s="193">
        <v>0</v>
      </c>
      <c r="O77" s="193">
        <v>0</v>
      </c>
      <c r="P77" s="193">
        <v>0</v>
      </c>
      <c r="Q77" s="154"/>
      <c r="R77" s="154"/>
      <c r="S77" s="193">
        <v>0</v>
      </c>
      <c r="T77" s="193">
        <v>0</v>
      </c>
      <c r="U77" s="193">
        <v>0</v>
      </c>
      <c r="V77" s="193">
        <v>0</v>
      </c>
      <c r="W77" s="193">
        <v>0</v>
      </c>
      <c r="X77" s="154"/>
      <c r="Y77" s="154"/>
      <c r="Z77" s="154"/>
      <c r="AA77" s="154"/>
      <c r="AB77" s="154"/>
      <c r="AC77" s="98">
        <v>0</v>
      </c>
    </row>
    <row r="78" spans="1:29" ht="41.25" customHeight="1">
      <c r="A78" s="328"/>
      <c r="B78" s="296" t="s">
        <v>1008</v>
      </c>
      <c r="C78" s="296"/>
      <c r="D78" s="187">
        <v>70</v>
      </c>
      <c r="E78" s="154"/>
      <c r="F78" s="154"/>
      <c r="G78" s="154"/>
      <c r="H78" s="154"/>
      <c r="I78" s="154"/>
      <c r="J78" s="154"/>
      <c r="K78" s="154"/>
      <c r="L78" s="154"/>
      <c r="M78" s="193">
        <v>0</v>
      </c>
      <c r="N78" s="193">
        <v>0</v>
      </c>
      <c r="O78" s="193">
        <v>0</v>
      </c>
      <c r="P78" s="193">
        <v>0</v>
      </c>
      <c r="Q78" s="154"/>
      <c r="R78" s="154"/>
      <c r="S78" s="193">
        <v>0</v>
      </c>
      <c r="T78" s="193">
        <v>0</v>
      </c>
      <c r="U78" s="193">
        <v>0</v>
      </c>
      <c r="V78" s="193">
        <v>0</v>
      </c>
      <c r="W78" s="193">
        <v>0</v>
      </c>
      <c r="X78" s="154"/>
      <c r="Y78" s="154"/>
      <c r="Z78" s="154"/>
      <c r="AA78" s="154"/>
      <c r="AB78" s="154"/>
      <c r="AC78" s="98">
        <v>0</v>
      </c>
    </row>
    <row r="79" spans="1:29" ht="17.25" customHeight="1">
      <c r="A79" s="328"/>
      <c r="B79" s="303" t="s">
        <v>1009</v>
      </c>
      <c r="C79" s="303"/>
      <c r="D79" s="187">
        <v>71</v>
      </c>
      <c r="E79" s="154"/>
      <c r="F79" s="154"/>
      <c r="G79" s="154"/>
      <c r="H79" s="154"/>
      <c r="I79" s="154"/>
      <c r="J79" s="154"/>
      <c r="K79" s="154"/>
      <c r="L79" s="154"/>
      <c r="M79" s="193">
        <v>0</v>
      </c>
      <c r="N79" s="193">
        <v>0</v>
      </c>
      <c r="O79" s="193">
        <v>0</v>
      </c>
      <c r="P79" s="193">
        <v>0</v>
      </c>
      <c r="Q79" s="154"/>
      <c r="R79" s="154"/>
      <c r="S79" s="193">
        <v>0</v>
      </c>
      <c r="T79" s="193">
        <v>0</v>
      </c>
      <c r="U79" s="193">
        <v>0</v>
      </c>
      <c r="V79" s="193">
        <v>0</v>
      </c>
      <c r="W79" s="193">
        <v>0</v>
      </c>
      <c r="X79" s="154"/>
      <c r="Y79" s="154"/>
      <c r="Z79" s="154"/>
      <c r="AA79" s="154"/>
      <c r="AB79" s="154"/>
      <c r="AC79" s="98">
        <v>0</v>
      </c>
    </row>
    <row r="80" spans="1:29" ht="59.25" customHeight="1">
      <c r="A80" s="328"/>
      <c r="B80" s="303" t="s">
        <v>726</v>
      </c>
      <c r="C80" s="303"/>
      <c r="D80" s="187">
        <v>72</v>
      </c>
      <c r="E80" s="154"/>
      <c r="F80" s="154"/>
      <c r="G80" s="154"/>
      <c r="H80" s="154"/>
      <c r="I80" s="154"/>
      <c r="J80" s="154"/>
      <c r="K80" s="154"/>
      <c r="L80" s="154"/>
      <c r="M80" s="193">
        <v>0</v>
      </c>
      <c r="N80" s="193">
        <v>0</v>
      </c>
      <c r="O80" s="193">
        <v>0</v>
      </c>
      <c r="P80" s="193">
        <v>0</v>
      </c>
      <c r="Q80" s="154"/>
      <c r="R80" s="154"/>
      <c r="S80" s="193">
        <v>0</v>
      </c>
      <c r="T80" s="193">
        <v>0</v>
      </c>
      <c r="U80" s="193">
        <v>0</v>
      </c>
      <c r="V80" s="193">
        <v>0</v>
      </c>
      <c r="W80" s="193">
        <v>0</v>
      </c>
      <c r="X80" s="154"/>
      <c r="Y80" s="154"/>
      <c r="Z80" s="154"/>
      <c r="AA80" s="154"/>
      <c r="AB80" s="154"/>
      <c r="AC80" s="98">
        <v>0</v>
      </c>
    </row>
    <row r="81" spans="1:29" ht="45" customHeight="1">
      <c r="A81" s="328"/>
      <c r="B81" s="296" t="s">
        <v>151</v>
      </c>
      <c r="C81" s="296"/>
      <c r="D81" s="187">
        <v>73</v>
      </c>
      <c r="E81" s="154"/>
      <c r="F81" s="154"/>
      <c r="G81" s="154"/>
      <c r="H81" s="154"/>
      <c r="I81" s="154"/>
      <c r="J81" s="154"/>
      <c r="K81" s="154"/>
      <c r="L81" s="154"/>
      <c r="M81" s="193">
        <v>0</v>
      </c>
      <c r="N81" s="193">
        <v>0</v>
      </c>
      <c r="O81" s="193">
        <v>0</v>
      </c>
      <c r="P81" s="193">
        <v>0</v>
      </c>
      <c r="Q81" s="154"/>
      <c r="R81" s="154"/>
      <c r="S81" s="193">
        <v>0</v>
      </c>
      <c r="T81" s="193">
        <v>0</v>
      </c>
      <c r="U81" s="193">
        <v>0</v>
      </c>
      <c r="V81" s="193">
        <v>0</v>
      </c>
      <c r="W81" s="193">
        <v>0</v>
      </c>
      <c r="X81" s="154"/>
      <c r="Y81" s="154"/>
      <c r="Z81" s="154"/>
      <c r="AA81" s="154"/>
      <c r="AB81" s="154"/>
      <c r="AC81" s="98">
        <v>0</v>
      </c>
    </row>
    <row r="82" spans="1:29" ht="62.25" customHeight="1">
      <c r="A82" s="328"/>
      <c r="B82" s="296" t="s">
        <v>1139</v>
      </c>
      <c r="C82" s="296"/>
      <c r="D82" s="187">
        <v>74</v>
      </c>
      <c r="E82" s="154"/>
      <c r="F82" s="154"/>
      <c r="G82" s="154"/>
      <c r="H82" s="154"/>
      <c r="I82" s="154"/>
      <c r="J82" s="154"/>
      <c r="K82" s="154"/>
      <c r="L82" s="154"/>
      <c r="M82" s="193">
        <v>0</v>
      </c>
      <c r="N82" s="193">
        <v>0</v>
      </c>
      <c r="O82" s="193">
        <v>0</v>
      </c>
      <c r="P82" s="193">
        <v>0</v>
      </c>
      <c r="Q82" s="154"/>
      <c r="R82" s="154"/>
      <c r="S82" s="193">
        <v>0</v>
      </c>
      <c r="T82" s="193">
        <v>0</v>
      </c>
      <c r="U82" s="193">
        <v>0</v>
      </c>
      <c r="V82" s="193">
        <v>0</v>
      </c>
      <c r="W82" s="193">
        <v>0</v>
      </c>
      <c r="X82" s="154"/>
      <c r="Y82" s="154"/>
      <c r="Z82" s="154"/>
      <c r="AA82" s="154"/>
      <c r="AB82" s="154"/>
      <c r="AC82" s="98">
        <v>0</v>
      </c>
    </row>
    <row r="83" spans="1:29" ht="60.75" customHeight="1">
      <c r="A83" s="328"/>
      <c r="B83" s="296" t="s">
        <v>361</v>
      </c>
      <c r="C83" s="296"/>
      <c r="D83" s="187">
        <v>75</v>
      </c>
      <c r="E83" s="154"/>
      <c r="F83" s="154"/>
      <c r="G83" s="154"/>
      <c r="H83" s="154"/>
      <c r="I83" s="154"/>
      <c r="J83" s="154"/>
      <c r="K83" s="154"/>
      <c r="L83" s="154"/>
      <c r="M83" s="193">
        <v>0</v>
      </c>
      <c r="N83" s="193">
        <v>0</v>
      </c>
      <c r="O83" s="193">
        <v>0</v>
      </c>
      <c r="P83" s="193">
        <v>0</v>
      </c>
      <c r="Q83" s="154"/>
      <c r="R83" s="154"/>
      <c r="S83" s="193">
        <v>0</v>
      </c>
      <c r="T83" s="193">
        <v>0</v>
      </c>
      <c r="U83" s="193">
        <v>0</v>
      </c>
      <c r="V83" s="193">
        <v>0</v>
      </c>
      <c r="W83" s="193">
        <v>0</v>
      </c>
      <c r="X83" s="154"/>
      <c r="Y83" s="154"/>
      <c r="Z83" s="154"/>
      <c r="AA83" s="154"/>
      <c r="AB83" s="154"/>
      <c r="AC83" s="98">
        <v>0</v>
      </c>
    </row>
    <row r="84" spans="1:29" ht="61.5" customHeight="1">
      <c r="A84" s="328"/>
      <c r="B84" s="296" t="s">
        <v>362</v>
      </c>
      <c r="C84" s="296"/>
      <c r="D84" s="187">
        <v>76</v>
      </c>
      <c r="E84" s="154"/>
      <c r="F84" s="154"/>
      <c r="G84" s="154"/>
      <c r="H84" s="154"/>
      <c r="I84" s="154"/>
      <c r="J84" s="154"/>
      <c r="K84" s="154"/>
      <c r="L84" s="154"/>
      <c r="M84" s="193">
        <v>0</v>
      </c>
      <c r="N84" s="193">
        <v>0</v>
      </c>
      <c r="O84" s="193">
        <v>0</v>
      </c>
      <c r="P84" s="193">
        <v>0</v>
      </c>
      <c r="Q84" s="154"/>
      <c r="R84" s="154"/>
      <c r="S84" s="193">
        <v>0</v>
      </c>
      <c r="T84" s="193">
        <v>0</v>
      </c>
      <c r="U84" s="193">
        <v>0</v>
      </c>
      <c r="V84" s="193">
        <v>0</v>
      </c>
      <c r="W84" s="193">
        <v>0</v>
      </c>
      <c r="X84" s="154"/>
      <c r="Y84" s="154"/>
      <c r="Z84" s="154"/>
      <c r="AA84" s="154"/>
      <c r="AB84" s="154"/>
      <c r="AC84" s="98">
        <v>0</v>
      </c>
    </row>
    <row r="85" spans="1:29" ht="36.75" customHeight="1">
      <c r="A85" s="328"/>
      <c r="B85" s="296" t="s">
        <v>363</v>
      </c>
      <c r="C85" s="296"/>
      <c r="D85" s="187">
        <v>77</v>
      </c>
      <c r="E85" s="154"/>
      <c r="F85" s="154"/>
      <c r="G85" s="154"/>
      <c r="H85" s="154"/>
      <c r="I85" s="154"/>
      <c r="J85" s="154"/>
      <c r="K85" s="154"/>
      <c r="L85" s="154"/>
      <c r="M85" s="193">
        <v>0</v>
      </c>
      <c r="N85" s="193">
        <v>0</v>
      </c>
      <c r="O85" s="193">
        <v>0</v>
      </c>
      <c r="P85" s="193">
        <v>0</v>
      </c>
      <c r="Q85" s="154"/>
      <c r="R85" s="154"/>
      <c r="S85" s="193">
        <v>0</v>
      </c>
      <c r="T85" s="193">
        <v>0</v>
      </c>
      <c r="U85" s="193">
        <v>0</v>
      </c>
      <c r="V85" s="193">
        <v>0</v>
      </c>
      <c r="W85" s="193">
        <v>0</v>
      </c>
      <c r="X85" s="154"/>
      <c r="Y85" s="154"/>
      <c r="Z85" s="154"/>
      <c r="AA85" s="154"/>
      <c r="AB85" s="154"/>
      <c r="AC85" s="98">
        <v>0</v>
      </c>
    </row>
    <row r="86" spans="1:29" ht="39" customHeight="1">
      <c r="A86" s="328"/>
      <c r="B86" s="296" t="s">
        <v>364</v>
      </c>
      <c r="C86" s="296"/>
      <c r="D86" s="187">
        <v>78</v>
      </c>
      <c r="E86" s="154"/>
      <c r="F86" s="154"/>
      <c r="G86" s="154"/>
      <c r="H86" s="154"/>
      <c r="I86" s="154"/>
      <c r="J86" s="154"/>
      <c r="K86" s="154"/>
      <c r="L86" s="154"/>
      <c r="M86" s="193">
        <v>0</v>
      </c>
      <c r="N86" s="193">
        <v>0</v>
      </c>
      <c r="O86" s="193">
        <v>0</v>
      </c>
      <c r="P86" s="193">
        <v>0</v>
      </c>
      <c r="Q86" s="154"/>
      <c r="R86" s="154"/>
      <c r="S86" s="193">
        <v>0</v>
      </c>
      <c r="T86" s="193">
        <v>0</v>
      </c>
      <c r="U86" s="193">
        <v>0</v>
      </c>
      <c r="V86" s="193">
        <v>0</v>
      </c>
      <c r="W86" s="193">
        <v>0</v>
      </c>
      <c r="X86" s="154"/>
      <c r="Y86" s="154"/>
      <c r="Z86" s="154"/>
      <c r="AA86" s="154"/>
      <c r="AB86" s="154"/>
      <c r="AC86" s="98">
        <v>0</v>
      </c>
    </row>
    <row r="87" spans="1:29" ht="18" customHeight="1">
      <c r="A87" s="328"/>
      <c r="B87" s="296" t="s">
        <v>152</v>
      </c>
      <c r="C87" s="296"/>
      <c r="D87" s="187">
        <v>79</v>
      </c>
      <c r="E87" s="154"/>
      <c r="F87" s="154"/>
      <c r="G87" s="154"/>
      <c r="H87" s="154"/>
      <c r="I87" s="154"/>
      <c r="J87" s="154"/>
      <c r="K87" s="154"/>
      <c r="L87" s="154"/>
      <c r="M87" s="193">
        <v>0</v>
      </c>
      <c r="N87" s="193">
        <v>0</v>
      </c>
      <c r="O87" s="193">
        <v>0</v>
      </c>
      <c r="P87" s="193">
        <v>0</v>
      </c>
      <c r="Q87" s="154"/>
      <c r="R87" s="154"/>
      <c r="S87" s="193">
        <v>0</v>
      </c>
      <c r="T87" s="193">
        <v>0</v>
      </c>
      <c r="U87" s="193">
        <v>0</v>
      </c>
      <c r="V87" s="193">
        <v>0</v>
      </c>
      <c r="W87" s="193">
        <v>0</v>
      </c>
      <c r="X87" s="154"/>
      <c r="Y87" s="154"/>
      <c r="Z87" s="154"/>
      <c r="AA87" s="154"/>
      <c r="AB87" s="154"/>
      <c r="AC87" s="98">
        <v>0</v>
      </c>
    </row>
    <row r="88" spans="1:29" ht="36.75" customHeight="1">
      <c r="A88" s="328"/>
      <c r="B88" s="296" t="s">
        <v>365</v>
      </c>
      <c r="C88" s="296"/>
      <c r="D88" s="187">
        <v>80</v>
      </c>
      <c r="E88" s="154"/>
      <c r="F88" s="154"/>
      <c r="G88" s="154"/>
      <c r="H88" s="154"/>
      <c r="I88" s="154"/>
      <c r="J88" s="154"/>
      <c r="K88" s="154"/>
      <c r="L88" s="154"/>
      <c r="M88" s="193">
        <v>0</v>
      </c>
      <c r="N88" s="193">
        <v>0</v>
      </c>
      <c r="O88" s="193">
        <v>0</v>
      </c>
      <c r="P88" s="193">
        <v>0</v>
      </c>
      <c r="Q88" s="154"/>
      <c r="R88" s="154"/>
      <c r="S88" s="193">
        <v>0</v>
      </c>
      <c r="T88" s="193">
        <v>0</v>
      </c>
      <c r="U88" s="193">
        <v>0</v>
      </c>
      <c r="V88" s="193">
        <v>0</v>
      </c>
      <c r="W88" s="193">
        <v>0</v>
      </c>
      <c r="X88" s="154"/>
      <c r="Y88" s="154"/>
      <c r="Z88" s="154"/>
      <c r="AA88" s="154"/>
      <c r="AB88" s="154"/>
      <c r="AC88" s="98">
        <v>0</v>
      </c>
    </row>
    <row r="89" spans="1:29" ht="21" customHeight="1">
      <c r="A89" s="328"/>
      <c r="B89" s="296" t="s">
        <v>366</v>
      </c>
      <c r="C89" s="296"/>
      <c r="D89" s="187">
        <v>81</v>
      </c>
      <c r="E89" s="154"/>
      <c r="F89" s="154"/>
      <c r="G89" s="154"/>
      <c r="H89" s="154"/>
      <c r="I89" s="154"/>
      <c r="J89" s="154"/>
      <c r="K89" s="154"/>
      <c r="L89" s="154"/>
      <c r="M89" s="193">
        <v>0</v>
      </c>
      <c r="N89" s="193">
        <v>0</v>
      </c>
      <c r="O89" s="193">
        <v>0</v>
      </c>
      <c r="P89" s="193">
        <v>0</v>
      </c>
      <c r="Q89" s="154"/>
      <c r="R89" s="154"/>
      <c r="S89" s="193">
        <v>0</v>
      </c>
      <c r="T89" s="193">
        <v>0</v>
      </c>
      <c r="U89" s="193">
        <v>0</v>
      </c>
      <c r="V89" s="193">
        <v>0</v>
      </c>
      <c r="W89" s="193">
        <v>0</v>
      </c>
      <c r="X89" s="154"/>
      <c r="Y89" s="154"/>
      <c r="Z89" s="154"/>
      <c r="AA89" s="154"/>
      <c r="AB89" s="154"/>
      <c r="AC89" s="98">
        <v>0</v>
      </c>
    </row>
    <row r="90" spans="1:29" ht="35.25" customHeight="1">
      <c r="A90" s="328"/>
      <c r="B90" s="324" t="s">
        <v>986</v>
      </c>
      <c r="C90" s="324"/>
      <c r="D90" s="187">
        <v>82</v>
      </c>
      <c r="E90" s="154"/>
      <c r="F90" s="154"/>
      <c r="G90" s="154"/>
      <c r="H90" s="154"/>
      <c r="I90" s="154"/>
      <c r="J90" s="154"/>
      <c r="K90" s="154"/>
      <c r="L90" s="154"/>
      <c r="M90" s="193">
        <v>0</v>
      </c>
      <c r="N90" s="193">
        <v>0</v>
      </c>
      <c r="O90" s="193">
        <v>0</v>
      </c>
      <c r="P90" s="193">
        <v>0</v>
      </c>
      <c r="Q90" s="154"/>
      <c r="R90" s="154"/>
      <c r="S90" s="193">
        <v>0</v>
      </c>
      <c r="T90" s="193">
        <v>0</v>
      </c>
      <c r="U90" s="193">
        <v>0</v>
      </c>
      <c r="V90" s="193">
        <v>0</v>
      </c>
      <c r="W90" s="193">
        <v>0</v>
      </c>
      <c r="X90" s="154"/>
      <c r="Y90" s="154"/>
      <c r="Z90" s="154"/>
      <c r="AA90" s="154"/>
      <c r="AB90" s="154"/>
      <c r="AC90" s="98">
        <v>0</v>
      </c>
    </row>
    <row r="91" spans="1:29" ht="45.75" customHeight="1">
      <c r="A91" s="327" t="s">
        <v>1039</v>
      </c>
      <c r="B91" s="327"/>
      <c r="C91" s="327"/>
      <c r="D91" s="188">
        <v>83</v>
      </c>
      <c r="E91" s="193">
        <v>0</v>
      </c>
      <c r="F91" s="193">
        <v>0</v>
      </c>
      <c r="G91" s="193">
        <v>0</v>
      </c>
      <c r="H91" s="193">
        <v>0</v>
      </c>
      <c r="I91" s="193">
        <v>0</v>
      </c>
      <c r="J91" s="193">
        <v>0</v>
      </c>
      <c r="K91" s="193">
        <v>0</v>
      </c>
      <c r="L91" s="193">
        <v>0</v>
      </c>
      <c r="M91" s="193">
        <v>0</v>
      </c>
      <c r="N91" s="193">
        <v>0</v>
      </c>
      <c r="O91" s="193">
        <v>0</v>
      </c>
      <c r="P91" s="193">
        <v>0</v>
      </c>
      <c r="Q91" s="193">
        <v>0</v>
      </c>
      <c r="R91" s="193">
        <v>0</v>
      </c>
      <c r="S91" s="193">
        <v>0</v>
      </c>
      <c r="T91" s="193">
        <v>0</v>
      </c>
      <c r="U91" s="193">
        <v>0</v>
      </c>
      <c r="V91" s="193">
        <v>3</v>
      </c>
      <c r="W91" s="193">
        <v>3</v>
      </c>
      <c r="X91" s="193">
        <v>0</v>
      </c>
      <c r="Y91" s="193">
        <v>0</v>
      </c>
      <c r="Z91" s="193">
        <v>0</v>
      </c>
      <c r="AA91" s="193">
        <v>0</v>
      </c>
      <c r="AB91" s="193">
        <v>0</v>
      </c>
      <c r="AC91" s="98">
        <v>0</v>
      </c>
    </row>
    <row r="92" spans="1:29" ht="39" customHeight="1">
      <c r="A92" s="297" t="s">
        <v>175</v>
      </c>
      <c r="B92" s="297"/>
      <c r="C92" s="297"/>
      <c r="D92" s="187">
        <v>84</v>
      </c>
      <c r="E92" s="154"/>
      <c r="F92" s="154"/>
      <c r="G92" s="154"/>
      <c r="H92" s="154"/>
      <c r="I92" s="154"/>
      <c r="J92" s="154"/>
      <c r="K92" s="154"/>
      <c r="L92" s="154"/>
      <c r="M92" s="193">
        <v>0</v>
      </c>
      <c r="N92" s="193">
        <v>0</v>
      </c>
      <c r="O92" s="193">
        <v>0</v>
      </c>
      <c r="P92" s="193">
        <v>0</v>
      </c>
      <c r="Q92" s="154"/>
      <c r="R92" s="154"/>
      <c r="S92" s="193">
        <v>0</v>
      </c>
      <c r="T92" s="193">
        <v>0</v>
      </c>
      <c r="U92" s="193">
        <v>0</v>
      </c>
      <c r="V92" s="193">
        <v>0</v>
      </c>
      <c r="W92" s="193">
        <v>0</v>
      </c>
      <c r="X92" s="154"/>
      <c r="Y92" s="154"/>
      <c r="Z92" s="154"/>
      <c r="AA92" s="154"/>
      <c r="AB92" s="154"/>
      <c r="AC92" s="98">
        <v>0</v>
      </c>
    </row>
    <row r="93" spans="1:29" ht="41.25" customHeight="1">
      <c r="A93" s="276" t="s">
        <v>1034</v>
      </c>
      <c r="B93" s="276"/>
      <c r="C93" s="276"/>
      <c r="D93" s="187">
        <v>85</v>
      </c>
      <c r="E93" s="154"/>
      <c r="F93" s="154"/>
      <c r="G93" s="154"/>
      <c r="H93" s="154"/>
      <c r="I93" s="154"/>
      <c r="J93" s="154"/>
      <c r="K93" s="154"/>
      <c r="L93" s="154"/>
      <c r="M93" s="193">
        <v>0</v>
      </c>
      <c r="N93" s="193">
        <v>0</v>
      </c>
      <c r="O93" s="193">
        <v>0</v>
      </c>
      <c r="P93" s="193">
        <v>0</v>
      </c>
      <c r="Q93" s="154"/>
      <c r="R93" s="154"/>
      <c r="S93" s="193">
        <v>0</v>
      </c>
      <c r="T93" s="193">
        <v>0</v>
      </c>
      <c r="U93" s="193">
        <v>0</v>
      </c>
      <c r="V93" s="193">
        <v>0</v>
      </c>
      <c r="W93" s="193">
        <v>0</v>
      </c>
      <c r="X93" s="154"/>
      <c r="Y93" s="154"/>
      <c r="Z93" s="154"/>
      <c r="AA93" s="154"/>
      <c r="AB93" s="154"/>
      <c r="AC93" s="98">
        <v>0</v>
      </c>
    </row>
    <row r="94" spans="1:29" ht="44.25" customHeight="1">
      <c r="A94" s="325" t="s">
        <v>1035</v>
      </c>
      <c r="B94" s="326" t="s">
        <v>87</v>
      </c>
      <c r="C94" s="326"/>
      <c r="D94" s="187">
        <v>86</v>
      </c>
      <c r="E94" s="193">
        <v>0</v>
      </c>
      <c r="F94" s="193">
        <v>0</v>
      </c>
      <c r="G94" s="193">
        <v>0</v>
      </c>
      <c r="H94" s="193">
        <v>0</v>
      </c>
      <c r="I94" s="193">
        <v>0</v>
      </c>
      <c r="J94" s="193">
        <v>0</v>
      </c>
      <c r="K94" s="193">
        <v>0</v>
      </c>
      <c r="L94" s="193">
        <v>0</v>
      </c>
      <c r="M94" s="193">
        <v>0</v>
      </c>
      <c r="N94" s="193">
        <v>0</v>
      </c>
      <c r="O94" s="193">
        <v>0</v>
      </c>
      <c r="P94" s="193">
        <v>0</v>
      </c>
      <c r="Q94" s="193">
        <v>0</v>
      </c>
      <c r="R94" s="193">
        <v>0</v>
      </c>
      <c r="S94" s="193">
        <v>0</v>
      </c>
      <c r="T94" s="193">
        <v>0</v>
      </c>
      <c r="U94" s="193">
        <v>0</v>
      </c>
      <c r="V94" s="193">
        <v>0</v>
      </c>
      <c r="W94" s="193">
        <v>0</v>
      </c>
      <c r="X94" s="193">
        <v>0</v>
      </c>
      <c r="Y94" s="193">
        <v>0</v>
      </c>
      <c r="Z94" s="193">
        <v>0</v>
      </c>
      <c r="AA94" s="193">
        <v>0</v>
      </c>
      <c r="AB94" s="193">
        <v>0</v>
      </c>
      <c r="AC94" s="154"/>
    </row>
    <row r="95" spans="1:29" ht="42" customHeight="1">
      <c r="A95" s="325"/>
      <c r="B95" s="326" t="s">
        <v>961</v>
      </c>
      <c r="C95" s="326"/>
      <c r="D95" s="187">
        <v>87</v>
      </c>
      <c r="E95" s="193">
        <v>0</v>
      </c>
      <c r="F95" s="193">
        <v>0</v>
      </c>
      <c r="G95" s="193">
        <v>0</v>
      </c>
      <c r="H95" s="193">
        <v>0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193">
        <v>0</v>
      </c>
      <c r="P95" s="193">
        <v>0</v>
      </c>
      <c r="Q95" s="193">
        <v>0</v>
      </c>
      <c r="R95" s="193">
        <v>0</v>
      </c>
      <c r="S95" s="193">
        <v>0</v>
      </c>
      <c r="T95" s="193">
        <v>0</v>
      </c>
      <c r="U95" s="193">
        <v>0</v>
      </c>
      <c r="V95" s="193">
        <v>0</v>
      </c>
      <c r="W95" s="193">
        <v>0</v>
      </c>
      <c r="X95" s="193">
        <v>0</v>
      </c>
      <c r="Y95" s="193">
        <v>0</v>
      </c>
      <c r="Z95" s="193">
        <v>0</v>
      </c>
      <c r="AA95" s="193">
        <v>0</v>
      </c>
      <c r="AB95" s="193">
        <v>0</v>
      </c>
      <c r="AC95" s="154"/>
    </row>
    <row r="96" spans="1:29" ht="53.25" customHeight="1">
      <c r="A96" s="325"/>
      <c r="B96" s="326" t="s">
        <v>1096</v>
      </c>
      <c r="C96" s="326"/>
      <c r="D96" s="187">
        <v>88</v>
      </c>
      <c r="E96" s="193">
        <v>0</v>
      </c>
      <c r="F96" s="193">
        <v>0</v>
      </c>
      <c r="G96" s="193">
        <v>0</v>
      </c>
      <c r="H96" s="193">
        <v>0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193">
        <v>0</v>
      </c>
      <c r="P96" s="193">
        <v>0</v>
      </c>
      <c r="Q96" s="193">
        <v>0</v>
      </c>
      <c r="R96" s="193">
        <v>0</v>
      </c>
      <c r="S96" s="193">
        <v>0</v>
      </c>
      <c r="T96" s="193">
        <v>0</v>
      </c>
      <c r="U96" s="193">
        <v>0</v>
      </c>
      <c r="V96" s="193">
        <v>0</v>
      </c>
      <c r="W96" s="193">
        <v>0</v>
      </c>
      <c r="X96" s="193">
        <v>0</v>
      </c>
      <c r="Y96" s="193">
        <v>0</v>
      </c>
      <c r="Z96" s="193">
        <v>0</v>
      </c>
      <c r="AA96" s="193">
        <v>0</v>
      </c>
      <c r="AB96" s="193">
        <v>0</v>
      </c>
      <c r="AC96" s="154"/>
    </row>
    <row r="97" spans="1:29" ht="40.5" customHeight="1">
      <c r="A97" s="325"/>
      <c r="B97" s="326" t="s">
        <v>962</v>
      </c>
      <c r="C97" s="326"/>
      <c r="D97" s="187">
        <v>89</v>
      </c>
      <c r="E97" s="193">
        <v>0</v>
      </c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193">
        <v>0</v>
      </c>
      <c r="P97" s="193">
        <v>0</v>
      </c>
      <c r="Q97" s="193">
        <v>0</v>
      </c>
      <c r="R97" s="193">
        <v>0</v>
      </c>
      <c r="S97" s="193">
        <v>0</v>
      </c>
      <c r="T97" s="193">
        <v>0</v>
      </c>
      <c r="U97" s="193">
        <v>0</v>
      </c>
      <c r="V97" s="193">
        <v>0</v>
      </c>
      <c r="W97" s="193">
        <v>0</v>
      </c>
      <c r="X97" s="193">
        <v>0</v>
      </c>
      <c r="Y97" s="193">
        <v>0</v>
      </c>
      <c r="Z97" s="193">
        <v>0</v>
      </c>
      <c r="AA97" s="193">
        <v>0</v>
      </c>
      <c r="AB97" s="193">
        <v>0</v>
      </c>
      <c r="AC97" s="154"/>
    </row>
    <row r="98" spans="1:29" ht="56.25" customHeight="1">
      <c r="A98" s="325"/>
      <c r="B98" s="326" t="s">
        <v>56</v>
      </c>
      <c r="C98" s="326"/>
      <c r="D98" s="187">
        <v>90</v>
      </c>
      <c r="E98" s="193">
        <v>0</v>
      </c>
      <c r="F98" s="193">
        <v>0</v>
      </c>
      <c r="G98" s="193">
        <v>0</v>
      </c>
      <c r="H98" s="193">
        <v>0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193">
        <v>0</v>
      </c>
      <c r="P98" s="193">
        <v>0</v>
      </c>
      <c r="Q98" s="193">
        <v>0</v>
      </c>
      <c r="R98" s="193">
        <v>0</v>
      </c>
      <c r="S98" s="193">
        <v>0</v>
      </c>
      <c r="T98" s="193">
        <v>0</v>
      </c>
      <c r="U98" s="193">
        <v>0</v>
      </c>
      <c r="V98" s="193">
        <v>0</v>
      </c>
      <c r="W98" s="193">
        <v>0</v>
      </c>
      <c r="X98" s="193">
        <v>0</v>
      </c>
      <c r="Y98" s="193">
        <v>0</v>
      </c>
      <c r="Z98" s="193">
        <v>0</v>
      </c>
      <c r="AA98" s="193">
        <v>0</v>
      </c>
      <c r="AB98" s="193">
        <v>0</v>
      </c>
      <c r="AC98" s="154"/>
    </row>
    <row r="99" spans="1:29" ht="41.25" customHeight="1">
      <c r="A99" s="298" t="s">
        <v>187</v>
      </c>
      <c r="B99" s="299" t="s">
        <v>188</v>
      </c>
      <c r="C99" s="157" t="s">
        <v>1036</v>
      </c>
      <c r="D99" s="187">
        <v>91</v>
      </c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</row>
    <row r="100" spans="1:29" ht="68.25" customHeight="1">
      <c r="A100" s="298"/>
      <c r="B100" s="299"/>
      <c r="C100" s="189" t="s">
        <v>1037</v>
      </c>
      <c r="D100" s="187">
        <v>92</v>
      </c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</row>
    <row r="101" spans="1:29" ht="50.25" customHeight="1">
      <c r="A101" s="298"/>
      <c r="B101" s="300" t="s">
        <v>1038</v>
      </c>
      <c r="C101" s="300"/>
      <c r="D101" s="187">
        <v>93</v>
      </c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</row>
    <row r="102" spans="1:116" s="124" customFormat="1" ht="42" customHeight="1">
      <c r="A102" s="291" t="s">
        <v>57</v>
      </c>
      <c r="B102" s="292" t="s">
        <v>58</v>
      </c>
      <c r="C102" s="292"/>
      <c r="D102" s="187">
        <v>94</v>
      </c>
      <c r="E102" s="193">
        <v>0</v>
      </c>
      <c r="F102" s="193">
        <v>0</v>
      </c>
      <c r="G102" s="193">
        <v>0</v>
      </c>
      <c r="H102" s="193">
        <v>0</v>
      </c>
      <c r="I102" s="193">
        <v>0</v>
      </c>
      <c r="J102" s="193">
        <v>0</v>
      </c>
      <c r="K102" s="193">
        <v>0</v>
      </c>
      <c r="L102" s="193">
        <v>0</v>
      </c>
      <c r="M102" s="193">
        <v>0</v>
      </c>
      <c r="N102" s="193">
        <v>0</v>
      </c>
      <c r="O102" s="193">
        <v>0</v>
      </c>
      <c r="P102" s="193">
        <v>0</v>
      </c>
      <c r="Q102" s="193">
        <v>0</v>
      </c>
      <c r="R102" s="193">
        <v>0</v>
      </c>
      <c r="S102" s="193">
        <v>0</v>
      </c>
      <c r="T102" s="193">
        <v>0</v>
      </c>
      <c r="U102" s="193">
        <v>0</v>
      </c>
      <c r="V102" s="193">
        <v>0</v>
      </c>
      <c r="W102" s="193">
        <v>0</v>
      </c>
      <c r="X102" s="193">
        <v>0</v>
      </c>
      <c r="Y102" s="193">
        <v>0</v>
      </c>
      <c r="Z102" s="193">
        <v>0</v>
      </c>
      <c r="AA102" s="193">
        <v>0</v>
      </c>
      <c r="AB102" s="193">
        <v>0</v>
      </c>
      <c r="AC102" s="193">
        <v>0</v>
      </c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  <c r="BX102" s="122"/>
      <c r="BY102" s="122"/>
      <c r="BZ102" s="122"/>
      <c r="CA102" s="122"/>
      <c r="CB102" s="122"/>
      <c r="CC102" s="122"/>
      <c r="CD102" s="122"/>
      <c r="CE102" s="122"/>
      <c r="CF102" s="122"/>
      <c r="CG102" s="122"/>
      <c r="CH102" s="122"/>
      <c r="CI102" s="122"/>
      <c r="CJ102" s="122"/>
      <c r="CK102" s="122"/>
      <c r="CL102" s="122"/>
      <c r="CM102" s="122"/>
      <c r="CN102" s="122"/>
      <c r="CO102" s="122"/>
      <c r="CP102" s="122"/>
      <c r="CQ102" s="122"/>
      <c r="CR102" s="122"/>
      <c r="CS102" s="122"/>
      <c r="CT102" s="122"/>
      <c r="CU102" s="122"/>
      <c r="CV102" s="122"/>
      <c r="CW102" s="122"/>
      <c r="CX102" s="122"/>
      <c r="CY102" s="122"/>
      <c r="CZ102" s="122"/>
      <c r="DA102" s="122"/>
      <c r="DB102" s="122"/>
      <c r="DC102" s="122"/>
      <c r="DD102" s="122"/>
      <c r="DE102" s="122"/>
      <c r="DF102" s="122"/>
      <c r="DG102" s="122"/>
      <c r="DH102" s="122"/>
      <c r="DI102" s="122"/>
      <c r="DJ102" s="122"/>
      <c r="DK102" s="122"/>
      <c r="DL102" s="123"/>
    </row>
    <row r="103" spans="1:116" s="124" customFormat="1" ht="42" customHeight="1">
      <c r="A103" s="291"/>
      <c r="B103" s="292" t="s">
        <v>1140</v>
      </c>
      <c r="C103" s="292"/>
      <c r="D103" s="187">
        <v>95</v>
      </c>
      <c r="E103" s="193">
        <v>0</v>
      </c>
      <c r="F103" s="193">
        <v>0</v>
      </c>
      <c r="G103" s="193">
        <v>0</v>
      </c>
      <c r="H103" s="193">
        <v>0</v>
      </c>
      <c r="I103" s="193">
        <v>0</v>
      </c>
      <c r="J103" s="193">
        <v>0</v>
      </c>
      <c r="K103" s="193">
        <v>0</v>
      </c>
      <c r="L103" s="193">
        <v>0</v>
      </c>
      <c r="M103" s="193">
        <v>0</v>
      </c>
      <c r="N103" s="193">
        <v>0</v>
      </c>
      <c r="O103" s="193">
        <v>0</v>
      </c>
      <c r="P103" s="193">
        <v>0</v>
      </c>
      <c r="Q103" s="193">
        <v>0</v>
      </c>
      <c r="R103" s="193">
        <v>0</v>
      </c>
      <c r="S103" s="193">
        <v>0</v>
      </c>
      <c r="T103" s="193">
        <v>0</v>
      </c>
      <c r="U103" s="193">
        <v>0</v>
      </c>
      <c r="V103" s="193">
        <v>0</v>
      </c>
      <c r="W103" s="193">
        <v>0</v>
      </c>
      <c r="X103" s="193">
        <v>0</v>
      </c>
      <c r="Y103" s="193">
        <v>0</v>
      </c>
      <c r="Z103" s="193">
        <v>0</v>
      </c>
      <c r="AA103" s="193">
        <v>0</v>
      </c>
      <c r="AB103" s="193">
        <v>0</v>
      </c>
      <c r="AC103" s="193">
        <v>0</v>
      </c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  <c r="BX103" s="122"/>
      <c r="BY103" s="122"/>
      <c r="BZ103" s="122"/>
      <c r="CA103" s="122"/>
      <c r="CB103" s="122"/>
      <c r="CC103" s="122"/>
      <c r="CD103" s="122"/>
      <c r="CE103" s="122"/>
      <c r="CF103" s="122"/>
      <c r="CG103" s="122"/>
      <c r="CH103" s="122"/>
      <c r="CI103" s="122"/>
      <c r="CJ103" s="122"/>
      <c r="CK103" s="122"/>
      <c r="CL103" s="122"/>
      <c r="CM103" s="122"/>
      <c r="CN103" s="122"/>
      <c r="CO103" s="122"/>
      <c r="CP103" s="122"/>
      <c r="CQ103" s="122"/>
      <c r="CR103" s="122"/>
      <c r="CS103" s="122"/>
      <c r="CT103" s="122"/>
      <c r="CU103" s="122"/>
      <c r="CV103" s="122"/>
      <c r="CW103" s="122"/>
      <c r="CX103" s="122"/>
      <c r="CY103" s="122"/>
      <c r="CZ103" s="122"/>
      <c r="DA103" s="122"/>
      <c r="DB103" s="122"/>
      <c r="DC103" s="122"/>
      <c r="DD103" s="122"/>
      <c r="DE103" s="122"/>
      <c r="DF103" s="122"/>
      <c r="DG103" s="122"/>
      <c r="DH103" s="122"/>
      <c r="DI103" s="122"/>
      <c r="DJ103" s="122"/>
      <c r="DK103" s="122"/>
      <c r="DL103" s="123"/>
    </row>
    <row r="104" spans="1:116" s="124" customFormat="1" ht="42" customHeight="1">
      <c r="A104" s="291" t="s">
        <v>59</v>
      </c>
      <c r="B104" s="292" t="s">
        <v>432</v>
      </c>
      <c r="C104" s="292"/>
      <c r="D104" s="187">
        <v>96</v>
      </c>
      <c r="E104" s="193">
        <v>0</v>
      </c>
      <c r="F104" s="193">
        <v>0</v>
      </c>
      <c r="G104" s="193">
        <v>0</v>
      </c>
      <c r="H104" s="193">
        <v>0</v>
      </c>
      <c r="I104" s="193">
        <v>0</v>
      </c>
      <c r="J104" s="193">
        <v>0</v>
      </c>
      <c r="K104" s="193">
        <v>0</v>
      </c>
      <c r="L104" s="193">
        <v>0</v>
      </c>
      <c r="M104" s="193">
        <v>0</v>
      </c>
      <c r="N104" s="193">
        <v>0</v>
      </c>
      <c r="O104" s="193">
        <v>0</v>
      </c>
      <c r="P104" s="193">
        <v>0</v>
      </c>
      <c r="Q104" s="193">
        <v>0</v>
      </c>
      <c r="R104" s="193">
        <v>0</v>
      </c>
      <c r="S104" s="193">
        <v>0</v>
      </c>
      <c r="T104" s="193">
        <v>0</v>
      </c>
      <c r="U104" s="193">
        <v>0</v>
      </c>
      <c r="V104" s="193">
        <v>0</v>
      </c>
      <c r="W104" s="193">
        <v>0</v>
      </c>
      <c r="X104" s="193">
        <v>0</v>
      </c>
      <c r="Y104" s="193">
        <v>0</v>
      </c>
      <c r="Z104" s="193">
        <v>0</v>
      </c>
      <c r="AA104" s="193">
        <v>0</v>
      </c>
      <c r="AB104" s="193">
        <v>0</v>
      </c>
      <c r="AC104" s="193">
        <v>0</v>
      </c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2"/>
      <c r="BN104" s="122"/>
      <c r="BO104" s="122"/>
      <c r="BP104" s="122"/>
      <c r="BQ104" s="122"/>
      <c r="BR104" s="122"/>
      <c r="BS104" s="122"/>
      <c r="BT104" s="122"/>
      <c r="BU104" s="122"/>
      <c r="BV104" s="122"/>
      <c r="BW104" s="122"/>
      <c r="BX104" s="122"/>
      <c r="BY104" s="122"/>
      <c r="BZ104" s="122"/>
      <c r="CA104" s="122"/>
      <c r="CB104" s="122"/>
      <c r="CC104" s="122"/>
      <c r="CD104" s="122"/>
      <c r="CE104" s="122"/>
      <c r="CF104" s="122"/>
      <c r="CG104" s="122"/>
      <c r="CH104" s="122"/>
      <c r="CI104" s="122"/>
      <c r="CJ104" s="122"/>
      <c r="CK104" s="122"/>
      <c r="CL104" s="122"/>
      <c r="CM104" s="122"/>
      <c r="CN104" s="122"/>
      <c r="CO104" s="122"/>
      <c r="CP104" s="122"/>
      <c r="CQ104" s="122"/>
      <c r="CR104" s="122"/>
      <c r="CS104" s="122"/>
      <c r="CT104" s="122"/>
      <c r="CU104" s="122"/>
      <c r="CV104" s="122"/>
      <c r="CW104" s="122"/>
      <c r="CX104" s="122"/>
      <c r="CY104" s="122"/>
      <c r="CZ104" s="122"/>
      <c r="DA104" s="122"/>
      <c r="DB104" s="122"/>
      <c r="DC104" s="122"/>
      <c r="DD104" s="122"/>
      <c r="DE104" s="122"/>
      <c r="DF104" s="122"/>
      <c r="DG104" s="122"/>
      <c r="DH104" s="122"/>
      <c r="DI104" s="122"/>
      <c r="DJ104" s="122"/>
      <c r="DK104" s="122"/>
      <c r="DL104" s="123"/>
    </row>
    <row r="105" spans="1:116" s="124" customFormat="1" ht="42" customHeight="1">
      <c r="A105" s="291"/>
      <c r="B105" s="292" t="s">
        <v>433</v>
      </c>
      <c r="C105" s="292"/>
      <c r="D105" s="187">
        <v>97</v>
      </c>
      <c r="E105" s="193">
        <v>0</v>
      </c>
      <c r="F105" s="193">
        <v>0</v>
      </c>
      <c r="G105" s="193">
        <v>0</v>
      </c>
      <c r="H105" s="193">
        <v>0</v>
      </c>
      <c r="I105" s="193">
        <v>0</v>
      </c>
      <c r="J105" s="193">
        <v>0</v>
      </c>
      <c r="K105" s="193">
        <v>0</v>
      </c>
      <c r="L105" s="193">
        <v>0</v>
      </c>
      <c r="M105" s="193">
        <v>0</v>
      </c>
      <c r="N105" s="193">
        <v>0</v>
      </c>
      <c r="O105" s="193">
        <v>0</v>
      </c>
      <c r="P105" s="193">
        <v>0</v>
      </c>
      <c r="Q105" s="193">
        <v>0</v>
      </c>
      <c r="R105" s="193">
        <v>0</v>
      </c>
      <c r="S105" s="193">
        <v>0</v>
      </c>
      <c r="T105" s="193">
        <v>0</v>
      </c>
      <c r="U105" s="193">
        <v>0</v>
      </c>
      <c r="V105" s="193">
        <v>0</v>
      </c>
      <c r="W105" s="193">
        <v>0</v>
      </c>
      <c r="X105" s="193">
        <v>0</v>
      </c>
      <c r="Y105" s="193">
        <v>0</v>
      </c>
      <c r="Z105" s="193">
        <v>0</v>
      </c>
      <c r="AA105" s="193">
        <v>0</v>
      </c>
      <c r="AB105" s="193">
        <v>0</v>
      </c>
      <c r="AC105" s="193">
        <v>0</v>
      </c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3"/>
    </row>
    <row r="106" spans="1:116" s="124" customFormat="1" ht="49.5" customHeight="1">
      <c r="A106" s="291"/>
      <c r="B106" s="292" t="s">
        <v>434</v>
      </c>
      <c r="C106" s="292"/>
      <c r="D106" s="187">
        <v>98</v>
      </c>
      <c r="E106" s="193">
        <v>0</v>
      </c>
      <c r="F106" s="193">
        <v>0</v>
      </c>
      <c r="G106" s="193">
        <v>0</v>
      </c>
      <c r="H106" s="193">
        <v>0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193">
        <v>0</v>
      </c>
      <c r="P106" s="193">
        <v>0</v>
      </c>
      <c r="Q106" s="193">
        <v>0</v>
      </c>
      <c r="R106" s="193">
        <v>0</v>
      </c>
      <c r="S106" s="193">
        <v>0</v>
      </c>
      <c r="T106" s="193">
        <v>0</v>
      </c>
      <c r="U106" s="193">
        <v>0</v>
      </c>
      <c r="V106" s="193">
        <v>0</v>
      </c>
      <c r="W106" s="193">
        <v>0</v>
      </c>
      <c r="X106" s="193">
        <v>0</v>
      </c>
      <c r="Y106" s="193">
        <v>0</v>
      </c>
      <c r="Z106" s="193">
        <v>0</v>
      </c>
      <c r="AA106" s="193">
        <v>0</v>
      </c>
      <c r="AB106" s="193">
        <v>0</v>
      </c>
      <c r="AC106" s="193">
        <v>0</v>
      </c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2"/>
      <c r="BN106" s="122"/>
      <c r="BO106" s="122"/>
      <c r="BP106" s="122"/>
      <c r="BQ106" s="122"/>
      <c r="BR106" s="122"/>
      <c r="BS106" s="122"/>
      <c r="BT106" s="122"/>
      <c r="BU106" s="122"/>
      <c r="BV106" s="122"/>
      <c r="BW106" s="122"/>
      <c r="BX106" s="122"/>
      <c r="BY106" s="122"/>
      <c r="BZ106" s="122"/>
      <c r="CA106" s="122"/>
      <c r="CB106" s="122"/>
      <c r="CC106" s="122"/>
      <c r="CD106" s="122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2"/>
      <c r="DA106" s="122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3"/>
    </row>
    <row r="107" spans="1:116" s="124" customFormat="1" ht="42" customHeight="1">
      <c r="A107" s="291"/>
      <c r="B107" s="292" t="s">
        <v>60</v>
      </c>
      <c r="C107" s="292"/>
      <c r="D107" s="187">
        <v>99</v>
      </c>
      <c r="E107" s="193">
        <v>0</v>
      </c>
      <c r="F107" s="193">
        <v>0</v>
      </c>
      <c r="G107" s="193">
        <v>0</v>
      </c>
      <c r="H107" s="193">
        <v>0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193">
        <v>0</v>
      </c>
      <c r="P107" s="193">
        <v>0</v>
      </c>
      <c r="Q107" s="193">
        <v>0</v>
      </c>
      <c r="R107" s="193">
        <v>0</v>
      </c>
      <c r="S107" s="193">
        <v>0</v>
      </c>
      <c r="T107" s="193">
        <v>0</v>
      </c>
      <c r="U107" s="193">
        <v>0</v>
      </c>
      <c r="V107" s="193">
        <v>0</v>
      </c>
      <c r="W107" s="193">
        <v>0</v>
      </c>
      <c r="X107" s="193">
        <v>0</v>
      </c>
      <c r="Y107" s="193">
        <v>0</v>
      </c>
      <c r="Z107" s="193">
        <v>0</v>
      </c>
      <c r="AA107" s="193">
        <v>0</v>
      </c>
      <c r="AB107" s="193">
        <v>0</v>
      </c>
      <c r="AC107" s="193">
        <v>0</v>
      </c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3"/>
    </row>
    <row r="108" spans="1:116" s="124" customFormat="1" ht="42" customHeight="1">
      <c r="A108" s="291" t="s">
        <v>61</v>
      </c>
      <c r="B108" s="292" t="s">
        <v>62</v>
      </c>
      <c r="C108" s="292"/>
      <c r="D108" s="187">
        <v>100</v>
      </c>
      <c r="E108" s="193">
        <v>0</v>
      </c>
      <c r="F108" s="193">
        <v>0</v>
      </c>
      <c r="G108" s="193">
        <v>0</v>
      </c>
      <c r="H108" s="193">
        <v>0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193">
        <v>0</v>
      </c>
      <c r="P108" s="193">
        <v>0</v>
      </c>
      <c r="Q108" s="193">
        <v>0</v>
      </c>
      <c r="R108" s="193">
        <v>0</v>
      </c>
      <c r="S108" s="193">
        <v>0</v>
      </c>
      <c r="T108" s="193">
        <v>0</v>
      </c>
      <c r="U108" s="193">
        <v>0</v>
      </c>
      <c r="V108" s="193">
        <v>0</v>
      </c>
      <c r="W108" s="193">
        <v>0</v>
      </c>
      <c r="X108" s="193">
        <v>0</v>
      </c>
      <c r="Y108" s="193">
        <v>0</v>
      </c>
      <c r="Z108" s="193">
        <v>0</v>
      </c>
      <c r="AA108" s="193">
        <v>0</v>
      </c>
      <c r="AB108" s="193">
        <v>0</v>
      </c>
      <c r="AC108" s="193">
        <v>0</v>
      </c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3"/>
    </row>
    <row r="109" spans="1:116" s="124" customFormat="1" ht="42" customHeight="1">
      <c r="A109" s="291"/>
      <c r="B109" s="292" t="s">
        <v>63</v>
      </c>
      <c r="C109" s="292"/>
      <c r="D109" s="187">
        <v>101</v>
      </c>
      <c r="E109" s="193">
        <v>0</v>
      </c>
      <c r="F109" s="193">
        <v>0</v>
      </c>
      <c r="G109" s="193">
        <v>0</v>
      </c>
      <c r="H109" s="193">
        <v>0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193">
        <v>0</v>
      </c>
      <c r="P109" s="193">
        <v>0</v>
      </c>
      <c r="Q109" s="193">
        <v>0</v>
      </c>
      <c r="R109" s="193">
        <v>0</v>
      </c>
      <c r="S109" s="193">
        <v>0</v>
      </c>
      <c r="T109" s="193">
        <v>0</v>
      </c>
      <c r="U109" s="193">
        <v>0</v>
      </c>
      <c r="V109" s="193">
        <v>0</v>
      </c>
      <c r="W109" s="193">
        <v>0</v>
      </c>
      <c r="X109" s="193">
        <v>0</v>
      </c>
      <c r="Y109" s="193">
        <v>0</v>
      </c>
      <c r="Z109" s="193">
        <v>0</v>
      </c>
      <c r="AA109" s="193">
        <v>0</v>
      </c>
      <c r="AB109" s="193">
        <v>0</v>
      </c>
      <c r="AC109" s="193">
        <v>0</v>
      </c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3"/>
    </row>
    <row r="110" spans="1:116" s="124" customFormat="1" ht="42" customHeight="1">
      <c r="A110" s="291"/>
      <c r="B110" s="292" t="s">
        <v>64</v>
      </c>
      <c r="C110" s="292"/>
      <c r="D110" s="187">
        <v>102</v>
      </c>
      <c r="E110" s="193">
        <v>0</v>
      </c>
      <c r="F110" s="193">
        <v>0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193">
        <v>0</v>
      </c>
      <c r="P110" s="193">
        <v>0</v>
      </c>
      <c r="Q110" s="193">
        <v>0</v>
      </c>
      <c r="R110" s="193">
        <v>0</v>
      </c>
      <c r="S110" s="193">
        <v>0</v>
      </c>
      <c r="T110" s="193">
        <v>0</v>
      </c>
      <c r="U110" s="193">
        <v>0</v>
      </c>
      <c r="V110" s="193">
        <v>0</v>
      </c>
      <c r="W110" s="193">
        <v>0</v>
      </c>
      <c r="X110" s="193">
        <v>0</v>
      </c>
      <c r="Y110" s="193">
        <v>0</v>
      </c>
      <c r="Z110" s="193">
        <v>0</v>
      </c>
      <c r="AA110" s="193">
        <v>0</v>
      </c>
      <c r="AB110" s="193">
        <v>0</v>
      </c>
      <c r="AC110" s="193">
        <v>0</v>
      </c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3"/>
    </row>
    <row r="111" spans="1:116" s="124" customFormat="1" ht="57" customHeight="1">
      <c r="A111" s="329" t="s">
        <v>65</v>
      </c>
      <c r="B111" s="292" t="s">
        <v>66</v>
      </c>
      <c r="C111" s="292"/>
      <c r="D111" s="187">
        <v>103</v>
      </c>
      <c r="E111" s="193">
        <v>0</v>
      </c>
      <c r="F111" s="193">
        <v>0</v>
      </c>
      <c r="G111" s="193">
        <v>0</v>
      </c>
      <c r="H111" s="193">
        <v>0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193">
        <v>0</v>
      </c>
      <c r="P111" s="193">
        <v>0</v>
      </c>
      <c r="Q111" s="193">
        <v>0</v>
      </c>
      <c r="R111" s="193">
        <v>0</v>
      </c>
      <c r="S111" s="193">
        <v>0</v>
      </c>
      <c r="T111" s="193">
        <v>0</v>
      </c>
      <c r="U111" s="193">
        <v>0</v>
      </c>
      <c r="V111" s="193">
        <v>0</v>
      </c>
      <c r="W111" s="193">
        <v>0</v>
      </c>
      <c r="X111" s="193">
        <v>0</v>
      </c>
      <c r="Y111" s="193">
        <v>0</v>
      </c>
      <c r="Z111" s="193">
        <v>0</v>
      </c>
      <c r="AA111" s="193">
        <v>0</v>
      </c>
      <c r="AB111" s="193">
        <v>0</v>
      </c>
      <c r="AC111" s="193">
        <v>0</v>
      </c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3"/>
    </row>
    <row r="112" spans="1:116" s="124" customFormat="1" ht="57.75" customHeight="1">
      <c r="A112" s="329"/>
      <c r="B112" s="292" t="s">
        <v>67</v>
      </c>
      <c r="C112" s="292"/>
      <c r="D112" s="187">
        <v>104</v>
      </c>
      <c r="E112" s="193">
        <v>0</v>
      </c>
      <c r="F112" s="193">
        <v>0</v>
      </c>
      <c r="G112" s="193">
        <v>0</v>
      </c>
      <c r="H112" s="193">
        <v>0</v>
      </c>
      <c r="I112" s="193">
        <v>0</v>
      </c>
      <c r="J112" s="193">
        <v>0</v>
      </c>
      <c r="K112" s="193">
        <v>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0</v>
      </c>
      <c r="R112" s="193">
        <v>0</v>
      </c>
      <c r="S112" s="193">
        <v>0</v>
      </c>
      <c r="T112" s="193">
        <v>0</v>
      </c>
      <c r="U112" s="193">
        <v>0</v>
      </c>
      <c r="V112" s="193">
        <v>0</v>
      </c>
      <c r="W112" s="193">
        <v>0</v>
      </c>
      <c r="X112" s="193">
        <v>0</v>
      </c>
      <c r="Y112" s="193">
        <v>0</v>
      </c>
      <c r="Z112" s="193">
        <v>0</v>
      </c>
      <c r="AA112" s="193">
        <v>0</v>
      </c>
      <c r="AB112" s="193">
        <v>0</v>
      </c>
      <c r="AC112" s="193">
        <v>0</v>
      </c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/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3"/>
    </row>
    <row r="113" spans="1:116" s="124" customFormat="1" ht="42" customHeight="1">
      <c r="A113" s="291" t="s">
        <v>68</v>
      </c>
      <c r="B113" s="292" t="s">
        <v>69</v>
      </c>
      <c r="C113" s="292"/>
      <c r="D113" s="187">
        <v>105</v>
      </c>
      <c r="E113" s="193">
        <v>0</v>
      </c>
      <c r="F113" s="193">
        <v>0</v>
      </c>
      <c r="G113" s="193">
        <v>0</v>
      </c>
      <c r="H113" s="193">
        <v>0</v>
      </c>
      <c r="I113" s="193">
        <v>0</v>
      </c>
      <c r="J113" s="193">
        <v>0</v>
      </c>
      <c r="K113" s="193">
        <v>0</v>
      </c>
      <c r="L113" s="193">
        <v>0</v>
      </c>
      <c r="M113" s="193">
        <v>0</v>
      </c>
      <c r="N113" s="193">
        <v>0</v>
      </c>
      <c r="O113" s="193">
        <v>0</v>
      </c>
      <c r="P113" s="193">
        <v>0</v>
      </c>
      <c r="Q113" s="193">
        <v>0</v>
      </c>
      <c r="R113" s="193">
        <v>0</v>
      </c>
      <c r="S113" s="193">
        <v>0</v>
      </c>
      <c r="T113" s="193">
        <v>0</v>
      </c>
      <c r="U113" s="193">
        <v>0</v>
      </c>
      <c r="V113" s="193">
        <v>0</v>
      </c>
      <c r="W113" s="193">
        <v>0</v>
      </c>
      <c r="X113" s="193">
        <v>0</v>
      </c>
      <c r="Y113" s="193">
        <v>0</v>
      </c>
      <c r="Z113" s="193">
        <v>0</v>
      </c>
      <c r="AA113" s="193">
        <v>0</v>
      </c>
      <c r="AB113" s="193">
        <v>0</v>
      </c>
      <c r="AC113" s="193">
        <v>0</v>
      </c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122"/>
      <c r="BT113" s="122"/>
      <c r="BU113" s="122"/>
      <c r="BV113" s="122"/>
      <c r="BW113" s="122"/>
      <c r="BX113" s="122"/>
      <c r="BY113" s="122"/>
      <c r="BZ113" s="122"/>
      <c r="CA113" s="122"/>
      <c r="CB113" s="122"/>
      <c r="CC113" s="122"/>
      <c r="CD113" s="122"/>
      <c r="CE113" s="122"/>
      <c r="CF113" s="122"/>
      <c r="CG113" s="122"/>
      <c r="CH113" s="122"/>
      <c r="CI113" s="122"/>
      <c r="CJ113" s="122"/>
      <c r="CK113" s="122"/>
      <c r="CL113" s="122"/>
      <c r="CM113" s="122"/>
      <c r="CN113" s="122"/>
      <c r="CO113" s="122"/>
      <c r="CP113" s="122"/>
      <c r="CQ113" s="122"/>
      <c r="CR113" s="122"/>
      <c r="CS113" s="122"/>
      <c r="CT113" s="122"/>
      <c r="CU113" s="122"/>
      <c r="CV113" s="122"/>
      <c r="CW113" s="122"/>
      <c r="CX113" s="122"/>
      <c r="CY113" s="122"/>
      <c r="CZ113" s="122"/>
      <c r="DA113" s="122"/>
      <c r="DB113" s="122"/>
      <c r="DC113" s="122"/>
      <c r="DD113" s="122"/>
      <c r="DE113" s="122"/>
      <c r="DF113" s="122"/>
      <c r="DG113" s="122"/>
      <c r="DH113" s="122"/>
      <c r="DI113" s="122"/>
      <c r="DJ113" s="122"/>
      <c r="DK113" s="122"/>
      <c r="DL113" s="123"/>
    </row>
    <row r="114" spans="1:151" s="125" customFormat="1" ht="42" customHeight="1">
      <c r="A114" s="291"/>
      <c r="B114" s="295" t="s">
        <v>70</v>
      </c>
      <c r="C114" s="191" t="s">
        <v>71</v>
      </c>
      <c r="D114" s="187">
        <v>106</v>
      </c>
      <c r="E114" s="193">
        <v>0</v>
      </c>
      <c r="F114" s="193">
        <v>0</v>
      </c>
      <c r="G114" s="193">
        <v>0</v>
      </c>
      <c r="H114" s="193">
        <v>0</v>
      </c>
      <c r="I114" s="193">
        <v>0</v>
      </c>
      <c r="J114" s="193">
        <v>0</v>
      </c>
      <c r="K114" s="193">
        <v>0</v>
      </c>
      <c r="L114" s="193">
        <v>0</v>
      </c>
      <c r="M114" s="193">
        <v>0</v>
      </c>
      <c r="N114" s="193">
        <v>0</v>
      </c>
      <c r="O114" s="193">
        <v>0</v>
      </c>
      <c r="P114" s="193">
        <v>0</v>
      </c>
      <c r="Q114" s="193">
        <v>0</v>
      </c>
      <c r="R114" s="193">
        <v>0</v>
      </c>
      <c r="S114" s="193">
        <v>0</v>
      </c>
      <c r="T114" s="193">
        <v>0</v>
      </c>
      <c r="U114" s="193">
        <v>0</v>
      </c>
      <c r="V114" s="193">
        <v>0</v>
      </c>
      <c r="W114" s="193">
        <v>0</v>
      </c>
      <c r="X114" s="193">
        <v>0</v>
      </c>
      <c r="Y114" s="193">
        <v>0</v>
      </c>
      <c r="Z114" s="193">
        <v>0</v>
      </c>
      <c r="AA114" s="193">
        <v>0</v>
      </c>
      <c r="AB114" s="193">
        <v>0</v>
      </c>
      <c r="AC114" s="193">
        <v>0</v>
      </c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122"/>
      <c r="BT114" s="122"/>
      <c r="BU114" s="122"/>
      <c r="BV114" s="122"/>
      <c r="BW114" s="122"/>
      <c r="BX114" s="122"/>
      <c r="BY114" s="122"/>
      <c r="BZ114" s="122"/>
      <c r="CA114" s="122"/>
      <c r="CB114" s="122"/>
      <c r="CC114" s="122"/>
      <c r="CD114" s="122"/>
      <c r="CE114" s="122"/>
      <c r="CF114" s="122"/>
      <c r="CG114" s="122"/>
      <c r="CH114" s="122"/>
      <c r="CI114" s="122"/>
      <c r="CJ114" s="122"/>
      <c r="CK114" s="122"/>
      <c r="CL114" s="122"/>
      <c r="CM114" s="122"/>
      <c r="CN114" s="122"/>
      <c r="CO114" s="122"/>
      <c r="CP114" s="122"/>
      <c r="CQ114" s="122"/>
      <c r="CR114" s="122"/>
      <c r="CS114" s="122"/>
      <c r="CT114" s="122"/>
      <c r="CU114" s="122"/>
      <c r="CV114" s="122"/>
      <c r="CW114" s="122"/>
      <c r="CX114" s="122"/>
      <c r="CY114" s="122"/>
      <c r="CZ114" s="122"/>
      <c r="DA114" s="122"/>
      <c r="DB114" s="122"/>
      <c r="DC114" s="122"/>
      <c r="DD114" s="122"/>
      <c r="DE114" s="122"/>
      <c r="DF114" s="122"/>
      <c r="DG114" s="122"/>
      <c r="DH114" s="122"/>
      <c r="DI114" s="122"/>
      <c r="DJ114" s="122"/>
      <c r="DK114" s="122"/>
      <c r="DL114" s="122"/>
      <c r="DM114" s="122"/>
      <c r="DN114" s="122"/>
      <c r="DO114" s="122"/>
      <c r="DP114" s="122"/>
      <c r="DQ114" s="122"/>
      <c r="DR114" s="122"/>
      <c r="DS114" s="122"/>
      <c r="DT114" s="122"/>
      <c r="DU114" s="122"/>
      <c r="DV114" s="122"/>
      <c r="DW114" s="122"/>
      <c r="DX114" s="122"/>
      <c r="DY114" s="122"/>
      <c r="DZ114" s="122"/>
      <c r="EA114" s="122"/>
      <c r="EB114" s="122"/>
      <c r="EC114" s="122"/>
      <c r="ED114" s="122"/>
      <c r="EE114" s="122"/>
      <c r="EF114" s="122"/>
      <c r="EG114" s="122"/>
      <c r="EH114" s="122"/>
      <c r="EI114" s="122"/>
      <c r="EJ114" s="122"/>
      <c r="EK114" s="122"/>
      <c r="EL114" s="122"/>
      <c r="EM114" s="122"/>
      <c r="EN114" s="122"/>
      <c r="EO114" s="122"/>
      <c r="EP114" s="122"/>
      <c r="EQ114" s="122"/>
      <c r="ER114" s="122"/>
      <c r="ES114" s="122"/>
      <c r="ET114" s="122"/>
      <c r="EU114" s="122"/>
    </row>
    <row r="115" spans="1:151" s="125" customFormat="1" ht="42" customHeight="1">
      <c r="A115" s="291"/>
      <c r="B115" s="295"/>
      <c r="C115" s="190" t="s">
        <v>72</v>
      </c>
      <c r="D115" s="187">
        <v>107</v>
      </c>
      <c r="E115" s="193">
        <v>0</v>
      </c>
      <c r="F115" s="193">
        <v>0</v>
      </c>
      <c r="G115" s="193">
        <v>0</v>
      </c>
      <c r="H115" s="193">
        <v>0</v>
      </c>
      <c r="I115" s="193">
        <v>0</v>
      </c>
      <c r="J115" s="193">
        <v>0</v>
      </c>
      <c r="K115" s="193">
        <v>0</v>
      </c>
      <c r="L115" s="193">
        <v>0</v>
      </c>
      <c r="M115" s="193">
        <v>0</v>
      </c>
      <c r="N115" s="193">
        <v>0</v>
      </c>
      <c r="O115" s="193">
        <v>0</v>
      </c>
      <c r="P115" s="193">
        <v>0</v>
      </c>
      <c r="Q115" s="193">
        <v>0</v>
      </c>
      <c r="R115" s="193">
        <v>0</v>
      </c>
      <c r="S115" s="193">
        <v>0</v>
      </c>
      <c r="T115" s="193">
        <v>0</v>
      </c>
      <c r="U115" s="193">
        <v>0</v>
      </c>
      <c r="V115" s="193">
        <v>0</v>
      </c>
      <c r="W115" s="193">
        <v>0</v>
      </c>
      <c r="X115" s="193">
        <v>0</v>
      </c>
      <c r="Y115" s="193">
        <v>0</v>
      </c>
      <c r="Z115" s="193">
        <v>0</v>
      </c>
      <c r="AA115" s="193">
        <v>0</v>
      </c>
      <c r="AB115" s="193">
        <v>0</v>
      </c>
      <c r="AC115" s="193">
        <v>0</v>
      </c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122"/>
      <c r="BT115" s="122"/>
      <c r="BU115" s="122"/>
      <c r="BV115" s="122"/>
      <c r="BW115" s="122"/>
      <c r="BX115" s="122"/>
      <c r="BY115" s="122"/>
      <c r="BZ115" s="122"/>
      <c r="CA115" s="122"/>
      <c r="CB115" s="122"/>
      <c r="CC115" s="122"/>
      <c r="CD115" s="122"/>
      <c r="CE115" s="122"/>
      <c r="CF115" s="122"/>
      <c r="CG115" s="122"/>
      <c r="CH115" s="122"/>
      <c r="CI115" s="122"/>
      <c r="CJ115" s="122"/>
      <c r="CK115" s="122"/>
      <c r="CL115" s="122"/>
      <c r="CM115" s="122"/>
      <c r="CN115" s="122"/>
      <c r="CO115" s="122"/>
      <c r="CP115" s="122"/>
      <c r="CQ115" s="122"/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22"/>
      <c r="DF115" s="122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2"/>
      <c r="DS115" s="122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2"/>
      <c r="EF115" s="122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2"/>
      <c r="ES115" s="122"/>
      <c r="ET115" s="122"/>
      <c r="EU115" s="122"/>
    </row>
    <row r="116" spans="1:151" s="125" customFormat="1" ht="48" customHeight="1">
      <c r="A116" s="291"/>
      <c r="B116" s="295"/>
      <c r="C116" s="190" t="s">
        <v>73</v>
      </c>
      <c r="D116" s="187">
        <v>108</v>
      </c>
      <c r="E116" s="193">
        <v>0</v>
      </c>
      <c r="F116" s="193">
        <v>0</v>
      </c>
      <c r="G116" s="193">
        <v>0</v>
      </c>
      <c r="H116" s="193">
        <v>0</v>
      </c>
      <c r="I116" s="193">
        <v>0</v>
      </c>
      <c r="J116" s="193">
        <v>0</v>
      </c>
      <c r="K116" s="193">
        <v>0</v>
      </c>
      <c r="L116" s="193">
        <v>0</v>
      </c>
      <c r="M116" s="193">
        <v>0</v>
      </c>
      <c r="N116" s="193">
        <v>0</v>
      </c>
      <c r="O116" s="193">
        <v>0</v>
      </c>
      <c r="P116" s="193">
        <v>0</v>
      </c>
      <c r="Q116" s="193">
        <v>0</v>
      </c>
      <c r="R116" s="193">
        <v>0</v>
      </c>
      <c r="S116" s="193">
        <v>0</v>
      </c>
      <c r="T116" s="193">
        <v>0</v>
      </c>
      <c r="U116" s="193">
        <v>0</v>
      </c>
      <c r="V116" s="193">
        <v>0</v>
      </c>
      <c r="W116" s="193">
        <v>0</v>
      </c>
      <c r="X116" s="193">
        <v>0</v>
      </c>
      <c r="Y116" s="193">
        <v>0</v>
      </c>
      <c r="Z116" s="193">
        <v>0</v>
      </c>
      <c r="AA116" s="193">
        <v>0</v>
      </c>
      <c r="AB116" s="193">
        <v>0</v>
      </c>
      <c r="AC116" s="193">
        <v>0</v>
      </c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22"/>
      <c r="DF116" s="122"/>
      <c r="DG116" s="122"/>
      <c r="DH116" s="122"/>
      <c r="DI116" s="122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122"/>
      <c r="DW116" s="122"/>
      <c r="DX116" s="122"/>
      <c r="DY116" s="122"/>
      <c r="DZ116" s="122"/>
      <c r="EA116" s="122"/>
      <c r="EB116" s="122"/>
      <c r="EC116" s="122"/>
      <c r="ED116" s="122"/>
      <c r="EE116" s="122"/>
      <c r="EF116" s="122"/>
      <c r="EG116" s="122"/>
      <c r="EH116" s="122"/>
      <c r="EI116" s="122"/>
      <c r="EJ116" s="122"/>
      <c r="EK116" s="122"/>
      <c r="EL116" s="122"/>
      <c r="EM116" s="122"/>
      <c r="EN116" s="122"/>
      <c r="EO116" s="122"/>
      <c r="EP116" s="122"/>
      <c r="EQ116" s="122"/>
      <c r="ER116" s="122"/>
      <c r="ES116" s="122"/>
      <c r="ET116" s="122"/>
      <c r="EU116" s="122"/>
    </row>
    <row r="117" spans="1:151" s="125" customFormat="1" ht="42" customHeight="1">
      <c r="A117" s="291"/>
      <c r="B117" s="295"/>
      <c r="C117" s="190" t="s">
        <v>74</v>
      </c>
      <c r="D117" s="187">
        <v>109</v>
      </c>
      <c r="E117" s="193">
        <v>0</v>
      </c>
      <c r="F117" s="193">
        <v>0</v>
      </c>
      <c r="G117" s="193">
        <v>0</v>
      </c>
      <c r="H117" s="193">
        <v>0</v>
      </c>
      <c r="I117" s="193">
        <v>0</v>
      </c>
      <c r="J117" s="193">
        <v>0</v>
      </c>
      <c r="K117" s="193">
        <v>0</v>
      </c>
      <c r="L117" s="193">
        <v>0</v>
      </c>
      <c r="M117" s="193">
        <v>0</v>
      </c>
      <c r="N117" s="193">
        <v>0</v>
      </c>
      <c r="O117" s="193">
        <v>0</v>
      </c>
      <c r="P117" s="193">
        <v>0</v>
      </c>
      <c r="Q117" s="193">
        <v>0</v>
      </c>
      <c r="R117" s="193">
        <v>0</v>
      </c>
      <c r="S117" s="193">
        <v>0</v>
      </c>
      <c r="T117" s="193">
        <v>0</v>
      </c>
      <c r="U117" s="193">
        <v>0</v>
      </c>
      <c r="V117" s="193">
        <v>0</v>
      </c>
      <c r="W117" s="193">
        <v>0</v>
      </c>
      <c r="X117" s="193">
        <v>0</v>
      </c>
      <c r="Y117" s="193">
        <v>0</v>
      </c>
      <c r="Z117" s="193">
        <v>0</v>
      </c>
      <c r="AA117" s="193">
        <v>0</v>
      </c>
      <c r="AB117" s="193">
        <v>0</v>
      </c>
      <c r="AC117" s="193">
        <v>0</v>
      </c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122"/>
      <c r="BD117" s="122"/>
      <c r="BE117" s="122"/>
      <c r="BF117" s="122"/>
      <c r="BG117" s="122"/>
      <c r="BH117" s="122"/>
      <c r="BI117" s="122"/>
      <c r="BJ117" s="122"/>
      <c r="BK117" s="122"/>
      <c r="BL117" s="122"/>
      <c r="BM117" s="122"/>
      <c r="BN117" s="122"/>
      <c r="BO117" s="122"/>
      <c r="BP117" s="122"/>
      <c r="BQ117" s="122"/>
      <c r="BR117" s="122"/>
      <c r="BS117" s="122"/>
      <c r="BT117" s="122"/>
      <c r="BU117" s="122"/>
      <c r="BV117" s="122"/>
      <c r="BW117" s="122"/>
      <c r="BX117" s="122"/>
      <c r="BY117" s="122"/>
      <c r="BZ117" s="122"/>
      <c r="CA117" s="122"/>
      <c r="CB117" s="122"/>
      <c r="CC117" s="122"/>
      <c r="CD117" s="122"/>
      <c r="CE117" s="122"/>
      <c r="CF117" s="122"/>
      <c r="CG117" s="122"/>
      <c r="CH117" s="122"/>
      <c r="CI117" s="122"/>
      <c r="CJ117" s="122"/>
      <c r="CK117" s="122"/>
      <c r="CL117" s="122"/>
      <c r="CM117" s="122"/>
      <c r="CN117" s="122"/>
      <c r="CO117" s="122"/>
      <c r="CP117" s="122"/>
      <c r="CQ117" s="122"/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22"/>
      <c r="DF117" s="122"/>
      <c r="DG117" s="122"/>
      <c r="DH117" s="122"/>
      <c r="DI117" s="122"/>
      <c r="DJ117" s="122"/>
      <c r="DK117" s="122"/>
      <c r="DL117" s="122"/>
      <c r="DM117" s="122"/>
      <c r="DN117" s="122"/>
      <c r="DO117" s="122"/>
      <c r="DP117" s="122"/>
      <c r="DQ117" s="122"/>
      <c r="DR117" s="122"/>
      <c r="DS117" s="122"/>
      <c r="DT117" s="122"/>
      <c r="DU117" s="122"/>
      <c r="DV117" s="122"/>
      <c r="DW117" s="122"/>
      <c r="DX117" s="122"/>
      <c r="DY117" s="122"/>
      <c r="DZ117" s="122"/>
      <c r="EA117" s="122"/>
      <c r="EB117" s="122"/>
      <c r="EC117" s="122"/>
      <c r="ED117" s="122"/>
      <c r="EE117" s="122"/>
      <c r="EF117" s="122"/>
      <c r="EG117" s="122"/>
      <c r="EH117" s="122"/>
      <c r="EI117" s="122"/>
      <c r="EJ117" s="122"/>
      <c r="EK117" s="122"/>
      <c r="EL117" s="122"/>
      <c r="EM117" s="122"/>
      <c r="EN117" s="122"/>
      <c r="EO117" s="122"/>
      <c r="EP117" s="122"/>
      <c r="EQ117" s="122"/>
      <c r="ER117" s="122"/>
      <c r="ES117" s="122"/>
      <c r="ET117" s="122"/>
      <c r="EU117" s="122"/>
    </row>
    <row r="118" spans="1:151" s="125" customFormat="1" ht="42" customHeight="1">
      <c r="A118" s="291" t="s">
        <v>75</v>
      </c>
      <c r="B118" s="292" t="s">
        <v>76</v>
      </c>
      <c r="C118" s="292"/>
      <c r="D118" s="187">
        <v>110</v>
      </c>
      <c r="E118" s="193">
        <v>0</v>
      </c>
      <c r="F118" s="193">
        <v>0</v>
      </c>
      <c r="G118" s="193">
        <v>0</v>
      </c>
      <c r="H118" s="193">
        <v>0</v>
      </c>
      <c r="I118" s="193">
        <v>0</v>
      </c>
      <c r="J118" s="193">
        <v>0</v>
      </c>
      <c r="K118" s="193">
        <v>0</v>
      </c>
      <c r="L118" s="193">
        <v>0</v>
      </c>
      <c r="M118" s="193">
        <v>0</v>
      </c>
      <c r="N118" s="193">
        <v>0</v>
      </c>
      <c r="O118" s="193">
        <v>0</v>
      </c>
      <c r="P118" s="193">
        <v>0</v>
      </c>
      <c r="Q118" s="193">
        <v>0</v>
      </c>
      <c r="R118" s="193">
        <v>0</v>
      </c>
      <c r="S118" s="193">
        <v>0</v>
      </c>
      <c r="T118" s="193">
        <v>0</v>
      </c>
      <c r="U118" s="193">
        <v>0</v>
      </c>
      <c r="V118" s="193">
        <v>0</v>
      </c>
      <c r="W118" s="193">
        <v>0</v>
      </c>
      <c r="X118" s="193">
        <v>0</v>
      </c>
      <c r="Y118" s="193">
        <v>0</v>
      </c>
      <c r="Z118" s="193">
        <v>0</v>
      </c>
      <c r="AA118" s="193">
        <v>0</v>
      </c>
      <c r="AB118" s="193">
        <v>0</v>
      </c>
      <c r="AC118" s="193">
        <v>0</v>
      </c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122"/>
      <c r="BD118" s="122"/>
      <c r="BE118" s="122"/>
      <c r="BF118" s="122"/>
      <c r="BG118" s="122"/>
      <c r="BH118" s="122"/>
      <c r="BI118" s="122"/>
      <c r="BJ118" s="122"/>
      <c r="BK118" s="122"/>
      <c r="BL118" s="122"/>
      <c r="BM118" s="122"/>
      <c r="BN118" s="122"/>
      <c r="BO118" s="122"/>
      <c r="BP118" s="122"/>
      <c r="BQ118" s="122"/>
      <c r="BR118" s="122"/>
      <c r="BS118" s="122"/>
      <c r="BT118" s="122"/>
      <c r="BU118" s="122"/>
      <c r="BV118" s="122"/>
      <c r="BW118" s="122"/>
      <c r="BX118" s="122"/>
      <c r="BY118" s="122"/>
      <c r="BZ118" s="122"/>
      <c r="CA118" s="122"/>
      <c r="CB118" s="122"/>
      <c r="CC118" s="122"/>
      <c r="CD118" s="122"/>
      <c r="CE118" s="122"/>
      <c r="CF118" s="122"/>
      <c r="CG118" s="122"/>
      <c r="CH118" s="122"/>
      <c r="CI118" s="122"/>
      <c r="CJ118" s="122"/>
      <c r="CK118" s="122"/>
      <c r="CL118" s="122"/>
      <c r="CM118" s="122"/>
      <c r="CN118" s="122"/>
      <c r="CO118" s="122"/>
      <c r="CP118" s="122"/>
      <c r="CQ118" s="122"/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22"/>
      <c r="DF118" s="122"/>
      <c r="DG118" s="122"/>
      <c r="DH118" s="122"/>
      <c r="DI118" s="122"/>
      <c r="DJ118" s="122"/>
      <c r="DK118" s="122"/>
      <c r="DL118" s="122"/>
      <c r="DM118" s="122"/>
      <c r="DN118" s="122"/>
      <c r="DO118" s="122"/>
      <c r="DP118" s="122"/>
      <c r="DQ118" s="122"/>
      <c r="DR118" s="122"/>
      <c r="DS118" s="122"/>
      <c r="DT118" s="122"/>
      <c r="DU118" s="122"/>
      <c r="DV118" s="122"/>
      <c r="DW118" s="122"/>
      <c r="DX118" s="122"/>
      <c r="DY118" s="122"/>
      <c r="DZ118" s="122"/>
      <c r="EA118" s="122"/>
      <c r="EB118" s="122"/>
      <c r="EC118" s="122"/>
      <c r="ED118" s="122"/>
      <c r="EE118" s="122"/>
      <c r="EF118" s="122"/>
      <c r="EG118" s="122"/>
      <c r="EH118" s="122"/>
      <c r="EI118" s="122"/>
      <c r="EJ118" s="122"/>
      <c r="EK118" s="122"/>
      <c r="EL118" s="122"/>
      <c r="EM118" s="122"/>
      <c r="EN118" s="122"/>
      <c r="EO118" s="122"/>
      <c r="EP118" s="122"/>
      <c r="EQ118" s="122"/>
      <c r="ER118" s="122"/>
      <c r="ES118" s="122"/>
      <c r="ET118" s="122"/>
      <c r="EU118" s="122"/>
    </row>
    <row r="119" spans="1:151" s="125" customFormat="1" ht="42" customHeight="1">
      <c r="A119" s="291"/>
      <c r="B119" s="292" t="s">
        <v>435</v>
      </c>
      <c r="C119" s="292"/>
      <c r="D119" s="187">
        <v>111</v>
      </c>
      <c r="E119" s="193">
        <v>0</v>
      </c>
      <c r="F119" s="193">
        <v>0</v>
      </c>
      <c r="G119" s="193">
        <v>0</v>
      </c>
      <c r="H119" s="193">
        <v>0</v>
      </c>
      <c r="I119" s="193">
        <v>0</v>
      </c>
      <c r="J119" s="193">
        <v>0</v>
      </c>
      <c r="K119" s="193">
        <v>0</v>
      </c>
      <c r="L119" s="193">
        <v>0</v>
      </c>
      <c r="M119" s="193">
        <v>0</v>
      </c>
      <c r="N119" s="193">
        <v>0</v>
      </c>
      <c r="O119" s="193">
        <v>0</v>
      </c>
      <c r="P119" s="193">
        <v>0</v>
      </c>
      <c r="Q119" s="193">
        <v>0</v>
      </c>
      <c r="R119" s="193">
        <v>0</v>
      </c>
      <c r="S119" s="193">
        <v>0</v>
      </c>
      <c r="T119" s="193">
        <v>0</v>
      </c>
      <c r="U119" s="193">
        <v>0</v>
      </c>
      <c r="V119" s="193">
        <v>0</v>
      </c>
      <c r="W119" s="193">
        <v>0</v>
      </c>
      <c r="X119" s="193">
        <v>0</v>
      </c>
      <c r="Y119" s="193">
        <v>0</v>
      </c>
      <c r="Z119" s="193">
        <v>0</v>
      </c>
      <c r="AA119" s="193">
        <v>0</v>
      </c>
      <c r="AB119" s="193">
        <v>0</v>
      </c>
      <c r="AC119" s="193">
        <v>0</v>
      </c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  <c r="BH119" s="122"/>
      <c r="BI119" s="122"/>
      <c r="BJ119" s="122"/>
      <c r="BK119" s="122"/>
      <c r="BL119" s="122"/>
      <c r="BM119" s="122"/>
      <c r="BN119" s="122"/>
      <c r="BO119" s="122"/>
      <c r="BP119" s="122"/>
      <c r="BQ119" s="122"/>
      <c r="BR119" s="122"/>
      <c r="BS119" s="122"/>
      <c r="BT119" s="122"/>
      <c r="BU119" s="122"/>
      <c r="BV119" s="122"/>
      <c r="BW119" s="122"/>
      <c r="BX119" s="122"/>
      <c r="BY119" s="122"/>
      <c r="BZ119" s="122"/>
      <c r="CA119" s="122"/>
      <c r="CB119" s="122"/>
      <c r="CC119" s="122"/>
      <c r="CD119" s="122"/>
      <c r="CE119" s="122"/>
      <c r="CF119" s="122"/>
      <c r="CG119" s="122"/>
      <c r="CH119" s="122"/>
      <c r="CI119" s="122"/>
      <c r="CJ119" s="122"/>
      <c r="CK119" s="122"/>
      <c r="CL119" s="122"/>
      <c r="CM119" s="122"/>
      <c r="CN119" s="122"/>
      <c r="CO119" s="122"/>
      <c r="CP119" s="122"/>
      <c r="CQ119" s="122"/>
      <c r="CR119" s="122"/>
      <c r="CS119" s="122"/>
      <c r="CT119" s="122"/>
      <c r="CU119" s="122"/>
      <c r="CV119" s="122"/>
      <c r="CW119" s="122"/>
      <c r="CX119" s="122"/>
      <c r="CY119" s="122"/>
      <c r="CZ119" s="122"/>
      <c r="DA119" s="122"/>
      <c r="DB119" s="122"/>
      <c r="DC119" s="122"/>
      <c r="DD119" s="122"/>
      <c r="DE119" s="122"/>
      <c r="DF119" s="122"/>
      <c r="DG119" s="122"/>
      <c r="DH119" s="122"/>
      <c r="DI119" s="122"/>
      <c r="DJ119" s="122"/>
      <c r="DK119" s="122"/>
      <c r="DL119" s="122"/>
      <c r="DM119" s="122"/>
      <c r="DN119" s="122"/>
      <c r="DO119" s="122"/>
      <c r="DP119" s="122"/>
      <c r="DQ119" s="122"/>
      <c r="DR119" s="122"/>
      <c r="DS119" s="122"/>
      <c r="DT119" s="122"/>
      <c r="DU119" s="122"/>
      <c r="DV119" s="122"/>
      <c r="DW119" s="122"/>
      <c r="DX119" s="122"/>
      <c r="DY119" s="122"/>
      <c r="DZ119" s="122"/>
      <c r="EA119" s="122"/>
      <c r="EB119" s="122"/>
      <c r="EC119" s="122"/>
      <c r="ED119" s="122"/>
      <c r="EE119" s="122"/>
      <c r="EF119" s="122"/>
      <c r="EG119" s="122"/>
      <c r="EH119" s="122"/>
      <c r="EI119" s="122"/>
      <c r="EJ119" s="122"/>
      <c r="EK119" s="122"/>
      <c r="EL119" s="122"/>
      <c r="EM119" s="122"/>
      <c r="EN119" s="122"/>
      <c r="EO119" s="122"/>
      <c r="EP119" s="122"/>
      <c r="EQ119" s="122"/>
      <c r="ER119" s="122"/>
      <c r="ES119" s="122"/>
      <c r="ET119" s="122"/>
      <c r="EU119" s="122"/>
    </row>
    <row r="120" spans="1:151" s="125" customFormat="1" ht="42" customHeight="1">
      <c r="A120" s="291" t="s">
        <v>77</v>
      </c>
      <c r="B120" s="292" t="s">
        <v>78</v>
      </c>
      <c r="C120" s="292"/>
      <c r="D120" s="187">
        <v>112</v>
      </c>
      <c r="E120" s="193">
        <v>0</v>
      </c>
      <c r="F120" s="193">
        <v>0</v>
      </c>
      <c r="G120" s="193">
        <v>0</v>
      </c>
      <c r="H120" s="193">
        <v>0</v>
      </c>
      <c r="I120" s="193">
        <v>0</v>
      </c>
      <c r="J120" s="193">
        <v>0</v>
      </c>
      <c r="K120" s="193">
        <v>0</v>
      </c>
      <c r="L120" s="193">
        <v>0</v>
      </c>
      <c r="M120" s="193">
        <v>0</v>
      </c>
      <c r="N120" s="193">
        <v>0</v>
      </c>
      <c r="O120" s="193">
        <v>0</v>
      </c>
      <c r="P120" s="193">
        <v>0</v>
      </c>
      <c r="Q120" s="193">
        <v>0</v>
      </c>
      <c r="R120" s="193">
        <v>0</v>
      </c>
      <c r="S120" s="193">
        <v>0</v>
      </c>
      <c r="T120" s="193">
        <v>0</v>
      </c>
      <c r="U120" s="193">
        <v>0</v>
      </c>
      <c r="V120" s="193">
        <v>0</v>
      </c>
      <c r="W120" s="193">
        <v>0</v>
      </c>
      <c r="X120" s="193">
        <v>0</v>
      </c>
      <c r="Y120" s="193">
        <v>0</v>
      </c>
      <c r="Z120" s="193">
        <v>0</v>
      </c>
      <c r="AA120" s="193">
        <v>0</v>
      </c>
      <c r="AB120" s="193">
        <v>0</v>
      </c>
      <c r="AC120" s="193">
        <v>0</v>
      </c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/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  <c r="DT120" s="122"/>
      <c r="DU120" s="122"/>
      <c r="DV120" s="122"/>
      <c r="DW120" s="122"/>
      <c r="DX120" s="122"/>
      <c r="DY120" s="122"/>
      <c r="DZ120" s="122"/>
      <c r="EA120" s="122"/>
      <c r="EB120" s="122"/>
      <c r="EC120" s="122"/>
      <c r="ED120" s="122"/>
      <c r="EE120" s="122"/>
      <c r="EF120" s="122"/>
      <c r="EG120" s="122"/>
      <c r="EH120" s="122"/>
      <c r="EI120" s="122"/>
      <c r="EJ120" s="122"/>
      <c r="EK120" s="122"/>
      <c r="EL120" s="122"/>
      <c r="EM120" s="122"/>
      <c r="EN120" s="122"/>
      <c r="EO120" s="122"/>
      <c r="EP120" s="122"/>
      <c r="EQ120" s="122"/>
      <c r="ER120" s="122"/>
      <c r="ES120" s="122"/>
      <c r="ET120" s="122"/>
      <c r="EU120" s="122"/>
    </row>
    <row r="121" spans="1:151" s="125" customFormat="1" ht="42" customHeight="1">
      <c r="A121" s="291"/>
      <c r="B121" s="292" t="s">
        <v>79</v>
      </c>
      <c r="C121" s="292"/>
      <c r="D121" s="187">
        <v>113</v>
      </c>
      <c r="E121" s="193">
        <v>0</v>
      </c>
      <c r="F121" s="193">
        <v>0</v>
      </c>
      <c r="G121" s="193">
        <v>0</v>
      </c>
      <c r="H121" s="193">
        <v>0</v>
      </c>
      <c r="I121" s="193">
        <v>0</v>
      </c>
      <c r="J121" s="193">
        <v>0</v>
      </c>
      <c r="K121" s="193">
        <v>0</v>
      </c>
      <c r="L121" s="193">
        <v>0</v>
      </c>
      <c r="M121" s="193">
        <v>0</v>
      </c>
      <c r="N121" s="193">
        <v>0</v>
      </c>
      <c r="O121" s="193">
        <v>0</v>
      </c>
      <c r="P121" s="193">
        <v>0</v>
      </c>
      <c r="Q121" s="193">
        <v>0</v>
      </c>
      <c r="R121" s="193">
        <v>0</v>
      </c>
      <c r="S121" s="193">
        <v>0</v>
      </c>
      <c r="T121" s="193">
        <v>0</v>
      </c>
      <c r="U121" s="193">
        <v>0</v>
      </c>
      <c r="V121" s="193">
        <v>0</v>
      </c>
      <c r="W121" s="193">
        <v>0</v>
      </c>
      <c r="X121" s="193">
        <v>0</v>
      </c>
      <c r="Y121" s="193">
        <v>0</v>
      </c>
      <c r="Z121" s="193">
        <v>0</v>
      </c>
      <c r="AA121" s="193">
        <v>0</v>
      </c>
      <c r="AB121" s="193">
        <v>0</v>
      </c>
      <c r="AC121" s="193">
        <v>0</v>
      </c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  <c r="BB121" s="122"/>
      <c r="BC121" s="122"/>
      <c r="BD121" s="122"/>
      <c r="BE121" s="122"/>
      <c r="BF121" s="122"/>
      <c r="BG121" s="122"/>
      <c r="BH121" s="122"/>
      <c r="BI121" s="122"/>
      <c r="BJ121" s="122"/>
      <c r="BK121" s="122"/>
      <c r="BL121" s="122"/>
      <c r="BM121" s="122"/>
      <c r="BN121" s="122"/>
      <c r="BO121" s="122"/>
      <c r="BP121" s="122"/>
      <c r="BQ121" s="122"/>
      <c r="BR121" s="122"/>
      <c r="BS121" s="122"/>
      <c r="BT121" s="122"/>
      <c r="BU121" s="122"/>
      <c r="BV121" s="122"/>
      <c r="BW121" s="122"/>
      <c r="BX121" s="122"/>
      <c r="BY121" s="122"/>
      <c r="BZ121" s="122"/>
      <c r="CA121" s="122"/>
      <c r="CB121" s="122"/>
      <c r="CC121" s="122"/>
      <c r="CD121" s="122"/>
      <c r="CE121" s="122"/>
      <c r="CF121" s="122"/>
      <c r="CG121" s="122"/>
      <c r="CH121" s="122"/>
      <c r="CI121" s="122"/>
      <c r="CJ121" s="122"/>
      <c r="CK121" s="122"/>
      <c r="CL121" s="122"/>
      <c r="CM121" s="122"/>
      <c r="CN121" s="122"/>
      <c r="CO121" s="122"/>
      <c r="CP121" s="122"/>
      <c r="CQ121" s="122"/>
      <c r="CR121" s="122"/>
      <c r="CS121" s="122"/>
      <c r="CT121" s="122"/>
      <c r="CU121" s="122"/>
      <c r="CV121" s="122"/>
      <c r="CW121" s="122"/>
      <c r="CX121" s="122"/>
      <c r="CY121" s="122"/>
      <c r="CZ121" s="122"/>
      <c r="DA121" s="122"/>
      <c r="DB121" s="122"/>
      <c r="DC121" s="122"/>
      <c r="DD121" s="122"/>
      <c r="DE121" s="122"/>
      <c r="DF121" s="122"/>
      <c r="DG121" s="122"/>
      <c r="DH121" s="122"/>
      <c r="DI121" s="122"/>
      <c r="DJ121" s="122"/>
      <c r="DK121" s="122"/>
      <c r="DL121" s="122"/>
      <c r="DM121" s="122"/>
      <c r="DN121" s="122"/>
      <c r="DO121" s="122"/>
      <c r="DP121" s="122"/>
      <c r="DQ121" s="122"/>
      <c r="DR121" s="122"/>
      <c r="DS121" s="122"/>
      <c r="DT121" s="122"/>
      <c r="DU121" s="122"/>
      <c r="DV121" s="122"/>
      <c r="DW121" s="122"/>
      <c r="DX121" s="122"/>
      <c r="DY121" s="122"/>
      <c r="DZ121" s="122"/>
      <c r="EA121" s="122"/>
      <c r="EB121" s="122"/>
      <c r="EC121" s="122"/>
      <c r="ED121" s="122"/>
      <c r="EE121" s="122"/>
      <c r="EF121" s="122"/>
      <c r="EG121" s="122"/>
      <c r="EH121" s="122"/>
      <c r="EI121" s="122"/>
      <c r="EJ121" s="122"/>
      <c r="EK121" s="122"/>
      <c r="EL121" s="122"/>
      <c r="EM121" s="122"/>
      <c r="EN121" s="122"/>
      <c r="EO121" s="122"/>
      <c r="EP121" s="122"/>
      <c r="EQ121" s="122"/>
      <c r="ER121" s="122"/>
      <c r="ES121" s="122"/>
      <c r="ET121" s="122"/>
      <c r="EU121" s="122"/>
    </row>
    <row r="122" spans="1:151" s="125" customFormat="1" ht="49.5" customHeight="1">
      <c r="A122" s="291"/>
      <c r="B122" s="292" t="s">
        <v>80</v>
      </c>
      <c r="C122" s="292"/>
      <c r="D122" s="187">
        <v>114</v>
      </c>
      <c r="E122" s="193">
        <v>0</v>
      </c>
      <c r="F122" s="193">
        <v>0</v>
      </c>
      <c r="G122" s="193">
        <v>0</v>
      </c>
      <c r="H122" s="193">
        <v>0</v>
      </c>
      <c r="I122" s="193">
        <v>0</v>
      </c>
      <c r="J122" s="193">
        <v>0</v>
      </c>
      <c r="K122" s="193">
        <v>0</v>
      </c>
      <c r="L122" s="193">
        <v>0</v>
      </c>
      <c r="M122" s="193">
        <v>0</v>
      </c>
      <c r="N122" s="193">
        <v>0</v>
      </c>
      <c r="O122" s="193">
        <v>0</v>
      </c>
      <c r="P122" s="193">
        <v>0</v>
      </c>
      <c r="Q122" s="193">
        <v>0</v>
      </c>
      <c r="R122" s="193">
        <v>0</v>
      </c>
      <c r="S122" s="193">
        <v>0</v>
      </c>
      <c r="T122" s="193">
        <v>0</v>
      </c>
      <c r="U122" s="193">
        <v>0</v>
      </c>
      <c r="V122" s="193">
        <v>0</v>
      </c>
      <c r="W122" s="193">
        <v>0</v>
      </c>
      <c r="X122" s="193">
        <v>0</v>
      </c>
      <c r="Y122" s="193">
        <v>0</v>
      </c>
      <c r="Z122" s="193">
        <v>0</v>
      </c>
      <c r="AA122" s="193">
        <v>0</v>
      </c>
      <c r="AB122" s="193">
        <v>0</v>
      </c>
      <c r="AC122" s="193">
        <v>0</v>
      </c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2"/>
      <c r="BG122" s="122"/>
      <c r="BH122" s="122"/>
      <c r="BI122" s="122"/>
      <c r="BJ122" s="122"/>
      <c r="BK122" s="122"/>
      <c r="BL122" s="122"/>
      <c r="BM122" s="122"/>
      <c r="BN122" s="122"/>
      <c r="BO122" s="122"/>
      <c r="BP122" s="122"/>
      <c r="BQ122" s="122"/>
      <c r="BR122" s="122"/>
      <c r="BS122" s="122"/>
      <c r="BT122" s="122"/>
      <c r="BU122" s="122"/>
      <c r="BV122" s="122"/>
      <c r="BW122" s="122"/>
      <c r="BX122" s="122"/>
      <c r="BY122" s="122"/>
      <c r="BZ122" s="122"/>
      <c r="CA122" s="122"/>
      <c r="CB122" s="122"/>
      <c r="CC122" s="122"/>
      <c r="CD122" s="122"/>
      <c r="CE122" s="122"/>
      <c r="CF122" s="122"/>
      <c r="CG122" s="122"/>
      <c r="CH122" s="122"/>
      <c r="CI122" s="122"/>
      <c r="CJ122" s="122"/>
      <c r="CK122" s="122"/>
      <c r="CL122" s="122"/>
      <c r="CM122" s="122"/>
      <c r="CN122" s="122"/>
      <c r="CO122" s="122"/>
      <c r="CP122" s="122"/>
      <c r="CQ122" s="122"/>
      <c r="CR122" s="122"/>
      <c r="CS122" s="122"/>
      <c r="CT122" s="122"/>
      <c r="CU122" s="122"/>
      <c r="CV122" s="122"/>
      <c r="CW122" s="122"/>
      <c r="CX122" s="122"/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22"/>
      <c r="DP122" s="122"/>
      <c r="DQ122" s="122"/>
      <c r="DR122" s="122"/>
      <c r="DS122" s="122"/>
      <c r="DT122" s="122"/>
      <c r="DU122" s="122"/>
      <c r="DV122" s="122"/>
      <c r="DW122" s="122"/>
      <c r="DX122" s="122"/>
      <c r="DY122" s="122"/>
      <c r="DZ122" s="122"/>
      <c r="EA122" s="122"/>
      <c r="EB122" s="122"/>
      <c r="EC122" s="122"/>
      <c r="ED122" s="122"/>
      <c r="EE122" s="122"/>
      <c r="EF122" s="122"/>
      <c r="EG122" s="122"/>
      <c r="EH122" s="122"/>
      <c r="EI122" s="122"/>
      <c r="EJ122" s="122"/>
      <c r="EK122" s="122"/>
      <c r="EL122" s="122"/>
      <c r="EM122" s="122"/>
      <c r="EN122" s="122"/>
      <c r="EO122" s="122"/>
      <c r="EP122" s="122"/>
      <c r="EQ122" s="122"/>
      <c r="ER122" s="122"/>
      <c r="ES122" s="122"/>
      <c r="ET122" s="122"/>
      <c r="EU122" s="122"/>
    </row>
    <row r="123" spans="1:151" s="125" customFormat="1" ht="77.25" customHeight="1">
      <c r="A123" s="291" t="s">
        <v>1141</v>
      </c>
      <c r="B123" s="292" t="s">
        <v>81</v>
      </c>
      <c r="C123" s="292"/>
      <c r="D123" s="187">
        <v>115</v>
      </c>
      <c r="E123" s="193">
        <v>0</v>
      </c>
      <c r="F123" s="193">
        <v>0</v>
      </c>
      <c r="G123" s="193">
        <v>0</v>
      </c>
      <c r="H123" s="193">
        <v>0</v>
      </c>
      <c r="I123" s="193">
        <v>0</v>
      </c>
      <c r="J123" s="193">
        <v>0</v>
      </c>
      <c r="K123" s="193">
        <v>0</v>
      </c>
      <c r="L123" s="193">
        <v>0</v>
      </c>
      <c r="M123" s="193">
        <v>0</v>
      </c>
      <c r="N123" s="193">
        <v>0</v>
      </c>
      <c r="O123" s="193">
        <v>0</v>
      </c>
      <c r="P123" s="193">
        <v>0</v>
      </c>
      <c r="Q123" s="193">
        <v>0</v>
      </c>
      <c r="R123" s="193">
        <v>0</v>
      </c>
      <c r="S123" s="193">
        <v>0</v>
      </c>
      <c r="T123" s="193">
        <v>0</v>
      </c>
      <c r="U123" s="193">
        <v>0</v>
      </c>
      <c r="V123" s="193">
        <v>0</v>
      </c>
      <c r="W123" s="193">
        <v>0</v>
      </c>
      <c r="X123" s="193">
        <v>0</v>
      </c>
      <c r="Y123" s="193">
        <v>0</v>
      </c>
      <c r="Z123" s="193">
        <v>0</v>
      </c>
      <c r="AA123" s="193">
        <v>0</v>
      </c>
      <c r="AB123" s="193">
        <v>0</v>
      </c>
      <c r="AC123" s="193">
        <v>0</v>
      </c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122"/>
      <c r="BT123" s="122"/>
      <c r="BU123" s="122"/>
      <c r="BV123" s="122"/>
      <c r="BW123" s="122"/>
      <c r="BX123" s="122"/>
      <c r="BY123" s="122"/>
      <c r="BZ123" s="122"/>
      <c r="CA123" s="122"/>
      <c r="CB123" s="122"/>
      <c r="CC123" s="122"/>
      <c r="CD123" s="122"/>
      <c r="CE123" s="122"/>
      <c r="CF123" s="122"/>
      <c r="CG123" s="122"/>
      <c r="CH123" s="122"/>
      <c r="CI123" s="122"/>
      <c r="CJ123" s="122"/>
      <c r="CK123" s="122"/>
      <c r="CL123" s="122"/>
      <c r="CM123" s="122"/>
      <c r="CN123" s="122"/>
      <c r="CO123" s="122"/>
      <c r="CP123" s="122"/>
      <c r="CQ123" s="122"/>
      <c r="CR123" s="122"/>
      <c r="CS123" s="122"/>
      <c r="CT123" s="122"/>
      <c r="CU123" s="122"/>
      <c r="CV123" s="122"/>
      <c r="CW123" s="122"/>
      <c r="CX123" s="122"/>
      <c r="CY123" s="122"/>
      <c r="CZ123" s="122"/>
      <c r="DA123" s="122"/>
      <c r="DB123" s="122"/>
      <c r="DC123" s="122"/>
      <c r="DD123" s="122"/>
      <c r="DE123" s="122"/>
      <c r="DF123" s="122"/>
      <c r="DG123" s="122"/>
      <c r="DH123" s="122"/>
      <c r="DI123" s="122"/>
      <c r="DJ123" s="122"/>
      <c r="DK123" s="122"/>
      <c r="DL123" s="122"/>
      <c r="DM123" s="122"/>
      <c r="DN123" s="122"/>
      <c r="DO123" s="122"/>
      <c r="DP123" s="122"/>
      <c r="DQ123" s="122"/>
      <c r="DR123" s="122"/>
      <c r="DS123" s="122"/>
      <c r="DT123" s="122"/>
      <c r="DU123" s="122"/>
      <c r="DV123" s="122"/>
      <c r="DW123" s="122"/>
      <c r="DX123" s="122"/>
      <c r="DY123" s="122"/>
      <c r="DZ123" s="122"/>
      <c r="EA123" s="122"/>
      <c r="EB123" s="122"/>
      <c r="EC123" s="122"/>
      <c r="ED123" s="122"/>
      <c r="EE123" s="122"/>
      <c r="EF123" s="122"/>
      <c r="EG123" s="122"/>
      <c r="EH123" s="122"/>
      <c r="EI123" s="122"/>
      <c r="EJ123" s="122"/>
      <c r="EK123" s="122"/>
      <c r="EL123" s="122"/>
      <c r="EM123" s="122"/>
      <c r="EN123" s="122"/>
      <c r="EO123" s="122"/>
      <c r="EP123" s="122"/>
      <c r="EQ123" s="122"/>
      <c r="ER123" s="122"/>
      <c r="ES123" s="122"/>
      <c r="ET123" s="122"/>
      <c r="EU123" s="122"/>
    </row>
    <row r="124" spans="1:151" s="125" customFormat="1" ht="66" customHeight="1">
      <c r="A124" s="291"/>
      <c r="B124" s="292" t="s">
        <v>82</v>
      </c>
      <c r="C124" s="292"/>
      <c r="D124" s="187">
        <v>116</v>
      </c>
      <c r="E124" s="193">
        <v>0</v>
      </c>
      <c r="F124" s="193">
        <v>0</v>
      </c>
      <c r="G124" s="193">
        <v>0</v>
      </c>
      <c r="H124" s="193">
        <v>0</v>
      </c>
      <c r="I124" s="193">
        <v>0</v>
      </c>
      <c r="J124" s="193">
        <v>0</v>
      </c>
      <c r="K124" s="193">
        <v>0</v>
      </c>
      <c r="L124" s="193">
        <v>0</v>
      </c>
      <c r="M124" s="193">
        <v>0</v>
      </c>
      <c r="N124" s="193">
        <v>0</v>
      </c>
      <c r="O124" s="193">
        <v>0</v>
      </c>
      <c r="P124" s="193">
        <v>0</v>
      </c>
      <c r="Q124" s="193">
        <v>0</v>
      </c>
      <c r="R124" s="193">
        <v>0</v>
      </c>
      <c r="S124" s="193">
        <v>0</v>
      </c>
      <c r="T124" s="193">
        <v>0</v>
      </c>
      <c r="U124" s="193">
        <v>0</v>
      </c>
      <c r="V124" s="193">
        <v>0</v>
      </c>
      <c r="W124" s="193">
        <v>0</v>
      </c>
      <c r="X124" s="193">
        <v>0</v>
      </c>
      <c r="Y124" s="193"/>
      <c r="Z124" s="193">
        <v>0</v>
      </c>
      <c r="AA124" s="193">
        <v>0</v>
      </c>
      <c r="AB124" s="193">
        <v>0</v>
      </c>
      <c r="AC124" s="193">
        <v>0</v>
      </c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122"/>
      <c r="BT124" s="122"/>
      <c r="BU124" s="122"/>
      <c r="BV124" s="122"/>
      <c r="BW124" s="122"/>
      <c r="BX124" s="122"/>
      <c r="BY124" s="122"/>
      <c r="BZ124" s="122"/>
      <c r="CA124" s="122"/>
      <c r="CB124" s="122"/>
      <c r="CC124" s="122"/>
      <c r="CD124" s="122"/>
      <c r="CE124" s="122"/>
      <c r="CF124" s="122"/>
      <c r="CG124" s="122"/>
      <c r="CH124" s="122"/>
      <c r="CI124" s="122"/>
      <c r="CJ124" s="122"/>
      <c r="CK124" s="122"/>
      <c r="CL124" s="122"/>
      <c r="CM124" s="122"/>
      <c r="CN124" s="122"/>
      <c r="CO124" s="122"/>
      <c r="CP124" s="122"/>
      <c r="CQ124" s="122"/>
      <c r="CR124" s="122"/>
      <c r="CS124" s="122"/>
      <c r="CT124" s="122"/>
      <c r="CU124" s="122"/>
      <c r="CV124" s="122"/>
      <c r="CW124" s="122"/>
      <c r="CX124" s="122"/>
      <c r="CY124" s="122"/>
      <c r="CZ124" s="122"/>
      <c r="DA124" s="122"/>
      <c r="DB124" s="122"/>
      <c r="DC124" s="122"/>
      <c r="DD124" s="122"/>
      <c r="DE124" s="122"/>
      <c r="DF124" s="122"/>
      <c r="DG124" s="122"/>
      <c r="DH124" s="122"/>
      <c r="DI124" s="122"/>
      <c r="DJ124" s="122"/>
      <c r="DK124" s="122"/>
      <c r="DL124" s="122"/>
      <c r="DM124" s="122"/>
      <c r="DN124" s="122"/>
      <c r="DO124" s="122"/>
      <c r="DP124" s="122"/>
      <c r="DQ124" s="122"/>
      <c r="DR124" s="122"/>
      <c r="DS124" s="122"/>
      <c r="DT124" s="122"/>
      <c r="DU124" s="122"/>
      <c r="DV124" s="122"/>
      <c r="DW124" s="122"/>
      <c r="DX124" s="122"/>
      <c r="DY124" s="122"/>
      <c r="DZ124" s="122"/>
      <c r="EA124" s="122"/>
      <c r="EB124" s="122"/>
      <c r="EC124" s="122"/>
      <c r="ED124" s="122"/>
      <c r="EE124" s="122"/>
      <c r="EF124" s="122"/>
      <c r="EG124" s="122"/>
      <c r="EH124" s="122"/>
      <c r="EI124" s="122"/>
      <c r="EJ124" s="122"/>
      <c r="EK124" s="122"/>
      <c r="EL124" s="122"/>
      <c r="EM124" s="122"/>
      <c r="EN124" s="122"/>
      <c r="EO124" s="122"/>
      <c r="EP124" s="122"/>
      <c r="EQ124" s="122"/>
      <c r="ER124" s="122"/>
      <c r="ES124" s="122"/>
      <c r="ET124" s="122"/>
      <c r="EU124" s="122"/>
    </row>
    <row r="125" spans="1:151" s="125" customFormat="1" ht="42" customHeight="1">
      <c r="A125" s="291"/>
      <c r="B125" s="292" t="s">
        <v>83</v>
      </c>
      <c r="C125" s="292"/>
      <c r="D125" s="187">
        <v>117</v>
      </c>
      <c r="E125" s="193">
        <v>0</v>
      </c>
      <c r="F125" s="193">
        <v>0</v>
      </c>
      <c r="G125" s="193">
        <v>0</v>
      </c>
      <c r="H125" s="193">
        <v>0</v>
      </c>
      <c r="I125" s="193">
        <v>0</v>
      </c>
      <c r="J125" s="193">
        <v>0</v>
      </c>
      <c r="K125" s="193">
        <v>0</v>
      </c>
      <c r="L125" s="193">
        <v>0</v>
      </c>
      <c r="M125" s="193">
        <v>0</v>
      </c>
      <c r="N125" s="193">
        <v>0</v>
      </c>
      <c r="O125" s="193">
        <v>0</v>
      </c>
      <c r="P125" s="193">
        <v>0</v>
      </c>
      <c r="Q125" s="193">
        <v>0</v>
      </c>
      <c r="R125" s="193">
        <v>0</v>
      </c>
      <c r="S125" s="193">
        <v>0</v>
      </c>
      <c r="T125" s="193">
        <v>0</v>
      </c>
      <c r="U125" s="193">
        <v>0</v>
      </c>
      <c r="V125" s="193">
        <v>0</v>
      </c>
      <c r="W125" s="193">
        <v>0</v>
      </c>
      <c r="X125" s="193">
        <v>0</v>
      </c>
      <c r="Y125" s="193">
        <v>0</v>
      </c>
      <c r="Z125" s="193">
        <v>0</v>
      </c>
      <c r="AA125" s="193">
        <v>0</v>
      </c>
      <c r="AB125" s="193">
        <v>0</v>
      </c>
      <c r="AC125" s="193">
        <v>0</v>
      </c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2"/>
      <c r="BV125" s="122"/>
      <c r="BW125" s="122"/>
      <c r="BX125" s="122"/>
      <c r="BY125" s="122"/>
      <c r="BZ125" s="122"/>
      <c r="CA125" s="122"/>
      <c r="CB125" s="122"/>
      <c r="CC125" s="122"/>
      <c r="CD125" s="122"/>
      <c r="CE125" s="122"/>
      <c r="CF125" s="122"/>
      <c r="CG125" s="122"/>
      <c r="CH125" s="122"/>
      <c r="CI125" s="122"/>
      <c r="CJ125" s="122"/>
      <c r="CK125" s="122"/>
      <c r="CL125" s="122"/>
      <c r="CM125" s="122"/>
      <c r="CN125" s="122"/>
      <c r="CO125" s="122"/>
      <c r="CP125" s="122"/>
      <c r="CQ125" s="122"/>
      <c r="CR125" s="122"/>
      <c r="CS125" s="122"/>
      <c r="CT125" s="122"/>
      <c r="CU125" s="122"/>
      <c r="CV125" s="122"/>
      <c r="CW125" s="122"/>
      <c r="CX125" s="122"/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2"/>
      <c r="ER125" s="122"/>
      <c r="ES125" s="122"/>
      <c r="ET125" s="122"/>
      <c r="EU125" s="122"/>
    </row>
    <row r="126" spans="1:151" s="125" customFormat="1" ht="42" customHeight="1">
      <c r="A126" s="291"/>
      <c r="B126" s="292" t="s">
        <v>1142</v>
      </c>
      <c r="C126" s="292"/>
      <c r="D126" s="187">
        <v>118</v>
      </c>
      <c r="E126" s="193">
        <v>0</v>
      </c>
      <c r="F126" s="193">
        <v>0</v>
      </c>
      <c r="G126" s="193">
        <v>0</v>
      </c>
      <c r="H126" s="193">
        <v>0</v>
      </c>
      <c r="I126" s="193">
        <v>0</v>
      </c>
      <c r="J126" s="193">
        <v>0</v>
      </c>
      <c r="K126" s="193">
        <v>0</v>
      </c>
      <c r="L126" s="193">
        <v>0</v>
      </c>
      <c r="M126" s="193">
        <v>0</v>
      </c>
      <c r="N126" s="193">
        <v>0</v>
      </c>
      <c r="O126" s="193">
        <v>0</v>
      </c>
      <c r="P126" s="193">
        <v>0</v>
      </c>
      <c r="Q126" s="193">
        <v>0</v>
      </c>
      <c r="R126" s="193">
        <v>0</v>
      </c>
      <c r="S126" s="193">
        <v>0</v>
      </c>
      <c r="T126" s="193">
        <v>0</v>
      </c>
      <c r="U126" s="193">
        <v>0</v>
      </c>
      <c r="V126" s="193">
        <v>0</v>
      </c>
      <c r="W126" s="193">
        <v>0</v>
      </c>
      <c r="X126" s="193">
        <v>0</v>
      </c>
      <c r="Y126" s="193">
        <v>0</v>
      </c>
      <c r="Z126" s="193">
        <v>0</v>
      </c>
      <c r="AA126" s="193">
        <v>0</v>
      </c>
      <c r="AB126" s="193">
        <v>0</v>
      </c>
      <c r="AC126" s="193">
        <v>0</v>
      </c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122"/>
      <c r="BT126" s="122"/>
      <c r="BU126" s="122"/>
      <c r="BV126" s="122"/>
      <c r="BW126" s="122"/>
      <c r="BX126" s="122"/>
      <c r="BY126" s="122"/>
      <c r="BZ126" s="122"/>
      <c r="CA126" s="122"/>
      <c r="CB126" s="122"/>
      <c r="CC126" s="122"/>
      <c r="CD126" s="122"/>
      <c r="CE126" s="122"/>
      <c r="CF126" s="122"/>
      <c r="CG126" s="122"/>
      <c r="CH126" s="122"/>
      <c r="CI126" s="122"/>
      <c r="CJ126" s="122"/>
      <c r="CK126" s="122"/>
      <c r="CL126" s="122"/>
      <c r="CM126" s="122"/>
      <c r="CN126" s="122"/>
      <c r="CO126" s="122"/>
      <c r="CP126" s="122"/>
      <c r="CQ126" s="122"/>
      <c r="CR126" s="122"/>
      <c r="CS126" s="122"/>
      <c r="CT126" s="122"/>
      <c r="CU126" s="122"/>
      <c r="CV126" s="122"/>
      <c r="CW126" s="122"/>
      <c r="CX126" s="122"/>
      <c r="CY126" s="122"/>
      <c r="CZ126" s="122"/>
      <c r="DA126" s="122"/>
      <c r="DB126" s="122"/>
      <c r="DC126" s="122"/>
      <c r="DD126" s="122"/>
      <c r="DE126" s="122"/>
      <c r="DF126" s="122"/>
      <c r="DG126" s="122"/>
      <c r="DH126" s="122"/>
      <c r="DI126" s="122"/>
      <c r="DJ126" s="122"/>
      <c r="DK126" s="122"/>
      <c r="DL126" s="122"/>
      <c r="DM126" s="122"/>
      <c r="DN126" s="122"/>
      <c r="DO126" s="122"/>
      <c r="DP126" s="122"/>
      <c r="DQ126" s="122"/>
      <c r="DR126" s="122"/>
      <c r="DS126" s="122"/>
      <c r="DT126" s="122"/>
      <c r="DU126" s="122"/>
      <c r="DV126" s="122"/>
      <c r="DW126" s="122"/>
      <c r="DX126" s="122"/>
      <c r="DY126" s="122"/>
      <c r="DZ126" s="122"/>
      <c r="EA126" s="122"/>
      <c r="EB126" s="122"/>
      <c r="EC126" s="122"/>
      <c r="ED126" s="122"/>
      <c r="EE126" s="122"/>
      <c r="EF126" s="122"/>
      <c r="EG126" s="122"/>
      <c r="EH126" s="122"/>
      <c r="EI126" s="122"/>
      <c r="EJ126" s="122"/>
      <c r="EK126" s="122"/>
      <c r="EL126" s="122"/>
      <c r="EM126" s="122"/>
      <c r="EN126" s="122"/>
      <c r="EO126" s="122"/>
      <c r="EP126" s="122"/>
      <c r="EQ126" s="122"/>
      <c r="ER126" s="122"/>
      <c r="ES126" s="122"/>
      <c r="ET126" s="122"/>
      <c r="EU126" s="122"/>
    </row>
    <row r="127" spans="1:151" s="125" customFormat="1" ht="42" customHeight="1">
      <c r="A127" s="291"/>
      <c r="B127" s="292" t="s">
        <v>84</v>
      </c>
      <c r="C127" s="292"/>
      <c r="D127" s="187">
        <v>119</v>
      </c>
      <c r="E127" s="193">
        <v>0</v>
      </c>
      <c r="F127" s="193">
        <v>0</v>
      </c>
      <c r="G127" s="193">
        <v>0</v>
      </c>
      <c r="H127" s="193">
        <v>0</v>
      </c>
      <c r="I127" s="193">
        <v>0</v>
      </c>
      <c r="J127" s="193">
        <v>0</v>
      </c>
      <c r="K127" s="193">
        <v>0</v>
      </c>
      <c r="L127" s="193">
        <v>0</v>
      </c>
      <c r="M127" s="193">
        <v>0</v>
      </c>
      <c r="N127" s="193">
        <v>0</v>
      </c>
      <c r="O127" s="193">
        <v>0</v>
      </c>
      <c r="P127" s="193">
        <v>0</v>
      </c>
      <c r="Q127" s="193">
        <v>0</v>
      </c>
      <c r="R127" s="193">
        <v>0</v>
      </c>
      <c r="S127" s="193">
        <v>0</v>
      </c>
      <c r="T127" s="193">
        <v>0</v>
      </c>
      <c r="U127" s="193">
        <v>0</v>
      </c>
      <c r="V127" s="193">
        <v>0</v>
      </c>
      <c r="W127" s="193">
        <v>0</v>
      </c>
      <c r="X127" s="193">
        <v>0</v>
      </c>
      <c r="Y127" s="193">
        <v>0</v>
      </c>
      <c r="Z127" s="193">
        <v>0</v>
      </c>
      <c r="AA127" s="193">
        <v>0</v>
      </c>
      <c r="AB127" s="193">
        <v>0</v>
      </c>
      <c r="AC127" s="193">
        <v>0</v>
      </c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122"/>
      <c r="BT127" s="122"/>
      <c r="BU127" s="122"/>
      <c r="BV127" s="122"/>
      <c r="BW127" s="122"/>
      <c r="BX127" s="122"/>
      <c r="BY127" s="122"/>
      <c r="BZ127" s="122"/>
      <c r="CA127" s="122"/>
      <c r="CB127" s="122"/>
      <c r="CC127" s="122"/>
      <c r="CD127" s="122"/>
      <c r="CE127" s="122"/>
      <c r="CF127" s="122"/>
      <c r="CG127" s="122"/>
      <c r="CH127" s="122"/>
      <c r="CI127" s="122"/>
      <c r="CJ127" s="122"/>
      <c r="CK127" s="122"/>
      <c r="CL127" s="122"/>
      <c r="CM127" s="122"/>
      <c r="CN127" s="122"/>
      <c r="CO127" s="122"/>
      <c r="CP127" s="122"/>
      <c r="CQ127" s="122"/>
      <c r="CR127" s="122"/>
      <c r="CS127" s="122"/>
      <c r="CT127" s="122"/>
      <c r="CU127" s="122"/>
      <c r="CV127" s="122"/>
      <c r="CW127" s="122"/>
      <c r="CX127" s="122"/>
      <c r="CY127" s="122"/>
      <c r="CZ127" s="122"/>
      <c r="DA127" s="122"/>
      <c r="DB127" s="122"/>
      <c r="DC127" s="122"/>
      <c r="DD127" s="122"/>
      <c r="DE127" s="122"/>
      <c r="DF127" s="122"/>
      <c r="DG127" s="122"/>
      <c r="DH127" s="122"/>
      <c r="DI127" s="122"/>
      <c r="DJ127" s="122"/>
      <c r="DK127" s="122"/>
      <c r="DL127" s="122"/>
      <c r="DM127" s="122"/>
      <c r="DN127" s="122"/>
      <c r="DO127" s="122"/>
      <c r="DP127" s="122"/>
      <c r="DQ127" s="122"/>
      <c r="DR127" s="122"/>
      <c r="DS127" s="122"/>
      <c r="DT127" s="122"/>
      <c r="DU127" s="122"/>
      <c r="DV127" s="122"/>
      <c r="DW127" s="122"/>
      <c r="DX127" s="122"/>
      <c r="DY127" s="122"/>
      <c r="DZ127" s="122"/>
      <c r="EA127" s="122"/>
      <c r="EB127" s="122"/>
      <c r="EC127" s="122"/>
      <c r="ED127" s="122"/>
      <c r="EE127" s="122"/>
      <c r="EF127" s="122"/>
      <c r="EG127" s="122"/>
      <c r="EH127" s="122"/>
      <c r="EI127" s="122"/>
      <c r="EJ127" s="122"/>
      <c r="EK127" s="122"/>
      <c r="EL127" s="122"/>
      <c r="EM127" s="122"/>
      <c r="EN127" s="122"/>
      <c r="EO127" s="122"/>
      <c r="EP127" s="122"/>
      <c r="EQ127" s="122"/>
      <c r="ER127" s="122"/>
      <c r="ES127" s="122"/>
      <c r="ET127" s="122"/>
      <c r="EU127" s="122"/>
    </row>
    <row r="128" spans="1:151" s="125" customFormat="1" ht="42" customHeight="1">
      <c r="A128" s="291"/>
      <c r="B128" s="292" t="s">
        <v>85</v>
      </c>
      <c r="C128" s="292"/>
      <c r="D128" s="187">
        <v>120</v>
      </c>
      <c r="E128" s="193">
        <v>0</v>
      </c>
      <c r="F128" s="193">
        <v>0</v>
      </c>
      <c r="G128" s="193">
        <v>0</v>
      </c>
      <c r="H128" s="193">
        <v>0</v>
      </c>
      <c r="I128" s="193">
        <v>0</v>
      </c>
      <c r="J128" s="193">
        <v>0</v>
      </c>
      <c r="K128" s="193">
        <v>0</v>
      </c>
      <c r="L128" s="193">
        <v>0</v>
      </c>
      <c r="M128" s="193">
        <v>0</v>
      </c>
      <c r="N128" s="193">
        <v>0</v>
      </c>
      <c r="O128" s="193">
        <v>0</v>
      </c>
      <c r="P128" s="193">
        <v>0</v>
      </c>
      <c r="Q128" s="193">
        <v>0</v>
      </c>
      <c r="R128" s="193">
        <v>0</v>
      </c>
      <c r="S128" s="193">
        <v>0</v>
      </c>
      <c r="T128" s="193">
        <v>0</v>
      </c>
      <c r="U128" s="193">
        <v>0</v>
      </c>
      <c r="V128" s="193">
        <v>0</v>
      </c>
      <c r="W128" s="193">
        <v>0</v>
      </c>
      <c r="X128" s="193">
        <v>0</v>
      </c>
      <c r="Y128" s="193">
        <v>0</v>
      </c>
      <c r="Z128" s="193">
        <v>0</v>
      </c>
      <c r="AA128" s="193">
        <v>0</v>
      </c>
      <c r="AB128" s="193">
        <v>0</v>
      </c>
      <c r="AC128" s="193">
        <v>0</v>
      </c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  <c r="BB128" s="122"/>
      <c r="BC128" s="122"/>
      <c r="BD128" s="122"/>
      <c r="BE128" s="122"/>
      <c r="BF128" s="122"/>
      <c r="BG128" s="122"/>
      <c r="BH128" s="122"/>
      <c r="BI128" s="122"/>
      <c r="BJ128" s="122"/>
      <c r="BK128" s="122"/>
      <c r="BL128" s="122"/>
      <c r="BM128" s="122"/>
      <c r="BN128" s="122"/>
      <c r="BO128" s="122"/>
      <c r="BP128" s="122"/>
      <c r="BQ128" s="122"/>
      <c r="BR128" s="122"/>
      <c r="BS128" s="122"/>
      <c r="BT128" s="122"/>
      <c r="BU128" s="122"/>
      <c r="BV128" s="122"/>
      <c r="BW128" s="122"/>
      <c r="BX128" s="122"/>
      <c r="BY128" s="122"/>
      <c r="BZ128" s="122"/>
      <c r="CA128" s="122"/>
      <c r="CB128" s="122"/>
      <c r="CC128" s="122"/>
      <c r="CD128" s="122"/>
      <c r="CE128" s="122"/>
      <c r="CF128" s="122"/>
      <c r="CG128" s="122"/>
      <c r="CH128" s="122"/>
      <c r="CI128" s="122"/>
      <c r="CJ128" s="122"/>
      <c r="CK128" s="122"/>
      <c r="CL128" s="122"/>
      <c r="CM128" s="122"/>
      <c r="CN128" s="122"/>
      <c r="CO128" s="122"/>
      <c r="CP128" s="122"/>
      <c r="CQ128" s="122"/>
      <c r="CR128" s="122"/>
      <c r="CS128" s="122"/>
      <c r="CT128" s="122"/>
      <c r="CU128" s="122"/>
      <c r="CV128" s="122"/>
      <c r="CW128" s="122"/>
      <c r="CX128" s="122"/>
      <c r="CY128" s="122"/>
      <c r="CZ128" s="122"/>
      <c r="DA128" s="122"/>
      <c r="DB128" s="122"/>
      <c r="DC128" s="122"/>
      <c r="DD128" s="122"/>
      <c r="DE128" s="122"/>
      <c r="DF128" s="122"/>
      <c r="DG128" s="122"/>
      <c r="DH128" s="122"/>
      <c r="DI128" s="122"/>
      <c r="DJ128" s="122"/>
      <c r="DK128" s="122"/>
      <c r="DL128" s="122"/>
      <c r="DM128" s="122"/>
      <c r="DN128" s="122"/>
      <c r="DO128" s="122"/>
      <c r="DP128" s="122"/>
      <c r="DQ128" s="122"/>
      <c r="DR128" s="122"/>
      <c r="DS128" s="122"/>
      <c r="DT128" s="122"/>
      <c r="DU128" s="122"/>
      <c r="DV128" s="122"/>
      <c r="DW128" s="122"/>
      <c r="DX128" s="122"/>
      <c r="DY128" s="122"/>
      <c r="DZ128" s="122"/>
      <c r="EA128" s="122"/>
      <c r="EB128" s="122"/>
      <c r="EC128" s="122"/>
      <c r="ED128" s="122"/>
      <c r="EE128" s="122"/>
      <c r="EF128" s="122"/>
      <c r="EG128" s="122"/>
      <c r="EH128" s="122"/>
      <c r="EI128" s="122"/>
      <c r="EJ128" s="122"/>
      <c r="EK128" s="122"/>
      <c r="EL128" s="122"/>
      <c r="EM128" s="122"/>
      <c r="EN128" s="122"/>
      <c r="EO128" s="122"/>
      <c r="EP128" s="122"/>
      <c r="EQ128" s="122"/>
      <c r="ER128" s="122"/>
      <c r="ES128" s="122"/>
      <c r="ET128" s="122"/>
      <c r="EU128" s="122"/>
    </row>
    <row r="129" spans="1:29" ht="50.25" customHeight="1">
      <c r="A129" s="104"/>
      <c r="B129" s="105"/>
      <c r="C129" s="105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</row>
    <row r="130" spans="1:29" ht="36.75" customHeight="1">
      <c r="A130" s="293" t="s">
        <v>730</v>
      </c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V130" s="294"/>
      <c r="W130" s="294"/>
      <c r="X130" s="294"/>
      <c r="Y130" s="294"/>
      <c r="Z130" s="294"/>
      <c r="AA130" s="294"/>
      <c r="AB130" s="294"/>
      <c r="AC130" s="294"/>
    </row>
    <row r="131" spans="1:30" ht="37.5" customHeight="1">
      <c r="A131" s="285" t="s">
        <v>701</v>
      </c>
      <c r="B131" s="285"/>
      <c r="C131" s="285"/>
      <c r="D131" s="285"/>
      <c r="E131" s="285"/>
      <c r="F131" s="285"/>
      <c r="G131" s="285"/>
      <c r="H131" s="285"/>
      <c r="I131" s="285"/>
      <c r="J131" s="285"/>
      <c r="K131" s="285"/>
      <c r="L131" s="285"/>
      <c r="M131" s="128"/>
      <c r="N131" s="128"/>
      <c r="O131" s="54"/>
      <c r="P131" s="54"/>
      <c r="Q131" s="54"/>
      <c r="R131" s="54"/>
      <c r="S131" s="54"/>
      <c r="T131" s="54"/>
      <c r="U131" s="54"/>
      <c r="V131" s="127"/>
      <c r="W131" s="127"/>
      <c r="X131" s="127"/>
      <c r="Y131" s="127"/>
      <c r="Z131" s="127"/>
      <c r="AA131" s="127"/>
      <c r="AB131" s="127"/>
      <c r="AC131" s="54"/>
      <c r="AD131" s="54"/>
    </row>
    <row r="132" spans="1:30" ht="40.5" customHeight="1">
      <c r="A132" s="286" t="s">
        <v>261</v>
      </c>
      <c r="B132" s="286"/>
      <c r="C132" s="286"/>
      <c r="D132" s="286"/>
      <c r="E132" s="286"/>
      <c r="F132" s="71"/>
      <c r="G132" s="54"/>
      <c r="H132" s="287"/>
      <c r="I132" s="287"/>
      <c r="J132" s="287"/>
      <c r="K132" s="287"/>
      <c r="M132" s="54"/>
      <c r="N132" s="54"/>
      <c r="O132" s="288" t="s">
        <v>262</v>
      </c>
      <c r="P132" s="288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54"/>
    </row>
    <row r="133" spans="1:30" ht="43.5" customHeight="1">
      <c r="A133" s="281" t="s">
        <v>965</v>
      </c>
      <c r="B133" s="281"/>
      <c r="C133" s="281"/>
      <c r="D133" s="179">
        <v>1</v>
      </c>
      <c r="E133" s="98"/>
      <c r="F133" s="71"/>
      <c r="G133" s="282"/>
      <c r="H133" s="282"/>
      <c r="I133" s="282"/>
      <c r="J133" s="129"/>
      <c r="K133" s="129"/>
      <c r="M133" s="54"/>
      <c r="N133" s="54"/>
      <c r="O133" s="283" t="s">
        <v>367</v>
      </c>
      <c r="P133" s="283"/>
      <c r="Q133" s="330" t="s">
        <v>399</v>
      </c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54"/>
    </row>
    <row r="134" spans="1:30" ht="39.75" customHeight="1">
      <c r="A134" s="276" t="s">
        <v>199</v>
      </c>
      <c r="B134" s="276"/>
      <c r="C134" s="276"/>
      <c r="D134" s="179">
        <v>2</v>
      </c>
      <c r="E134" s="98"/>
      <c r="F134" s="71"/>
      <c r="G134" s="282"/>
      <c r="H134" s="282"/>
      <c r="I134" s="282"/>
      <c r="J134" s="130"/>
      <c r="K134" s="130"/>
      <c r="M134" s="54"/>
      <c r="N134" s="54"/>
      <c r="O134" s="283"/>
      <c r="P134" s="283"/>
      <c r="Q134" s="131"/>
      <c r="R134" s="131"/>
      <c r="S134" s="131"/>
      <c r="T134" s="131"/>
      <c r="U134" s="132"/>
      <c r="V134" s="284" t="s">
        <v>263</v>
      </c>
      <c r="W134" s="284"/>
      <c r="X134" s="284"/>
      <c r="Y134" s="284"/>
      <c r="Z134" s="284"/>
      <c r="AA134" s="284"/>
      <c r="AB134" s="284"/>
      <c r="AC134" s="284"/>
      <c r="AD134" s="54"/>
    </row>
    <row r="135" spans="1:30" ht="49.5" customHeight="1">
      <c r="A135" s="289" t="s">
        <v>987</v>
      </c>
      <c r="B135" s="289"/>
      <c r="C135" s="289"/>
      <c r="D135" s="179">
        <v>3</v>
      </c>
      <c r="E135" s="98"/>
      <c r="F135" s="71"/>
      <c r="G135" s="277"/>
      <c r="H135" s="277"/>
      <c r="I135" s="134"/>
      <c r="J135" s="135"/>
      <c r="K135" s="135"/>
      <c r="M135" s="54"/>
      <c r="N135" s="54"/>
      <c r="O135" s="283"/>
      <c r="P135" s="283"/>
      <c r="Q135" s="320" t="s">
        <v>398</v>
      </c>
      <c r="R135" s="320"/>
      <c r="S135" s="320"/>
      <c r="T135" s="320"/>
      <c r="U135" s="320"/>
      <c r="V135" s="320"/>
      <c r="W135" s="320"/>
      <c r="X135" s="320"/>
      <c r="Y135" s="320"/>
      <c r="Z135" s="320"/>
      <c r="AA135" s="320"/>
      <c r="AB135" s="320"/>
      <c r="AC135" s="320"/>
      <c r="AD135" s="54"/>
    </row>
    <row r="136" spans="1:30" ht="51.75" customHeight="1">
      <c r="A136" s="289" t="s">
        <v>871</v>
      </c>
      <c r="B136" s="289"/>
      <c r="C136" s="289"/>
      <c r="D136" s="179">
        <v>4</v>
      </c>
      <c r="E136" s="98"/>
      <c r="F136" s="71"/>
      <c r="G136" s="277"/>
      <c r="H136" s="277"/>
      <c r="I136" s="134"/>
      <c r="J136" s="136"/>
      <c r="K136" s="136"/>
      <c r="M136" s="54"/>
      <c r="N136" s="54"/>
      <c r="O136" s="283"/>
      <c r="P136" s="283"/>
      <c r="Q136" s="137"/>
      <c r="R136" s="137"/>
      <c r="S136" s="137"/>
      <c r="T136" s="137"/>
      <c r="U136" s="138"/>
      <c r="V136" s="139"/>
      <c r="W136" s="140"/>
      <c r="X136" s="140"/>
      <c r="Y136" s="141" t="s">
        <v>263</v>
      </c>
      <c r="Z136" s="140"/>
      <c r="AA136" s="140"/>
      <c r="AB136" s="140"/>
      <c r="AC136" s="140"/>
      <c r="AD136" s="54"/>
    </row>
    <row r="137" spans="1:30" ht="48.75" customHeight="1">
      <c r="A137" s="276" t="s">
        <v>264</v>
      </c>
      <c r="B137" s="276"/>
      <c r="C137" s="276"/>
      <c r="D137" s="179">
        <v>5</v>
      </c>
      <c r="E137" s="98"/>
      <c r="F137" s="71"/>
      <c r="G137" s="277"/>
      <c r="H137" s="277"/>
      <c r="I137" s="134"/>
      <c r="J137" s="142"/>
      <c r="K137" s="142"/>
      <c r="M137" s="54"/>
      <c r="N137" s="54"/>
      <c r="O137" s="143" t="s">
        <v>369</v>
      </c>
      <c r="P137" s="144"/>
      <c r="Q137" s="332" t="s">
        <v>400</v>
      </c>
      <c r="R137" s="332"/>
      <c r="S137" s="332"/>
      <c r="T137" s="332"/>
      <c r="U137" s="332"/>
      <c r="V137" s="280"/>
      <c r="W137" s="280"/>
      <c r="X137" s="280"/>
      <c r="Y137" s="331" t="s">
        <v>401</v>
      </c>
      <c r="Z137" s="331"/>
      <c r="AA137" s="331"/>
      <c r="AB137" s="331"/>
      <c r="AC137" s="331"/>
      <c r="AD137" s="54"/>
    </row>
    <row r="138" spans="1:30" ht="33.75" customHeight="1">
      <c r="A138" s="276" t="s">
        <v>610</v>
      </c>
      <c r="B138" s="276"/>
      <c r="C138" s="276"/>
      <c r="D138" s="179">
        <v>6</v>
      </c>
      <c r="E138" s="154"/>
      <c r="F138" s="71"/>
      <c r="G138" s="277"/>
      <c r="H138" s="277"/>
      <c r="I138" s="134"/>
      <c r="J138" s="145"/>
      <c r="K138" s="145"/>
      <c r="M138" s="54"/>
      <c r="N138" s="146"/>
      <c r="O138" s="54"/>
      <c r="P138" s="147"/>
      <c r="Q138" s="278" t="s">
        <v>266</v>
      </c>
      <c r="R138" s="278"/>
      <c r="S138" s="278"/>
      <c r="T138" s="278"/>
      <c r="U138" s="278"/>
      <c r="V138" s="278"/>
      <c r="W138" s="147"/>
      <c r="X138" s="147"/>
      <c r="Y138" s="147"/>
      <c r="Z138" s="144"/>
      <c r="AA138" s="148"/>
      <c r="AB138" s="149" t="s">
        <v>267</v>
      </c>
      <c r="AC138" s="150"/>
      <c r="AD138" s="54"/>
    </row>
    <row r="139" spans="1:30" ht="30" customHeight="1">
      <c r="A139" s="276" t="s">
        <v>265</v>
      </c>
      <c r="B139" s="276"/>
      <c r="C139" s="276"/>
      <c r="D139" s="179">
        <v>7</v>
      </c>
      <c r="E139" s="154"/>
      <c r="F139" s="71"/>
      <c r="G139" s="54"/>
      <c r="H139" s="133"/>
      <c r="I139" s="134"/>
      <c r="J139" s="151"/>
      <c r="K139" s="151"/>
      <c r="O139" s="144"/>
      <c r="P139" s="279"/>
      <c r="Q139" s="279"/>
      <c r="R139" s="279"/>
      <c r="S139" s="279"/>
      <c r="T139" s="279"/>
      <c r="U139" s="279"/>
      <c r="V139" s="279"/>
      <c r="W139" s="152"/>
      <c r="X139" s="152"/>
      <c r="Y139" s="152"/>
      <c r="Z139" s="144"/>
      <c r="AA139" s="279"/>
      <c r="AB139" s="279"/>
      <c r="AC139" s="279"/>
      <c r="AD139" s="54"/>
    </row>
    <row r="140" spans="1:11" ht="42.75" customHeight="1">
      <c r="A140" s="276" t="s">
        <v>86</v>
      </c>
      <c r="B140" s="276"/>
      <c r="C140" s="276"/>
      <c r="D140" s="179">
        <v>8</v>
      </c>
      <c r="E140" s="154"/>
      <c r="F140" s="71"/>
      <c r="G140" s="277"/>
      <c r="H140" s="277"/>
      <c r="I140" s="134"/>
      <c r="J140" s="153"/>
      <c r="K140" s="153"/>
    </row>
    <row r="141" spans="4:6" ht="5.25" customHeight="1">
      <c r="D141" s="115"/>
      <c r="E141" s="16"/>
      <c r="F141" s="71"/>
    </row>
    <row r="142" spans="1:11" ht="15.75">
      <c r="A142" s="74" t="s">
        <v>402</v>
      </c>
      <c r="D142" s="115"/>
      <c r="E142" s="16"/>
      <c r="F142" s="71"/>
      <c r="H142" s="73"/>
      <c r="I142" s="73"/>
      <c r="J142" s="16"/>
      <c r="K142" s="16"/>
    </row>
    <row r="143" spans="4:11" ht="15.75">
      <c r="D143" s="115"/>
      <c r="E143" s="16"/>
      <c r="F143" s="71"/>
      <c r="H143" s="73"/>
      <c r="I143" s="73"/>
      <c r="J143" s="16"/>
      <c r="K143" s="16"/>
    </row>
    <row r="144" spans="4:11" ht="15.75">
      <c r="D144" s="115"/>
      <c r="E144" s="16"/>
      <c r="F144" s="71"/>
      <c r="H144" s="73"/>
      <c r="I144" s="73"/>
      <c r="J144" s="16"/>
      <c r="K144" s="16"/>
    </row>
    <row r="145" spans="4:11" ht="15.75">
      <c r="D145" s="115"/>
      <c r="E145" s="16"/>
      <c r="F145" s="71"/>
      <c r="H145" s="73"/>
      <c r="I145" s="73"/>
      <c r="J145" s="16"/>
      <c r="K145" s="16"/>
    </row>
    <row r="146" spans="4:11" ht="15.75">
      <c r="D146" s="115"/>
      <c r="E146" s="16"/>
      <c r="F146" s="71"/>
      <c r="H146" s="73"/>
      <c r="I146" s="73"/>
      <c r="J146" s="16"/>
      <c r="K146" s="16"/>
    </row>
    <row r="147" spans="4:11" ht="15.75">
      <c r="D147" s="115"/>
      <c r="E147" s="16"/>
      <c r="F147" s="71"/>
      <c r="H147" s="73"/>
      <c r="I147" s="73"/>
      <c r="J147" s="16"/>
      <c r="K147" s="16"/>
    </row>
  </sheetData>
  <sheetProtection/>
  <mergeCells count="163">
    <mergeCell ref="A92:C92"/>
    <mergeCell ref="B98:C98"/>
    <mergeCell ref="A111:A112"/>
    <mergeCell ref="B111:C111"/>
    <mergeCell ref="B112:C112"/>
    <mergeCell ref="A108:A110"/>
    <mergeCell ref="B108:C108"/>
    <mergeCell ref="B109:C109"/>
    <mergeCell ref="B110:C110"/>
    <mergeCell ref="A102:A103"/>
    <mergeCell ref="A91:C91"/>
    <mergeCell ref="A75:A90"/>
    <mergeCell ref="B75:C75"/>
    <mergeCell ref="B76:C76"/>
    <mergeCell ref="B77:C77"/>
    <mergeCell ref="B78:C78"/>
    <mergeCell ref="B79:C79"/>
    <mergeCell ref="B87:C87"/>
    <mergeCell ref="B80:C80"/>
    <mergeCell ref="B81:C81"/>
    <mergeCell ref="B82:C82"/>
    <mergeCell ref="B103:C103"/>
    <mergeCell ref="A93:C93"/>
    <mergeCell ref="A94:A98"/>
    <mergeCell ref="B94:C94"/>
    <mergeCell ref="B95:C95"/>
    <mergeCell ref="B96:C96"/>
    <mergeCell ref="B97:C97"/>
    <mergeCell ref="B90:C90"/>
    <mergeCell ref="B83:C83"/>
    <mergeCell ref="B84:C84"/>
    <mergeCell ref="B85:C85"/>
    <mergeCell ref="B86:C86"/>
    <mergeCell ref="B88:C88"/>
    <mergeCell ref="B89:C89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62:C62"/>
    <mergeCell ref="B34:C34"/>
    <mergeCell ref="B35:B36"/>
    <mergeCell ref="B30:C30"/>
    <mergeCell ref="B31:C31"/>
    <mergeCell ref="B12:C12"/>
    <mergeCell ref="B13:C13"/>
    <mergeCell ref="M2:V2"/>
    <mergeCell ref="B33:C33"/>
    <mergeCell ref="A2:E2"/>
    <mergeCell ref="O6:O7"/>
    <mergeCell ref="B15:C15"/>
    <mergeCell ref="B9:B10"/>
    <mergeCell ref="Z6:AC6"/>
    <mergeCell ref="A8:C8"/>
    <mergeCell ref="B29:C29"/>
    <mergeCell ref="W6:W7"/>
    <mergeCell ref="A9:A53"/>
    <mergeCell ref="V6:V7"/>
    <mergeCell ref="P6:S6"/>
    <mergeCell ref="B16:C16"/>
    <mergeCell ref="B17:B21"/>
    <mergeCell ref="B11:C11"/>
    <mergeCell ref="B28:C28"/>
    <mergeCell ref="B14:C14"/>
    <mergeCell ref="B22:B24"/>
    <mergeCell ref="B25:B27"/>
    <mergeCell ref="A4:AA4"/>
    <mergeCell ref="A6:C7"/>
    <mergeCell ref="D6:D7"/>
    <mergeCell ref="E6:E7"/>
    <mergeCell ref="F6:K6"/>
    <mergeCell ref="L6:L7"/>
    <mergeCell ref="M6:N6"/>
    <mergeCell ref="T6:T7"/>
    <mergeCell ref="U6:U7"/>
    <mergeCell ref="X6:Y6"/>
    <mergeCell ref="B65:C65"/>
    <mergeCell ref="B57:C57"/>
    <mergeCell ref="B58:C58"/>
    <mergeCell ref="B59:C59"/>
    <mergeCell ref="B60:B61"/>
    <mergeCell ref="B64:C64"/>
    <mergeCell ref="B63:C63"/>
    <mergeCell ref="B43:C43"/>
    <mergeCell ref="B37:B38"/>
    <mergeCell ref="B39:C39"/>
    <mergeCell ref="B40:C40"/>
    <mergeCell ref="B41:B42"/>
    <mergeCell ref="B52:B53"/>
    <mergeCell ref="B54:C54"/>
    <mergeCell ref="B55:C55"/>
    <mergeCell ref="B49:C49"/>
    <mergeCell ref="B50:C50"/>
    <mergeCell ref="B51:C51"/>
    <mergeCell ref="B56:C56"/>
    <mergeCell ref="B107:C107"/>
    <mergeCell ref="A99:A101"/>
    <mergeCell ref="B99:B100"/>
    <mergeCell ref="B101:C101"/>
    <mergeCell ref="A104:A107"/>
    <mergeCell ref="B102:C102"/>
    <mergeCell ref="B122:C122"/>
    <mergeCell ref="B32:C32"/>
    <mergeCell ref="B48:C48"/>
    <mergeCell ref="B45:C45"/>
    <mergeCell ref="B46:C46"/>
    <mergeCell ref="B47:C47"/>
    <mergeCell ref="B44:C44"/>
    <mergeCell ref="B104:C104"/>
    <mergeCell ref="B105:C105"/>
    <mergeCell ref="B106:C106"/>
    <mergeCell ref="V130:AC130"/>
    <mergeCell ref="A113:A117"/>
    <mergeCell ref="B113:C113"/>
    <mergeCell ref="B114:B117"/>
    <mergeCell ref="A118:A119"/>
    <mergeCell ref="B118:C118"/>
    <mergeCell ref="B119:C119"/>
    <mergeCell ref="A120:A122"/>
    <mergeCell ref="B120:C120"/>
    <mergeCell ref="B121:C121"/>
    <mergeCell ref="G136:H136"/>
    <mergeCell ref="Q132:AC132"/>
    <mergeCell ref="A123:A128"/>
    <mergeCell ref="B123:C123"/>
    <mergeCell ref="B124:C124"/>
    <mergeCell ref="B125:C125"/>
    <mergeCell ref="B126:C126"/>
    <mergeCell ref="B127:C127"/>
    <mergeCell ref="B128:C128"/>
    <mergeCell ref="A130:O130"/>
    <mergeCell ref="A131:L131"/>
    <mergeCell ref="A132:E132"/>
    <mergeCell ref="H132:K132"/>
    <mergeCell ref="O132:P132"/>
    <mergeCell ref="A133:C133"/>
    <mergeCell ref="G133:I134"/>
    <mergeCell ref="O133:P136"/>
    <mergeCell ref="Q133:AC133"/>
    <mergeCell ref="A134:C134"/>
    <mergeCell ref="V134:AC134"/>
    <mergeCell ref="A135:C135"/>
    <mergeCell ref="G135:H135"/>
    <mergeCell ref="Q135:AC135"/>
    <mergeCell ref="A136:C136"/>
    <mergeCell ref="A139:C139"/>
    <mergeCell ref="P139:V139"/>
    <mergeCell ref="AA139:AC139"/>
    <mergeCell ref="A140:C140"/>
    <mergeCell ref="G140:H140"/>
    <mergeCell ref="Y137:AC137"/>
    <mergeCell ref="A138:C138"/>
    <mergeCell ref="G138:H138"/>
    <mergeCell ref="Q138:V138"/>
    <mergeCell ref="A137:C137"/>
    <mergeCell ref="G137:H137"/>
    <mergeCell ref="Q137:U137"/>
    <mergeCell ref="V137:X137"/>
  </mergeCells>
  <conditionalFormatting sqref="E9:AC128 E133:E140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3" horizontalDpi="600" verticalDpi="600" orientation="landscape" paperSize="9" scale="30" r:id="rId4"/>
  <headerFooter alignWithMargins="0">
    <oddHeader>&amp;C&amp;P</oddHeader>
  </headerFooter>
  <rowBreaks count="3" manualBreakCount="3">
    <brk id="44" max="28" man="1"/>
    <brk id="81" max="28" man="1"/>
    <brk id="112" max="2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8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81" customWidth="1"/>
    <col min="4" max="4" width="63.28125" style="81" customWidth="1"/>
  </cols>
  <sheetData>
    <row r="1" spans="1:4" ht="26.25" thickBot="1">
      <c r="A1" s="110" t="s">
        <v>810</v>
      </c>
      <c r="B1" s="110" t="s">
        <v>811</v>
      </c>
      <c r="C1" s="110" t="s">
        <v>812</v>
      </c>
      <c r="D1" s="110" t="s">
        <v>813</v>
      </c>
    </row>
    <row r="2" spans="1:4" ht="12.75">
      <c r="A2" s="100">
        <f>IF((SUM('Разделы 3, 4'!E99:AC101)=0),"","Неверно!")</f>
      </c>
      <c r="B2" s="83">
        <v>143248</v>
      </c>
      <c r="C2" s="108" t="s">
        <v>942</v>
      </c>
      <c r="D2" s="108" t="s">
        <v>943</v>
      </c>
    </row>
    <row r="3" spans="1:4" ht="12.75">
      <c r="A3" s="100">
        <f>IF((SUM('Разделы 3, 4'!Y92:AC93)=0),"","Неверно!")</f>
      </c>
      <c r="B3" s="83">
        <v>143249</v>
      </c>
      <c r="C3" s="108" t="s">
        <v>422</v>
      </c>
      <c r="D3" s="108" t="s">
        <v>652</v>
      </c>
    </row>
    <row r="4" spans="1:4" ht="12.75">
      <c r="A4" s="100">
        <f>IF((SUM('Разделы 3, 4'!Y67:AC90)=0),"","Неверно!")</f>
      </c>
      <c r="B4" s="83">
        <v>143250</v>
      </c>
      <c r="C4" s="108" t="s">
        <v>423</v>
      </c>
      <c r="D4" s="108" t="s">
        <v>651</v>
      </c>
    </row>
    <row r="5" spans="1:4" ht="12.75">
      <c r="A5" s="100">
        <f>IF((SUM('Разделы 3, 4'!Y9:AC64)=0),"","Неверно!")</f>
      </c>
      <c r="B5" s="83">
        <v>143251</v>
      </c>
      <c r="C5" s="108" t="s">
        <v>424</v>
      </c>
      <c r="D5" s="108" t="s">
        <v>754</v>
      </c>
    </row>
    <row r="6" spans="1:4" ht="12.75">
      <c r="A6" s="100">
        <f>IF((SUM('Разделы 3, 4'!Q92:S93)=0),"","Неверно!")</f>
      </c>
      <c r="B6" s="83">
        <v>143252</v>
      </c>
      <c r="C6" s="108" t="s">
        <v>425</v>
      </c>
      <c r="D6" s="108" t="s">
        <v>753</v>
      </c>
    </row>
    <row r="7" spans="1:4" ht="12.75">
      <c r="A7" s="100">
        <f>IF((SUM('Разделы 3, 4'!Q67:S90)=0),"","Неверно!")</f>
      </c>
      <c r="B7" s="83">
        <v>143253</v>
      </c>
      <c r="C7" s="108" t="s">
        <v>426</v>
      </c>
      <c r="D7" s="108" t="s">
        <v>752</v>
      </c>
    </row>
    <row r="8" spans="1:4" ht="12.75">
      <c r="A8" s="100">
        <f>IF((SUM('Разделы 3, 4'!Q9:S64)=0),"","Неверно!")</f>
      </c>
      <c r="B8" s="83">
        <v>143254</v>
      </c>
      <c r="C8" s="108" t="s">
        <v>427</v>
      </c>
      <c r="D8" s="108" t="s">
        <v>751</v>
      </c>
    </row>
    <row r="9" spans="1:4" ht="12.75">
      <c r="A9" s="100">
        <f>IF((SUM('Разделы 3, 4'!E92:L93)=0),"","Неверно!")</f>
      </c>
      <c r="B9" s="83">
        <v>143255</v>
      </c>
      <c r="C9" s="108" t="s">
        <v>428</v>
      </c>
      <c r="D9" s="108" t="s">
        <v>750</v>
      </c>
    </row>
    <row r="10" spans="1:4" ht="12.75">
      <c r="A10" s="100">
        <f>IF((SUM('Разделы 3, 4'!E67:L90)=0),"","Неверно!")</f>
      </c>
      <c r="B10" s="83">
        <v>143256</v>
      </c>
      <c r="C10" s="108" t="s">
        <v>429</v>
      </c>
      <c r="D10" s="108" t="s">
        <v>1095</v>
      </c>
    </row>
    <row r="11" spans="1:4" ht="12.75">
      <c r="A11" s="100">
        <f>IF((SUM('Разделы 3, 4'!E9:L64)=0),"","Неверно!")</f>
      </c>
      <c r="B11" s="83">
        <v>143257</v>
      </c>
      <c r="C11" s="108" t="s">
        <v>430</v>
      </c>
      <c r="D11" s="108" t="s">
        <v>1094</v>
      </c>
    </row>
    <row r="12" spans="1:4" ht="12.75">
      <c r="A12" s="100">
        <f>IF((SUM('Разделы 3, 4'!E138:E138)&gt;=SUM('Разделы 3, 4'!E140:E140)),"","Неверно!")</f>
      </c>
      <c r="B12" s="83">
        <v>143258</v>
      </c>
      <c r="C12" s="108" t="s">
        <v>653</v>
      </c>
      <c r="D12" s="108" t="s">
        <v>1319</v>
      </c>
    </row>
    <row r="13" spans="1:4" ht="25.5">
      <c r="A13" s="100">
        <f>IF((SUM('Разделы 3, 4'!K91:O91)&gt;=SUM('Разделы 3, 4'!E133:E133)),"","Неверно!")</f>
      </c>
      <c r="B13" s="83">
        <v>143259</v>
      </c>
      <c r="C13" s="108" t="s">
        <v>654</v>
      </c>
      <c r="D13" s="108" t="s">
        <v>1318</v>
      </c>
    </row>
    <row r="14" spans="1:4" ht="25.5">
      <c r="A14" s="100">
        <f>IF((SUM('Разделы 3, 4'!F9:I9)&gt;=SUM('Разделы 3, 4'!J9:J9)),"","Неверно!")</f>
      </c>
      <c r="B14" s="83">
        <v>143260</v>
      </c>
      <c r="C14" s="108" t="s">
        <v>655</v>
      </c>
      <c r="D14" s="108" t="s">
        <v>1317</v>
      </c>
    </row>
    <row r="15" spans="1:4" ht="25.5">
      <c r="A15" s="100">
        <f>IF((SUM('Разделы 3, 4'!F10:I10)&gt;=SUM('Разделы 3, 4'!J10:J10)),"","Неверно!")</f>
      </c>
      <c r="B15" s="83">
        <v>143260</v>
      </c>
      <c r="C15" s="108" t="s">
        <v>656</v>
      </c>
      <c r="D15" s="108" t="s">
        <v>1317</v>
      </c>
    </row>
    <row r="16" spans="1:4" ht="25.5">
      <c r="A16" s="100">
        <f>IF((SUM('Разделы 3, 4'!F11:I11)&gt;=SUM('Разделы 3, 4'!J11:J11)),"","Неверно!")</f>
      </c>
      <c r="B16" s="83">
        <v>143260</v>
      </c>
      <c r="C16" s="108" t="s">
        <v>657</v>
      </c>
      <c r="D16" s="108" t="s">
        <v>1317</v>
      </c>
    </row>
    <row r="17" spans="1:4" ht="25.5">
      <c r="A17" s="100">
        <f>IF((SUM('Разделы 3, 4'!F12:I12)&gt;=SUM('Разделы 3, 4'!J12:J12)),"","Неверно!")</f>
      </c>
      <c r="B17" s="83">
        <v>143260</v>
      </c>
      <c r="C17" s="108" t="s">
        <v>658</v>
      </c>
      <c r="D17" s="108" t="s">
        <v>1317</v>
      </c>
    </row>
    <row r="18" spans="1:4" ht="25.5">
      <c r="A18" s="100">
        <f>IF((SUM('Разделы 3, 4'!F13:I13)&gt;=SUM('Разделы 3, 4'!J13:J13)),"","Неверно!")</f>
      </c>
      <c r="B18" s="83">
        <v>143260</v>
      </c>
      <c r="C18" s="108" t="s">
        <v>659</v>
      </c>
      <c r="D18" s="108" t="s">
        <v>1317</v>
      </c>
    </row>
    <row r="19" spans="1:4" ht="25.5">
      <c r="A19" s="100">
        <f>IF((SUM('Разделы 3, 4'!F14:I14)&gt;=SUM('Разделы 3, 4'!J14:J14)),"","Неверно!")</f>
      </c>
      <c r="B19" s="83">
        <v>143260</v>
      </c>
      <c r="C19" s="108" t="s">
        <v>660</v>
      </c>
      <c r="D19" s="108" t="s">
        <v>1317</v>
      </c>
    </row>
    <row r="20" spans="1:4" ht="25.5">
      <c r="A20" s="100">
        <f>IF((SUM('Разделы 3, 4'!F15:I15)&gt;=SUM('Разделы 3, 4'!J15:J15)),"","Неверно!")</f>
      </c>
      <c r="B20" s="83">
        <v>143260</v>
      </c>
      <c r="C20" s="108" t="s">
        <v>140</v>
      </c>
      <c r="D20" s="108" t="s">
        <v>1317</v>
      </c>
    </row>
    <row r="21" spans="1:4" ht="25.5">
      <c r="A21" s="100">
        <f>IF((SUM('Разделы 3, 4'!F16:I16)&gt;=SUM('Разделы 3, 4'!J16:J16)),"","Неверно!")</f>
      </c>
      <c r="B21" s="83">
        <v>143260</v>
      </c>
      <c r="C21" s="108" t="s">
        <v>141</v>
      </c>
      <c r="D21" s="108" t="s">
        <v>1317</v>
      </c>
    </row>
    <row r="22" spans="1:4" ht="25.5">
      <c r="A22" s="100">
        <f>IF((SUM('Разделы 3, 4'!F17:I17)&gt;=SUM('Разделы 3, 4'!J17:J17)),"","Неверно!")</f>
      </c>
      <c r="B22" s="83">
        <v>143260</v>
      </c>
      <c r="C22" s="108" t="s">
        <v>142</v>
      </c>
      <c r="D22" s="108" t="s">
        <v>1317</v>
      </c>
    </row>
    <row r="23" spans="1:4" ht="25.5">
      <c r="A23" s="100">
        <f>IF((SUM('Разделы 3, 4'!F18:I18)&gt;=SUM('Разделы 3, 4'!J18:J18)),"","Неверно!")</f>
      </c>
      <c r="B23" s="83">
        <v>143260</v>
      </c>
      <c r="C23" s="108" t="s">
        <v>143</v>
      </c>
      <c r="D23" s="108" t="s">
        <v>1317</v>
      </c>
    </row>
    <row r="24" spans="1:4" ht="25.5">
      <c r="A24" s="100">
        <f>IF((SUM('Разделы 3, 4'!F19:I19)&gt;=SUM('Разделы 3, 4'!J19:J19)),"","Неверно!")</f>
      </c>
      <c r="B24" s="83">
        <v>143260</v>
      </c>
      <c r="C24" s="108" t="s">
        <v>144</v>
      </c>
      <c r="D24" s="108" t="s">
        <v>1317</v>
      </c>
    </row>
    <row r="25" spans="1:4" ht="25.5">
      <c r="A25" s="100">
        <f>IF((SUM('Разделы 3, 4'!F20:I20)&gt;=SUM('Разделы 3, 4'!J20:J20)),"","Неверно!")</f>
      </c>
      <c r="B25" s="83">
        <v>143260</v>
      </c>
      <c r="C25" s="108" t="s">
        <v>145</v>
      </c>
      <c r="D25" s="108" t="s">
        <v>1317</v>
      </c>
    </row>
    <row r="26" spans="1:4" ht="25.5">
      <c r="A26" s="100">
        <f>IF((SUM('Разделы 3, 4'!F21:I21)&gt;=SUM('Разделы 3, 4'!J21:J21)),"","Неверно!")</f>
      </c>
      <c r="B26" s="83">
        <v>143260</v>
      </c>
      <c r="C26" s="108" t="s">
        <v>146</v>
      </c>
      <c r="D26" s="108" t="s">
        <v>1317</v>
      </c>
    </row>
    <row r="27" spans="1:4" ht="25.5">
      <c r="A27" s="100">
        <f>IF((SUM('Разделы 3, 4'!F22:I22)&gt;=SUM('Разделы 3, 4'!J22:J22)),"","Неверно!")</f>
      </c>
      <c r="B27" s="83">
        <v>143260</v>
      </c>
      <c r="C27" s="108" t="s">
        <v>147</v>
      </c>
      <c r="D27" s="108" t="s">
        <v>1317</v>
      </c>
    </row>
    <row r="28" spans="1:4" ht="25.5">
      <c r="A28" s="100">
        <f>IF((SUM('Разделы 3, 4'!F23:I23)&gt;=SUM('Разделы 3, 4'!J23:J23)),"","Неверно!")</f>
      </c>
      <c r="B28" s="83">
        <v>143260</v>
      </c>
      <c r="C28" s="108" t="s">
        <v>148</v>
      </c>
      <c r="D28" s="108" t="s">
        <v>1317</v>
      </c>
    </row>
    <row r="29" spans="1:4" ht="25.5">
      <c r="A29" s="100">
        <f>IF((SUM('Разделы 3, 4'!F24:I24)&gt;=SUM('Разделы 3, 4'!J24:J24)),"","Неверно!")</f>
      </c>
      <c r="B29" s="83">
        <v>143260</v>
      </c>
      <c r="C29" s="108" t="s">
        <v>149</v>
      </c>
      <c r="D29" s="108" t="s">
        <v>1317</v>
      </c>
    </row>
    <row r="30" spans="1:4" ht="25.5">
      <c r="A30" s="100">
        <f>IF((SUM('Разделы 3, 4'!F25:I25)&gt;=SUM('Разделы 3, 4'!J25:J25)),"","Неверно!")</f>
      </c>
      <c r="B30" s="83">
        <v>143260</v>
      </c>
      <c r="C30" s="108" t="s">
        <v>150</v>
      </c>
      <c r="D30" s="108" t="s">
        <v>1317</v>
      </c>
    </row>
    <row r="31" spans="1:4" ht="25.5">
      <c r="A31" s="100">
        <f>IF((SUM('Разделы 3, 4'!F26:I26)&gt;=SUM('Разделы 3, 4'!J26:J26)),"","Неверно!")</f>
      </c>
      <c r="B31" s="83">
        <v>143260</v>
      </c>
      <c r="C31" s="108" t="s">
        <v>944</v>
      </c>
      <c r="D31" s="108" t="s">
        <v>1317</v>
      </c>
    </row>
    <row r="32" spans="1:4" ht="25.5">
      <c r="A32" s="100">
        <f>IF((SUM('Разделы 3, 4'!F27:I27)&gt;=SUM('Разделы 3, 4'!J27:J27)),"","Неверно!")</f>
      </c>
      <c r="B32" s="83">
        <v>143260</v>
      </c>
      <c r="C32" s="108" t="s">
        <v>945</v>
      </c>
      <c r="D32" s="108" t="s">
        <v>1317</v>
      </c>
    </row>
    <row r="33" spans="1:4" ht="25.5">
      <c r="A33" s="100">
        <f>IF((SUM('Разделы 3, 4'!F28:I28)&gt;=SUM('Разделы 3, 4'!J28:J28)),"","Неверно!")</f>
      </c>
      <c r="B33" s="83">
        <v>143260</v>
      </c>
      <c r="C33" s="108" t="s">
        <v>946</v>
      </c>
      <c r="D33" s="108" t="s">
        <v>1317</v>
      </c>
    </row>
    <row r="34" spans="1:4" ht="25.5">
      <c r="A34" s="100">
        <f>IF((SUM('Разделы 3, 4'!F29:I29)&gt;=SUM('Разделы 3, 4'!J29:J29)),"","Неверно!")</f>
      </c>
      <c r="B34" s="83">
        <v>143260</v>
      </c>
      <c r="C34" s="108" t="s">
        <v>947</v>
      </c>
      <c r="D34" s="108" t="s">
        <v>1317</v>
      </c>
    </row>
    <row r="35" spans="1:4" ht="25.5">
      <c r="A35" s="100">
        <f>IF((SUM('Разделы 3, 4'!F30:I30)&gt;=SUM('Разделы 3, 4'!J30:J30)),"","Неверно!")</f>
      </c>
      <c r="B35" s="83">
        <v>143260</v>
      </c>
      <c r="C35" s="108" t="s">
        <v>948</v>
      </c>
      <c r="D35" s="108" t="s">
        <v>1317</v>
      </c>
    </row>
    <row r="36" spans="1:4" ht="25.5">
      <c r="A36" s="100">
        <f>IF((SUM('Разделы 3, 4'!F31:I31)&gt;=SUM('Разделы 3, 4'!J31:J31)),"","Неверно!")</f>
      </c>
      <c r="B36" s="83">
        <v>143260</v>
      </c>
      <c r="C36" s="108" t="s">
        <v>949</v>
      </c>
      <c r="D36" s="108" t="s">
        <v>1317</v>
      </c>
    </row>
    <row r="37" spans="1:4" ht="25.5">
      <c r="A37" s="100">
        <f>IF((SUM('Разделы 3, 4'!F32:I32)&gt;=SUM('Разделы 3, 4'!J32:J32)),"","Неверно!")</f>
      </c>
      <c r="B37" s="83">
        <v>143260</v>
      </c>
      <c r="C37" s="108" t="s">
        <v>950</v>
      </c>
      <c r="D37" s="108" t="s">
        <v>1317</v>
      </c>
    </row>
    <row r="38" spans="1:4" ht="25.5">
      <c r="A38" s="100">
        <f>IF((SUM('Разделы 3, 4'!F33:I33)&gt;=SUM('Разделы 3, 4'!J33:J33)),"","Неверно!")</f>
      </c>
      <c r="B38" s="83">
        <v>143260</v>
      </c>
      <c r="C38" s="108" t="s">
        <v>951</v>
      </c>
      <c r="D38" s="108" t="s">
        <v>1317</v>
      </c>
    </row>
    <row r="39" spans="1:4" ht="25.5">
      <c r="A39" s="100">
        <f>IF((SUM('Разделы 3, 4'!F34:I34)&gt;=SUM('Разделы 3, 4'!J34:J34)),"","Неверно!")</f>
      </c>
      <c r="B39" s="83">
        <v>143260</v>
      </c>
      <c r="C39" s="108" t="s">
        <v>1230</v>
      </c>
      <c r="D39" s="108" t="s">
        <v>1317</v>
      </c>
    </row>
    <row r="40" spans="1:4" ht="25.5">
      <c r="A40" s="100">
        <f>IF((SUM('Разделы 3, 4'!F35:I35)&gt;=SUM('Разделы 3, 4'!J35:J35)),"","Неверно!")</f>
      </c>
      <c r="B40" s="83">
        <v>143260</v>
      </c>
      <c r="C40" s="108" t="s">
        <v>1231</v>
      </c>
      <c r="D40" s="108" t="s">
        <v>1317</v>
      </c>
    </row>
    <row r="41" spans="1:4" ht="25.5">
      <c r="A41" s="100">
        <f>IF((SUM('Разделы 3, 4'!F36:I36)&gt;=SUM('Разделы 3, 4'!J36:J36)),"","Неверно!")</f>
      </c>
      <c r="B41" s="83">
        <v>143260</v>
      </c>
      <c r="C41" s="108" t="s">
        <v>1232</v>
      </c>
      <c r="D41" s="108" t="s">
        <v>1317</v>
      </c>
    </row>
    <row r="42" spans="1:4" ht="25.5">
      <c r="A42" s="100">
        <f>IF((SUM('Разделы 3, 4'!F37:I37)&gt;=SUM('Разделы 3, 4'!J37:J37)),"","Неверно!")</f>
      </c>
      <c r="B42" s="83">
        <v>143260</v>
      </c>
      <c r="C42" s="108" t="s">
        <v>1233</v>
      </c>
      <c r="D42" s="108" t="s">
        <v>1317</v>
      </c>
    </row>
    <row r="43" spans="1:4" ht="25.5">
      <c r="A43" s="100">
        <f>IF((SUM('Разделы 3, 4'!F38:I38)&gt;=SUM('Разделы 3, 4'!J38:J38)),"","Неверно!")</f>
      </c>
      <c r="B43" s="83">
        <v>143260</v>
      </c>
      <c r="C43" s="108" t="s">
        <v>1234</v>
      </c>
      <c r="D43" s="108" t="s">
        <v>1317</v>
      </c>
    </row>
    <row r="44" spans="1:4" ht="25.5">
      <c r="A44" s="100">
        <f>IF((SUM('Разделы 3, 4'!F39:I39)&gt;=SUM('Разделы 3, 4'!J39:J39)),"","Неверно!")</f>
      </c>
      <c r="B44" s="83">
        <v>143260</v>
      </c>
      <c r="C44" s="108" t="s">
        <v>1235</v>
      </c>
      <c r="D44" s="108" t="s">
        <v>1317</v>
      </c>
    </row>
    <row r="45" spans="1:4" ht="25.5">
      <c r="A45" s="100">
        <f>IF((SUM('Разделы 3, 4'!F40:I40)&gt;=SUM('Разделы 3, 4'!J40:J40)),"","Неверно!")</f>
      </c>
      <c r="B45" s="83">
        <v>143260</v>
      </c>
      <c r="C45" s="108" t="s">
        <v>1236</v>
      </c>
      <c r="D45" s="108" t="s">
        <v>1317</v>
      </c>
    </row>
    <row r="46" spans="1:4" ht="25.5">
      <c r="A46" s="100">
        <f>IF((SUM('Разделы 3, 4'!F41:I41)&gt;=SUM('Разделы 3, 4'!J41:J41)),"","Неверно!")</f>
      </c>
      <c r="B46" s="83">
        <v>143260</v>
      </c>
      <c r="C46" s="108" t="s">
        <v>1237</v>
      </c>
      <c r="D46" s="108" t="s">
        <v>1317</v>
      </c>
    </row>
    <row r="47" spans="1:4" ht="25.5">
      <c r="A47" s="100">
        <f>IF((SUM('Разделы 3, 4'!F42:I42)&gt;=SUM('Разделы 3, 4'!J42:J42)),"","Неверно!")</f>
      </c>
      <c r="B47" s="83">
        <v>143260</v>
      </c>
      <c r="C47" s="108" t="s">
        <v>1238</v>
      </c>
      <c r="D47" s="108" t="s">
        <v>1317</v>
      </c>
    </row>
    <row r="48" spans="1:4" ht="25.5">
      <c r="A48" s="100">
        <f>IF((SUM('Разделы 3, 4'!F43:I43)&gt;=SUM('Разделы 3, 4'!J43:J43)),"","Неверно!")</f>
      </c>
      <c r="B48" s="83">
        <v>143260</v>
      </c>
      <c r="C48" s="108" t="s">
        <v>1239</v>
      </c>
      <c r="D48" s="108" t="s">
        <v>1317</v>
      </c>
    </row>
    <row r="49" spans="1:4" ht="25.5">
      <c r="A49" s="100">
        <f>IF((SUM('Разделы 3, 4'!F44:I44)&gt;=SUM('Разделы 3, 4'!J44:J44)),"","Неверно!")</f>
      </c>
      <c r="B49" s="83">
        <v>143260</v>
      </c>
      <c r="C49" s="108" t="s">
        <v>1240</v>
      </c>
      <c r="D49" s="108" t="s">
        <v>1317</v>
      </c>
    </row>
    <row r="50" spans="1:4" ht="25.5">
      <c r="A50" s="100">
        <f>IF((SUM('Разделы 3, 4'!F45:I45)&gt;=SUM('Разделы 3, 4'!J45:J45)),"","Неверно!")</f>
      </c>
      <c r="B50" s="83">
        <v>143260</v>
      </c>
      <c r="C50" s="108" t="s">
        <v>1241</v>
      </c>
      <c r="D50" s="108" t="s">
        <v>1317</v>
      </c>
    </row>
    <row r="51" spans="1:4" ht="25.5">
      <c r="A51" s="100">
        <f>IF((SUM('Разделы 3, 4'!F46:I46)&gt;=SUM('Разделы 3, 4'!J46:J46)),"","Неверно!")</f>
      </c>
      <c r="B51" s="83">
        <v>143260</v>
      </c>
      <c r="C51" s="108" t="s">
        <v>1242</v>
      </c>
      <c r="D51" s="108" t="s">
        <v>1317</v>
      </c>
    </row>
    <row r="52" spans="1:4" ht="25.5">
      <c r="A52" s="100">
        <f>IF((SUM('Разделы 3, 4'!F47:I47)&gt;=SUM('Разделы 3, 4'!J47:J47)),"","Неверно!")</f>
      </c>
      <c r="B52" s="83">
        <v>143260</v>
      </c>
      <c r="C52" s="108" t="s">
        <v>1243</v>
      </c>
      <c r="D52" s="108" t="s">
        <v>1317</v>
      </c>
    </row>
    <row r="53" spans="1:4" ht="25.5">
      <c r="A53" s="100">
        <f>IF((SUM('Разделы 3, 4'!F48:I48)&gt;=SUM('Разделы 3, 4'!J48:J48)),"","Неверно!")</f>
      </c>
      <c r="B53" s="83">
        <v>143260</v>
      </c>
      <c r="C53" s="108" t="s">
        <v>1244</v>
      </c>
      <c r="D53" s="108" t="s">
        <v>1317</v>
      </c>
    </row>
    <row r="54" spans="1:4" ht="25.5">
      <c r="A54" s="100">
        <f>IF((SUM('Разделы 3, 4'!F49:I49)&gt;=SUM('Разделы 3, 4'!J49:J49)),"","Неверно!")</f>
      </c>
      <c r="B54" s="83">
        <v>143260</v>
      </c>
      <c r="C54" s="108" t="s">
        <v>1245</v>
      </c>
      <c r="D54" s="108" t="s">
        <v>1317</v>
      </c>
    </row>
    <row r="55" spans="1:4" ht="25.5">
      <c r="A55" s="100">
        <f>IF((SUM('Разделы 3, 4'!F50:I50)&gt;=SUM('Разделы 3, 4'!J50:J50)),"","Неверно!")</f>
      </c>
      <c r="B55" s="83">
        <v>143260</v>
      </c>
      <c r="C55" s="108" t="s">
        <v>1246</v>
      </c>
      <c r="D55" s="108" t="s">
        <v>1317</v>
      </c>
    </row>
    <row r="56" spans="1:4" ht="25.5">
      <c r="A56" s="100">
        <f>IF((SUM('Разделы 3, 4'!F51:I51)&gt;=SUM('Разделы 3, 4'!J51:J51)),"","Неверно!")</f>
      </c>
      <c r="B56" s="83">
        <v>143260</v>
      </c>
      <c r="C56" s="108" t="s">
        <v>1247</v>
      </c>
      <c r="D56" s="108" t="s">
        <v>1317</v>
      </c>
    </row>
    <row r="57" spans="1:4" ht="25.5">
      <c r="A57" s="100">
        <f>IF((SUM('Разделы 3, 4'!F52:I52)&gt;=SUM('Разделы 3, 4'!J52:J52)),"","Неверно!")</f>
      </c>
      <c r="B57" s="83">
        <v>143260</v>
      </c>
      <c r="C57" s="108" t="s">
        <v>1248</v>
      </c>
      <c r="D57" s="108" t="s">
        <v>1317</v>
      </c>
    </row>
    <row r="58" spans="1:4" ht="25.5">
      <c r="A58" s="100">
        <f>IF((SUM('Разделы 3, 4'!F53:I53)&gt;=SUM('Разделы 3, 4'!J53:J53)),"","Неверно!")</f>
      </c>
      <c r="B58" s="83">
        <v>143260</v>
      </c>
      <c r="C58" s="108" t="s">
        <v>1249</v>
      </c>
      <c r="D58" s="108" t="s">
        <v>1317</v>
      </c>
    </row>
    <row r="59" spans="1:4" ht="25.5">
      <c r="A59" s="100">
        <f>IF((SUM('Разделы 3, 4'!F54:I54)&gt;=SUM('Разделы 3, 4'!J54:J54)),"","Неверно!")</f>
      </c>
      <c r="B59" s="83">
        <v>143260</v>
      </c>
      <c r="C59" s="108" t="s">
        <v>1250</v>
      </c>
      <c r="D59" s="108" t="s">
        <v>1317</v>
      </c>
    </row>
    <row r="60" spans="1:4" ht="25.5">
      <c r="A60" s="100">
        <f>IF((SUM('Разделы 3, 4'!F55:I55)&gt;=SUM('Разделы 3, 4'!J55:J55)),"","Неверно!")</f>
      </c>
      <c r="B60" s="83">
        <v>143260</v>
      </c>
      <c r="C60" s="108" t="s">
        <v>1251</v>
      </c>
      <c r="D60" s="108" t="s">
        <v>1317</v>
      </c>
    </row>
    <row r="61" spans="1:4" ht="25.5">
      <c r="A61" s="100">
        <f>IF((SUM('Разделы 3, 4'!F56:I56)&gt;=SUM('Разделы 3, 4'!J56:J56)),"","Неверно!")</f>
      </c>
      <c r="B61" s="83">
        <v>143260</v>
      </c>
      <c r="C61" s="108" t="s">
        <v>1252</v>
      </c>
      <c r="D61" s="108" t="s">
        <v>1317</v>
      </c>
    </row>
    <row r="62" spans="1:4" ht="25.5">
      <c r="A62" s="100">
        <f>IF((SUM('Разделы 3, 4'!F57:I57)&gt;=SUM('Разделы 3, 4'!J57:J57)),"","Неверно!")</f>
      </c>
      <c r="B62" s="83">
        <v>143260</v>
      </c>
      <c r="C62" s="108" t="s">
        <v>1253</v>
      </c>
      <c r="D62" s="108" t="s">
        <v>1317</v>
      </c>
    </row>
    <row r="63" spans="1:4" ht="25.5">
      <c r="A63" s="100">
        <f>IF((SUM('Разделы 3, 4'!F58:I58)&gt;=SUM('Разделы 3, 4'!J58:J58)),"","Неверно!")</f>
      </c>
      <c r="B63" s="83">
        <v>143260</v>
      </c>
      <c r="C63" s="108" t="s">
        <v>1254</v>
      </c>
      <c r="D63" s="108" t="s">
        <v>1317</v>
      </c>
    </row>
    <row r="64" spans="1:4" ht="25.5">
      <c r="A64" s="100">
        <f>IF((SUM('Разделы 3, 4'!F59:I59)&gt;=SUM('Разделы 3, 4'!J59:J59)),"","Неверно!")</f>
      </c>
      <c r="B64" s="83">
        <v>143260</v>
      </c>
      <c r="C64" s="108" t="s">
        <v>443</v>
      </c>
      <c r="D64" s="108" t="s">
        <v>1317</v>
      </c>
    </row>
    <row r="65" spans="1:4" ht="25.5">
      <c r="A65" s="100">
        <f>IF((SUM('Разделы 3, 4'!F60:I60)&gt;=SUM('Разделы 3, 4'!J60:J60)),"","Неверно!")</f>
      </c>
      <c r="B65" s="83">
        <v>143260</v>
      </c>
      <c r="C65" s="108" t="s">
        <v>444</v>
      </c>
      <c r="D65" s="108" t="s">
        <v>1317</v>
      </c>
    </row>
    <row r="66" spans="1:4" ht="25.5">
      <c r="A66" s="100">
        <f>IF((SUM('Разделы 3, 4'!F61:I61)&gt;=SUM('Разделы 3, 4'!J61:J61)),"","Неверно!")</f>
      </c>
      <c r="B66" s="83">
        <v>143260</v>
      </c>
      <c r="C66" s="108" t="s">
        <v>445</v>
      </c>
      <c r="D66" s="108" t="s">
        <v>1317</v>
      </c>
    </row>
    <row r="67" spans="1:4" ht="25.5">
      <c r="A67" s="100">
        <f>IF((SUM('Разделы 3, 4'!F62:I62)&gt;=SUM('Разделы 3, 4'!J62:J62)),"","Неверно!")</f>
      </c>
      <c r="B67" s="83">
        <v>143260</v>
      </c>
      <c r="C67" s="108" t="s">
        <v>446</v>
      </c>
      <c r="D67" s="108" t="s">
        <v>1317</v>
      </c>
    </row>
    <row r="68" spans="1:4" ht="25.5">
      <c r="A68" s="100">
        <f>IF((SUM('Разделы 3, 4'!F63:I63)&gt;=SUM('Разделы 3, 4'!J63:J63)),"","Неверно!")</f>
      </c>
      <c r="B68" s="83">
        <v>143260</v>
      </c>
      <c r="C68" s="108" t="s">
        <v>447</v>
      </c>
      <c r="D68" s="108" t="s">
        <v>1317</v>
      </c>
    </row>
    <row r="69" spans="1:4" ht="25.5">
      <c r="A69" s="100">
        <f>IF((SUM('Разделы 3, 4'!F64:I64)&gt;=SUM('Разделы 3, 4'!J64:J64)),"","Неверно!")</f>
      </c>
      <c r="B69" s="83">
        <v>143260</v>
      </c>
      <c r="C69" s="108" t="s">
        <v>448</v>
      </c>
      <c r="D69" s="108" t="s">
        <v>1317</v>
      </c>
    </row>
    <row r="70" spans="1:4" ht="25.5">
      <c r="A70" s="100">
        <f>IF((SUM('Разделы 3, 4'!F65:I65)&gt;=SUM('Разделы 3, 4'!J65:J65)),"","Неверно!")</f>
      </c>
      <c r="B70" s="83">
        <v>143260</v>
      </c>
      <c r="C70" s="108" t="s">
        <v>532</v>
      </c>
      <c r="D70" s="108" t="s">
        <v>1317</v>
      </c>
    </row>
    <row r="71" spans="1:4" ht="25.5">
      <c r="A71" s="100">
        <f>IF((SUM('Разделы 3, 4'!F66:I66)&gt;=SUM('Разделы 3, 4'!J66:J66)),"","Неверно!")</f>
      </c>
      <c r="B71" s="83">
        <v>143260</v>
      </c>
      <c r="C71" s="108" t="s">
        <v>533</v>
      </c>
      <c r="D71" s="108" t="s">
        <v>1317</v>
      </c>
    </row>
    <row r="72" spans="1:4" ht="25.5">
      <c r="A72" s="100">
        <f>IF((SUM('Разделы 3, 4'!F67:I67)&gt;=SUM('Разделы 3, 4'!J67:J67)),"","Неверно!")</f>
      </c>
      <c r="B72" s="83">
        <v>143260</v>
      </c>
      <c r="C72" s="108" t="s">
        <v>534</v>
      </c>
      <c r="D72" s="108" t="s">
        <v>1317</v>
      </c>
    </row>
    <row r="73" spans="1:4" ht="25.5">
      <c r="A73" s="100">
        <f>IF((SUM('Разделы 3, 4'!F68:I68)&gt;=SUM('Разделы 3, 4'!J68:J68)),"","Неверно!")</f>
      </c>
      <c r="B73" s="83">
        <v>143260</v>
      </c>
      <c r="C73" s="108" t="s">
        <v>535</v>
      </c>
      <c r="D73" s="108" t="s">
        <v>1317</v>
      </c>
    </row>
    <row r="74" spans="1:4" ht="25.5">
      <c r="A74" s="100">
        <f>IF((SUM('Разделы 3, 4'!F69:I69)&gt;=SUM('Разделы 3, 4'!J69:J69)),"","Неверно!")</f>
      </c>
      <c r="B74" s="83">
        <v>143260</v>
      </c>
      <c r="C74" s="108" t="s">
        <v>536</v>
      </c>
      <c r="D74" s="108" t="s">
        <v>1317</v>
      </c>
    </row>
    <row r="75" spans="1:4" ht="25.5">
      <c r="A75" s="100">
        <f>IF((SUM('Разделы 3, 4'!F70:I70)&gt;=SUM('Разделы 3, 4'!J70:J70)),"","Неверно!")</f>
      </c>
      <c r="B75" s="83">
        <v>143260</v>
      </c>
      <c r="C75" s="108" t="s">
        <v>537</v>
      </c>
      <c r="D75" s="108" t="s">
        <v>1317</v>
      </c>
    </row>
    <row r="76" spans="1:4" ht="25.5">
      <c r="A76" s="100">
        <f>IF((SUM('Разделы 3, 4'!F71:I71)&gt;=SUM('Разделы 3, 4'!J71:J71)),"","Неверно!")</f>
      </c>
      <c r="B76" s="83">
        <v>143260</v>
      </c>
      <c r="C76" s="108" t="s">
        <v>538</v>
      </c>
      <c r="D76" s="108" t="s">
        <v>1317</v>
      </c>
    </row>
    <row r="77" spans="1:4" ht="25.5">
      <c r="A77" s="100">
        <f>IF((SUM('Разделы 3, 4'!F72:I72)&gt;=SUM('Разделы 3, 4'!J72:J72)),"","Неверно!")</f>
      </c>
      <c r="B77" s="83">
        <v>143260</v>
      </c>
      <c r="C77" s="108" t="s">
        <v>539</v>
      </c>
      <c r="D77" s="108" t="s">
        <v>1317</v>
      </c>
    </row>
    <row r="78" spans="1:4" ht="25.5">
      <c r="A78" s="100">
        <f>IF((SUM('Разделы 3, 4'!F73:I73)&gt;=SUM('Разделы 3, 4'!J73:J73)),"","Неверно!")</f>
      </c>
      <c r="B78" s="83">
        <v>143260</v>
      </c>
      <c r="C78" s="108" t="s">
        <v>540</v>
      </c>
      <c r="D78" s="108" t="s">
        <v>1317</v>
      </c>
    </row>
    <row r="79" spans="1:4" ht="25.5">
      <c r="A79" s="100">
        <f>IF((SUM('Разделы 3, 4'!F74:I74)&gt;=SUM('Разделы 3, 4'!J74:J74)),"","Неверно!")</f>
      </c>
      <c r="B79" s="83">
        <v>143260</v>
      </c>
      <c r="C79" s="108" t="s">
        <v>541</v>
      </c>
      <c r="D79" s="108" t="s">
        <v>1317</v>
      </c>
    </row>
    <row r="80" spans="1:4" ht="25.5">
      <c r="A80" s="100">
        <f>IF((SUM('Разделы 3, 4'!F75:I75)&gt;=SUM('Разделы 3, 4'!J75:J75)),"","Неверно!")</f>
      </c>
      <c r="B80" s="83">
        <v>143260</v>
      </c>
      <c r="C80" s="108" t="s">
        <v>542</v>
      </c>
      <c r="D80" s="108" t="s">
        <v>1317</v>
      </c>
    </row>
    <row r="81" spans="1:4" ht="25.5">
      <c r="A81" s="100">
        <f>IF((SUM('Разделы 3, 4'!F76:I76)&gt;=SUM('Разделы 3, 4'!J76:J76)),"","Неверно!")</f>
      </c>
      <c r="B81" s="83">
        <v>143260</v>
      </c>
      <c r="C81" s="108" t="s">
        <v>543</v>
      </c>
      <c r="D81" s="108" t="s">
        <v>1317</v>
      </c>
    </row>
    <row r="82" spans="1:4" ht="25.5">
      <c r="A82" s="100">
        <f>IF((SUM('Разделы 3, 4'!F77:I77)&gt;=SUM('Разделы 3, 4'!J77:J77)),"","Неверно!")</f>
      </c>
      <c r="B82" s="83">
        <v>143260</v>
      </c>
      <c r="C82" s="108" t="s">
        <v>544</v>
      </c>
      <c r="D82" s="108" t="s">
        <v>1317</v>
      </c>
    </row>
    <row r="83" spans="1:4" ht="25.5">
      <c r="A83" s="100">
        <f>IF((SUM('Разделы 3, 4'!F78:I78)&gt;=SUM('Разделы 3, 4'!J78:J78)),"","Неверно!")</f>
      </c>
      <c r="B83" s="83">
        <v>143260</v>
      </c>
      <c r="C83" s="108" t="s">
        <v>545</v>
      </c>
      <c r="D83" s="108" t="s">
        <v>1317</v>
      </c>
    </row>
    <row r="84" spans="1:4" ht="25.5">
      <c r="A84" s="100">
        <f>IF((SUM('Разделы 3, 4'!F79:I79)&gt;=SUM('Разделы 3, 4'!J79:J79)),"","Неверно!")</f>
      </c>
      <c r="B84" s="83">
        <v>143260</v>
      </c>
      <c r="C84" s="108" t="s">
        <v>546</v>
      </c>
      <c r="D84" s="108" t="s">
        <v>1317</v>
      </c>
    </row>
    <row r="85" spans="1:4" ht="25.5">
      <c r="A85" s="100">
        <f>IF((SUM('Разделы 3, 4'!F80:I80)&gt;=SUM('Разделы 3, 4'!J80:J80)),"","Неверно!")</f>
      </c>
      <c r="B85" s="83">
        <v>143260</v>
      </c>
      <c r="C85" s="108" t="s">
        <v>547</v>
      </c>
      <c r="D85" s="108" t="s">
        <v>1317</v>
      </c>
    </row>
    <row r="86" spans="1:4" ht="25.5">
      <c r="A86" s="100">
        <f>IF((SUM('Разделы 3, 4'!F81:I81)&gt;=SUM('Разделы 3, 4'!J81:J81)),"","Неверно!")</f>
      </c>
      <c r="B86" s="83">
        <v>143260</v>
      </c>
      <c r="C86" s="108" t="s">
        <v>548</v>
      </c>
      <c r="D86" s="108" t="s">
        <v>1317</v>
      </c>
    </row>
    <row r="87" spans="1:4" ht="25.5">
      <c r="A87" s="100">
        <f>IF((SUM('Разделы 3, 4'!F82:I82)&gt;=SUM('Разделы 3, 4'!J82:J82)),"","Неверно!")</f>
      </c>
      <c r="B87" s="83">
        <v>143260</v>
      </c>
      <c r="C87" s="108" t="s">
        <v>549</v>
      </c>
      <c r="D87" s="108" t="s">
        <v>1317</v>
      </c>
    </row>
    <row r="88" spans="1:4" ht="25.5">
      <c r="A88" s="100">
        <f>IF((SUM('Разделы 3, 4'!F83:I83)&gt;=SUM('Разделы 3, 4'!J83:J83)),"","Неверно!")</f>
      </c>
      <c r="B88" s="83">
        <v>143260</v>
      </c>
      <c r="C88" s="108" t="s">
        <v>550</v>
      </c>
      <c r="D88" s="108" t="s">
        <v>1317</v>
      </c>
    </row>
    <row r="89" spans="1:4" ht="25.5">
      <c r="A89" s="100">
        <f>IF((SUM('Разделы 3, 4'!F84:I84)&gt;=SUM('Разделы 3, 4'!J84:J84)),"","Неверно!")</f>
      </c>
      <c r="B89" s="83">
        <v>143260</v>
      </c>
      <c r="C89" s="108" t="s">
        <v>551</v>
      </c>
      <c r="D89" s="108" t="s">
        <v>1317</v>
      </c>
    </row>
    <row r="90" spans="1:4" ht="25.5">
      <c r="A90" s="100">
        <f>IF((SUM('Разделы 3, 4'!F85:I85)&gt;=SUM('Разделы 3, 4'!J85:J85)),"","Неверно!")</f>
      </c>
      <c r="B90" s="83">
        <v>143260</v>
      </c>
      <c r="C90" s="108" t="s">
        <v>552</v>
      </c>
      <c r="D90" s="108" t="s">
        <v>1317</v>
      </c>
    </row>
    <row r="91" spans="1:4" ht="25.5">
      <c r="A91" s="100">
        <f>IF((SUM('Разделы 3, 4'!F86:I86)&gt;=SUM('Разделы 3, 4'!J86:J86)),"","Неверно!")</f>
      </c>
      <c r="B91" s="83">
        <v>143260</v>
      </c>
      <c r="C91" s="108" t="s">
        <v>553</v>
      </c>
      <c r="D91" s="108" t="s">
        <v>1317</v>
      </c>
    </row>
    <row r="92" spans="1:4" ht="25.5">
      <c r="A92" s="100">
        <f>IF((SUM('Разделы 3, 4'!F87:I87)&gt;=SUM('Разделы 3, 4'!J87:J87)),"","Неверно!")</f>
      </c>
      <c r="B92" s="83">
        <v>143260</v>
      </c>
      <c r="C92" s="108" t="s">
        <v>554</v>
      </c>
      <c r="D92" s="108" t="s">
        <v>1317</v>
      </c>
    </row>
    <row r="93" spans="1:4" ht="25.5">
      <c r="A93" s="100">
        <f>IF((SUM('Разделы 3, 4'!F88:I88)&gt;=SUM('Разделы 3, 4'!J88:J88)),"","Неверно!")</f>
      </c>
      <c r="B93" s="83">
        <v>143260</v>
      </c>
      <c r="C93" s="108" t="s">
        <v>555</v>
      </c>
      <c r="D93" s="108" t="s">
        <v>1317</v>
      </c>
    </row>
    <row r="94" spans="1:4" ht="25.5">
      <c r="A94" s="100">
        <f>IF((SUM('Разделы 3, 4'!F89:I89)&gt;=SUM('Разделы 3, 4'!J89:J89)),"","Неверно!")</f>
      </c>
      <c r="B94" s="83">
        <v>143260</v>
      </c>
      <c r="C94" s="108" t="s">
        <v>176</v>
      </c>
      <c r="D94" s="108" t="s">
        <v>1317</v>
      </c>
    </row>
    <row r="95" spans="1:4" ht="25.5">
      <c r="A95" s="100">
        <f>IF((SUM('Разделы 3, 4'!F90:I90)&gt;=SUM('Разделы 3, 4'!J90:J90)),"","Неверно!")</f>
      </c>
      <c r="B95" s="83">
        <v>143260</v>
      </c>
      <c r="C95" s="108" t="s">
        <v>177</v>
      </c>
      <c r="D95" s="108" t="s">
        <v>1317</v>
      </c>
    </row>
    <row r="96" spans="1:4" ht="25.5">
      <c r="A96" s="100">
        <f>IF((SUM('Разделы 3, 4'!F91:I91)&gt;=SUM('Разделы 3, 4'!J91:J91)),"","Неверно!")</f>
      </c>
      <c r="B96" s="83">
        <v>143260</v>
      </c>
      <c r="C96" s="108" t="s">
        <v>178</v>
      </c>
      <c r="D96" s="108" t="s">
        <v>1317</v>
      </c>
    </row>
    <row r="97" spans="1:4" ht="25.5">
      <c r="A97" s="100">
        <f>IF((SUM('Разделы 3, 4'!F92:I92)&gt;=SUM('Разделы 3, 4'!J92:J92)),"","Неверно!")</f>
      </c>
      <c r="B97" s="83">
        <v>143260</v>
      </c>
      <c r="C97" s="108" t="s">
        <v>179</v>
      </c>
      <c r="D97" s="108" t="s">
        <v>1317</v>
      </c>
    </row>
    <row r="98" spans="1:4" ht="25.5">
      <c r="A98" s="100">
        <f>IF((SUM('Разделы 3, 4'!F93:I93)&gt;=SUM('Разделы 3, 4'!J93:J93)),"","Неверно!")</f>
      </c>
      <c r="B98" s="83">
        <v>143260</v>
      </c>
      <c r="C98" s="108" t="s">
        <v>180</v>
      </c>
      <c r="D98" s="108" t="s">
        <v>1317</v>
      </c>
    </row>
    <row r="99" spans="1:4" ht="25.5">
      <c r="A99" s="100">
        <f>IF((SUM('Разделы 3, 4'!F94:I94)&gt;=SUM('Разделы 3, 4'!J94:J94)),"","Неверно!")</f>
      </c>
      <c r="B99" s="83">
        <v>143260</v>
      </c>
      <c r="C99" s="108" t="s">
        <v>181</v>
      </c>
      <c r="D99" s="108" t="s">
        <v>1317</v>
      </c>
    </row>
    <row r="100" spans="1:4" ht="25.5">
      <c r="A100" s="100">
        <f>IF((SUM('Разделы 3, 4'!F95:I95)&gt;=SUM('Разделы 3, 4'!J95:J95)),"","Неверно!")</f>
      </c>
      <c r="B100" s="83">
        <v>143260</v>
      </c>
      <c r="C100" s="108" t="s">
        <v>182</v>
      </c>
      <c r="D100" s="108" t="s">
        <v>1317</v>
      </c>
    </row>
    <row r="101" spans="1:4" ht="25.5">
      <c r="A101" s="100">
        <f>IF((SUM('Разделы 3, 4'!F96:I96)&gt;=SUM('Разделы 3, 4'!J96:J96)),"","Неверно!")</f>
      </c>
      <c r="B101" s="83">
        <v>143260</v>
      </c>
      <c r="C101" s="108" t="s">
        <v>183</v>
      </c>
      <c r="D101" s="108" t="s">
        <v>1317</v>
      </c>
    </row>
    <row r="102" spans="1:4" ht="25.5">
      <c r="A102" s="100">
        <f>IF((SUM('Разделы 3, 4'!F97:I97)&gt;=SUM('Разделы 3, 4'!J97:J97)),"","Неверно!")</f>
      </c>
      <c r="B102" s="83">
        <v>143260</v>
      </c>
      <c r="C102" s="108" t="s">
        <v>184</v>
      </c>
      <c r="D102" s="108" t="s">
        <v>1317</v>
      </c>
    </row>
    <row r="103" spans="1:4" ht="25.5">
      <c r="A103" s="100">
        <f>IF((SUM('Разделы 3, 4'!F98:I98)&gt;=SUM('Разделы 3, 4'!J98:J98)),"","Неверно!")</f>
      </c>
      <c r="B103" s="83">
        <v>143260</v>
      </c>
      <c r="C103" s="108" t="s">
        <v>185</v>
      </c>
      <c r="D103" s="108" t="s">
        <v>1317</v>
      </c>
    </row>
    <row r="104" spans="1:4" ht="25.5">
      <c r="A104" s="100">
        <f>IF((SUM('Разделы 3, 4'!Z65:AC98)=SUM('Разделы 3, 4'!K65:L98)),"","Неверно!")</f>
      </c>
      <c r="B104" s="83">
        <v>143261</v>
      </c>
      <c r="C104" s="108" t="s">
        <v>940</v>
      </c>
      <c r="D104" s="108" t="s">
        <v>941</v>
      </c>
    </row>
    <row r="105" spans="1:4" ht="12.75">
      <c r="A105" s="100">
        <f>IF((SUM('Разделы 3, 4'!K9:K9)=SUM('Разделы 3, 4'!F9:I9)),"","Неверно!")</f>
      </c>
      <c r="B105" s="83">
        <v>143262</v>
      </c>
      <c r="C105" s="108" t="s">
        <v>186</v>
      </c>
      <c r="D105" s="108" t="s">
        <v>1316</v>
      </c>
    </row>
    <row r="106" spans="1:4" ht="12.75">
      <c r="A106" s="100">
        <f>IF((SUM('Разделы 3, 4'!K10:K10)=SUM('Разделы 3, 4'!F10:I10)),"","Неверно!")</f>
      </c>
      <c r="B106" s="83">
        <v>143262</v>
      </c>
      <c r="C106" s="108" t="s">
        <v>202</v>
      </c>
      <c r="D106" s="108" t="s">
        <v>1316</v>
      </c>
    </row>
    <row r="107" spans="1:4" ht="12.75">
      <c r="A107" s="100">
        <f>IF((SUM('Разделы 3, 4'!K11:K11)=SUM('Разделы 3, 4'!F11:I11)),"","Неверно!")</f>
      </c>
      <c r="B107" s="83">
        <v>143262</v>
      </c>
      <c r="C107" s="108" t="s">
        <v>203</v>
      </c>
      <c r="D107" s="108" t="s">
        <v>1316</v>
      </c>
    </row>
    <row r="108" spans="1:4" ht="12.75">
      <c r="A108" s="100">
        <f>IF((SUM('Разделы 3, 4'!K12:K12)=SUM('Разделы 3, 4'!F12:I12)),"","Неверно!")</f>
      </c>
      <c r="B108" s="83">
        <v>143262</v>
      </c>
      <c r="C108" s="108" t="s">
        <v>204</v>
      </c>
      <c r="D108" s="108" t="s">
        <v>1316</v>
      </c>
    </row>
    <row r="109" spans="1:4" ht="12.75">
      <c r="A109" s="100">
        <f>IF((SUM('Разделы 3, 4'!K13:K13)=SUM('Разделы 3, 4'!F13:I13)),"","Неверно!")</f>
      </c>
      <c r="B109" s="83">
        <v>143262</v>
      </c>
      <c r="C109" s="108" t="s">
        <v>205</v>
      </c>
      <c r="D109" s="108" t="s">
        <v>1316</v>
      </c>
    </row>
    <row r="110" spans="1:4" ht="12.75">
      <c r="A110" s="100">
        <f>IF((SUM('Разделы 3, 4'!K14:K14)=SUM('Разделы 3, 4'!F14:I14)),"","Неверно!")</f>
      </c>
      <c r="B110" s="83">
        <v>143262</v>
      </c>
      <c r="C110" s="108" t="s">
        <v>206</v>
      </c>
      <c r="D110" s="108" t="s">
        <v>1316</v>
      </c>
    </row>
    <row r="111" spans="1:4" ht="12.75">
      <c r="A111" s="100">
        <f>IF((SUM('Разделы 3, 4'!K15:K15)=SUM('Разделы 3, 4'!F15:I15)),"","Неверно!")</f>
      </c>
      <c r="B111" s="83">
        <v>143262</v>
      </c>
      <c r="C111" s="108" t="s">
        <v>207</v>
      </c>
      <c r="D111" s="108" t="s">
        <v>1316</v>
      </c>
    </row>
    <row r="112" spans="1:4" ht="12.75">
      <c r="A112" s="100">
        <f>IF((SUM('Разделы 3, 4'!K16:K16)=SUM('Разделы 3, 4'!F16:I16)),"","Неверно!")</f>
      </c>
      <c r="B112" s="83">
        <v>143262</v>
      </c>
      <c r="C112" s="108" t="s">
        <v>208</v>
      </c>
      <c r="D112" s="108" t="s">
        <v>1316</v>
      </c>
    </row>
    <row r="113" spans="1:4" ht="12.75">
      <c r="A113" s="100">
        <f>IF((SUM('Разделы 3, 4'!K17:K17)=SUM('Разделы 3, 4'!F17:I17)),"","Неверно!")</f>
      </c>
      <c r="B113" s="83">
        <v>143262</v>
      </c>
      <c r="C113" s="108" t="s">
        <v>209</v>
      </c>
      <c r="D113" s="108" t="s">
        <v>1316</v>
      </c>
    </row>
    <row r="114" spans="1:4" ht="25.5">
      <c r="A114" s="100">
        <f>IF((SUM('Разделы 3, 4'!K18:K18)=SUM('Разделы 3, 4'!F18:I18)),"","Неверно!")</f>
      </c>
      <c r="B114" s="83">
        <v>143262</v>
      </c>
      <c r="C114" s="108" t="s">
        <v>210</v>
      </c>
      <c r="D114" s="108" t="s">
        <v>1316</v>
      </c>
    </row>
    <row r="115" spans="1:4" ht="25.5">
      <c r="A115" s="100">
        <f>IF((SUM('Разделы 3, 4'!K19:K19)=SUM('Разделы 3, 4'!F19:I19)),"","Неверно!")</f>
      </c>
      <c r="B115" s="83">
        <v>143262</v>
      </c>
      <c r="C115" s="108" t="s">
        <v>211</v>
      </c>
      <c r="D115" s="108" t="s">
        <v>1316</v>
      </c>
    </row>
    <row r="116" spans="1:4" ht="25.5">
      <c r="A116" s="100">
        <f>IF((SUM('Разделы 3, 4'!K20:K20)=SUM('Разделы 3, 4'!F20:I20)),"","Неверно!")</f>
      </c>
      <c r="B116" s="83">
        <v>143262</v>
      </c>
      <c r="C116" s="108" t="s">
        <v>212</v>
      </c>
      <c r="D116" s="108" t="s">
        <v>1316</v>
      </c>
    </row>
    <row r="117" spans="1:4" ht="25.5">
      <c r="A117" s="100">
        <f>IF((SUM('Разделы 3, 4'!K21:K21)=SUM('Разделы 3, 4'!F21:I21)),"","Неверно!")</f>
      </c>
      <c r="B117" s="83">
        <v>143262</v>
      </c>
      <c r="C117" s="108" t="s">
        <v>213</v>
      </c>
      <c r="D117" s="108" t="s">
        <v>1316</v>
      </c>
    </row>
    <row r="118" spans="1:4" ht="25.5">
      <c r="A118" s="100">
        <f>IF((SUM('Разделы 3, 4'!K22:K22)=SUM('Разделы 3, 4'!F22:I22)),"","Неверно!")</f>
      </c>
      <c r="B118" s="83">
        <v>143262</v>
      </c>
      <c r="C118" s="108" t="s">
        <v>214</v>
      </c>
      <c r="D118" s="108" t="s">
        <v>1316</v>
      </c>
    </row>
    <row r="119" spans="1:4" ht="25.5">
      <c r="A119" s="100">
        <f>IF((SUM('Разделы 3, 4'!K23:K23)=SUM('Разделы 3, 4'!F23:I23)),"","Неверно!")</f>
      </c>
      <c r="B119" s="83">
        <v>143262</v>
      </c>
      <c r="C119" s="108" t="s">
        <v>215</v>
      </c>
      <c r="D119" s="108" t="s">
        <v>1316</v>
      </c>
    </row>
    <row r="120" spans="1:4" ht="25.5">
      <c r="A120" s="100">
        <f>IF((SUM('Разделы 3, 4'!K24:K24)=SUM('Разделы 3, 4'!F24:I24)),"","Неверно!")</f>
      </c>
      <c r="B120" s="83">
        <v>143262</v>
      </c>
      <c r="C120" s="108" t="s">
        <v>216</v>
      </c>
      <c r="D120" s="108" t="s">
        <v>1316</v>
      </c>
    </row>
    <row r="121" spans="1:4" ht="25.5">
      <c r="A121" s="100">
        <f>IF((SUM('Разделы 3, 4'!K25:K25)=SUM('Разделы 3, 4'!F25:I25)),"","Неверно!")</f>
      </c>
      <c r="B121" s="83">
        <v>143262</v>
      </c>
      <c r="C121" s="108" t="s">
        <v>217</v>
      </c>
      <c r="D121" s="108" t="s">
        <v>1316</v>
      </c>
    </row>
    <row r="122" spans="1:4" ht="25.5">
      <c r="A122" s="100">
        <f>IF((SUM('Разделы 3, 4'!K26:K26)=SUM('Разделы 3, 4'!F26:I26)),"","Неверно!")</f>
      </c>
      <c r="B122" s="83">
        <v>143262</v>
      </c>
      <c r="C122" s="108" t="s">
        <v>502</v>
      </c>
      <c r="D122" s="108" t="s">
        <v>1316</v>
      </c>
    </row>
    <row r="123" spans="1:4" ht="25.5">
      <c r="A123" s="100">
        <f>IF((SUM('Разделы 3, 4'!K27:K27)=SUM('Разделы 3, 4'!F27:I27)),"","Неверно!")</f>
      </c>
      <c r="B123" s="83">
        <v>143262</v>
      </c>
      <c r="C123" s="108" t="s">
        <v>503</v>
      </c>
      <c r="D123" s="108" t="s">
        <v>1316</v>
      </c>
    </row>
    <row r="124" spans="1:4" ht="25.5">
      <c r="A124" s="100">
        <f>IF((SUM('Разделы 3, 4'!K28:K28)=SUM('Разделы 3, 4'!F28:I28)),"","Неверно!")</f>
      </c>
      <c r="B124" s="83">
        <v>143262</v>
      </c>
      <c r="C124" s="108" t="s">
        <v>504</v>
      </c>
      <c r="D124" s="108" t="s">
        <v>1316</v>
      </c>
    </row>
    <row r="125" spans="1:4" ht="25.5">
      <c r="A125" s="100">
        <f>IF((SUM('Разделы 3, 4'!K29:K29)=SUM('Разделы 3, 4'!F29:I29)),"","Неверно!")</f>
      </c>
      <c r="B125" s="83">
        <v>143262</v>
      </c>
      <c r="C125" s="108" t="s">
        <v>505</v>
      </c>
      <c r="D125" s="108" t="s">
        <v>1316</v>
      </c>
    </row>
    <row r="126" spans="1:4" ht="25.5">
      <c r="A126" s="100">
        <f>IF((SUM('Разделы 3, 4'!K30:K30)=SUM('Разделы 3, 4'!F30:I30)),"","Неверно!")</f>
      </c>
      <c r="B126" s="83">
        <v>143262</v>
      </c>
      <c r="C126" s="108" t="s">
        <v>506</v>
      </c>
      <c r="D126" s="108" t="s">
        <v>1316</v>
      </c>
    </row>
    <row r="127" spans="1:4" ht="25.5">
      <c r="A127" s="100">
        <f>IF((SUM('Разделы 3, 4'!K31:K31)=SUM('Разделы 3, 4'!F31:I31)),"","Неверно!")</f>
      </c>
      <c r="B127" s="83">
        <v>143262</v>
      </c>
      <c r="C127" s="108" t="s">
        <v>507</v>
      </c>
      <c r="D127" s="108" t="s">
        <v>1316</v>
      </c>
    </row>
    <row r="128" spans="1:4" ht="25.5">
      <c r="A128" s="100">
        <f>IF((SUM('Разделы 3, 4'!K32:K32)=SUM('Разделы 3, 4'!F32:I32)),"","Неверно!")</f>
      </c>
      <c r="B128" s="83">
        <v>143262</v>
      </c>
      <c r="C128" s="108" t="s">
        <v>508</v>
      </c>
      <c r="D128" s="108" t="s">
        <v>1316</v>
      </c>
    </row>
    <row r="129" spans="1:4" ht="25.5">
      <c r="A129" s="100">
        <f>IF((SUM('Разделы 3, 4'!K33:K33)=SUM('Разделы 3, 4'!F33:I33)),"","Неверно!")</f>
      </c>
      <c r="B129" s="83">
        <v>143262</v>
      </c>
      <c r="C129" s="108" t="s">
        <v>509</v>
      </c>
      <c r="D129" s="108" t="s">
        <v>1316</v>
      </c>
    </row>
    <row r="130" spans="1:4" ht="25.5">
      <c r="A130" s="100">
        <f>IF((SUM('Разделы 3, 4'!K34:K34)=SUM('Разделы 3, 4'!F34:I34)),"","Неверно!")</f>
      </c>
      <c r="B130" s="83">
        <v>143262</v>
      </c>
      <c r="C130" s="108" t="s">
        <v>510</v>
      </c>
      <c r="D130" s="108" t="s">
        <v>1316</v>
      </c>
    </row>
    <row r="131" spans="1:4" ht="25.5">
      <c r="A131" s="100">
        <f>IF((SUM('Разделы 3, 4'!K35:K35)=SUM('Разделы 3, 4'!F35:I35)),"","Неверно!")</f>
      </c>
      <c r="B131" s="83">
        <v>143262</v>
      </c>
      <c r="C131" s="108" t="s">
        <v>511</v>
      </c>
      <c r="D131" s="108" t="s">
        <v>1316</v>
      </c>
    </row>
    <row r="132" spans="1:4" ht="25.5">
      <c r="A132" s="100">
        <f>IF((SUM('Разделы 3, 4'!K36:K36)=SUM('Разделы 3, 4'!F36:I36)),"","Неверно!")</f>
      </c>
      <c r="B132" s="83">
        <v>143262</v>
      </c>
      <c r="C132" s="108" t="s">
        <v>512</v>
      </c>
      <c r="D132" s="108" t="s">
        <v>1316</v>
      </c>
    </row>
    <row r="133" spans="1:4" ht="25.5">
      <c r="A133" s="100">
        <f>IF((SUM('Разделы 3, 4'!K37:K37)=SUM('Разделы 3, 4'!F37:I37)),"","Неверно!")</f>
      </c>
      <c r="B133" s="83">
        <v>143262</v>
      </c>
      <c r="C133" s="108" t="s">
        <v>513</v>
      </c>
      <c r="D133" s="108" t="s">
        <v>1316</v>
      </c>
    </row>
    <row r="134" spans="1:4" ht="25.5">
      <c r="A134" s="100">
        <f>IF((SUM('Разделы 3, 4'!K38:K38)=SUM('Разделы 3, 4'!F38:I38)),"","Неверно!")</f>
      </c>
      <c r="B134" s="83">
        <v>143262</v>
      </c>
      <c r="C134" s="108" t="s">
        <v>514</v>
      </c>
      <c r="D134" s="108" t="s">
        <v>1316</v>
      </c>
    </row>
    <row r="135" spans="1:4" ht="25.5">
      <c r="A135" s="100">
        <f>IF((SUM('Разделы 3, 4'!K39:K39)=SUM('Разделы 3, 4'!F39:I39)),"","Неверно!")</f>
      </c>
      <c r="B135" s="83">
        <v>143262</v>
      </c>
      <c r="C135" s="108" t="s">
        <v>515</v>
      </c>
      <c r="D135" s="108" t="s">
        <v>1316</v>
      </c>
    </row>
    <row r="136" spans="1:4" ht="25.5">
      <c r="A136" s="100">
        <f>IF((SUM('Разделы 3, 4'!K40:K40)=SUM('Разделы 3, 4'!F40:I40)),"","Неверно!")</f>
      </c>
      <c r="B136" s="83">
        <v>143262</v>
      </c>
      <c r="C136" s="108" t="s">
        <v>516</v>
      </c>
      <c r="D136" s="108" t="s">
        <v>1316</v>
      </c>
    </row>
    <row r="137" spans="1:4" ht="25.5">
      <c r="A137" s="100">
        <f>IF((SUM('Разделы 3, 4'!K41:K41)=SUM('Разделы 3, 4'!F41:I41)),"","Неверно!")</f>
      </c>
      <c r="B137" s="83">
        <v>143262</v>
      </c>
      <c r="C137" s="108" t="s">
        <v>517</v>
      </c>
      <c r="D137" s="108" t="s">
        <v>1316</v>
      </c>
    </row>
    <row r="138" spans="1:4" ht="25.5">
      <c r="A138" s="100">
        <f>IF((SUM('Разделы 3, 4'!K42:K42)=SUM('Разделы 3, 4'!F42:I42)),"","Неверно!")</f>
      </c>
      <c r="B138" s="83">
        <v>143262</v>
      </c>
      <c r="C138" s="108" t="s">
        <v>518</v>
      </c>
      <c r="D138" s="108" t="s">
        <v>1316</v>
      </c>
    </row>
    <row r="139" spans="1:4" ht="25.5">
      <c r="A139" s="100">
        <f>IF((SUM('Разделы 3, 4'!K43:K43)=SUM('Разделы 3, 4'!F43:I43)),"","Неверно!")</f>
      </c>
      <c r="B139" s="83">
        <v>143262</v>
      </c>
      <c r="C139" s="108" t="s">
        <v>519</v>
      </c>
      <c r="D139" s="108" t="s">
        <v>1316</v>
      </c>
    </row>
    <row r="140" spans="1:4" ht="25.5">
      <c r="A140" s="100">
        <f>IF((SUM('Разделы 3, 4'!K44:K44)=SUM('Разделы 3, 4'!F44:I44)),"","Неверно!")</f>
      </c>
      <c r="B140" s="83">
        <v>143262</v>
      </c>
      <c r="C140" s="108" t="s">
        <v>520</v>
      </c>
      <c r="D140" s="108" t="s">
        <v>1316</v>
      </c>
    </row>
    <row r="141" spans="1:4" ht="25.5">
      <c r="A141" s="100">
        <f>IF((SUM('Разделы 3, 4'!K45:K45)=SUM('Разделы 3, 4'!F45:I45)),"","Неверно!")</f>
      </c>
      <c r="B141" s="83">
        <v>143262</v>
      </c>
      <c r="C141" s="108" t="s">
        <v>599</v>
      </c>
      <c r="D141" s="108" t="s">
        <v>1316</v>
      </c>
    </row>
    <row r="142" spans="1:4" ht="25.5">
      <c r="A142" s="100">
        <f>IF((SUM('Разделы 3, 4'!K46:K46)=SUM('Разделы 3, 4'!F46:I46)),"","Неверно!")</f>
      </c>
      <c r="B142" s="83">
        <v>143262</v>
      </c>
      <c r="C142" s="108" t="s">
        <v>600</v>
      </c>
      <c r="D142" s="108" t="s">
        <v>1316</v>
      </c>
    </row>
    <row r="143" spans="1:4" ht="25.5">
      <c r="A143" s="100">
        <f>IF((SUM('Разделы 3, 4'!K47:K47)=SUM('Разделы 3, 4'!F47:I47)),"","Неверно!")</f>
      </c>
      <c r="B143" s="83">
        <v>143262</v>
      </c>
      <c r="C143" s="108" t="s">
        <v>601</v>
      </c>
      <c r="D143" s="108" t="s">
        <v>1316</v>
      </c>
    </row>
    <row r="144" spans="1:4" ht="25.5">
      <c r="A144" s="100">
        <f>IF((SUM('Разделы 3, 4'!K48:K48)=SUM('Разделы 3, 4'!F48:I48)),"","Неверно!")</f>
      </c>
      <c r="B144" s="83">
        <v>143262</v>
      </c>
      <c r="C144" s="108" t="s">
        <v>602</v>
      </c>
      <c r="D144" s="108" t="s">
        <v>1316</v>
      </c>
    </row>
    <row r="145" spans="1:4" ht="25.5">
      <c r="A145" s="100">
        <f>IF((SUM('Разделы 3, 4'!K49:K49)=SUM('Разделы 3, 4'!F49:I49)),"","Неверно!")</f>
      </c>
      <c r="B145" s="83">
        <v>143262</v>
      </c>
      <c r="C145" s="108" t="s">
        <v>880</v>
      </c>
      <c r="D145" s="108" t="s">
        <v>1316</v>
      </c>
    </row>
    <row r="146" spans="1:4" ht="25.5">
      <c r="A146" s="100">
        <f>IF((SUM('Разделы 3, 4'!K50:K50)=SUM('Разделы 3, 4'!F50:I50)),"","Неверно!")</f>
      </c>
      <c r="B146" s="83">
        <v>143262</v>
      </c>
      <c r="C146" s="108" t="s">
        <v>881</v>
      </c>
      <c r="D146" s="108" t="s">
        <v>1316</v>
      </c>
    </row>
    <row r="147" spans="1:4" ht="25.5">
      <c r="A147" s="100">
        <f>IF((SUM('Разделы 3, 4'!K51:K51)=SUM('Разделы 3, 4'!F51:I51)),"","Неверно!")</f>
      </c>
      <c r="B147" s="83">
        <v>143262</v>
      </c>
      <c r="C147" s="108" t="s">
        <v>882</v>
      </c>
      <c r="D147" s="108" t="s">
        <v>1316</v>
      </c>
    </row>
    <row r="148" spans="1:4" ht="25.5">
      <c r="A148" s="100">
        <f>IF((SUM('Разделы 3, 4'!K52:K52)=SUM('Разделы 3, 4'!F52:I52)),"","Неверно!")</f>
      </c>
      <c r="B148" s="83">
        <v>143262</v>
      </c>
      <c r="C148" s="108" t="s">
        <v>883</v>
      </c>
      <c r="D148" s="108" t="s">
        <v>1316</v>
      </c>
    </row>
    <row r="149" spans="1:4" ht="25.5">
      <c r="A149" s="100">
        <f>IF((SUM('Разделы 3, 4'!K53:K53)=SUM('Разделы 3, 4'!F53:I53)),"","Неверно!")</f>
      </c>
      <c r="B149" s="83">
        <v>143262</v>
      </c>
      <c r="C149" s="108" t="s">
        <v>884</v>
      </c>
      <c r="D149" s="108" t="s">
        <v>1316</v>
      </c>
    </row>
    <row r="150" spans="1:4" ht="25.5">
      <c r="A150" s="100">
        <f>IF((SUM('Разделы 3, 4'!K54:K54)=SUM('Разделы 3, 4'!F54:I54)),"","Неверно!")</f>
      </c>
      <c r="B150" s="83">
        <v>143262</v>
      </c>
      <c r="C150" s="108" t="s">
        <v>885</v>
      </c>
      <c r="D150" s="108" t="s">
        <v>1316</v>
      </c>
    </row>
    <row r="151" spans="1:4" ht="25.5">
      <c r="A151" s="100">
        <f>IF((SUM('Разделы 3, 4'!K55:K55)=SUM('Разделы 3, 4'!F55:I55)),"","Неверно!")</f>
      </c>
      <c r="B151" s="83">
        <v>143262</v>
      </c>
      <c r="C151" s="108" t="s">
        <v>886</v>
      </c>
      <c r="D151" s="108" t="s">
        <v>1316</v>
      </c>
    </row>
    <row r="152" spans="1:4" ht="25.5">
      <c r="A152" s="100">
        <f>IF((SUM('Разделы 3, 4'!K56:K56)=SUM('Разделы 3, 4'!F56:I56)),"","Неверно!")</f>
      </c>
      <c r="B152" s="83">
        <v>143262</v>
      </c>
      <c r="C152" s="108" t="s">
        <v>887</v>
      </c>
      <c r="D152" s="108" t="s">
        <v>1316</v>
      </c>
    </row>
    <row r="153" spans="1:4" ht="25.5">
      <c r="A153" s="100">
        <f>IF((SUM('Разделы 3, 4'!K57:K57)=SUM('Разделы 3, 4'!F57:I57)),"","Неверно!")</f>
      </c>
      <c r="B153" s="83">
        <v>143262</v>
      </c>
      <c r="C153" s="108" t="s">
        <v>888</v>
      </c>
      <c r="D153" s="108" t="s">
        <v>1316</v>
      </c>
    </row>
    <row r="154" spans="1:4" ht="25.5">
      <c r="A154" s="100">
        <f>IF((SUM('Разделы 3, 4'!K58:K58)=SUM('Разделы 3, 4'!F58:I58)),"","Неверно!")</f>
      </c>
      <c r="B154" s="83">
        <v>143262</v>
      </c>
      <c r="C154" s="108" t="s">
        <v>802</v>
      </c>
      <c r="D154" s="108" t="s">
        <v>1316</v>
      </c>
    </row>
    <row r="155" spans="1:4" ht="25.5">
      <c r="A155" s="100">
        <f>IF((SUM('Разделы 3, 4'!K59:K59)=SUM('Разделы 3, 4'!F59:I59)),"","Неверно!")</f>
      </c>
      <c r="B155" s="83">
        <v>143262</v>
      </c>
      <c r="C155" s="108" t="s">
        <v>803</v>
      </c>
      <c r="D155" s="108" t="s">
        <v>1316</v>
      </c>
    </row>
    <row r="156" spans="1:4" ht="25.5">
      <c r="A156" s="100">
        <f>IF((SUM('Разделы 3, 4'!K60:K60)=SUM('Разделы 3, 4'!F60:I60)),"","Неверно!")</f>
      </c>
      <c r="B156" s="83">
        <v>143262</v>
      </c>
      <c r="C156" s="108" t="s">
        <v>804</v>
      </c>
      <c r="D156" s="108" t="s">
        <v>1316</v>
      </c>
    </row>
    <row r="157" spans="1:4" ht="25.5">
      <c r="A157" s="100">
        <f>IF((SUM('Разделы 3, 4'!K61:K61)=SUM('Разделы 3, 4'!F61:I61)),"","Неверно!")</f>
      </c>
      <c r="B157" s="83">
        <v>143262</v>
      </c>
      <c r="C157" s="108" t="s">
        <v>805</v>
      </c>
      <c r="D157" s="108" t="s">
        <v>1316</v>
      </c>
    </row>
    <row r="158" spans="1:4" ht="25.5">
      <c r="A158" s="100">
        <f>IF((SUM('Разделы 3, 4'!K62:K62)=SUM('Разделы 3, 4'!F62:I62)),"","Неверно!")</f>
      </c>
      <c r="B158" s="83">
        <v>143262</v>
      </c>
      <c r="C158" s="108" t="s">
        <v>806</v>
      </c>
      <c r="D158" s="108" t="s">
        <v>1316</v>
      </c>
    </row>
    <row r="159" spans="1:4" ht="25.5">
      <c r="A159" s="100">
        <f>IF((SUM('Разделы 3, 4'!K63:K63)=SUM('Разделы 3, 4'!F63:I63)),"","Неверно!")</f>
      </c>
      <c r="B159" s="83">
        <v>143262</v>
      </c>
      <c r="C159" s="108" t="s">
        <v>807</v>
      </c>
      <c r="D159" s="108" t="s">
        <v>1316</v>
      </c>
    </row>
    <row r="160" spans="1:4" ht="25.5">
      <c r="A160" s="100">
        <f>IF((SUM('Разделы 3, 4'!K64:K64)=SUM('Разделы 3, 4'!F64:I64)),"","Неверно!")</f>
      </c>
      <c r="B160" s="83">
        <v>143262</v>
      </c>
      <c r="C160" s="108" t="s">
        <v>808</v>
      </c>
      <c r="D160" s="108" t="s">
        <v>1316</v>
      </c>
    </row>
    <row r="161" spans="1:4" ht="25.5">
      <c r="A161" s="100">
        <f>IF((SUM('Разделы 3, 4'!K65:K65)=SUM('Разделы 3, 4'!F65:I65)),"","Неверно!")</f>
      </c>
      <c r="B161" s="83">
        <v>143262</v>
      </c>
      <c r="C161" s="108" t="s">
        <v>809</v>
      </c>
      <c r="D161" s="108" t="s">
        <v>1316</v>
      </c>
    </row>
    <row r="162" spans="1:4" ht="25.5">
      <c r="A162" s="100">
        <f>IF((SUM('Разделы 3, 4'!K66:K66)=SUM('Разделы 3, 4'!F66:I66)),"","Неверно!")</f>
      </c>
      <c r="B162" s="83">
        <v>143262</v>
      </c>
      <c r="C162" s="108" t="s">
        <v>1127</v>
      </c>
      <c r="D162" s="108" t="s">
        <v>1316</v>
      </c>
    </row>
    <row r="163" spans="1:4" ht="25.5">
      <c r="A163" s="100">
        <f>IF((SUM('Разделы 3, 4'!K67:K67)=SUM('Разделы 3, 4'!F67:I67)),"","Неверно!")</f>
      </c>
      <c r="B163" s="83">
        <v>143262</v>
      </c>
      <c r="C163" s="108" t="s">
        <v>1128</v>
      </c>
      <c r="D163" s="108" t="s">
        <v>1316</v>
      </c>
    </row>
    <row r="164" spans="1:4" ht="25.5">
      <c r="A164" s="100">
        <f>IF((SUM('Разделы 3, 4'!K68:K68)=SUM('Разделы 3, 4'!F68:I68)),"","Неверно!")</f>
      </c>
      <c r="B164" s="83">
        <v>143262</v>
      </c>
      <c r="C164" s="108" t="s">
        <v>1129</v>
      </c>
      <c r="D164" s="108" t="s">
        <v>1316</v>
      </c>
    </row>
    <row r="165" spans="1:4" ht="25.5">
      <c r="A165" s="100">
        <f>IF((SUM('Разделы 3, 4'!K69:K69)=SUM('Разделы 3, 4'!F69:I69)),"","Неверно!")</f>
      </c>
      <c r="B165" s="83">
        <v>143262</v>
      </c>
      <c r="C165" s="108" t="s">
        <v>1130</v>
      </c>
      <c r="D165" s="108" t="s">
        <v>1316</v>
      </c>
    </row>
    <row r="166" spans="1:4" ht="25.5">
      <c r="A166" s="100">
        <f>IF((SUM('Разделы 3, 4'!K70:K70)=SUM('Разделы 3, 4'!F70:I70)),"","Неверно!")</f>
      </c>
      <c r="B166" s="83">
        <v>143262</v>
      </c>
      <c r="C166" s="108" t="s">
        <v>1131</v>
      </c>
      <c r="D166" s="108" t="s">
        <v>1316</v>
      </c>
    </row>
    <row r="167" spans="1:4" ht="25.5">
      <c r="A167" s="100">
        <f>IF((SUM('Разделы 3, 4'!K71:K71)=SUM('Разделы 3, 4'!F71:I71)),"","Неверно!")</f>
      </c>
      <c r="B167" s="83">
        <v>143262</v>
      </c>
      <c r="C167" s="108" t="s">
        <v>1132</v>
      </c>
      <c r="D167" s="108" t="s">
        <v>1316</v>
      </c>
    </row>
    <row r="168" spans="1:4" ht="25.5">
      <c r="A168" s="100">
        <f>IF((SUM('Разделы 3, 4'!K72:K72)=SUM('Разделы 3, 4'!F72:I72)),"","Неверно!")</f>
      </c>
      <c r="B168" s="83">
        <v>143262</v>
      </c>
      <c r="C168" s="108" t="s">
        <v>1133</v>
      </c>
      <c r="D168" s="108" t="s">
        <v>1316</v>
      </c>
    </row>
    <row r="169" spans="1:4" ht="25.5">
      <c r="A169" s="100">
        <f>IF((SUM('Разделы 3, 4'!K73:K73)=SUM('Разделы 3, 4'!F73:I73)),"","Неверно!")</f>
      </c>
      <c r="B169" s="83">
        <v>143262</v>
      </c>
      <c r="C169" s="108" t="s">
        <v>1134</v>
      </c>
      <c r="D169" s="108" t="s">
        <v>1316</v>
      </c>
    </row>
    <row r="170" spans="1:4" ht="25.5">
      <c r="A170" s="100">
        <f>IF((SUM('Разделы 3, 4'!K74:K74)=SUM('Разделы 3, 4'!F74:I74)),"","Неверно!")</f>
      </c>
      <c r="B170" s="83">
        <v>143262</v>
      </c>
      <c r="C170" s="108" t="s">
        <v>189</v>
      </c>
      <c r="D170" s="108" t="s">
        <v>1316</v>
      </c>
    </row>
    <row r="171" spans="1:4" ht="25.5">
      <c r="A171" s="100">
        <f>IF((SUM('Разделы 3, 4'!K75:K75)=SUM('Разделы 3, 4'!F75:I75)),"","Неверно!")</f>
      </c>
      <c r="B171" s="83">
        <v>143262</v>
      </c>
      <c r="C171" s="108" t="s">
        <v>190</v>
      </c>
      <c r="D171" s="108" t="s">
        <v>1316</v>
      </c>
    </row>
    <row r="172" spans="1:4" ht="25.5">
      <c r="A172" s="100">
        <f>IF((SUM('Разделы 3, 4'!K76:K76)=SUM('Разделы 3, 4'!F76:I76)),"","Неверно!")</f>
      </c>
      <c r="B172" s="83">
        <v>143262</v>
      </c>
      <c r="C172" s="108" t="s">
        <v>191</v>
      </c>
      <c r="D172" s="108" t="s">
        <v>1316</v>
      </c>
    </row>
    <row r="173" spans="1:4" ht="25.5">
      <c r="A173" s="100">
        <f>IF((SUM('Разделы 3, 4'!K77:K77)=SUM('Разделы 3, 4'!F77:I77)),"","Неверно!")</f>
      </c>
      <c r="B173" s="83">
        <v>143262</v>
      </c>
      <c r="C173" s="108" t="s">
        <v>192</v>
      </c>
      <c r="D173" s="108" t="s">
        <v>1316</v>
      </c>
    </row>
    <row r="174" spans="1:4" ht="25.5">
      <c r="A174" s="100">
        <f>IF((SUM('Разделы 3, 4'!K78:K78)=SUM('Разделы 3, 4'!F78:I78)),"","Неверно!")</f>
      </c>
      <c r="B174" s="83">
        <v>143262</v>
      </c>
      <c r="C174" s="108" t="s">
        <v>193</v>
      </c>
      <c r="D174" s="108" t="s">
        <v>1316</v>
      </c>
    </row>
    <row r="175" spans="1:4" ht="25.5">
      <c r="A175" s="100">
        <f>IF((SUM('Разделы 3, 4'!K79:K79)=SUM('Разделы 3, 4'!F79:I79)),"","Неверно!")</f>
      </c>
      <c r="B175" s="83">
        <v>143262</v>
      </c>
      <c r="C175" s="108" t="s">
        <v>194</v>
      </c>
      <c r="D175" s="108" t="s">
        <v>1316</v>
      </c>
    </row>
    <row r="176" spans="1:4" ht="25.5">
      <c r="A176" s="100">
        <f>IF((SUM('Разделы 3, 4'!K80:K80)=SUM('Разделы 3, 4'!F80:I80)),"","Неверно!")</f>
      </c>
      <c r="B176" s="83">
        <v>143262</v>
      </c>
      <c r="C176" s="108" t="s">
        <v>195</v>
      </c>
      <c r="D176" s="108" t="s">
        <v>1316</v>
      </c>
    </row>
    <row r="177" spans="1:4" ht="25.5">
      <c r="A177" s="100">
        <f>IF((SUM('Разделы 3, 4'!K81:K81)=SUM('Разделы 3, 4'!F81:I81)),"","Неверно!")</f>
      </c>
      <c r="B177" s="83">
        <v>143262</v>
      </c>
      <c r="C177" s="108" t="s">
        <v>196</v>
      </c>
      <c r="D177" s="108" t="s">
        <v>1316</v>
      </c>
    </row>
    <row r="178" spans="1:4" ht="25.5">
      <c r="A178" s="100">
        <f>IF((SUM('Разделы 3, 4'!K82:K82)=SUM('Разделы 3, 4'!F82:I82)),"","Неверно!")</f>
      </c>
      <c r="B178" s="83">
        <v>143262</v>
      </c>
      <c r="C178" s="108" t="s">
        <v>197</v>
      </c>
      <c r="D178" s="108" t="s">
        <v>1316</v>
      </c>
    </row>
    <row r="179" spans="1:4" ht="25.5">
      <c r="A179" s="100">
        <f>IF((SUM('Разделы 3, 4'!K83:K83)=SUM('Разделы 3, 4'!F83:I83)),"","Неверно!")</f>
      </c>
      <c r="B179" s="83">
        <v>143262</v>
      </c>
      <c r="C179" s="108" t="s">
        <v>198</v>
      </c>
      <c r="D179" s="108" t="s">
        <v>1316</v>
      </c>
    </row>
    <row r="180" spans="1:4" ht="25.5">
      <c r="A180" s="100">
        <f>IF((SUM('Разделы 3, 4'!K84:K84)=SUM('Разделы 3, 4'!F84:I84)),"","Неверно!")</f>
      </c>
      <c r="B180" s="83">
        <v>143262</v>
      </c>
      <c r="C180" s="108" t="s">
        <v>1052</v>
      </c>
      <c r="D180" s="108" t="s">
        <v>1316</v>
      </c>
    </row>
    <row r="181" spans="1:4" ht="25.5">
      <c r="A181" s="100">
        <f>IF((SUM('Разделы 3, 4'!K85:K85)=SUM('Разделы 3, 4'!F85:I85)),"","Неверно!")</f>
      </c>
      <c r="B181" s="83">
        <v>143262</v>
      </c>
      <c r="C181" s="108" t="s">
        <v>1053</v>
      </c>
      <c r="D181" s="108" t="s">
        <v>1316</v>
      </c>
    </row>
    <row r="182" spans="1:4" ht="25.5">
      <c r="A182" s="100">
        <f>IF((SUM('Разделы 3, 4'!K86:K86)=SUM('Разделы 3, 4'!F86:I86)),"","Неверно!")</f>
      </c>
      <c r="B182" s="83">
        <v>143262</v>
      </c>
      <c r="C182" s="108" t="s">
        <v>1054</v>
      </c>
      <c r="D182" s="108" t="s">
        <v>1316</v>
      </c>
    </row>
    <row r="183" spans="1:4" ht="25.5">
      <c r="A183" s="100">
        <f>IF((SUM('Разделы 3, 4'!K87:K87)=SUM('Разделы 3, 4'!F87:I87)),"","Неверно!")</f>
      </c>
      <c r="B183" s="83">
        <v>143262</v>
      </c>
      <c r="C183" s="108" t="s">
        <v>1055</v>
      </c>
      <c r="D183" s="108" t="s">
        <v>1316</v>
      </c>
    </row>
    <row r="184" spans="1:4" ht="25.5">
      <c r="A184" s="100">
        <f>IF((SUM('Разделы 3, 4'!K88:K88)=SUM('Разделы 3, 4'!F88:I88)),"","Неверно!")</f>
      </c>
      <c r="B184" s="83">
        <v>143262</v>
      </c>
      <c r="C184" s="108" t="s">
        <v>1056</v>
      </c>
      <c r="D184" s="108" t="s">
        <v>1316</v>
      </c>
    </row>
    <row r="185" spans="1:4" ht="25.5">
      <c r="A185" s="100">
        <f>IF((SUM('Разделы 3, 4'!K89:K89)=SUM('Разделы 3, 4'!F89:I89)),"","Неверно!")</f>
      </c>
      <c r="B185" s="83">
        <v>143262</v>
      </c>
      <c r="C185" s="108" t="s">
        <v>1057</v>
      </c>
      <c r="D185" s="108" t="s">
        <v>1316</v>
      </c>
    </row>
    <row r="186" spans="1:4" ht="25.5">
      <c r="A186" s="100">
        <f>IF((SUM('Разделы 3, 4'!K90:K90)=SUM('Разделы 3, 4'!F90:I90)),"","Неверно!")</f>
      </c>
      <c r="B186" s="83">
        <v>143262</v>
      </c>
      <c r="C186" s="108" t="s">
        <v>1058</v>
      </c>
      <c r="D186" s="108" t="s">
        <v>1316</v>
      </c>
    </row>
    <row r="187" spans="1:4" ht="25.5">
      <c r="A187" s="100">
        <f>IF((SUM('Разделы 3, 4'!K91:K91)=SUM('Разделы 3, 4'!F91:I91)),"","Неверно!")</f>
      </c>
      <c r="B187" s="83">
        <v>143262</v>
      </c>
      <c r="C187" s="108" t="s">
        <v>1059</v>
      </c>
      <c r="D187" s="108" t="s">
        <v>1316</v>
      </c>
    </row>
    <row r="188" spans="1:4" ht="25.5">
      <c r="A188" s="100">
        <f>IF((SUM('Разделы 3, 4'!K92:K92)=SUM('Разделы 3, 4'!F92:I92)),"","Неверно!")</f>
      </c>
      <c r="B188" s="83">
        <v>143262</v>
      </c>
      <c r="C188" s="108" t="s">
        <v>1060</v>
      </c>
      <c r="D188" s="108" t="s">
        <v>1316</v>
      </c>
    </row>
    <row r="189" spans="1:4" ht="25.5">
      <c r="A189" s="100">
        <f>IF((SUM('Разделы 3, 4'!K93:K93)=SUM('Разделы 3, 4'!F93:I93)),"","Неверно!")</f>
      </c>
      <c r="B189" s="83">
        <v>143262</v>
      </c>
      <c r="C189" s="108" t="s">
        <v>1061</v>
      </c>
      <c r="D189" s="108" t="s">
        <v>1316</v>
      </c>
    </row>
    <row r="190" spans="1:4" ht="25.5">
      <c r="A190" s="100">
        <f>IF((SUM('Разделы 3, 4'!K94:K94)=SUM('Разделы 3, 4'!F94:I94)),"","Неверно!")</f>
      </c>
      <c r="B190" s="83">
        <v>143262</v>
      </c>
      <c r="C190" s="108" t="s">
        <v>1062</v>
      </c>
      <c r="D190" s="108" t="s">
        <v>1316</v>
      </c>
    </row>
    <row r="191" spans="1:4" ht="25.5">
      <c r="A191" s="100">
        <f>IF((SUM('Разделы 3, 4'!K95:K95)=SUM('Разделы 3, 4'!F95:I95)),"","Неверно!")</f>
      </c>
      <c r="B191" s="83">
        <v>143262</v>
      </c>
      <c r="C191" s="108" t="s">
        <v>1063</v>
      </c>
      <c r="D191" s="108" t="s">
        <v>1316</v>
      </c>
    </row>
    <row r="192" spans="1:4" ht="25.5">
      <c r="A192" s="100">
        <f>IF((SUM('Разделы 3, 4'!K96:K96)=SUM('Разделы 3, 4'!F96:I96)),"","Неверно!")</f>
      </c>
      <c r="B192" s="83">
        <v>143262</v>
      </c>
      <c r="C192" s="108" t="s">
        <v>603</v>
      </c>
      <c r="D192" s="108" t="s">
        <v>1316</v>
      </c>
    </row>
    <row r="193" spans="1:4" ht="25.5">
      <c r="A193" s="100">
        <f>IF((SUM('Разделы 3, 4'!K97:K97)=SUM('Разделы 3, 4'!F97:I97)),"","Неверно!")</f>
      </c>
      <c r="B193" s="83">
        <v>143262</v>
      </c>
      <c r="C193" s="108" t="s">
        <v>604</v>
      </c>
      <c r="D193" s="108" t="s">
        <v>1316</v>
      </c>
    </row>
    <row r="194" spans="1:4" ht="25.5">
      <c r="A194" s="100">
        <f>IF((SUM('Разделы 3, 4'!K98:K98)=SUM('Разделы 3, 4'!F98:I98)),"","Неверно!")</f>
      </c>
      <c r="B194" s="83">
        <v>143262</v>
      </c>
      <c r="C194" s="108" t="s">
        <v>605</v>
      </c>
      <c r="D194" s="108" t="s">
        <v>1316</v>
      </c>
    </row>
    <row r="195" spans="1:4" ht="25.5">
      <c r="A195" s="100">
        <f>IF((SUM('Разделы 3, 4'!W9:W9)&gt;=SUM('Разделы 3, 4'!X9:Y9)),"","Неверно!")</f>
      </c>
      <c r="B195" s="83">
        <v>143263</v>
      </c>
      <c r="C195" s="108" t="s">
        <v>1040</v>
      </c>
      <c r="D195" s="108" t="s">
        <v>1315</v>
      </c>
    </row>
    <row r="196" spans="1:4" ht="25.5">
      <c r="A196" s="100">
        <f>IF((SUM('Разделы 3, 4'!W10:W10)&gt;=SUM('Разделы 3, 4'!X10:Y10)),"","Неверно!")</f>
      </c>
      <c r="B196" s="83">
        <v>143263</v>
      </c>
      <c r="C196" s="108" t="s">
        <v>1041</v>
      </c>
      <c r="D196" s="108" t="s">
        <v>1315</v>
      </c>
    </row>
    <row r="197" spans="1:4" ht="25.5">
      <c r="A197" s="100">
        <f>IF((SUM('Разделы 3, 4'!W11:W11)&gt;=SUM('Разделы 3, 4'!X11:Y11)),"","Неверно!")</f>
      </c>
      <c r="B197" s="83">
        <v>143263</v>
      </c>
      <c r="C197" s="108" t="s">
        <v>1042</v>
      </c>
      <c r="D197" s="108" t="s">
        <v>1315</v>
      </c>
    </row>
    <row r="198" spans="1:4" ht="25.5">
      <c r="A198" s="100">
        <f>IF((SUM('Разделы 3, 4'!W12:W12)&gt;=SUM('Разделы 3, 4'!X12:Y12)),"","Неверно!")</f>
      </c>
      <c r="B198" s="83">
        <v>143263</v>
      </c>
      <c r="C198" s="108" t="s">
        <v>1043</v>
      </c>
      <c r="D198" s="108" t="s">
        <v>1315</v>
      </c>
    </row>
    <row r="199" spans="1:4" ht="25.5">
      <c r="A199" s="100">
        <f>IF((SUM('Разделы 3, 4'!W13:W13)&gt;=SUM('Разделы 3, 4'!X13:Y13)),"","Неверно!")</f>
      </c>
      <c r="B199" s="83">
        <v>143263</v>
      </c>
      <c r="C199" s="108" t="s">
        <v>1044</v>
      </c>
      <c r="D199" s="108" t="s">
        <v>1315</v>
      </c>
    </row>
    <row r="200" spans="1:4" ht="25.5">
      <c r="A200" s="100">
        <f>IF((SUM('Разделы 3, 4'!W14:W14)&gt;=SUM('Разделы 3, 4'!X14:Y14)),"","Неверно!")</f>
      </c>
      <c r="B200" s="83">
        <v>143263</v>
      </c>
      <c r="C200" s="108" t="s">
        <v>1045</v>
      </c>
      <c r="D200" s="108" t="s">
        <v>1315</v>
      </c>
    </row>
    <row r="201" spans="1:4" ht="25.5">
      <c r="A201" s="100">
        <f>IF((SUM('Разделы 3, 4'!W15:W15)&gt;=SUM('Разделы 3, 4'!X15:Y15)),"","Неверно!")</f>
      </c>
      <c r="B201" s="83">
        <v>143263</v>
      </c>
      <c r="C201" s="108" t="s">
        <v>556</v>
      </c>
      <c r="D201" s="108" t="s">
        <v>1315</v>
      </c>
    </row>
    <row r="202" spans="1:4" ht="25.5">
      <c r="A202" s="100">
        <f>IF((SUM('Разделы 3, 4'!W16:W16)&gt;=SUM('Разделы 3, 4'!X16:Y16)),"","Неверно!")</f>
      </c>
      <c r="B202" s="83">
        <v>143263</v>
      </c>
      <c r="C202" s="108" t="s">
        <v>557</v>
      </c>
      <c r="D202" s="108" t="s">
        <v>1315</v>
      </c>
    </row>
    <row r="203" spans="1:4" ht="25.5">
      <c r="A203" s="100">
        <f>IF((SUM('Разделы 3, 4'!W17:W17)&gt;=SUM('Разделы 3, 4'!X17:Y17)),"","Неверно!")</f>
      </c>
      <c r="B203" s="83">
        <v>143263</v>
      </c>
      <c r="C203" s="108" t="s">
        <v>558</v>
      </c>
      <c r="D203" s="108" t="s">
        <v>1315</v>
      </c>
    </row>
    <row r="204" spans="1:4" ht="25.5">
      <c r="A204" s="100">
        <f>IF((SUM('Разделы 3, 4'!W18:W18)&gt;=SUM('Разделы 3, 4'!X18:Y18)),"","Неверно!")</f>
      </c>
      <c r="B204" s="83">
        <v>143263</v>
      </c>
      <c r="C204" s="108" t="s">
        <v>559</v>
      </c>
      <c r="D204" s="108" t="s">
        <v>1315</v>
      </c>
    </row>
    <row r="205" spans="1:4" ht="25.5">
      <c r="A205" s="100">
        <f>IF((SUM('Разделы 3, 4'!W19:W19)&gt;=SUM('Разделы 3, 4'!X19:Y19)),"","Неверно!")</f>
      </c>
      <c r="B205" s="83">
        <v>143263</v>
      </c>
      <c r="C205" s="108" t="s">
        <v>560</v>
      </c>
      <c r="D205" s="108" t="s">
        <v>1315</v>
      </c>
    </row>
    <row r="206" spans="1:4" ht="25.5">
      <c r="A206" s="100">
        <f>IF((SUM('Разделы 3, 4'!W20:W20)&gt;=SUM('Разделы 3, 4'!X20:Y20)),"","Неверно!")</f>
      </c>
      <c r="B206" s="83">
        <v>143263</v>
      </c>
      <c r="C206" s="108" t="s">
        <v>561</v>
      </c>
      <c r="D206" s="108" t="s">
        <v>1315</v>
      </c>
    </row>
    <row r="207" spans="1:4" ht="25.5">
      <c r="A207" s="100">
        <f>IF((SUM('Разделы 3, 4'!W21:W21)&gt;=SUM('Разделы 3, 4'!X21:Y21)),"","Неверно!")</f>
      </c>
      <c r="B207" s="83">
        <v>143263</v>
      </c>
      <c r="C207" s="108" t="s">
        <v>562</v>
      </c>
      <c r="D207" s="108" t="s">
        <v>1315</v>
      </c>
    </row>
    <row r="208" spans="1:4" ht="25.5">
      <c r="A208" s="100">
        <f>IF((SUM('Разделы 3, 4'!W22:W22)&gt;=SUM('Разделы 3, 4'!X22:Y22)),"","Неверно!")</f>
      </c>
      <c r="B208" s="83">
        <v>143263</v>
      </c>
      <c r="C208" s="108" t="s">
        <v>563</v>
      </c>
      <c r="D208" s="108" t="s">
        <v>1315</v>
      </c>
    </row>
    <row r="209" spans="1:4" ht="25.5">
      <c r="A209" s="100">
        <f>IF((SUM('Разделы 3, 4'!W23:W23)&gt;=SUM('Разделы 3, 4'!X23:Y23)),"","Неверно!")</f>
      </c>
      <c r="B209" s="83">
        <v>143263</v>
      </c>
      <c r="C209" s="108" t="s">
        <v>564</v>
      </c>
      <c r="D209" s="108" t="s">
        <v>1315</v>
      </c>
    </row>
    <row r="210" spans="1:4" ht="25.5">
      <c r="A210" s="100">
        <f>IF((SUM('Разделы 3, 4'!W24:W24)&gt;=SUM('Разделы 3, 4'!X24:Y24)),"","Неверно!")</f>
      </c>
      <c r="B210" s="83">
        <v>143263</v>
      </c>
      <c r="C210" s="108" t="s">
        <v>565</v>
      </c>
      <c r="D210" s="108" t="s">
        <v>1315</v>
      </c>
    </row>
    <row r="211" spans="1:4" ht="25.5">
      <c r="A211" s="100">
        <f>IF((SUM('Разделы 3, 4'!W25:W25)&gt;=SUM('Разделы 3, 4'!X25:Y25)),"","Неверно!")</f>
      </c>
      <c r="B211" s="83">
        <v>143263</v>
      </c>
      <c r="C211" s="108" t="s">
        <v>274</v>
      </c>
      <c r="D211" s="108" t="s">
        <v>1315</v>
      </c>
    </row>
    <row r="212" spans="1:4" ht="25.5">
      <c r="A212" s="100">
        <f>IF((SUM('Разделы 3, 4'!W26:W26)&gt;=SUM('Разделы 3, 4'!X26:Y26)),"","Неверно!")</f>
      </c>
      <c r="B212" s="83">
        <v>143263</v>
      </c>
      <c r="C212" s="108" t="s">
        <v>275</v>
      </c>
      <c r="D212" s="108" t="s">
        <v>1315</v>
      </c>
    </row>
    <row r="213" spans="1:4" ht="25.5">
      <c r="A213" s="100">
        <f>IF((SUM('Разделы 3, 4'!W27:W27)&gt;=SUM('Разделы 3, 4'!X27:Y27)),"","Неверно!")</f>
      </c>
      <c r="B213" s="83">
        <v>143263</v>
      </c>
      <c r="C213" s="108" t="s">
        <v>276</v>
      </c>
      <c r="D213" s="108" t="s">
        <v>1315</v>
      </c>
    </row>
    <row r="214" spans="1:4" ht="25.5">
      <c r="A214" s="100">
        <f>IF((SUM('Разделы 3, 4'!W28:W28)&gt;=SUM('Разделы 3, 4'!X28:Y28)),"","Неверно!")</f>
      </c>
      <c r="B214" s="83">
        <v>143263</v>
      </c>
      <c r="C214" s="108" t="s">
        <v>277</v>
      </c>
      <c r="D214" s="108" t="s">
        <v>1315</v>
      </c>
    </row>
    <row r="215" spans="1:4" ht="25.5">
      <c r="A215" s="100">
        <f>IF((SUM('Разделы 3, 4'!W29:W29)&gt;=SUM('Разделы 3, 4'!X29:Y29)),"","Неверно!")</f>
      </c>
      <c r="B215" s="83">
        <v>143263</v>
      </c>
      <c r="C215" s="108" t="s">
        <v>278</v>
      </c>
      <c r="D215" s="108" t="s">
        <v>1315</v>
      </c>
    </row>
    <row r="216" spans="1:4" ht="25.5">
      <c r="A216" s="100">
        <f>IF((SUM('Разделы 3, 4'!W30:W30)&gt;=SUM('Разделы 3, 4'!X30:Y30)),"","Неверно!")</f>
      </c>
      <c r="B216" s="83">
        <v>143263</v>
      </c>
      <c r="C216" s="108" t="s">
        <v>279</v>
      </c>
      <c r="D216" s="108" t="s">
        <v>1315</v>
      </c>
    </row>
    <row r="217" spans="1:4" ht="25.5">
      <c r="A217" s="100">
        <f>IF((SUM('Разделы 3, 4'!W31:W31)&gt;=SUM('Разделы 3, 4'!X31:Y31)),"","Неверно!")</f>
      </c>
      <c r="B217" s="83">
        <v>143263</v>
      </c>
      <c r="C217" s="108" t="s">
        <v>280</v>
      </c>
      <c r="D217" s="108" t="s">
        <v>1315</v>
      </c>
    </row>
    <row r="218" spans="1:4" ht="25.5">
      <c r="A218" s="100">
        <f>IF((SUM('Разделы 3, 4'!W32:W32)&gt;=SUM('Разделы 3, 4'!X32:Y32)),"","Неверно!")</f>
      </c>
      <c r="B218" s="83">
        <v>143263</v>
      </c>
      <c r="C218" s="108" t="s">
        <v>281</v>
      </c>
      <c r="D218" s="108" t="s">
        <v>1315</v>
      </c>
    </row>
    <row r="219" spans="1:4" ht="25.5">
      <c r="A219" s="100">
        <f>IF((SUM('Разделы 3, 4'!W33:W33)&gt;=SUM('Разделы 3, 4'!X33:Y33)),"","Неверно!")</f>
      </c>
      <c r="B219" s="83">
        <v>143263</v>
      </c>
      <c r="C219" s="108" t="s">
        <v>282</v>
      </c>
      <c r="D219" s="108" t="s">
        <v>1315</v>
      </c>
    </row>
    <row r="220" spans="1:4" ht="25.5">
      <c r="A220" s="100">
        <f>IF((SUM('Разделы 3, 4'!W34:W34)&gt;=SUM('Разделы 3, 4'!X34:Y34)),"","Неверно!")</f>
      </c>
      <c r="B220" s="83">
        <v>143263</v>
      </c>
      <c r="C220" s="108" t="s">
        <v>200</v>
      </c>
      <c r="D220" s="108" t="s">
        <v>1315</v>
      </c>
    </row>
    <row r="221" spans="1:4" ht="25.5">
      <c r="A221" s="100">
        <f>IF((SUM('Разделы 3, 4'!W35:W35)&gt;=SUM('Разделы 3, 4'!X35:Y35)),"","Неверно!")</f>
      </c>
      <c r="B221" s="83">
        <v>143263</v>
      </c>
      <c r="C221" s="108" t="s">
        <v>201</v>
      </c>
      <c r="D221" s="108" t="s">
        <v>1315</v>
      </c>
    </row>
    <row r="222" spans="1:4" ht="25.5">
      <c r="A222" s="100">
        <f>IF((SUM('Разделы 3, 4'!W36:W36)&gt;=SUM('Разделы 3, 4'!X36:Y36)),"","Неверно!")</f>
      </c>
      <c r="B222" s="83">
        <v>143263</v>
      </c>
      <c r="C222" s="108" t="s">
        <v>129</v>
      </c>
      <c r="D222" s="108" t="s">
        <v>1315</v>
      </c>
    </row>
    <row r="223" spans="1:4" ht="25.5">
      <c r="A223" s="100">
        <f>IF((SUM('Разделы 3, 4'!W37:W37)&gt;=SUM('Разделы 3, 4'!X37:Y37)),"","Неверно!")</f>
      </c>
      <c r="B223" s="83">
        <v>143263</v>
      </c>
      <c r="C223" s="108" t="s">
        <v>130</v>
      </c>
      <c r="D223" s="108" t="s">
        <v>1315</v>
      </c>
    </row>
    <row r="224" spans="1:4" ht="25.5">
      <c r="A224" s="100">
        <f>IF((SUM('Разделы 3, 4'!W38:W38)&gt;=SUM('Разделы 3, 4'!X38:Y38)),"","Неверно!")</f>
      </c>
      <c r="B224" s="83">
        <v>143263</v>
      </c>
      <c r="C224" s="108" t="s">
        <v>131</v>
      </c>
      <c r="D224" s="108" t="s">
        <v>1315</v>
      </c>
    </row>
    <row r="225" spans="1:4" ht="25.5">
      <c r="A225" s="100">
        <f>IF((SUM('Разделы 3, 4'!W39:W39)&gt;=SUM('Разделы 3, 4'!X39:Y39)),"","Неверно!")</f>
      </c>
      <c r="B225" s="83">
        <v>143263</v>
      </c>
      <c r="C225" s="108" t="s">
        <v>132</v>
      </c>
      <c r="D225" s="108" t="s">
        <v>1315</v>
      </c>
    </row>
    <row r="226" spans="1:4" ht="25.5">
      <c r="A226" s="100">
        <f>IF((SUM('Разделы 3, 4'!W40:W40)&gt;=SUM('Разделы 3, 4'!X40:Y40)),"","Неверно!")</f>
      </c>
      <c r="B226" s="83">
        <v>143263</v>
      </c>
      <c r="C226" s="108" t="s">
        <v>133</v>
      </c>
      <c r="D226" s="108" t="s">
        <v>1315</v>
      </c>
    </row>
    <row r="227" spans="1:4" ht="25.5">
      <c r="A227" s="100">
        <f>IF((SUM('Разделы 3, 4'!W41:W41)&gt;=SUM('Разделы 3, 4'!X41:Y41)),"","Неверно!")</f>
      </c>
      <c r="B227" s="83">
        <v>143263</v>
      </c>
      <c r="C227" s="108" t="s">
        <v>134</v>
      </c>
      <c r="D227" s="108" t="s">
        <v>1315</v>
      </c>
    </row>
    <row r="228" spans="1:4" ht="25.5">
      <c r="A228" s="100">
        <f>IF((SUM('Разделы 3, 4'!W42:W42)&gt;=SUM('Разделы 3, 4'!X42:Y42)),"","Неверно!")</f>
      </c>
      <c r="B228" s="83">
        <v>143263</v>
      </c>
      <c r="C228" s="108" t="s">
        <v>135</v>
      </c>
      <c r="D228" s="108" t="s">
        <v>1315</v>
      </c>
    </row>
    <row r="229" spans="1:4" ht="25.5">
      <c r="A229" s="100">
        <f>IF((SUM('Разделы 3, 4'!W43:W43)&gt;=SUM('Разделы 3, 4'!X43:Y43)),"","Неверно!")</f>
      </c>
      <c r="B229" s="83">
        <v>143263</v>
      </c>
      <c r="C229" s="108" t="s">
        <v>136</v>
      </c>
      <c r="D229" s="108" t="s">
        <v>1315</v>
      </c>
    </row>
    <row r="230" spans="1:4" ht="25.5">
      <c r="A230" s="100">
        <f>IF((SUM('Разделы 3, 4'!W44:W44)&gt;=SUM('Разделы 3, 4'!X44:Y44)),"","Неверно!")</f>
      </c>
      <c r="B230" s="83">
        <v>143263</v>
      </c>
      <c r="C230" s="108" t="s">
        <v>137</v>
      </c>
      <c r="D230" s="108" t="s">
        <v>1315</v>
      </c>
    </row>
    <row r="231" spans="1:4" ht="25.5">
      <c r="A231" s="100">
        <f>IF((SUM('Разделы 3, 4'!W45:W45)&gt;=SUM('Разделы 3, 4'!X45:Y45)),"","Неверно!")</f>
      </c>
      <c r="B231" s="83">
        <v>143263</v>
      </c>
      <c r="C231" s="108" t="s">
        <v>138</v>
      </c>
      <c r="D231" s="108" t="s">
        <v>1315</v>
      </c>
    </row>
    <row r="232" spans="1:4" ht="25.5">
      <c r="A232" s="100">
        <f>IF((SUM('Разделы 3, 4'!W46:W46)&gt;=SUM('Разделы 3, 4'!X46:Y46)),"","Неверно!")</f>
      </c>
      <c r="B232" s="83">
        <v>143263</v>
      </c>
      <c r="C232" s="108" t="s">
        <v>139</v>
      </c>
      <c r="D232" s="108" t="s">
        <v>1315</v>
      </c>
    </row>
    <row r="233" spans="1:4" ht="25.5">
      <c r="A233" s="100">
        <f>IF((SUM('Разделы 3, 4'!W47:W47)&gt;=SUM('Разделы 3, 4'!X47:Y47)),"","Неверно!")</f>
      </c>
      <c r="B233" s="83">
        <v>143263</v>
      </c>
      <c r="C233" s="108" t="s">
        <v>347</v>
      </c>
      <c r="D233" s="108" t="s">
        <v>1315</v>
      </c>
    </row>
    <row r="234" spans="1:4" ht="25.5">
      <c r="A234" s="100">
        <f>IF((SUM('Разделы 3, 4'!W48:W48)&gt;=SUM('Разделы 3, 4'!X48:Y48)),"","Неверно!")</f>
      </c>
      <c r="B234" s="83">
        <v>143263</v>
      </c>
      <c r="C234" s="108" t="s">
        <v>348</v>
      </c>
      <c r="D234" s="108" t="s">
        <v>1315</v>
      </c>
    </row>
    <row r="235" spans="1:4" ht="25.5">
      <c r="A235" s="100">
        <f>IF((SUM('Разделы 3, 4'!W49:W49)&gt;=SUM('Разделы 3, 4'!X49:Y49)),"","Неверно!")</f>
      </c>
      <c r="B235" s="83">
        <v>143263</v>
      </c>
      <c r="C235" s="108" t="s">
        <v>349</v>
      </c>
      <c r="D235" s="108" t="s">
        <v>1315</v>
      </c>
    </row>
    <row r="236" spans="1:4" ht="25.5">
      <c r="A236" s="100">
        <f>IF((SUM('Разделы 3, 4'!W50:W50)&gt;=SUM('Разделы 3, 4'!X50:Y50)),"","Неверно!")</f>
      </c>
      <c r="B236" s="83">
        <v>143263</v>
      </c>
      <c r="C236" s="108" t="s">
        <v>350</v>
      </c>
      <c r="D236" s="108" t="s">
        <v>1315</v>
      </c>
    </row>
    <row r="237" spans="1:4" ht="25.5">
      <c r="A237" s="100">
        <f>IF((SUM('Разделы 3, 4'!W51:W51)&gt;=SUM('Разделы 3, 4'!X51:Y51)),"","Неверно!")</f>
      </c>
      <c r="B237" s="83">
        <v>143263</v>
      </c>
      <c r="C237" s="108" t="s">
        <v>351</v>
      </c>
      <c r="D237" s="108" t="s">
        <v>1315</v>
      </c>
    </row>
    <row r="238" spans="1:4" ht="25.5">
      <c r="A238" s="100">
        <f>IF((SUM('Разделы 3, 4'!W52:W52)&gt;=SUM('Разделы 3, 4'!X52:Y52)),"","Неверно!")</f>
      </c>
      <c r="B238" s="83">
        <v>143263</v>
      </c>
      <c r="C238" s="108" t="s">
        <v>352</v>
      </c>
      <c r="D238" s="108" t="s">
        <v>1315</v>
      </c>
    </row>
    <row r="239" spans="1:4" ht="25.5">
      <c r="A239" s="100">
        <f>IF((SUM('Разделы 3, 4'!W53:W53)&gt;=SUM('Разделы 3, 4'!X53:Y53)),"","Неверно!")</f>
      </c>
      <c r="B239" s="83">
        <v>143263</v>
      </c>
      <c r="C239" s="108" t="s">
        <v>1268</v>
      </c>
      <c r="D239" s="108" t="s">
        <v>1315</v>
      </c>
    </row>
    <row r="240" spans="1:4" ht="25.5">
      <c r="A240" s="100">
        <f>IF((SUM('Разделы 3, 4'!W54:W54)&gt;=SUM('Разделы 3, 4'!X54:Y54)),"","Неверно!")</f>
      </c>
      <c r="B240" s="83">
        <v>143263</v>
      </c>
      <c r="C240" s="108" t="s">
        <v>1269</v>
      </c>
      <c r="D240" s="108" t="s">
        <v>1315</v>
      </c>
    </row>
    <row r="241" spans="1:4" ht="25.5">
      <c r="A241" s="100">
        <f>IF((SUM('Разделы 3, 4'!W55:W55)&gt;=SUM('Разделы 3, 4'!X55:Y55)),"","Неверно!")</f>
      </c>
      <c r="B241" s="83">
        <v>143263</v>
      </c>
      <c r="C241" s="108" t="s">
        <v>1270</v>
      </c>
      <c r="D241" s="108" t="s">
        <v>1315</v>
      </c>
    </row>
    <row r="242" spans="1:4" ht="25.5">
      <c r="A242" s="100">
        <f>IF((SUM('Разделы 3, 4'!W56:W56)&gt;=SUM('Разделы 3, 4'!X56:Y56)),"","Неверно!")</f>
      </c>
      <c r="B242" s="83">
        <v>143263</v>
      </c>
      <c r="C242" s="108" t="s">
        <v>1271</v>
      </c>
      <c r="D242" s="108" t="s">
        <v>1315</v>
      </c>
    </row>
    <row r="243" spans="1:4" ht="25.5">
      <c r="A243" s="100">
        <f>IF((SUM('Разделы 3, 4'!W57:W57)&gt;=SUM('Разделы 3, 4'!X57:Y57)),"","Неверно!")</f>
      </c>
      <c r="B243" s="83">
        <v>143263</v>
      </c>
      <c r="C243" s="108" t="s">
        <v>1272</v>
      </c>
      <c r="D243" s="108" t="s">
        <v>1315</v>
      </c>
    </row>
    <row r="244" spans="1:4" ht="25.5">
      <c r="A244" s="100">
        <f>IF((SUM('Разделы 3, 4'!W58:W58)&gt;=SUM('Разделы 3, 4'!X58:Y58)),"","Неверно!")</f>
      </c>
      <c r="B244" s="83">
        <v>143263</v>
      </c>
      <c r="C244" s="108" t="s">
        <v>1273</v>
      </c>
      <c r="D244" s="108" t="s">
        <v>1315</v>
      </c>
    </row>
    <row r="245" spans="1:4" ht="25.5">
      <c r="A245" s="100">
        <f>IF((SUM('Разделы 3, 4'!W59:W59)&gt;=SUM('Разделы 3, 4'!X59:Y59)),"","Неверно!")</f>
      </c>
      <c r="B245" s="83">
        <v>143263</v>
      </c>
      <c r="C245" s="108" t="s">
        <v>1274</v>
      </c>
      <c r="D245" s="108" t="s">
        <v>1315</v>
      </c>
    </row>
    <row r="246" spans="1:4" ht="25.5">
      <c r="A246" s="100">
        <f>IF((SUM('Разделы 3, 4'!W60:W60)&gt;=SUM('Разделы 3, 4'!X60:Y60)),"","Неверно!")</f>
      </c>
      <c r="B246" s="83">
        <v>143263</v>
      </c>
      <c r="C246" s="108" t="s">
        <v>823</v>
      </c>
      <c r="D246" s="108" t="s">
        <v>1315</v>
      </c>
    </row>
    <row r="247" spans="1:4" ht="25.5">
      <c r="A247" s="100">
        <f>IF((SUM('Разделы 3, 4'!W61:W61)&gt;=SUM('Разделы 3, 4'!X61:Y61)),"","Неверно!")</f>
      </c>
      <c r="B247" s="83">
        <v>143263</v>
      </c>
      <c r="C247" s="108" t="s">
        <v>702</v>
      </c>
      <c r="D247" s="108" t="s">
        <v>1315</v>
      </c>
    </row>
    <row r="248" spans="1:4" ht="25.5">
      <c r="A248" s="100">
        <f>IF((SUM('Разделы 3, 4'!W62:W62)&gt;=SUM('Разделы 3, 4'!X62:Y62)),"","Неверно!")</f>
      </c>
      <c r="B248" s="83">
        <v>143263</v>
      </c>
      <c r="C248" s="108" t="s">
        <v>703</v>
      </c>
      <c r="D248" s="108" t="s">
        <v>1315</v>
      </c>
    </row>
    <row r="249" spans="1:4" ht="25.5">
      <c r="A249" s="100">
        <f>IF((SUM('Разделы 3, 4'!W63:W63)&gt;=SUM('Разделы 3, 4'!X63:Y63)),"","Неверно!")</f>
      </c>
      <c r="B249" s="83">
        <v>143263</v>
      </c>
      <c r="C249" s="108" t="s">
        <v>704</v>
      </c>
      <c r="D249" s="108" t="s">
        <v>1315</v>
      </c>
    </row>
    <row r="250" spans="1:4" ht="25.5">
      <c r="A250" s="100">
        <f>IF((SUM('Разделы 3, 4'!W64:W64)&gt;=SUM('Разделы 3, 4'!X64:Y64)),"","Неверно!")</f>
      </c>
      <c r="B250" s="83">
        <v>143263</v>
      </c>
      <c r="C250" s="108" t="s">
        <v>705</v>
      </c>
      <c r="D250" s="108" t="s">
        <v>1315</v>
      </c>
    </row>
    <row r="251" spans="1:4" ht="25.5">
      <c r="A251" s="100">
        <f>IF((SUM('Разделы 3, 4'!W65:W65)&gt;=SUM('Разделы 3, 4'!X65:Y65)),"","Неверно!")</f>
      </c>
      <c r="B251" s="83">
        <v>143263</v>
      </c>
      <c r="C251" s="108" t="s">
        <v>706</v>
      </c>
      <c r="D251" s="108" t="s">
        <v>1315</v>
      </c>
    </row>
    <row r="252" spans="1:4" ht="25.5">
      <c r="A252" s="100">
        <f>IF((SUM('Разделы 3, 4'!W66:W66)&gt;=SUM('Разделы 3, 4'!X66:Y66)),"","Неверно!")</f>
      </c>
      <c r="B252" s="83">
        <v>143263</v>
      </c>
      <c r="C252" s="108" t="s">
        <v>707</v>
      </c>
      <c r="D252" s="108" t="s">
        <v>1315</v>
      </c>
    </row>
    <row r="253" spans="1:4" ht="25.5">
      <c r="A253" s="100">
        <f>IF((SUM('Разделы 3, 4'!W67:W67)&gt;=SUM('Разделы 3, 4'!X67:Y67)),"","Неверно!")</f>
      </c>
      <c r="B253" s="83">
        <v>143263</v>
      </c>
      <c r="C253" s="108" t="s">
        <v>708</v>
      </c>
      <c r="D253" s="108" t="s">
        <v>1315</v>
      </c>
    </row>
    <row r="254" spans="1:4" ht="25.5">
      <c r="A254" s="100">
        <f>IF((SUM('Разделы 3, 4'!W68:W68)&gt;=SUM('Разделы 3, 4'!X68:Y68)),"","Неверно!")</f>
      </c>
      <c r="B254" s="83">
        <v>143263</v>
      </c>
      <c r="C254" s="108" t="s">
        <v>709</v>
      </c>
      <c r="D254" s="108" t="s">
        <v>1315</v>
      </c>
    </row>
    <row r="255" spans="1:4" ht="25.5">
      <c r="A255" s="100">
        <f>IF((SUM('Разделы 3, 4'!W69:W69)&gt;=SUM('Разделы 3, 4'!X69:Y69)),"","Неверно!")</f>
      </c>
      <c r="B255" s="83">
        <v>143263</v>
      </c>
      <c r="C255" s="108" t="s">
        <v>710</v>
      </c>
      <c r="D255" s="108" t="s">
        <v>1315</v>
      </c>
    </row>
    <row r="256" spans="1:4" ht="25.5">
      <c r="A256" s="100">
        <f>IF((SUM('Разделы 3, 4'!W70:W70)&gt;=SUM('Разделы 3, 4'!X70:Y70)),"","Неверно!")</f>
      </c>
      <c r="B256" s="83">
        <v>143263</v>
      </c>
      <c r="C256" s="108" t="s">
        <v>711</v>
      </c>
      <c r="D256" s="108" t="s">
        <v>1315</v>
      </c>
    </row>
    <row r="257" spans="1:4" ht="25.5">
      <c r="A257" s="100">
        <f>IF((SUM('Разделы 3, 4'!W71:W71)&gt;=SUM('Разделы 3, 4'!X71:Y71)),"","Неверно!")</f>
      </c>
      <c r="B257" s="83">
        <v>143263</v>
      </c>
      <c r="C257" s="108" t="s">
        <v>712</v>
      </c>
      <c r="D257" s="108" t="s">
        <v>1315</v>
      </c>
    </row>
    <row r="258" spans="1:4" ht="25.5">
      <c r="A258" s="100">
        <f>IF((SUM('Разделы 3, 4'!W72:W72)&gt;=SUM('Разделы 3, 4'!X72:Y72)),"","Неверно!")</f>
      </c>
      <c r="B258" s="83">
        <v>143263</v>
      </c>
      <c r="C258" s="108" t="s">
        <v>713</v>
      </c>
      <c r="D258" s="108" t="s">
        <v>1315</v>
      </c>
    </row>
    <row r="259" spans="1:4" ht="25.5">
      <c r="A259" s="100">
        <f>IF((SUM('Разделы 3, 4'!W73:W73)&gt;=SUM('Разделы 3, 4'!X73:Y73)),"","Неверно!")</f>
      </c>
      <c r="B259" s="83">
        <v>143263</v>
      </c>
      <c r="C259" s="108" t="s">
        <v>714</v>
      </c>
      <c r="D259" s="108" t="s">
        <v>1315</v>
      </c>
    </row>
    <row r="260" spans="1:4" ht="25.5">
      <c r="A260" s="100">
        <f>IF((SUM('Разделы 3, 4'!W74:W74)&gt;=SUM('Разделы 3, 4'!X74:Y74)),"","Неверно!")</f>
      </c>
      <c r="B260" s="83">
        <v>143263</v>
      </c>
      <c r="C260" s="108" t="s">
        <v>715</v>
      </c>
      <c r="D260" s="108" t="s">
        <v>1315</v>
      </c>
    </row>
    <row r="261" spans="1:4" ht="25.5">
      <c r="A261" s="100">
        <f>IF((SUM('Разделы 3, 4'!W75:W75)&gt;=SUM('Разделы 3, 4'!X75:Y75)),"","Неверно!")</f>
      </c>
      <c r="B261" s="83">
        <v>143263</v>
      </c>
      <c r="C261" s="108" t="s">
        <v>716</v>
      </c>
      <c r="D261" s="108" t="s">
        <v>1315</v>
      </c>
    </row>
    <row r="262" spans="1:4" ht="25.5">
      <c r="A262" s="100">
        <f>IF((SUM('Разделы 3, 4'!W76:W76)&gt;=SUM('Разделы 3, 4'!X76:Y76)),"","Неверно!")</f>
      </c>
      <c r="B262" s="83">
        <v>143263</v>
      </c>
      <c r="C262" s="108" t="s">
        <v>717</v>
      </c>
      <c r="D262" s="108" t="s">
        <v>1315</v>
      </c>
    </row>
    <row r="263" spans="1:4" ht="25.5">
      <c r="A263" s="100">
        <f>IF((SUM('Разделы 3, 4'!W77:W77)&gt;=SUM('Разделы 3, 4'!X77:Y77)),"","Неверно!")</f>
      </c>
      <c r="B263" s="83">
        <v>143263</v>
      </c>
      <c r="C263" s="108" t="s">
        <v>718</v>
      </c>
      <c r="D263" s="108" t="s">
        <v>1315</v>
      </c>
    </row>
    <row r="264" spans="1:4" ht="25.5">
      <c r="A264" s="100">
        <f>IF((SUM('Разделы 3, 4'!W78:W78)&gt;=SUM('Разделы 3, 4'!X78:Y78)),"","Неверно!")</f>
      </c>
      <c r="B264" s="83">
        <v>143263</v>
      </c>
      <c r="C264" s="108" t="s">
        <v>719</v>
      </c>
      <c r="D264" s="108" t="s">
        <v>1315</v>
      </c>
    </row>
    <row r="265" spans="1:4" ht="25.5">
      <c r="A265" s="100">
        <f>IF((SUM('Разделы 3, 4'!W79:W79)&gt;=SUM('Разделы 3, 4'!X79:Y79)),"","Неверно!")</f>
      </c>
      <c r="B265" s="83">
        <v>143263</v>
      </c>
      <c r="C265" s="108" t="s">
        <v>720</v>
      </c>
      <c r="D265" s="108" t="s">
        <v>1315</v>
      </c>
    </row>
    <row r="266" spans="1:4" ht="25.5">
      <c r="A266" s="100">
        <f>IF((SUM('Разделы 3, 4'!W80:W80)&gt;=SUM('Разделы 3, 4'!X80:Y80)),"","Неверно!")</f>
      </c>
      <c r="B266" s="83">
        <v>143263</v>
      </c>
      <c r="C266" s="108" t="s">
        <v>721</v>
      </c>
      <c r="D266" s="108" t="s">
        <v>1315</v>
      </c>
    </row>
    <row r="267" spans="1:4" ht="25.5">
      <c r="A267" s="100">
        <f>IF((SUM('Разделы 3, 4'!W81:W81)&gt;=SUM('Разделы 3, 4'!X81:Y81)),"","Неверно!")</f>
      </c>
      <c r="B267" s="83">
        <v>143263</v>
      </c>
      <c r="C267" s="108" t="s">
        <v>1102</v>
      </c>
      <c r="D267" s="108" t="s">
        <v>1315</v>
      </c>
    </row>
    <row r="268" spans="1:4" ht="25.5">
      <c r="A268" s="100">
        <f>IF((SUM('Разделы 3, 4'!W82:W82)&gt;=SUM('Разделы 3, 4'!X82:Y82)),"","Неверно!")</f>
      </c>
      <c r="B268" s="83">
        <v>143263</v>
      </c>
      <c r="C268" s="108" t="s">
        <v>1103</v>
      </c>
      <c r="D268" s="108" t="s">
        <v>1315</v>
      </c>
    </row>
    <row r="269" spans="1:4" ht="25.5">
      <c r="A269" s="100">
        <f>IF((SUM('Разделы 3, 4'!W83:W83)&gt;=SUM('Разделы 3, 4'!X83:Y83)),"","Неверно!")</f>
      </c>
      <c r="B269" s="83">
        <v>143263</v>
      </c>
      <c r="C269" s="108" t="s">
        <v>1104</v>
      </c>
      <c r="D269" s="108" t="s">
        <v>1315</v>
      </c>
    </row>
    <row r="270" spans="1:4" ht="25.5">
      <c r="A270" s="100">
        <f>IF((SUM('Разделы 3, 4'!W84:W84)&gt;=SUM('Разделы 3, 4'!X84:Y84)),"","Неверно!")</f>
      </c>
      <c r="B270" s="83">
        <v>143263</v>
      </c>
      <c r="C270" s="108" t="s">
        <v>1105</v>
      </c>
      <c r="D270" s="108" t="s">
        <v>1315</v>
      </c>
    </row>
    <row r="271" spans="1:4" ht="25.5">
      <c r="A271" s="100">
        <f>IF((SUM('Разделы 3, 4'!W85:W85)&gt;=SUM('Разделы 3, 4'!X85:Y85)),"","Неверно!")</f>
      </c>
      <c r="B271" s="83">
        <v>143263</v>
      </c>
      <c r="C271" s="108" t="s">
        <v>1106</v>
      </c>
      <c r="D271" s="108" t="s">
        <v>1315</v>
      </c>
    </row>
    <row r="272" spans="1:4" ht="25.5">
      <c r="A272" s="100">
        <f>IF((SUM('Разделы 3, 4'!W86:W86)&gt;=SUM('Разделы 3, 4'!X86:Y86)),"","Неверно!")</f>
      </c>
      <c r="B272" s="83">
        <v>143263</v>
      </c>
      <c r="C272" s="108" t="s">
        <v>1107</v>
      </c>
      <c r="D272" s="108" t="s">
        <v>1315</v>
      </c>
    </row>
    <row r="273" spans="1:4" ht="25.5">
      <c r="A273" s="100">
        <f>IF((SUM('Разделы 3, 4'!W87:W87)&gt;=SUM('Разделы 3, 4'!X87:Y87)),"","Неверно!")</f>
      </c>
      <c r="B273" s="83">
        <v>143263</v>
      </c>
      <c r="C273" s="108" t="s">
        <v>1108</v>
      </c>
      <c r="D273" s="108" t="s">
        <v>1315</v>
      </c>
    </row>
    <row r="274" spans="1:4" ht="25.5">
      <c r="A274" s="100">
        <f>IF((SUM('Разделы 3, 4'!W88:W88)&gt;=SUM('Разделы 3, 4'!X88:Y88)),"","Неверно!")</f>
      </c>
      <c r="B274" s="83">
        <v>143263</v>
      </c>
      <c r="C274" s="108" t="s">
        <v>1109</v>
      </c>
      <c r="D274" s="108" t="s">
        <v>1315</v>
      </c>
    </row>
    <row r="275" spans="1:4" ht="25.5">
      <c r="A275" s="100">
        <f>IF((SUM('Разделы 3, 4'!W89:W89)&gt;=SUM('Разделы 3, 4'!X89:Y89)),"","Неверно!")</f>
      </c>
      <c r="B275" s="83">
        <v>143263</v>
      </c>
      <c r="C275" s="108" t="s">
        <v>1110</v>
      </c>
      <c r="D275" s="108" t="s">
        <v>1315</v>
      </c>
    </row>
    <row r="276" spans="1:4" ht="25.5">
      <c r="A276" s="100">
        <f>IF((SUM('Разделы 3, 4'!W90:W90)&gt;=SUM('Разделы 3, 4'!X90:Y90)),"","Неверно!")</f>
      </c>
      <c r="B276" s="83">
        <v>143263</v>
      </c>
      <c r="C276" s="108" t="s">
        <v>1111</v>
      </c>
      <c r="D276" s="108" t="s">
        <v>1315</v>
      </c>
    </row>
    <row r="277" spans="1:4" ht="25.5">
      <c r="A277" s="100">
        <f>IF((SUM('Разделы 3, 4'!W91:W91)&gt;=SUM('Разделы 3, 4'!X91:Y91)),"","Неверно!")</f>
      </c>
      <c r="B277" s="83">
        <v>143263</v>
      </c>
      <c r="C277" s="108" t="s">
        <v>1112</v>
      </c>
      <c r="D277" s="108" t="s">
        <v>1315</v>
      </c>
    </row>
    <row r="278" spans="1:4" ht="25.5">
      <c r="A278" s="100">
        <f>IF((SUM('Разделы 3, 4'!W92:W92)&gt;=SUM('Разделы 3, 4'!X92:Y92)),"","Неверно!")</f>
      </c>
      <c r="B278" s="83">
        <v>143263</v>
      </c>
      <c r="C278" s="108" t="s">
        <v>1113</v>
      </c>
      <c r="D278" s="108" t="s">
        <v>1315</v>
      </c>
    </row>
    <row r="279" spans="1:4" ht="25.5">
      <c r="A279" s="100">
        <f>IF((SUM('Разделы 3, 4'!W93:W93)&gt;=SUM('Разделы 3, 4'!X93:Y93)),"","Неверно!")</f>
      </c>
      <c r="B279" s="83">
        <v>143263</v>
      </c>
      <c r="C279" s="108" t="s">
        <v>1114</v>
      </c>
      <c r="D279" s="108" t="s">
        <v>1315</v>
      </c>
    </row>
    <row r="280" spans="1:4" ht="25.5">
      <c r="A280" s="100">
        <f>IF((SUM('Разделы 3, 4'!W94:W94)&gt;=SUM('Разделы 3, 4'!X94:Y94)),"","Неверно!")</f>
      </c>
      <c r="B280" s="83">
        <v>143263</v>
      </c>
      <c r="C280" s="108" t="s">
        <v>1115</v>
      </c>
      <c r="D280" s="108" t="s">
        <v>1315</v>
      </c>
    </row>
    <row r="281" spans="1:4" ht="25.5">
      <c r="A281" s="100">
        <f>IF((SUM('Разделы 3, 4'!W95:W95)&gt;=SUM('Разделы 3, 4'!X95:Y95)),"","Неверно!")</f>
      </c>
      <c r="B281" s="83">
        <v>143263</v>
      </c>
      <c r="C281" s="108" t="s">
        <v>1116</v>
      </c>
      <c r="D281" s="108" t="s">
        <v>1315</v>
      </c>
    </row>
    <row r="282" spans="1:4" ht="25.5">
      <c r="A282" s="100">
        <f>IF((SUM('Разделы 3, 4'!W96:W96)&gt;=SUM('Разделы 3, 4'!X96:Y96)),"","Неверно!")</f>
      </c>
      <c r="B282" s="83">
        <v>143263</v>
      </c>
      <c r="C282" s="108" t="s">
        <v>1117</v>
      </c>
      <c r="D282" s="108" t="s">
        <v>1315</v>
      </c>
    </row>
    <row r="283" spans="1:4" ht="25.5">
      <c r="A283" s="100">
        <f>IF((SUM('Разделы 3, 4'!W97:W97)&gt;=SUM('Разделы 3, 4'!X97:Y97)),"","Неверно!")</f>
      </c>
      <c r="B283" s="83">
        <v>143263</v>
      </c>
      <c r="C283" s="108" t="s">
        <v>1118</v>
      </c>
      <c r="D283" s="108" t="s">
        <v>1315</v>
      </c>
    </row>
    <row r="284" spans="1:4" ht="25.5">
      <c r="A284" s="100">
        <f>IF((SUM('Разделы 3, 4'!W98:W98)&gt;=SUM('Разделы 3, 4'!X98:Y98)),"","Неверно!")</f>
      </c>
      <c r="B284" s="83">
        <v>143263</v>
      </c>
      <c r="C284" s="108" t="s">
        <v>1119</v>
      </c>
      <c r="D284" s="108" t="s">
        <v>1315</v>
      </c>
    </row>
    <row r="285" spans="1:4" ht="25.5">
      <c r="A285" s="100">
        <f>IF((SUM('Разделы 3, 4'!W9:W9)=SUM('Разделы 3, 4'!K9:O9)+SUM('Разделы 3, 4'!T9:V9)),"","Неверно!")</f>
      </c>
      <c r="B285" s="83">
        <v>143264</v>
      </c>
      <c r="C285" s="108" t="s">
        <v>18</v>
      </c>
      <c r="D285" s="108" t="s">
        <v>1314</v>
      </c>
    </row>
    <row r="286" spans="1:4" ht="25.5">
      <c r="A286" s="100">
        <f>IF((SUM('Разделы 3, 4'!W10:W10)=SUM('Разделы 3, 4'!K10:O10)+SUM('Разделы 3, 4'!T10:V10)),"","Неверно!")</f>
      </c>
      <c r="B286" s="83">
        <v>143264</v>
      </c>
      <c r="C286" s="108" t="s">
        <v>19</v>
      </c>
      <c r="D286" s="108" t="s">
        <v>1314</v>
      </c>
    </row>
    <row r="287" spans="1:4" ht="25.5">
      <c r="A287" s="100">
        <f>IF((SUM('Разделы 3, 4'!W11:W11)=SUM('Разделы 3, 4'!K11:O11)+SUM('Разделы 3, 4'!T11:V11)),"","Неверно!")</f>
      </c>
      <c r="B287" s="83">
        <v>143264</v>
      </c>
      <c r="C287" s="108" t="s">
        <v>20</v>
      </c>
      <c r="D287" s="108" t="s">
        <v>1314</v>
      </c>
    </row>
    <row r="288" spans="1:4" ht="25.5">
      <c r="A288" s="100">
        <f>IF((SUM('Разделы 3, 4'!W12:W12)=SUM('Разделы 3, 4'!K12:O12)+SUM('Разделы 3, 4'!T12:V12)),"","Неверно!")</f>
      </c>
      <c r="B288" s="83">
        <v>143264</v>
      </c>
      <c r="C288" s="108" t="s">
        <v>21</v>
      </c>
      <c r="D288" s="108" t="s">
        <v>1314</v>
      </c>
    </row>
    <row r="289" spans="1:4" ht="25.5">
      <c r="A289" s="100">
        <f>IF((SUM('Разделы 3, 4'!W13:W13)=SUM('Разделы 3, 4'!K13:O13)+SUM('Разделы 3, 4'!T13:V13)),"","Неверно!")</f>
      </c>
      <c r="B289" s="83">
        <v>143264</v>
      </c>
      <c r="C289" s="108" t="s">
        <v>22</v>
      </c>
      <c r="D289" s="108" t="s">
        <v>1314</v>
      </c>
    </row>
    <row r="290" spans="1:4" ht="25.5">
      <c r="A290" s="100">
        <f>IF((SUM('Разделы 3, 4'!W14:W14)=SUM('Разделы 3, 4'!K14:O14)+SUM('Разделы 3, 4'!T14:V14)),"","Неверно!")</f>
      </c>
      <c r="B290" s="83">
        <v>143264</v>
      </c>
      <c r="C290" s="108" t="s">
        <v>23</v>
      </c>
      <c r="D290" s="108" t="s">
        <v>1314</v>
      </c>
    </row>
    <row r="291" spans="1:4" ht="25.5">
      <c r="A291" s="100">
        <f>IF((SUM('Разделы 3, 4'!W15:W15)=SUM('Разделы 3, 4'!K15:O15)+SUM('Разделы 3, 4'!T15:V15)),"","Неверно!")</f>
      </c>
      <c r="B291" s="83">
        <v>143264</v>
      </c>
      <c r="C291" s="108" t="s">
        <v>24</v>
      </c>
      <c r="D291" s="108" t="s">
        <v>1314</v>
      </c>
    </row>
    <row r="292" spans="1:4" ht="25.5">
      <c r="A292" s="100">
        <f>IF((SUM('Разделы 3, 4'!W16:W16)=SUM('Разделы 3, 4'!K16:O16)+SUM('Разделы 3, 4'!T16:V16)),"","Неверно!")</f>
      </c>
      <c r="B292" s="83">
        <v>143264</v>
      </c>
      <c r="C292" s="108" t="s">
        <v>25</v>
      </c>
      <c r="D292" s="108" t="s">
        <v>1314</v>
      </c>
    </row>
    <row r="293" spans="1:4" ht="25.5">
      <c r="A293" s="100">
        <f>IF((SUM('Разделы 3, 4'!W17:W17)=SUM('Разделы 3, 4'!K17:O17)+SUM('Разделы 3, 4'!T17:V17)),"","Неверно!")</f>
      </c>
      <c r="B293" s="83">
        <v>143264</v>
      </c>
      <c r="C293" s="108" t="s">
        <v>26</v>
      </c>
      <c r="D293" s="108" t="s">
        <v>1314</v>
      </c>
    </row>
    <row r="294" spans="1:4" ht="25.5">
      <c r="A294" s="100">
        <f>IF((SUM('Разделы 3, 4'!W18:W18)=SUM('Разделы 3, 4'!K18:O18)+SUM('Разделы 3, 4'!T18:V18)),"","Неверно!")</f>
      </c>
      <c r="B294" s="83">
        <v>143264</v>
      </c>
      <c r="C294" s="108" t="s">
        <v>27</v>
      </c>
      <c r="D294" s="108" t="s">
        <v>1314</v>
      </c>
    </row>
    <row r="295" spans="1:4" ht="25.5">
      <c r="A295" s="100">
        <f>IF((SUM('Разделы 3, 4'!W19:W19)=SUM('Разделы 3, 4'!K19:O19)+SUM('Разделы 3, 4'!T19:V19)),"","Неверно!")</f>
      </c>
      <c r="B295" s="83">
        <v>143264</v>
      </c>
      <c r="C295" s="108" t="s">
        <v>28</v>
      </c>
      <c r="D295" s="108" t="s">
        <v>1314</v>
      </c>
    </row>
    <row r="296" spans="1:4" ht="25.5">
      <c r="A296" s="100">
        <f>IF((SUM('Разделы 3, 4'!W20:W20)=SUM('Разделы 3, 4'!K20:O20)+SUM('Разделы 3, 4'!T20:V20)),"","Неверно!")</f>
      </c>
      <c r="B296" s="83">
        <v>143264</v>
      </c>
      <c r="C296" s="108" t="s">
        <v>889</v>
      </c>
      <c r="D296" s="108" t="s">
        <v>1314</v>
      </c>
    </row>
    <row r="297" spans="1:4" ht="25.5">
      <c r="A297" s="100">
        <f>IF((SUM('Разделы 3, 4'!W21:W21)=SUM('Разделы 3, 4'!K21:O21)+SUM('Разделы 3, 4'!T21:V21)),"","Неверно!")</f>
      </c>
      <c r="B297" s="83">
        <v>143264</v>
      </c>
      <c r="C297" s="108" t="s">
        <v>890</v>
      </c>
      <c r="D297" s="108" t="s">
        <v>1314</v>
      </c>
    </row>
    <row r="298" spans="1:4" ht="25.5">
      <c r="A298" s="100">
        <f>IF((SUM('Разделы 3, 4'!W22:W22)=SUM('Разделы 3, 4'!K22:O22)+SUM('Разделы 3, 4'!T22:V22)),"","Неверно!")</f>
      </c>
      <c r="B298" s="83">
        <v>143264</v>
      </c>
      <c r="C298" s="108" t="s">
        <v>891</v>
      </c>
      <c r="D298" s="108" t="s">
        <v>1314</v>
      </c>
    </row>
    <row r="299" spans="1:4" ht="25.5">
      <c r="A299" s="100">
        <f>IF((SUM('Разделы 3, 4'!W23:W23)=SUM('Разделы 3, 4'!K23:O23)+SUM('Разделы 3, 4'!T23:V23)),"","Неверно!")</f>
      </c>
      <c r="B299" s="83">
        <v>143264</v>
      </c>
      <c r="C299" s="108" t="s">
        <v>892</v>
      </c>
      <c r="D299" s="108" t="s">
        <v>1314</v>
      </c>
    </row>
    <row r="300" spans="1:4" ht="25.5">
      <c r="A300" s="100">
        <f>IF((SUM('Разделы 3, 4'!W24:W24)=SUM('Разделы 3, 4'!K24:O24)+SUM('Разделы 3, 4'!T24:V24)),"","Неверно!")</f>
      </c>
      <c r="B300" s="83">
        <v>143264</v>
      </c>
      <c r="C300" s="108" t="s">
        <v>893</v>
      </c>
      <c r="D300" s="108" t="s">
        <v>1314</v>
      </c>
    </row>
    <row r="301" spans="1:4" ht="25.5">
      <c r="A301" s="100">
        <f>IF((SUM('Разделы 3, 4'!W25:W25)=SUM('Разделы 3, 4'!K25:O25)+SUM('Разделы 3, 4'!T25:V25)),"","Неверно!")</f>
      </c>
      <c r="B301" s="83">
        <v>143264</v>
      </c>
      <c r="C301" s="108" t="s">
        <v>894</v>
      </c>
      <c r="D301" s="108" t="s">
        <v>1314</v>
      </c>
    </row>
    <row r="302" spans="1:4" ht="25.5">
      <c r="A302" s="100">
        <f>IF((SUM('Разделы 3, 4'!W26:W26)=SUM('Разделы 3, 4'!K26:O26)+SUM('Разделы 3, 4'!T26:V26)),"","Неверно!")</f>
      </c>
      <c r="B302" s="83">
        <v>143264</v>
      </c>
      <c r="C302" s="108" t="s">
        <v>952</v>
      </c>
      <c r="D302" s="108" t="s">
        <v>1314</v>
      </c>
    </row>
    <row r="303" spans="1:4" ht="25.5">
      <c r="A303" s="100">
        <f>IF((SUM('Разделы 3, 4'!W27:W27)=SUM('Разделы 3, 4'!K27:O27)+SUM('Разделы 3, 4'!T27:V27)),"","Неверно!")</f>
      </c>
      <c r="B303" s="83">
        <v>143264</v>
      </c>
      <c r="C303" s="108" t="s">
        <v>926</v>
      </c>
      <c r="D303" s="108" t="s">
        <v>1314</v>
      </c>
    </row>
    <row r="304" spans="1:4" ht="25.5">
      <c r="A304" s="100">
        <f>IF((SUM('Разделы 3, 4'!W28:W28)=SUM('Разделы 3, 4'!K28:O28)+SUM('Разделы 3, 4'!T28:V28)),"","Неверно!")</f>
      </c>
      <c r="B304" s="83">
        <v>143264</v>
      </c>
      <c r="C304" s="108" t="s">
        <v>927</v>
      </c>
      <c r="D304" s="108" t="s">
        <v>1314</v>
      </c>
    </row>
    <row r="305" spans="1:4" ht="25.5">
      <c r="A305" s="100">
        <f>IF((SUM('Разделы 3, 4'!W29:W29)=SUM('Разделы 3, 4'!K29:O29)+SUM('Разделы 3, 4'!T29:V29)),"","Неверно!")</f>
      </c>
      <c r="B305" s="83">
        <v>143264</v>
      </c>
      <c r="C305" s="108" t="s">
        <v>928</v>
      </c>
      <c r="D305" s="108" t="s">
        <v>1314</v>
      </c>
    </row>
    <row r="306" spans="1:4" ht="25.5">
      <c r="A306" s="100">
        <f>IF((SUM('Разделы 3, 4'!W30:W30)=SUM('Разделы 3, 4'!K30:O30)+SUM('Разделы 3, 4'!T30:V30)),"","Неверно!")</f>
      </c>
      <c r="B306" s="83">
        <v>143264</v>
      </c>
      <c r="C306" s="108" t="s">
        <v>929</v>
      </c>
      <c r="D306" s="108" t="s">
        <v>1314</v>
      </c>
    </row>
    <row r="307" spans="1:4" ht="25.5">
      <c r="A307" s="100">
        <f>IF((SUM('Разделы 3, 4'!W31:W31)=SUM('Разделы 3, 4'!K31:O31)+SUM('Разделы 3, 4'!T31:V31)),"","Неверно!")</f>
      </c>
      <c r="B307" s="83">
        <v>143264</v>
      </c>
      <c r="C307" s="108" t="s">
        <v>842</v>
      </c>
      <c r="D307" s="108" t="s">
        <v>1314</v>
      </c>
    </row>
    <row r="308" spans="1:4" ht="25.5">
      <c r="A308" s="100">
        <f>IF((SUM('Разделы 3, 4'!W32:W32)=SUM('Разделы 3, 4'!K32:O32)+SUM('Разделы 3, 4'!T32:V32)),"","Неверно!")</f>
      </c>
      <c r="B308" s="83">
        <v>143264</v>
      </c>
      <c r="C308" s="108" t="s">
        <v>843</v>
      </c>
      <c r="D308" s="108" t="s">
        <v>1314</v>
      </c>
    </row>
    <row r="309" spans="1:4" ht="25.5">
      <c r="A309" s="100">
        <f>IF((SUM('Разделы 3, 4'!W33:W33)=SUM('Разделы 3, 4'!K33:O33)+SUM('Разделы 3, 4'!T33:V33)),"","Неверно!")</f>
      </c>
      <c r="B309" s="83">
        <v>143264</v>
      </c>
      <c r="C309" s="108" t="s">
        <v>844</v>
      </c>
      <c r="D309" s="108" t="s">
        <v>1314</v>
      </c>
    </row>
    <row r="310" spans="1:4" ht="25.5">
      <c r="A310" s="100">
        <f>IF((SUM('Разделы 3, 4'!W34:W34)=SUM('Разделы 3, 4'!K34:O34)+SUM('Разделы 3, 4'!T34:V34)),"","Неверно!")</f>
      </c>
      <c r="B310" s="83">
        <v>143264</v>
      </c>
      <c r="C310" s="108" t="s">
        <v>845</v>
      </c>
      <c r="D310" s="108" t="s">
        <v>1314</v>
      </c>
    </row>
    <row r="311" spans="1:4" ht="25.5">
      <c r="A311" s="100">
        <f>IF((SUM('Разделы 3, 4'!W35:W35)=SUM('Разделы 3, 4'!K35:O35)+SUM('Разделы 3, 4'!T35:V35)),"","Неверно!")</f>
      </c>
      <c r="B311" s="83">
        <v>143264</v>
      </c>
      <c r="C311" s="108" t="s">
        <v>846</v>
      </c>
      <c r="D311" s="108" t="s">
        <v>1314</v>
      </c>
    </row>
    <row r="312" spans="1:4" ht="25.5">
      <c r="A312" s="100">
        <f>IF((SUM('Разделы 3, 4'!W36:W36)=SUM('Разделы 3, 4'!K36:O36)+SUM('Разделы 3, 4'!T36:V36)),"","Неверно!")</f>
      </c>
      <c r="B312" s="83">
        <v>143264</v>
      </c>
      <c r="C312" s="108" t="s">
        <v>0</v>
      </c>
      <c r="D312" s="108" t="s">
        <v>1314</v>
      </c>
    </row>
    <row r="313" spans="1:4" ht="25.5">
      <c r="A313" s="100">
        <f>IF((SUM('Разделы 3, 4'!W37:W37)=SUM('Разделы 3, 4'!K37:O37)+SUM('Разделы 3, 4'!T37:V37)),"","Неверно!")</f>
      </c>
      <c r="B313" s="83">
        <v>143264</v>
      </c>
      <c r="C313" s="108" t="s">
        <v>1</v>
      </c>
      <c r="D313" s="108" t="s">
        <v>1314</v>
      </c>
    </row>
    <row r="314" spans="1:4" ht="25.5">
      <c r="A314" s="100">
        <f>IF((SUM('Разделы 3, 4'!W38:W38)=SUM('Разделы 3, 4'!K38:O38)+SUM('Разделы 3, 4'!T38:V38)),"","Неверно!")</f>
      </c>
      <c r="B314" s="83">
        <v>143264</v>
      </c>
      <c r="C314" s="108" t="s">
        <v>2</v>
      </c>
      <c r="D314" s="108" t="s">
        <v>1314</v>
      </c>
    </row>
    <row r="315" spans="1:4" ht="25.5">
      <c r="A315" s="100">
        <f>IF((SUM('Разделы 3, 4'!W39:W39)=SUM('Разделы 3, 4'!K39:O39)+SUM('Разделы 3, 4'!T39:V39)),"","Неверно!")</f>
      </c>
      <c r="B315" s="83">
        <v>143264</v>
      </c>
      <c r="C315" s="108" t="s">
        <v>3</v>
      </c>
      <c r="D315" s="108" t="s">
        <v>1314</v>
      </c>
    </row>
    <row r="316" spans="1:4" ht="25.5">
      <c r="A316" s="100">
        <f>IF((SUM('Разделы 3, 4'!W40:W40)=SUM('Разделы 3, 4'!K40:O40)+SUM('Разделы 3, 4'!T40:V40)),"","Неверно!")</f>
      </c>
      <c r="B316" s="83">
        <v>143264</v>
      </c>
      <c r="C316" s="108" t="s">
        <v>4</v>
      </c>
      <c r="D316" s="108" t="s">
        <v>1314</v>
      </c>
    </row>
    <row r="317" spans="1:4" ht="25.5">
      <c r="A317" s="100">
        <f>IF((SUM('Разделы 3, 4'!W41:W41)=SUM('Разделы 3, 4'!K41:O41)+SUM('Разделы 3, 4'!T41:V41)),"","Неверно!")</f>
      </c>
      <c r="B317" s="83">
        <v>143264</v>
      </c>
      <c r="C317" s="108" t="s">
        <v>5</v>
      </c>
      <c r="D317" s="108" t="s">
        <v>1314</v>
      </c>
    </row>
    <row r="318" spans="1:4" ht="25.5">
      <c r="A318" s="100">
        <f>IF((SUM('Разделы 3, 4'!W42:W42)=SUM('Разделы 3, 4'!K42:O42)+SUM('Разделы 3, 4'!T42:V42)),"","Неверно!")</f>
      </c>
      <c r="B318" s="83">
        <v>143264</v>
      </c>
      <c r="C318" s="108" t="s">
        <v>6</v>
      </c>
      <c r="D318" s="108" t="s">
        <v>1314</v>
      </c>
    </row>
    <row r="319" spans="1:4" ht="25.5">
      <c r="A319" s="100">
        <f>IF((SUM('Разделы 3, 4'!W43:W43)=SUM('Разделы 3, 4'!K43:O43)+SUM('Разделы 3, 4'!T43:V43)),"","Неверно!")</f>
      </c>
      <c r="B319" s="83">
        <v>143264</v>
      </c>
      <c r="C319" s="108" t="s">
        <v>7</v>
      </c>
      <c r="D319" s="108" t="s">
        <v>1314</v>
      </c>
    </row>
    <row r="320" spans="1:4" ht="25.5">
      <c r="A320" s="100">
        <f>IF((SUM('Разделы 3, 4'!W44:W44)=SUM('Разделы 3, 4'!K44:O44)+SUM('Разделы 3, 4'!T44:V44)),"","Неверно!")</f>
      </c>
      <c r="B320" s="83">
        <v>143264</v>
      </c>
      <c r="C320" s="108" t="s">
        <v>8</v>
      </c>
      <c r="D320" s="108" t="s">
        <v>1314</v>
      </c>
    </row>
    <row r="321" spans="1:4" ht="25.5">
      <c r="A321" s="100">
        <f>IF((SUM('Разделы 3, 4'!W45:W45)=SUM('Разделы 3, 4'!K45:O45)+SUM('Разделы 3, 4'!T45:V45)),"","Неверно!")</f>
      </c>
      <c r="B321" s="83">
        <v>143264</v>
      </c>
      <c r="C321" s="108" t="s">
        <v>9</v>
      </c>
      <c r="D321" s="108" t="s">
        <v>1314</v>
      </c>
    </row>
    <row r="322" spans="1:4" ht="25.5">
      <c r="A322" s="100">
        <f>IF((SUM('Разделы 3, 4'!W46:W46)=SUM('Разделы 3, 4'!K46:O46)+SUM('Разделы 3, 4'!T46:V46)),"","Неверно!")</f>
      </c>
      <c r="B322" s="83">
        <v>143264</v>
      </c>
      <c r="C322" s="108" t="s">
        <v>10</v>
      </c>
      <c r="D322" s="108" t="s">
        <v>1314</v>
      </c>
    </row>
    <row r="323" spans="1:4" ht="25.5">
      <c r="A323" s="100">
        <f>IF((SUM('Разделы 3, 4'!W47:W47)=SUM('Разделы 3, 4'!K47:O47)+SUM('Разделы 3, 4'!T47:V47)),"","Неверно!")</f>
      </c>
      <c r="B323" s="83">
        <v>143264</v>
      </c>
      <c r="C323" s="108" t="s">
        <v>11</v>
      </c>
      <c r="D323" s="108" t="s">
        <v>1314</v>
      </c>
    </row>
    <row r="324" spans="1:4" ht="25.5">
      <c r="A324" s="100">
        <f>IF((SUM('Разделы 3, 4'!W48:W48)=SUM('Разделы 3, 4'!K48:O48)+SUM('Разделы 3, 4'!T48:V48)),"","Неверно!")</f>
      </c>
      <c r="B324" s="83">
        <v>143264</v>
      </c>
      <c r="C324" s="108" t="s">
        <v>12</v>
      </c>
      <c r="D324" s="108" t="s">
        <v>1314</v>
      </c>
    </row>
    <row r="325" spans="1:4" ht="25.5">
      <c r="A325" s="100">
        <f>IF((SUM('Разделы 3, 4'!W49:W49)=SUM('Разделы 3, 4'!K49:O49)+SUM('Разделы 3, 4'!T49:V49)),"","Неверно!")</f>
      </c>
      <c r="B325" s="83">
        <v>143264</v>
      </c>
      <c r="C325" s="108" t="s">
        <v>13</v>
      </c>
      <c r="D325" s="108" t="s">
        <v>1314</v>
      </c>
    </row>
    <row r="326" spans="1:4" ht="25.5">
      <c r="A326" s="100">
        <f>IF((SUM('Разделы 3, 4'!W50:W50)=SUM('Разделы 3, 4'!K50:O50)+SUM('Разделы 3, 4'!T50:V50)),"","Неверно!")</f>
      </c>
      <c r="B326" s="83">
        <v>143264</v>
      </c>
      <c r="C326" s="108" t="s">
        <v>14</v>
      </c>
      <c r="D326" s="108" t="s">
        <v>1314</v>
      </c>
    </row>
    <row r="327" spans="1:4" ht="25.5">
      <c r="A327" s="100">
        <f>IF((SUM('Разделы 3, 4'!W51:W51)=SUM('Разделы 3, 4'!K51:O51)+SUM('Разделы 3, 4'!T51:V51)),"","Неверно!")</f>
      </c>
      <c r="B327" s="83">
        <v>143264</v>
      </c>
      <c r="C327" s="108" t="s">
        <v>15</v>
      </c>
      <c r="D327" s="108" t="s">
        <v>1314</v>
      </c>
    </row>
    <row r="328" spans="1:4" ht="25.5">
      <c r="A328" s="100">
        <f>IF((SUM('Разделы 3, 4'!W52:W52)=SUM('Разделы 3, 4'!K52:O52)+SUM('Разделы 3, 4'!T52:V52)),"","Неверно!")</f>
      </c>
      <c r="B328" s="83">
        <v>143264</v>
      </c>
      <c r="C328" s="108" t="s">
        <v>16</v>
      </c>
      <c r="D328" s="108" t="s">
        <v>1314</v>
      </c>
    </row>
    <row r="329" spans="1:4" ht="25.5">
      <c r="A329" s="100">
        <f>IF((SUM('Разделы 3, 4'!W53:W53)=SUM('Разделы 3, 4'!K53:O53)+SUM('Разделы 3, 4'!T53:V53)),"","Неверно!")</f>
      </c>
      <c r="B329" s="83">
        <v>143264</v>
      </c>
      <c r="C329" s="108" t="s">
        <v>17</v>
      </c>
      <c r="D329" s="108" t="s">
        <v>1314</v>
      </c>
    </row>
    <row r="330" spans="1:4" ht="25.5">
      <c r="A330" s="100">
        <f>IF((SUM('Разделы 3, 4'!W54:W54)=SUM('Разделы 3, 4'!K54:O54)+SUM('Разделы 3, 4'!T54:V54)),"","Неверно!")</f>
      </c>
      <c r="B330" s="83">
        <v>143264</v>
      </c>
      <c r="C330" s="108" t="s">
        <v>344</v>
      </c>
      <c r="D330" s="108" t="s">
        <v>1314</v>
      </c>
    </row>
    <row r="331" spans="1:4" ht="25.5">
      <c r="A331" s="100">
        <f>IF((SUM('Разделы 3, 4'!W55:W55)=SUM('Разделы 3, 4'!K55:O55)+SUM('Разделы 3, 4'!T55:V55)),"","Неверно!")</f>
      </c>
      <c r="B331" s="83">
        <v>143264</v>
      </c>
      <c r="C331" s="108" t="s">
        <v>345</v>
      </c>
      <c r="D331" s="108" t="s">
        <v>1314</v>
      </c>
    </row>
    <row r="332" spans="1:4" ht="25.5">
      <c r="A332" s="100">
        <f>IF((SUM('Разделы 3, 4'!W56:W56)=SUM('Разделы 3, 4'!K56:O56)+SUM('Разделы 3, 4'!T56:V56)),"","Неверно!")</f>
      </c>
      <c r="B332" s="83">
        <v>143264</v>
      </c>
      <c r="C332" s="108" t="s">
        <v>346</v>
      </c>
      <c r="D332" s="108" t="s">
        <v>1314</v>
      </c>
    </row>
    <row r="333" spans="1:4" ht="25.5">
      <c r="A333" s="100">
        <f>IF((SUM('Разделы 3, 4'!W57:W57)=SUM('Разделы 3, 4'!K57:O57)+SUM('Разделы 3, 4'!T57:V57)),"","Неверно!")</f>
      </c>
      <c r="B333" s="83">
        <v>143264</v>
      </c>
      <c r="C333" s="108" t="s">
        <v>736</v>
      </c>
      <c r="D333" s="108" t="s">
        <v>1314</v>
      </c>
    </row>
    <row r="334" spans="1:4" ht="25.5">
      <c r="A334" s="100">
        <f>IF((SUM('Разделы 3, 4'!W58:W58)=SUM('Разделы 3, 4'!K58:O58)+SUM('Разделы 3, 4'!T58:V58)),"","Неверно!")</f>
      </c>
      <c r="B334" s="83">
        <v>143264</v>
      </c>
      <c r="C334" s="108" t="s">
        <v>737</v>
      </c>
      <c r="D334" s="108" t="s">
        <v>1314</v>
      </c>
    </row>
    <row r="335" spans="1:4" ht="25.5">
      <c r="A335" s="100">
        <f>IF((SUM('Разделы 3, 4'!W59:W59)=SUM('Разделы 3, 4'!K59:O59)+SUM('Разделы 3, 4'!T59:V59)),"","Неверно!")</f>
      </c>
      <c r="B335" s="83">
        <v>143264</v>
      </c>
      <c r="C335" s="108" t="s">
        <v>738</v>
      </c>
      <c r="D335" s="108" t="s">
        <v>1314</v>
      </c>
    </row>
    <row r="336" spans="1:4" ht="25.5">
      <c r="A336" s="100">
        <f>IF((SUM('Разделы 3, 4'!W60:W60)=SUM('Разделы 3, 4'!K60:O60)+SUM('Разделы 3, 4'!T60:V60)),"","Неверно!")</f>
      </c>
      <c r="B336" s="83">
        <v>143264</v>
      </c>
      <c r="C336" s="108" t="s">
        <v>739</v>
      </c>
      <c r="D336" s="108" t="s">
        <v>1314</v>
      </c>
    </row>
    <row r="337" spans="1:4" ht="25.5">
      <c r="A337" s="100">
        <f>IF((SUM('Разделы 3, 4'!W61:W61)=SUM('Разделы 3, 4'!K61:O61)+SUM('Разделы 3, 4'!T61:V61)),"","Неверно!")</f>
      </c>
      <c r="B337" s="83">
        <v>143264</v>
      </c>
      <c r="C337" s="108" t="s">
        <v>740</v>
      </c>
      <c r="D337" s="108" t="s">
        <v>1314</v>
      </c>
    </row>
    <row r="338" spans="1:4" ht="25.5">
      <c r="A338" s="100">
        <f>IF((SUM('Разделы 3, 4'!W62:W62)=SUM('Разделы 3, 4'!K62:O62)+SUM('Разделы 3, 4'!T62:V62)),"","Неверно!")</f>
      </c>
      <c r="B338" s="83">
        <v>143264</v>
      </c>
      <c r="C338" s="108" t="s">
        <v>741</v>
      </c>
      <c r="D338" s="108" t="s">
        <v>1314</v>
      </c>
    </row>
    <row r="339" spans="1:4" ht="25.5">
      <c r="A339" s="100">
        <f>IF((SUM('Разделы 3, 4'!W63:W63)=SUM('Разделы 3, 4'!K63:O63)+SUM('Разделы 3, 4'!T63:V63)),"","Неверно!")</f>
      </c>
      <c r="B339" s="83">
        <v>143264</v>
      </c>
      <c r="C339" s="108" t="s">
        <v>742</v>
      </c>
      <c r="D339" s="108" t="s">
        <v>1314</v>
      </c>
    </row>
    <row r="340" spans="1:4" ht="25.5">
      <c r="A340" s="100">
        <f>IF((SUM('Разделы 3, 4'!W64:W64)=SUM('Разделы 3, 4'!K64:O64)+SUM('Разделы 3, 4'!T64:V64)),"","Неверно!")</f>
      </c>
      <c r="B340" s="83">
        <v>143264</v>
      </c>
      <c r="C340" s="108" t="s">
        <v>743</v>
      </c>
      <c r="D340" s="108" t="s">
        <v>1314</v>
      </c>
    </row>
    <row r="341" spans="1:4" ht="25.5">
      <c r="A341" s="100">
        <f>IF((SUM('Разделы 3, 4'!W65:W65)=SUM('Разделы 3, 4'!K65:O65)+SUM('Разделы 3, 4'!T65:V65)),"","Неверно!")</f>
      </c>
      <c r="B341" s="83">
        <v>143264</v>
      </c>
      <c r="C341" s="108" t="s">
        <v>953</v>
      </c>
      <c r="D341" s="108" t="s">
        <v>1314</v>
      </c>
    </row>
    <row r="342" spans="1:4" ht="25.5">
      <c r="A342" s="100">
        <f>IF((SUM('Разделы 3, 4'!W66:W66)=SUM('Разделы 3, 4'!K66:O66)+SUM('Разделы 3, 4'!T66:V66)),"","Неверно!")</f>
      </c>
      <c r="B342" s="83">
        <v>143264</v>
      </c>
      <c r="C342" s="108" t="s">
        <v>954</v>
      </c>
      <c r="D342" s="108" t="s">
        <v>1314</v>
      </c>
    </row>
    <row r="343" spans="1:4" ht="25.5">
      <c r="A343" s="100">
        <f>IF((SUM('Разделы 3, 4'!W67:W67)=SUM('Разделы 3, 4'!K67:O67)+SUM('Разделы 3, 4'!T67:V67)),"","Неверно!")</f>
      </c>
      <c r="B343" s="83">
        <v>143264</v>
      </c>
      <c r="C343" s="108" t="s">
        <v>955</v>
      </c>
      <c r="D343" s="108" t="s">
        <v>1314</v>
      </c>
    </row>
    <row r="344" spans="1:4" ht="25.5">
      <c r="A344" s="100">
        <f>IF((SUM('Разделы 3, 4'!W68:W68)=SUM('Разделы 3, 4'!K68:O68)+SUM('Разделы 3, 4'!T68:V68)),"","Неверно!")</f>
      </c>
      <c r="B344" s="83">
        <v>143264</v>
      </c>
      <c r="C344" s="108" t="s">
        <v>956</v>
      </c>
      <c r="D344" s="108" t="s">
        <v>1314</v>
      </c>
    </row>
    <row r="345" spans="1:4" ht="25.5">
      <c r="A345" s="100">
        <f>IF((SUM('Разделы 3, 4'!W69:W69)=SUM('Разделы 3, 4'!K69:O69)+SUM('Разделы 3, 4'!T69:V69)),"","Неверно!")</f>
      </c>
      <c r="B345" s="83">
        <v>143264</v>
      </c>
      <c r="C345" s="108" t="s">
        <v>957</v>
      </c>
      <c r="D345" s="108" t="s">
        <v>1314</v>
      </c>
    </row>
    <row r="346" spans="1:4" ht="25.5">
      <c r="A346" s="100">
        <f>IF((SUM('Разделы 3, 4'!W70:W70)=SUM('Разделы 3, 4'!K70:O70)+SUM('Разделы 3, 4'!T70:V70)),"","Неверно!")</f>
      </c>
      <c r="B346" s="83">
        <v>143264</v>
      </c>
      <c r="C346" s="108" t="s">
        <v>958</v>
      </c>
      <c r="D346" s="108" t="s">
        <v>1314</v>
      </c>
    </row>
    <row r="347" spans="1:4" ht="25.5">
      <c r="A347" s="100">
        <f>IF((SUM('Разделы 3, 4'!W71:W71)=SUM('Разделы 3, 4'!K71:O71)+SUM('Разделы 3, 4'!T71:V71)),"","Неверно!")</f>
      </c>
      <c r="B347" s="83">
        <v>143264</v>
      </c>
      <c r="C347" s="108" t="s">
        <v>872</v>
      </c>
      <c r="D347" s="108" t="s">
        <v>1314</v>
      </c>
    </row>
    <row r="348" spans="1:4" ht="25.5">
      <c r="A348" s="100">
        <f>IF((SUM('Разделы 3, 4'!W72:W72)=SUM('Разделы 3, 4'!K72:O72)+SUM('Разделы 3, 4'!T72:V72)),"","Неверно!")</f>
      </c>
      <c r="B348" s="83">
        <v>143264</v>
      </c>
      <c r="C348" s="108" t="s">
        <v>873</v>
      </c>
      <c r="D348" s="108" t="s">
        <v>1314</v>
      </c>
    </row>
    <row r="349" spans="1:4" ht="25.5">
      <c r="A349" s="100">
        <f>IF((SUM('Разделы 3, 4'!W73:W73)=SUM('Разделы 3, 4'!K73:O73)+SUM('Разделы 3, 4'!T73:V73)),"","Неверно!")</f>
      </c>
      <c r="B349" s="83">
        <v>143264</v>
      </c>
      <c r="C349" s="108" t="s">
        <v>744</v>
      </c>
      <c r="D349" s="108" t="s">
        <v>1314</v>
      </c>
    </row>
    <row r="350" spans="1:4" ht="25.5">
      <c r="A350" s="100">
        <f>IF((SUM('Разделы 3, 4'!W74:W74)=SUM('Разделы 3, 4'!K74:O74)+SUM('Разделы 3, 4'!T74:V74)),"","Неверно!")</f>
      </c>
      <c r="B350" s="83">
        <v>143264</v>
      </c>
      <c r="C350" s="108" t="s">
        <v>745</v>
      </c>
      <c r="D350" s="108" t="s">
        <v>1314</v>
      </c>
    </row>
    <row r="351" spans="1:4" ht="25.5">
      <c r="A351" s="100">
        <f>IF((SUM('Разделы 3, 4'!W75:W75)=SUM('Разделы 3, 4'!K75:O75)+SUM('Разделы 3, 4'!T75:V75)),"","Неверно!")</f>
      </c>
      <c r="B351" s="83">
        <v>143264</v>
      </c>
      <c r="C351" s="108" t="s">
        <v>746</v>
      </c>
      <c r="D351" s="108" t="s">
        <v>1314</v>
      </c>
    </row>
    <row r="352" spans="1:4" ht="25.5">
      <c r="A352" s="100">
        <f>IF((SUM('Разделы 3, 4'!W76:W76)=SUM('Разделы 3, 4'!K76:O76)+SUM('Разделы 3, 4'!T76:V76)),"","Неверно!")</f>
      </c>
      <c r="B352" s="83">
        <v>143264</v>
      </c>
      <c r="C352" s="108" t="s">
        <v>747</v>
      </c>
      <c r="D352" s="108" t="s">
        <v>1314</v>
      </c>
    </row>
    <row r="353" spans="1:4" ht="25.5">
      <c r="A353" s="100">
        <f>IF((SUM('Разделы 3, 4'!W77:W77)=SUM('Разделы 3, 4'!K77:O77)+SUM('Разделы 3, 4'!T77:V77)),"","Неверно!")</f>
      </c>
      <c r="B353" s="83">
        <v>143264</v>
      </c>
      <c r="C353" s="108" t="s">
        <v>748</v>
      </c>
      <c r="D353" s="108" t="s">
        <v>1314</v>
      </c>
    </row>
    <row r="354" spans="1:4" ht="25.5">
      <c r="A354" s="100">
        <f>IF((SUM('Разделы 3, 4'!W78:W78)=SUM('Разделы 3, 4'!K78:O78)+SUM('Разделы 3, 4'!T78:V78)),"","Неверно!")</f>
      </c>
      <c r="B354" s="83">
        <v>143264</v>
      </c>
      <c r="C354" s="108" t="s">
        <v>749</v>
      </c>
      <c r="D354" s="108" t="s">
        <v>1314</v>
      </c>
    </row>
    <row r="355" spans="1:4" ht="25.5">
      <c r="A355" s="100">
        <f>IF((SUM('Разделы 3, 4'!W79:W79)=SUM('Разделы 3, 4'!K79:O79)+SUM('Разделы 3, 4'!T79:V79)),"","Неверно!")</f>
      </c>
      <c r="B355" s="83">
        <v>143264</v>
      </c>
      <c r="C355" s="108" t="s">
        <v>895</v>
      </c>
      <c r="D355" s="108" t="s">
        <v>1314</v>
      </c>
    </row>
    <row r="356" spans="1:4" ht="25.5">
      <c r="A356" s="100">
        <f>IF((SUM('Разделы 3, 4'!W80:W80)=SUM('Разделы 3, 4'!K80:O80)+SUM('Разделы 3, 4'!T80:V80)),"","Неверно!")</f>
      </c>
      <c r="B356" s="83">
        <v>143264</v>
      </c>
      <c r="C356" s="108" t="s">
        <v>896</v>
      </c>
      <c r="D356" s="108" t="s">
        <v>1314</v>
      </c>
    </row>
    <row r="357" spans="1:4" ht="25.5">
      <c r="A357" s="100">
        <f>IF((SUM('Разделы 3, 4'!W81:W81)=SUM('Разделы 3, 4'!K81:O81)+SUM('Разделы 3, 4'!T81:V81)),"","Неверно!")</f>
      </c>
      <c r="B357" s="83">
        <v>143264</v>
      </c>
      <c r="C357" s="108" t="s">
        <v>897</v>
      </c>
      <c r="D357" s="108" t="s">
        <v>1314</v>
      </c>
    </row>
    <row r="358" spans="1:4" ht="25.5">
      <c r="A358" s="100">
        <f>IF((SUM('Разделы 3, 4'!W82:W82)=SUM('Разделы 3, 4'!K82:O82)+SUM('Разделы 3, 4'!T82:V82)),"","Неверно!")</f>
      </c>
      <c r="B358" s="83">
        <v>143264</v>
      </c>
      <c r="C358" s="108" t="s">
        <v>898</v>
      </c>
      <c r="D358" s="108" t="s">
        <v>1314</v>
      </c>
    </row>
    <row r="359" spans="1:4" ht="25.5">
      <c r="A359" s="100">
        <f>IF((SUM('Разделы 3, 4'!W83:W83)=SUM('Разделы 3, 4'!K83:O83)+SUM('Разделы 3, 4'!T83:V83)),"","Неверно!")</f>
      </c>
      <c r="B359" s="83">
        <v>143264</v>
      </c>
      <c r="C359" s="108" t="s">
        <v>899</v>
      </c>
      <c r="D359" s="108" t="s">
        <v>1314</v>
      </c>
    </row>
    <row r="360" spans="1:4" ht="25.5">
      <c r="A360" s="100">
        <f>IF((SUM('Разделы 3, 4'!W84:W84)=SUM('Разделы 3, 4'!K84:O84)+SUM('Разделы 3, 4'!T84:V84)),"","Неверно!")</f>
      </c>
      <c r="B360" s="83">
        <v>143264</v>
      </c>
      <c r="C360" s="108" t="s">
        <v>900</v>
      </c>
      <c r="D360" s="108" t="s">
        <v>1314</v>
      </c>
    </row>
    <row r="361" spans="1:4" ht="25.5">
      <c r="A361" s="100">
        <f>IF((SUM('Разделы 3, 4'!W85:W85)=SUM('Разделы 3, 4'!K85:O85)+SUM('Разделы 3, 4'!T85:V85)),"","Неверно!")</f>
      </c>
      <c r="B361" s="83">
        <v>143264</v>
      </c>
      <c r="C361" s="108" t="s">
        <v>901</v>
      </c>
      <c r="D361" s="108" t="s">
        <v>1314</v>
      </c>
    </row>
    <row r="362" spans="1:4" ht="25.5">
      <c r="A362" s="100">
        <f>IF((SUM('Разделы 3, 4'!W86:W86)=SUM('Разделы 3, 4'!K86:O86)+SUM('Разделы 3, 4'!T86:V86)),"","Неверно!")</f>
      </c>
      <c r="B362" s="83">
        <v>143264</v>
      </c>
      <c r="C362" s="108" t="s">
        <v>902</v>
      </c>
      <c r="D362" s="108" t="s">
        <v>1314</v>
      </c>
    </row>
    <row r="363" spans="1:4" ht="25.5">
      <c r="A363" s="100">
        <f>IF((SUM('Разделы 3, 4'!W87:W87)=SUM('Разделы 3, 4'!K87:O87)+SUM('Разделы 3, 4'!T87:V87)),"","Неверно!")</f>
      </c>
      <c r="B363" s="83">
        <v>143264</v>
      </c>
      <c r="C363" s="108" t="s">
        <v>903</v>
      </c>
      <c r="D363" s="108" t="s">
        <v>1314</v>
      </c>
    </row>
    <row r="364" spans="1:4" ht="25.5">
      <c r="A364" s="100">
        <f>IF((SUM('Разделы 3, 4'!W88:W88)=SUM('Разделы 3, 4'!K88:O88)+SUM('Разделы 3, 4'!T88:V88)),"","Неверно!")</f>
      </c>
      <c r="B364" s="83">
        <v>143264</v>
      </c>
      <c r="C364" s="108" t="s">
        <v>904</v>
      </c>
      <c r="D364" s="108" t="s">
        <v>1314</v>
      </c>
    </row>
    <row r="365" spans="1:4" ht="25.5">
      <c r="A365" s="100">
        <f>IF((SUM('Разделы 3, 4'!W89:W89)=SUM('Разделы 3, 4'!K89:O89)+SUM('Разделы 3, 4'!T89:V89)),"","Неверно!")</f>
      </c>
      <c r="B365" s="83">
        <v>143264</v>
      </c>
      <c r="C365" s="108" t="s">
        <v>905</v>
      </c>
      <c r="D365" s="108" t="s">
        <v>1314</v>
      </c>
    </row>
    <row r="366" spans="1:4" ht="25.5">
      <c r="A366" s="100">
        <f>IF((SUM('Разделы 3, 4'!W90:W90)=SUM('Разделы 3, 4'!K90:O90)+SUM('Разделы 3, 4'!T90:V90)),"","Неверно!")</f>
      </c>
      <c r="B366" s="83">
        <v>143264</v>
      </c>
      <c r="C366" s="108" t="s">
        <v>906</v>
      </c>
      <c r="D366" s="108" t="s">
        <v>1314</v>
      </c>
    </row>
    <row r="367" spans="1:4" ht="25.5">
      <c r="A367" s="100">
        <f>IF((SUM('Разделы 3, 4'!W91:W91)=SUM('Разделы 3, 4'!K91:O91)+SUM('Разделы 3, 4'!T91:V91)),"","Неверно!")</f>
      </c>
      <c r="B367" s="83">
        <v>143264</v>
      </c>
      <c r="C367" s="108" t="s">
        <v>907</v>
      </c>
      <c r="D367" s="108" t="s">
        <v>1314</v>
      </c>
    </row>
    <row r="368" spans="1:4" ht="25.5">
      <c r="A368" s="100">
        <f>IF((SUM('Разделы 3, 4'!W92:W92)=SUM('Разделы 3, 4'!K92:O92)+SUM('Разделы 3, 4'!T92:V92)),"","Неверно!")</f>
      </c>
      <c r="B368" s="83">
        <v>143264</v>
      </c>
      <c r="C368" s="108" t="s">
        <v>908</v>
      </c>
      <c r="D368" s="108" t="s">
        <v>1314</v>
      </c>
    </row>
    <row r="369" spans="1:4" ht="25.5">
      <c r="A369" s="100">
        <f>IF((SUM('Разделы 3, 4'!W93:W93)=SUM('Разделы 3, 4'!K93:O93)+SUM('Разделы 3, 4'!T93:V93)),"","Неверно!")</f>
      </c>
      <c r="B369" s="83">
        <v>143264</v>
      </c>
      <c r="C369" s="108" t="s">
        <v>909</v>
      </c>
      <c r="D369" s="108" t="s">
        <v>1314</v>
      </c>
    </row>
    <row r="370" spans="1:4" ht="25.5">
      <c r="A370" s="100">
        <f>IF((SUM('Разделы 3, 4'!W94:W94)=SUM('Разделы 3, 4'!K94:O94)+SUM('Разделы 3, 4'!T94:V94)),"","Неверно!")</f>
      </c>
      <c r="B370" s="83">
        <v>143264</v>
      </c>
      <c r="C370" s="108" t="s">
        <v>49</v>
      </c>
      <c r="D370" s="108" t="s">
        <v>1314</v>
      </c>
    </row>
    <row r="371" spans="1:4" ht="25.5">
      <c r="A371" s="100">
        <f>IF((SUM('Разделы 3, 4'!W95:W95)=SUM('Разделы 3, 4'!K95:O95)+SUM('Разделы 3, 4'!T95:V95)),"","Неверно!")</f>
      </c>
      <c r="B371" s="83">
        <v>143264</v>
      </c>
      <c r="C371" s="108" t="s">
        <v>50</v>
      </c>
      <c r="D371" s="108" t="s">
        <v>1314</v>
      </c>
    </row>
    <row r="372" spans="1:4" ht="25.5">
      <c r="A372" s="100">
        <f>IF((SUM('Разделы 3, 4'!W96:W96)=SUM('Разделы 3, 4'!K96:O96)+SUM('Разделы 3, 4'!T96:V96)),"","Неверно!")</f>
      </c>
      <c r="B372" s="83">
        <v>143264</v>
      </c>
      <c r="C372" s="108" t="s">
        <v>1311</v>
      </c>
      <c r="D372" s="108" t="s">
        <v>1314</v>
      </c>
    </row>
    <row r="373" spans="1:4" ht="25.5">
      <c r="A373" s="100">
        <f>IF((SUM('Разделы 3, 4'!W97:W97)=SUM('Разделы 3, 4'!K97:O97)+SUM('Разделы 3, 4'!T97:V97)),"","Неверно!")</f>
      </c>
      <c r="B373" s="83">
        <v>143264</v>
      </c>
      <c r="C373" s="108" t="s">
        <v>1312</v>
      </c>
      <c r="D373" s="108" t="s">
        <v>1314</v>
      </c>
    </row>
    <row r="374" spans="1:4" ht="25.5">
      <c r="A374" s="100">
        <f>IF((SUM('Разделы 3, 4'!W98:W98)=SUM('Разделы 3, 4'!K98:O98)+SUM('Разделы 3, 4'!T98:V98)),"","Неверно!")</f>
      </c>
      <c r="B374" s="83">
        <v>143264</v>
      </c>
      <c r="C374" s="108" t="s">
        <v>1313</v>
      </c>
      <c r="D374" s="108" t="s">
        <v>1314</v>
      </c>
    </row>
    <row r="375" spans="1:4" ht="25.5">
      <c r="A375" s="100">
        <f>IF((SUM('Разделы 3, 4'!O9:O9)&gt;=SUM('Разделы 3, 4'!P9:Q9)+SUM('Разделы 3, 4'!S9:S9)),"","Неверно!")</f>
      </c>
      <c r="B375" s="83">
        <v>143265</v>
      </c>
      <c r="C375" s="108" t="s">
        <v>218</v>
      </c>
      <c r="D375" s="108" t="s">
        <v>219</v>
      </c>
    </row>
    <row r="376" spans="1:4" ht="25.5">
      <c r="A376" s="100">
        <f>IF((SUM('Разделы 3, 4'!O10:O10)&gt;=SUM('Разделы 3, 4'!P10:Q10)+SUM('Разделы 3, 4'!S10:S10)),"","Неверно!")</f>
      </c>
      <c r="B376" s="83">
        <v>143265</v>
      </c>
      <c r="C376" s="108" t="s">
        <v>220</v>
      </c>
      <c r="D376" s="108" t="s">
        <v>219</v>
      </c>
    </row>
    <row r="377" spans="1:4" ht="25.5">
      <c r="A377" s="100">
        <f>IF((SUM('Разделы 3, 4'!O11:O11)&gt;=SUM('Разделы 3, 4'!P11:Q11)+SUM('Разделы 3, 4'!S11:S11)),"","Неверно!")</f>
      </c>
      <c r="B377" s="83">
        <v>143265</v>
      </c>
      <c r="C377" s="108" t="s">
        <v>221</v>
      </c>
      <c r="D377" s="108" t="s">
        <v>219</v>
      </c>
    </row>
    <row r="378" spans="1:4" ht="25.5">
      <c r="A378" s="100">
        <f>IF((SUM('Разделы 3, 4'!O12:O12)&gt;=SUM('Разделы 3, 4'!P12:Q12)+SUM('Разделы 3, 4'!S12:S12)),"","Неверно!")</f>
      </c>
      <c r="B378" s="83">
        <v>143265</v>
      </c>
      <c r="C378" s="108" t="s">
        <v>222</v>
      </c>
      <c r="D378" s="108" t="s">
        <v>219</v>
      </c>
    </row>
    <row r="379" spans="1:4" ht="25.5">
      <c r="A379" s="100">
        <f>IF((SUM('Разделы 3, 4'!O13:O13)&gt;=SUM('Разделы 3, 4'!P13:Q13)+SUM('Разделы 3, 4'!S13:S13)),"","Неверно!")</f>
      </c>
      <c r="B379" s="83">
        <v>143265</v>
      </c>
      <c r="C379" s="108" t="s">
        <v>223</v>
      </c>
      <c r="D379" s="108" t="s">
        <v>219</v>
      </c>
    </row>
    <row r="380" spans="1:4" ht="25.5">
      <c r="A380" s="100">
        <f>IF((SUM('Разделы 3, 4'!O14:O14)&gt;=SUM('Разделы 3, 4'!P14:Q14)+SUM('Разделы 3, 4'!S14:S14)),"","Неверно!")</f>
      </c>
      <c r="B380" s="83">
        <v>143265</v>
      </c>
      <c r="C380" s="108" t="s">
        <v>224</v>
      </c>
      <c r="D380" s="108" t="s">
        <v>219</v>
      </c>
    </row>
    <row r="381" spans="1:4" ht="25.5">
      <c r="A381" s="100">
        <f>IF((SUM('Разделы 3, 4'!O15:O15)&gt;=SUM('Разделы 3, 4'!P15:Q15)+SUM('Разделы 3, 4'!S15:S15)),"","Неверно!")</f>
      </c>
      <c r="B381" s="83">
        <v>143265</v>
      </c>
      <c r="C381" s="108" t="s">
        <v>225</v>
      </c>
      <c r="D381" s="108" t="s">
        <v>219</v>
      </c>
    </row>
    <row r="382" spans="1:4" ht="25.5">
      <c r="A382" s="100">
        <f>IF((SUM('Разделы 3, 4'!O16:O16)&gt;=SUM('Разделы 3, 4'!P16:Q16)+SUM('Разделы 3, 4'!S16:S16)),"","Неверно!")</f>
      </c>
      <c r="B382" s="83">
        <v>143265</v>
      </c>
      <c r="C382" s="108" t="s">
        <v>226</v>
      </c>
      <c r="D382" s="108" t="s">
        <v>219</v>
      </c>
    </row>
    <row r="383" spans="1:4" ht="25.5">
      <c r="A383" s="100">
        <f>IF((SUM('Разделы 3, 4'!O17:O17)&gt;=SUM('Разделы 3, 4'!P17:Q17)+SUM('Разделы 3, 4'!S17:S17)),"","Неверно!")</f>
      </c>
      <c r="B383" s="83">
        <v>143265</v>
      </c>
      <c r="C383" s="108" t="s">
        <v>227</v>
      </c>
      <c r="D383" s="108" t="s">
        <v>219</v>
      </c>
    </row>
    <row r="384" spans="1:4" ht="25.5">
      <c r="A384" s="100">
        <f>IF((SUM('Разделы 3, 4'!O18:O18)&gt;=SUM('Разделы 3, 4'!P18:Q18)+SUM('Разделы 3, 4'!S18:S18)),"","Неверно!")</f>
      </c>
      <c r="B384" s="83">
        <v>143265</v>
      </c>
      <c r="C384" s="108" t="s">
        <v>228</v>
      </c>
      <c r="D384" s="108" t="s">
        <v>219</v>
      </c>
    </row>
    <row r="385" spans="1:4" ht="25.5">
      <c r="A385" s="100">
        <f>IF((SUM('Разделы 3, 4'!O19:O19)&gt;=SUM('Разделы 3, 4'!P19:Q19)+SUM('Разделы 3, 4'!S19:S19)),"","Неверно!")</f>
      </c>
      <c r="B385" s="83">
        <v>143265</v>
      </c>
      <c r="C385" s="108" t="s">
        <v>229</v>
      </c>
      <c r="D385" s="108" t="s">
        <v>219</v>
      </c>
    </row>
    <row r="386" spans="1:4" ht="25.5">
      <c r="A386" s="100">
        <f>IF((SUM('Разделы 3, 4'!O20:O20)&gt;=SUM('Разделы 3, 4'!P20:Q20)+SUM('Разделы 3, 4'!S20:S20)),"","Неверно!")</f>
      </c>
      <c r="B386" s="83">
        <v>143265</v>
      </c>
      <c r="C386" s="108" t="s">
        <v>230</v>
      </c>
      <c r="D386" s="108" t="s">
        <v>219</v>
      </c>
    </row>
    <row r="387" spans="1:4" ht="25.5">
      <c r="A387" s="100">
        <f>IF((SUM('Разделы 3, 4'!O21:O21)&gt;=SUM('Разделы 3, 4'!P21:Q21)+SUM('Разделы 3, 4'!S21:S21)),"","Неверно!")</f>
      </c>
      <c r="B387" s="83">
        <v>143265</v>
      </c>
      <c r="C387" s="108" t="s">
        <v>231</v>
      </c>
      <c r="D387" s="108" t="s">
        <v>219</v>
      </c>
    </row>
    <row r="388" spans="1:4" ht="25.5">
      <c r="A388" s="100">
        <f>IF((SUM('Разделы 3, 4'!O22:O22)&gt;=SUM('Разделы 3, 4'!P22:Q22)+SUM('Разделы 3, 4'!S22:S22)),"","Неверно!")</f>
      </c>
      <c r="B388" s="83">
        <v>143265</v>
      </c>
      <c r="C388" s="108" t="s">
        <v>232</v>
      </c>
      <c r="D388" s="108" t="s">
        <v>219</v>
      </c>
    </row>
    <row r="389" spans="1:4" ht="25.5">
      <c r="A389" s="100">
        <f>IF((SUM('Разделы 3, 4'!O23:O23)&gt;=SUM('Разделы 3, 4'!P23:Q23)+SUM('Разделы 3, 4'!S23:S23)),"","Неверно!")</f>
      </c>
      <c r="B389" s="83">
        <v>143265</v>
      </c>
      <c r="C389" s="108" t="s">
        <v>233</v>
      </c>
      <c r="D389" s="108" t="s">
        <v>219</v>
      </c>
    </row>
    <row r="390" spans="1:4" ht="25.5">
      <c r="A390" s="100">
        <f>IF((SUM('Разделы 3, 4'!O24:O24)&gt;=SUM('Разделы 3, 4'!P24:Q24)+SUM('Разделы 3, 4'!S24:S24)),"","Неверно!")</f>
      </c>
      <c r="B390" s="83">
        <v>143265</v>
      </c>
      <c r="C390" s="108" t="s">
        <v>234</v>
      </c>
      <c r="D390" s="108" t="s">
        <v>219</v>
      </c>
    </row>
    <row r="391" spans="1:4" ht="25.5">
      <c r="A391" s="100">
        <f>IF((SUM('Разделы 3, 4'!O25:O25)&gt;=SUM('Разделы 3, 4'!P25:Q25)+SUM('Разделы 3, 4'!S25:S25)),"","Неверно!")</f>
      </c>
      <c r="B391" s="83">
        <v>143265</v>
      </c>
      <c r="C391" s="108" t="s">
        <v>235</v>
      </c>
      <c r="D391" s="108" t="s">
        <v>219</v>
      </c>
    </row>
    <row r="392" spans="1:4" ht="25.5">
      <c r="A392" s="100">
        <f>IF((SUM('Разделы 3, 4'!O26:O26)&gt;=SUM('Разделы 3, 4'!P26:Q26)+SUM('Разделы 3, 4'!S26:S26)),"","Неверно!")</f>
      </c>
      <c r="B392" s="83">
        <v>143265</v>
      </c>
      <c r="C392" s="108" t="s">
        <v>236</v>
      </c>
      <c r="D392" s="108" t="s">
        <v>219</v>
      </c>
    </row>
    <row r="393" spans="1:4" ht="25.5">
      <c r="A393" s="100">
        <f>IF((SUM('Разделы 3, 4'!O27:O27)&gt;=SUM('Разделы 3, 4'!P27:Q27)+SUM('Разделы 3, 4'!S27:S27)),"","Неверно!")</f>
      </c>
      <c r="B393" s="83">
        <v>143265</v>
      </c>
      <c r="C393" s="108" t="s">
        <v>237</v>
      </c>
      <c r="D393" s="108" t="s">
        <v>219</v>
      </c>
    </row>
    <row r="394" spans="1:4" ht="25.5">
      <c r="A394" s="100">
        <f>IF((SUM('Разделы 3, 4'!O28:O28)&gt;=SUM('Разделы 3, 4'!P28:Q28)+SUM('Разделы 3, 4'!S28:S28)),"","Неверно!")</f>
      </c>
      <c r="B394" s="83">
        <v>143265</v>
      </c>
      <c r="C394" s="108" t="s">
        <v>238</v>
      </c>
      <c r="D394" s="108" t="s">
        <v>219</v>
      </c>
    </row>
    <row r="395" spans="1:4" ht="25.5">
      <c r="A395" s="100">
        <f>IF((SUM('Разделы 3, 4'!O29:O29)&gt;=SUM('Разделы 3, 4'!P29:Q29)+SUM('Разделы 3, 4'!S29:S29)),"","Неверно!")</f>
      </c>
      <c r="B395" s="83">
        <v>143265</v>
      </c>
      <c r="C395" s="108" t="s">
        <v>239</v>
      </c>
      <c r="D395" s="108" t="s">
        <v>219</v>
      </c>
    </row>
    <row r="396" spans="1:4" ht="25.5">
      <c r="A396" s="100">
        <f>IF((SUM('Разделы 3, 4'!O30:O30)&gt;=SUM('Разделы 3, 4'!P30:Q30)+SUM('Разделы 3, 4'!S30:S30)),"","Неверно!")</f>
      </c>
      <c r="B396" s="83">
        <v>143265</v>
      </c>
      <c r="C396" s="108" t="s">
        <v>1197</v>
      </c>
      <c r="D396" s="108" t="s">
        <v>219</v>
      </c>
    </row>
    <row r="397" spans="1:4" ht="25.5">
      <c r="A397" s="100">
        <f>IF((SUM('Разделы 3, 4'!O31:O31)&gt;=SUM('Разделы 3, 4'!P31:Q31)+SUM('Разделы 3, 4'!S31:S31)),"","Неверно!")</f>
      </c>
      <c r="B397" s="83">
        <v>143265</v>
      </c>
      <c r="C397" s="108" t="s">
        <v>1198</v>
      </c>
      <c r="D397" s="108" t="s">
        <v>219</v>
      </c>
    </row>
    <row r="398" spans="1:4" ht="25.5">
      <c r="A398" s="100">
        <f>IF((SUM('Разделы 3, 4'!O32:O32)&gt;=SUM('Разделы 3, 4'!P32:Q32)+SUM('Разделы 3, 4'!S32:S32)),"","Неверно!")</f>
      </c>
      <c r="B398" s="83">
        <v>143265</v>
      </c>
      <c r="C398" s="108" t="s">
        <v>1199</v>
      </c>
      <c r="D398" s="108" t="s">
        <v>219</v>
      </c>
    </row>
    <row r="399" spans="1:4" ht="25.5">
      <c r="A399" s="100">
        <f>IF((SUM('Разделы 3, 4'!O33:O33)&gt;=SUM('Разделы 3, 4'!P33:Q33)+SUM('Разделы 3, 4'!S33:S33)),"","Неверно!")</f>
      </c>
      <c r="B399" s="83">
        <v>143265</v>
      </c>
      <c r="C399" s="108" t="s">
        <v>1200</v>
      </c>
      <c r="D399" s="108" t="s">
        <v>219</v>
      </c>
    </row>
    <row r="400" spans="1:4" ht="25.5">
      <c r="A400" s="100">
        <f>IF((SUM('Разделы 3, 4'!O34:O34)&gt;=SUM('Разделы 3, 4'!P34:Q34)+SUM('Разделы 3, 4'!S34:S34)),"","Неверно!")</f>
      </c>
      <c r="B400" s="83">
        <v>143265</v>
      </c>
      <c r="C400" s="108" t="s">
        <v>1201</v>
      </c>
      <c r="D400" s="108" t="s">
        <v>219</v>
      </c>
    </row>
    <row r="401" spans="1:4" ht="25.5">
      <c r="A401" s="100">
        <f>IF((SUM('Разделы 3, 4'!O35:O35)&gt;=SUM('Разделы 3, 4'!P35:Q35)+SUM('Разделы 3, 4'!S35:S35)),"","Неверно!")</f>
      </c>
      <c r="B401" s="83">
        <v>143265</v>
      </c>
      <c r="C401" s="108" t="s">
        <v>1202</v>
      </c>
      <c r="D401" s="108" t="s">
        <v>219</v>
      </c>
    </row>
    <row r="402" spans="1:4" ht="25.5">
      <c r="A402" s="100">
        <f>IF((SUM('Разделы 3, 4'!O36:O36)&gt;=SUM('Разделы 3, 4'!P36:Q36)+SUM('Разделы 3, 4'!S36:S36)),"","Неверно!")</f>
      </c>
      <c r="B402" s="83">
        <v>143265</v>
      </c>
      <c r="C402" s="108" t="s">
        <v>1203</v>
      </c>
      <c r="D402" s="108" t="s">
        <v>219</v>
      </c>
    </row>
    <row r="403" spans="1:4" ht="25.5">
      <c r="A403" s="100">
        <f>IF((SUM('Разделы 3, 4'!O37:O37)&gt;=SUM('Разделы 3, 4'!P37:Q37)+SUM('Разделы 3, 4'!S37:S37)),"","Неверно!")</f>
      </c>
      <c r="B403" s="83">
        <v>143265</v>
      </c>
      <c r="C403" s="108" t="s">
        <v>1204</v>
      </c>
      <c r="D403" s="108" t="s">
        <v>219</v>
      </c>
    </row>
    <row r="404" spans="1:4" ht="25.5">
      <c r="A404" s="100">
        <f>IF((SUM('Разделы 3, 4'!O38:O38)&gt;=SUM('Разделы 3, 4'!P38:Q38)+SUM('Разделы 3, 4'!S38:S38)),"","Неверно!")</f>
      </c>
      <c r="B404" s="83">
        <v>143265</v>
      </c>
      <c r="C404" s="108" t="s">
        <v>1205</v>
      </c>
      <c r="D404" s="108" t="s">
        <v>219</v>
      </c>
    </row>
    <row r="405" spans="1:4" ht="25.5">
      <c r="A405" s="100">
        <f>IF((SUM('Разделы 3, 4'!O39:O39)&gt;=SUM('Разделы 3, 4'!P39:Q39)+SUM('Разделы 3, 4'!S39:S39)),"","Неверно!")</f>
      </c>
      <c r="B405" s="83">
        <v>143265</v>
      </c>
      <c r="C405" s="108" t="s">
        <v>1206</v>
      </c>
      <c r="D405" s="108" t="s">
        <v>219</v>
      </c>
    </row>
    <row r="406" spans="1:4" ht="25.5">
      <c r="A406" s="100">
        <f>IF((SUM('Разделы 3, 4'!O40:O40)&gt;=SUM('Разделы 3, 4'!P40:Q40)+SUM('Разделы 3, 4'!S40:S40)),"","Неверно!")</f>
      </c>
      <c r="B406" s="83">
        <v>143265</v>
      </c>
      <c r="C406" s="108" t="s">
        <v>1207</v>
      </c>
      <c r="D406" s="108" t="s">
        <v>219</v>
      </c>
    </row>
    <row r="407" spans="1:4" ht="25.5">
      <c r="A407" s="100">
        <f>IF((SUM('Разделы 3, 4'!O41:O41)&gt;=SUM('Разделы 3, 4'!P41:Q41)+SUM('Разделы 3, 4'!S41:S41)),"","Неверно!")</f>
      </c>
      <c r="B407" s="83">
        <v>143265</v>
      </c>
      <c r="C407" s="108" t="s">
        <v>1208</v>
      </c>
      <c r="D407" s="108" t="s">
        <v>219</v>
      </c>
    </row>
    <row r="408" spans="1:4" ht="25.5">
      <c r="A408" s="100">
        <f>IF((SUM('Разделы 3, 4'!O42:O42)&gt;=SUM('Разделы 3, 4'!P42:Q42)+SUM('Разделы 3, 4'!S42:S42)),"","Неверно!")</f>
      </c>
      <c r="B408" s="83">
        <v>143265</v>
      </c>
      <c r="C408" s="108" t="s">
        <v>1209</v>
      </c>
      <c r="D408" s="108" t="s">
        <v>219</v>
      </c>
    </row>
    <row r="409" spans="1:4" ht="25.5">
      <c r="A409" s="100">
        <f>IF((SUM('Разделы 3, 4'!O43:O43)&gt;=SUM('Разделы 3, 4'!P43:Q43)+SUM('Разделы 3, 4'!S43:S43)),"","Неверно!")</f>
      </c>
      <c r="B409" s="83">
        <v>143265</v>
      </c>
      <c r="C409" s="108" t="s">
        <v>1210</v>
      </c>
      <c r="D409" s="108" t="s">
        <v>219</v>
      </c>
    </row>
    <row r="410" spans="1:4" ht="25.5">
      <c r="A410" s="100">
        <f>IF((SUM('Разделы 3, 4'!O44:O44)&gt;=SUM('Разделы 3, 4'!P44:Q44)+SUM('Разделы 3, 4'!S44:S44)),"","Неверно!")</f>
      </c>
      <c r="B410" s="83">
        <v>143265</v>
      </c>
      <c r="C410" s="108" t="s">
        <v>1211</v>
      </c>
      <c r="D410" s="108" t="s">
        <v>219</v>
      </c>
    </row>
    <row r="411" spans="1:4" ht="25.5">
      <c r="A411" s="100">
        <f>IF((SUM('Разделы 3, 4'!O45:O45)&gt;=SUM('Разделы 3, 4'!P45:Q45)+SUM('Разделы 3, 4'!S45:S45)),"","Неверно!")</f>
      </c>
      <c r="B411" s="83">
        <v>143265</v>
      </c>
      <c r="C411" s="108" t="s">
        <v>1212</v>
      </c>
      <c r="D411" s="108" t="s">
        <v>219</v>
      </c>
    </row>
    <row r="412" spans="1:4" ht="25.5">
      <c r="A412" s="100">
        <f>IF((SUM('Разделы 3, 4'!O46:O46)&gt;=SUM('Разделы 3, 4'!P46:Q46)+SUM('Разделы 3, 4'!S46:S46)),"","Неверно!")</f>
      </c>
      <c r="B412" s="83">
        <v>143265</v>
      </c>
      <c r="C412" s="108" t="s">
        <v>1213</v>
      </c>
      <c r="D412" s="108" t="s">
        <v>219</v>
      </c>
    </row>
    <row r="413" spans="1:4" ht="25.5">
      <c r="A413" s="100">
        <f>IF((SUM('Разделы 3, 4'!O47:O47)&gt;=SUM('Разделы 3, 4'!P47:Q47)+SUM('Разделы 3, 4'!S47:S47)),"","Неверно!")</f>
      </c>
      <c r="B413" s="83">
        <v>143265</v>
      </c>
      <c r="C413" s="108" t="s">
        <v>1214</v>
      </c>
      <c r="D413" s="108" t="s">
        <v>219</v>
      </c>
    </row>
    <row r="414" spans="1:4" ht="25.5">
      <c r="A414" s="100">
        <f>IF((SUM('Разделы 3, 4'!O48:O48)&gt;=SUM('Разделы 3, 4'!P48:Q48)+SUM('Разделы 3, 4'!S48:S48)),"","Неверно!")</f>
      </c>
      <c r="B414" s="83">
        <v>143265</v>
      </c>
      <c r="C414" s="108" t="s">
        <v>285</v>
      </c>
      <c r="D414" s="108" t="s">
        <v>219</v>
      </c>
    </row>
    <row r="415" spans="1:4" ht="25.5">
      <c r="A415" s="100">
        <f>IF((SUM('Разделы 3, 4'!O49:O49)&gt;=SUM('Разделы 3, 4'!P49:Q49)+SUM('Разделы 3, 4'!S49:S49)),"","Неверно!")</f>
      </c>
      <c r="B415" s="83">
        <v>143265</v>
      </c>
      <c r="C415" s="108" t="s">
        <v>286</v>
      </c>
      <c r="D415" s="108" t="s">
        <v>219</v>
      </c>
    </row>
    <row r="416" spans="1:4" ht="25.5">
      <c r="A416" s="100">
        <f>IF((SUM('Разделы 3, 4'!O50:O50)&gt;=SUM('Разделы 3, 4'!P50:Q50)+SUM('Разделы 3, 4'!S50:S50)),"","Неверно!")</f>
      </c>
      <c r="B416" s="83">
        <v>143265</v>
      </c>
      <c r="C416" s="108" t="s">
        <v>287</v>
      </c>
      <c r="D416" s="108" t="s">
        <v>219</v>
      </c>
    </row>
    <row r="417" spans="1:4" ht="25.5">
      <c r="A417" s="100">
        <f>IF((SUM('Разделы 3, 4'!O51:O51)&gt;=SUM('Разделы 3, 4'!P51:Q51)+SUM('Разделы 3, 4'!S51:S51)),"","Неверно!")</f>
      </c>
      <c r="B417" s="83">
        <v>143265</v>
      </c>
      <c r="C417" s="108" t="s">
        <v>284</v>
      </c>
      <c r="D417" s="108" t="s">
        <v>219</v>
      </c>
    </row>
    <row r="418" spans="1:4" ht="25.5">
      <c r="A418" s="100">
        <f>IF((SUM('Разделы 3, 4'!O52:O52)&gt;=SUM('Разделы 3, 4'!P52:Q52)+SUM('Разделы 3, 4'!S52:S52)),"","Неверно!")</f>
      </c>
      <c r="B418" s="83">
        <v>143265</v>
      </c>
      <c r="C418" s="108" t="s">
        <v>1143</v>
      </c>
      <c r="D418" s="108" t="s">
        <v>219</v>
      </c>
    </row>
    <row r="419" spans="1:4" ht="25.5">
      <c r="A419" s="100">
        <f>IF((SUM('Разделы 3, 4'!O53:O53)&gt;=SUM('Разделы 3, 4'!P53:Q53)+SUM('Разделы 3, 4'!S53:S53)),"","Неверно!")</f>
      </c>
      <c r="B419" s="83">
        <v>143265</v>
      </c>
      <c r="C419" s="108" t="s">
        <v>1144</v>
      </c>
      <c r="D419" s="108" t="s">
        <v>219</v>
      </c>
    </row>
    <row r="420" spans="1:4" ht="25.5">
      <c r="A420" s="100">
        <f>IF((SUM('Разделы 3, 4'!O54:O54)&gt;=SUM('Разделы 3, 4'!P54:Q54)+SUM('Разделы 3, 4'!S54:S54)),"","Неверно!")</f>
      </c>
      <c r="B420" s="83">
        <v>143265</v>
      </c>
      <c r="C420" s="108" t="s">
        <v>1145</v>
      </c>
      <c r="D420" s="108" t="s">
        <v>219</v>
      </c>
    </row>
    <row r="421" spans="1:4" ht="25.5">
      <c r="A421" s="100">
        <f>IF((SUM('Разделы 3, 4'!O55:O55)&gt;=SUM('Разделы 3, 4'!P55:Q55)+SUM('Разделы 3, 4'!S55:S55)),"","Неверно!")</f>
      </c>
      <c r="B421" s="83">
        <v>143265</v>
      </c>
      <c r="C421" s="108" t="s">
        <v>1146</v>
      </c>
      <c r="D421" s="108" t="s">
        <v>219</v>
      </c>
    </row>
    <row r="422" spans="1:4" ht="25.5">
      <c r="A422" s="100">
        <f>IF((SUM('Разделы 3, 4'!O56:O56)&gt;=SUM('Разделы 3, 4'!P56:Q56)+SUM('Разделы 3, 4'!S56:S56)),"","Неверно!")</f>
      </c>
      <c r="B422" s="83">
        <v>143265</v>
      </c>
      <c r="C422" s="108" t="s">
        <v>1147</v>
      </c>
      <c r="D422" s="108" t="s">
        <v>219</v>
      </c>
    </row>
    <row r="423" spans="1:4" ht="25.5">
      <c r="A423" s="100">
        <f>IF((SUM('Разделы 3, 4'!O57:O57)&gt;=SUM('Разделы 3, 4'!P57:Q57)+SUM('Разделы 3, 4'!S57:S57)),"","Неверно!")</f>
      </c>
      <c r="B423" s="83">
        <v>143265</v>
      </c>
      <c r="C423" s="108" t="s">
        <v>1148</v>
      </c>
      <c r="D423" s="108" t="s">
        <v>219</v>
      </c>
    </row>
    <row r="424" spans="1:4" ht="25.5">
      <c r="A424" s="100">
        <f>IF((SUM('Разделы 3, 4'!O58:O58)&gt;=SUM('Разделы 3, 4'!P58:Q58)+SUM('Разделы 3, 4'!S58:S58)),"","Неверно!")</f>
      </c>
      <c r="B424" s="83">
        <v>143265</v>
      </c>
      <c r="C424" s="108" t="s">
        <v>1149</v>
      </c>
      <c r="D424" s="108" t="s">
        <v>219</v>
      </c>
    </row>
    <row r="425" spans="1:4" ht="25.5">
      <c r="A425" s="100">
        <f>IF((SUM('Разделы 3, 4'!O59:O59)&gt;=SUM('Разделы 3, 4'!P59:Q59)+SUM('Разделы 3, 4'!S59:S59)),"","Неверно!")</f>
      </c>
      <c r="B425" s="83">
        <v>143265</v>
      </c>
      <c r="C425" s="108" t="s">
        <v>1150</v>
      </c>
      <c r="D425" s="108" t="s">
        <v>219</v>
      </c>
    </row>
    <row r="426" spans="1:4" ht="25.5">
      <c r="A426" s="100">
        <f>IF((SUM('Разделы 3, 4'!O60:O60)&gt;=SUM('Разделы 3, 4'!P60:Q60)+SUM('Разделы 3, 4'!S60:S60)),"","Неверно!")</f>
      </c>
      <c r="B426" s="83">
        <v>143265</v>
      </c>
      <c r="C426" s="108" t="s">
        <v>1151</v>
      </c>
      <c r="D426" s="108" t="s">
        <v>219</v>
      </c>
    </row>
    <row r="427" spans="1:4" ht="25.5">
      <c r="A427" s="100">
        <f>IF((SUM('Разделы 3, 4'!O61:O61)&gt;=SUM('Разделы 3, 4'!P61:Q61)+SUM('Разделы 3, 4'!S61:S61)),"","Неверно!")</f>
      </c>
      <c r="B427" s="83">
        <v>143265</v>
      </c>
      <c r="C427" s="108" t="s">
        <v>1152</v>
      </c>
      <c r="D427" s="108" t="s">
        <v>219</v>
      </c>
    </row>
    <row r="428" spans="1:4" ht="25.5">
      <c r="A428" s="100">
        <f>IF((SUM('Разделы 3, 4'!O62:O62)&gt;=SUM('Разделы 3, 4'!P62:Q62)+SUM('Разделы 3, 4'!S62:S62)),"","Неверно!")</f>
      </c>
      <c r="B428" s="83">
        <v>143265</v>
      </c>
      <c r="C428" s="108" t="s">
        <v>1153</v>
      </c>
      <c r="D428" s="108" t="s">
        <v>219</v>
      </c>
    </row>
    <row r="429" spans="1:4" ht="25.5">
      <c r="A429" s="100">
        <f>IF((SUM('Разделы 3, 4'!O63:O63)&gt;=SUM('Разделы 3, 4'!P63:Q63)+SUM('Разделы 3, 4'!S63:S63)),"","Неверно!")</f>
      </c>
      <c r="B429" s="83">
        <v>143265</v>
      </c>
      <c r="C429" s="108" t="s">
        <v>1154</v>
      </c>
      <c r="D429" s="108" t="s">
        <v>219</v>
      </c>
    </row>
    <row r="430" spans="1:4" ht="25.5">
      <c r="A430" s="100">
        <f>IF((SUM('Разделы 3, 4'!O64:O64)&gt;=SUM('Разделы 3, 4'!P64:Q64)+SUM('Разделы 3, 4'!S64:S64)),"","Неверно!")</f>
      </c>
      <c r="B430" s="83">
        <v>143265</v>
      </c>
      <c r="C430" s="108" t="s">
        <v>1155</v>
      </c>
      <c r="D430" s="108" t="s">
        <v>219</v>
      </c>
    </row>
    <row r="431" spans="1:4" ht="25.5">
      <c r="A431" s="100">
        <f>IF((SUM('Разделы 3, 4'!O65:O65)&gt;=SUM('Разделы 3, 4'!P65:Q65)+SUM('Разделы 3, 4'!S65:S65)),"","Неверно!")</f>
      </c>
      <c r="B431" s="83">
        <v>143265</v>
      </c>
      <c r="C431" s="108" t="s">
        <v>1156</v>
      </c>
      <c r="D431" s="108" t="s">
        <v>219</v>
      </c>
    </row>
    <row r="432" spans="1:4" ht="25.5">
      <c r="A432" s="100">
        <f>IF((SUM('Разделы 3, 4'!O66:O66)&gt;=SUM('Разделы 3, 4'!P66:Q66)+SUM('Разделы 3, 4'!S66:S66)),"","Неверно!")</f>
      </c>
      <c r="B432" s="83">
        <v>143265</v>
      </c>
      <c r="C432" s="108" t="s">
        <v>1157</v>
      </c>
      <c r="D432" s="108" t="s">
        <v>219</v>
      </c>
    </row>
    <row r="433" spans="1:4" ht="25.5">
      <c r="A433" s="100">
        <f>IF((SUM('Разделы 3, 4'!O67:O67)&gt;=SUM('Разделы 3, 4'!P67:Q67)+SUM('Разделы 3, 4'!S67:S67)),"","Неверно!")</f>
      </c>
      <c r="B433" s="83">
        <v>143265</v>
      </c>
      <c r="C433" s="108" t="s">
        <v>1158</v>
      </c>
      <c r="D433" s="108" t="s">
        <v>219</v>
      </c>
    </row>
    <row r="434" spans="1:4" ht="25.5">
      <c r="A434" s="100">
        <f>IF((SUM('Разделы 3, 4'!O68:O68)&gt;=SUM('Разделы 3, 4'!P68:Q68)+SUM('Разделы 3, 4'!S68:S68)),"","Неверно!")</f>
      </c>
      <c r="B434" s="83">
        <v>143265</v>
      </c>
      <c r="C434" s="108" t="s">
        <v>1159</v>
      </c>
      <c r="D434" s="108" t="s">
        <v>219</v>
      </c>
    </row>
    <row r="435" spans="1:4" ht="25.5">
      <c r="A435" s="100">
        <f>IF((SUM('Разделы 3, 4'!O69:O69)&gt;=SUM('Разделы 3, 4'!P69:Q69)+SUM('Разделы 3, 4'!S69:S69)),"","Неверно!")</f>
      </c>
      <c r="B435" s="83">
        <v>143265</v>
      </c>
      <c r="C435" s="108" t="s">
        <v>1160</v>
      </c>
      <c r="D435" s="108" t="s">
        <v>219</v>
      </c>
    </row>
    <row r="436" spans="1:4" ht="25.5">
      <c r="A436" s="100">
        <f>IF((SUM('Разделы 3, 4'!O70:O70)&gt;=SUM('Разделы 3, 4'!P70:Q70)+SUM('Разделы 3, 4'!S70:S70)),"","Неверно!")</f>
      </c>
      <c r="B436" s="83">
        <v>143265</v>
      </c>
      <c r="C436" s="108" t="s">
        <v>1161</v>
      </c>
      <c r="D436" s="108" t="s">
        <v>219</v>
      </c>
    </row>
    <row r="437" spans="1:4" ht="25.5">
      <c r="A437" s="100">
        <f>IF((SUM('Разделы 3, 4'!O71:O71)&gt;=SUM('Разделы 3, 4'!P71:Q71)+SUM('Разделы 3, 4'!S71:S71)),"","Неверно!")</f>
      </c>
      <c r="B437" s="83">
        <v>143265</v>
      </c>
      <c r="C437" s="108" t="s">
        <v>1162</v>
      </c>
      <c r="D437" s="108" t="s">
        <v>219</v>
      </c>
    </row>
    <row r="438" spans="1:4" ht="25.5">
      <c r="A438" s="100">
        <f>IF((SUM('Разделы 3, 4'!O72:O72)&gt;=SUM('Разделы 3, 4'!P72:Q72)+SUM('Разделы 3, 4'!S72:S72)),"","Неверно!")</f>
      </c>
      <c r="B438" s="83">
        <v>143265</v>
      </c>
      <c r="C438" s="108" t="s">
        <v>1163</v>
      </c>
      <c r="D438" s="108" t="s">
        <v>219</v>
      </c>
    </row>
    <row r="439" spans="1:4" ht="25.5">
      <c r="A439" s="100">
        <f>IF((SUM('Разделы 3, 4'!O73:O73)&gt;=SUM('Разделы 3, 4'!P73:Q73)+SUM('Разделы 3, 4'!S73:S73)),"","Неверно!")</f>
      </c>
      <c r="B439" s="83">
        <v>143265</v>
      </c>
      <c r="C439" s="108" t="s">
        <v>1164</v>
      </c>
      <c r="D439" s="108" t="s">
        <v>219</v>
      </c>
    </row>
    <row r="440" spans="1:4" ht="25.5">
      <c r="A440" s="100">
        <f>IF((SUM('Разделы 3, 4'!O74:O74)&gt;=SUM('Разделы 3, 4'!P74:Q74)+SUM('Разделы 3, 4'!S74:S74)),"","Неверно!")</f>
      </c>
      <c r="B440" s="83">
        <v>143265</v>
      </c>
      <c r="C440" s="108" t="s">
        <v>1165</v>
      </c>
      <c r="D440" s="108" t="s">
        <v>219</v>
      </c>
    </row>
    <row r="441" spans="1:4" ht="25.5">
      <c r="A441" s="100">
        <f>IF((SUM('Разделы 3, 4'!O75:O75)&gt;=SUM('Разделы 3, 4'!P75:Q75)+SUM('Разделы 3, 4'!S75:S75)),"","Неверно!")</f>
      </c>
      <c r="B441" s="83">
        <v>143265</v>
      </c>
      <c r="C441" s="108" t="s">
        <v>1166</v>
      </c>
      <c r="D441" s="108" t="s">
        <v>219</v>
      </c>
    </row>
    <row r="442" spans="1:4" ht="25.5">
      <c r="A442" s="100">
        <f>IF((SUM('Разделы 3, 4'!O76:O76)&gt;=SUM('Разделы 3, 4'!P76:Q76)+SUM('Разделы 3, 4'!S76:S76)),"","Неверно!")</f>
      </c>
      <c r="B442" s="83">
        <v>143265</v>
      </c>
      <c r="C442" s="108" t="s">
        <v>1167</v>
      </c>
      <c r="D442" s="108" t="s">
        <v>219</v>
      </c>
    </row>
    <row r="443" spans="1:4" ht="25.5">
      <c r="A443" s="100">
        <f>IF((SUM('Разделы 3, 4'!O77:O77)&gt;=SUM('Разделы 3, 4'!P77:Q77)+SUM('Разделы 3, 4'!S77:S77)),"","Неверно!")</f>
      </c>
      <c r="B443" s="83">
        <v>143265</v>
      </c>
      <c r="C443" s="108" t="s">
        <v>661</v>
      </c>
      <c r="D443" s="108" t="s">
        <v>219</v>
      </c>
    </row>
    <row r="444" spans="1:4" ht="25.5">
      <c r="A444" s="100">
        <f>IF((SUM('Разделы 3, 4'!O78:O78)&gt;=SUM('Разделы 3, 4'!P78:Q78)+SUM('Разделы 3, 4'!S78:S78)),"","Неверно!")</f>
      </c>
      <c r="B444" s="83">
        <v>143265</v>
      </c>
      <c r="C444" s="108" t="s">
        <v>662</v>
      </c>
      <c r="D444" s="108" t="s">
        <v>219</v>
      </c>
    </row>
    <row r="445" spans="1:4" ht="25.5">
      <c r="A445" s="100">
        <f>IF((SUM('Разделы 3, 4'!O79:O79)&gt;=SUM('Разделы 3, 4'!P79:Q79)+SUM('Разделы 3, 4'!S79:S79)),"","Неверно!")</f>
      </c>
      <c r="B445" s="83">
        <v>143265</v>
      </c>
      <c r="C445" s="108" t="s">
        <v>663</v>
      </c>
      <c r="D445" s="108" t="s">
        <v>219</v>
      </c>
    </row>
    <row r="446" spans="1:4" ht="25.5">
      <c r="A446" s="100">
        <f>IF((SUM('Разделы 3, 4'!O80:O80)&gt;=SUM('Разделы 3, 4'!P80:Q80)+SUM('Разделы 3, 4'!S80:S80)),"","Неверно!")</f>
      </c>
      <c r="B446" s="83">
        <v>143265</v>
      </c>
      <c r="C446" s="108" t="s">
        <v>664</v>
      </c>
      <c r="D446" s="108" t="s">
        <v>219</v>
      </c>
    </row>
    <row r="447" spans="1:4" ht="25.5">
      <c r="A447" s="100">
        <f>IF((SUM('Разделы 3, 4'!O81:O81)&gt;=SUM('Разделы 3, 4'!P81:Q81)+SUM('Разделы 3, 4'!S81:S81)),"","Неверно!")</f>
      </c>
      <c r="B447" s="83">
        <v>143265</v>
      </c>
      <c r="C447" s="108" t="s">
        <v>665</v>
      </c>
      <c r="D447" s="108" t="s">
        <v>219</v>
      </c>
    </row>
    <row r="448" spans="1:4" ht="25.5">
      <c r="A448" s="100">
        <f>IF((SUM('Разделы 3, 4'!O82:O82)&gt;=SUM('Разделы 3, 4'!P82:Q82)+SUM('Разделы 3, 4'!S82:S82)),"","Неверно!")</f>
      </c>
      <c r="B448" s="83">
        <v>143265</v>
      </c>
      <c r="C448" s="108" t="s">
        <v>666</v>
      </c>
      <c r="D448" s="108" t="s">
        <v>219</v>
      </c>
    </row>
    <row r="449" spans="1:4" ht="25.5">
      <c r="A449" s="100">
        <f>IF((SUM('Разделы 3, 4'!O83:O83)&gt;=SUM('Разделы 3, 4'!P83:Q83)+SUM('Разделы 3, 4'!S83:S83)),"","Неверно!")</f>
      </c>
      <c r="B449" s="83">
        <v>143265</v>
      </c>
      <c r="C449" s="108" t="s">
        <v>667</v>
      </c>
      <c r="D449" s="108" t="s">
        <v>219</v>
      </c>
    </row>
    <row r="450" spans="1:4" ht="25.5">
      <c r="A450" s="100">
        <f>IF((SUM('Разделы 3, 4'!O84:O84)&gt;=SUM('Разделы 3, 4'!P84:Q84)+SUM('Разделы 3, 4'!S84:S84)),"","Неверно!")</f>
      </c>
      <c r="B450" s="83">
        <v>143265</v>
      </c>
      <c r="C450" s="108" t="s">
        <v>668</v>
      </c>
      <c r="D450" s="108" t="s">
        <v>219</v>
      </c>
    </row>
    <row r="451" spans="1:4" ht="25.5">
      <c r="A451" s="100">
        <f>IF((SUM('Разделы 3, 4'!O85:O85)&gt;=SUM('Разделы 3, 4'!P85:Q85)+SUM('Разделы 3, 4'!S85:S85)),"","Неверно!")</f>
      </c>
      <c r="B451" s="83">
        <v>143265</v>
      </c>
      <c r="C451" s="108" t="s">
        <v>669</v>
      </c>
      <c r="D451" s="108" t="s">
        <v>219</v>
      </c>
    </row>
    <row r="452" spans="1:4" ht="25.5">
      <c r="A452" s="100">
        <f>IF((SUM('Разделы 3, 4'!O86:O86)&gt;=SUM('Разделы 3, 4'!P86:Q86)+SUM('Разделы 3, 4'!S86:S86)),"","Неверно!")</f>
      </c>
      <c r="B452" s="83">
        <v>143265</v>
      </c>
      <c r="C452" s="108" t="s">
        <v>670</v>
      </c>
      <c r="D452" s="108" t="s">
        <v>219</v>
      </c>
    </row>
    <row r="453" spans="1:4" ht="25.5">
      <c r="A453" s="100">
        <f>IF((SUM('Разделы 3, 4'!O87:O87)&gt;=SUM('Разделы 3, 4'!P87:Q87)+SUM('Разделы 3, 4'!S87:S87)),"","Неверно!")</f>
      </c>
      <c r="B453" s="83">
        <v>143265</v>
      </c>
      <c r="C453" s="108" t="s">
        <v>671</v>
      </c>
      <c r="D453" s="108" t="s">
        <v>219</v>
      </c>
    </row>
    <row r="454" spans="1:4" ht="25.5">
      <c r="A454" s="100">
        <f>IF((SUM('Разделы 3, 4'!O88:O88)&gt;=SUM('Разделы 3, 4'!P88:Q88)+SUM('Разделы 3, 4'!S88:S88)),"","Неверно!")</f>
      </c>
      <c r="B454" s="83">
        <v>143265</v>
      </c>
      <c r="C454" s="108" t="s">
        <v>672</v>
      </c>
      <c r="D454" s="108" t="s">
        <v>219</v>
      </c>
    </row>
    <row r="455" spans="1:4" ht="25.5">
      <c r="A455" s="100">
        <f>IF((SUM('Разделы 3, 4'!O89:O89)&gt;=SUM('Разделы 3, 4'!P89:Q89)+SUM('Разделы 3, 4'!S89:S89)),"","Неверно!")</f>
      </c>
      <c r="B455" s="83">
        <v>143265</v>
      </c>
      <c r="C455" s="108" t="s">
        <v>755</v>
      </c>
      <c r="D455" s="108" t="s">
        <v>219</v>
      </c>
    </row>
    <row r="456" spans="1:4" ht="25.5">
      <c r="A456" s="100">
        <f>IF((SUM('Разделы 3, 4'!O90:O90)&gt;=SUM('Разделы 3, 4'!P90:Q90)+SUM('Разделы 3, 4'!S90:S90)),"","Неверно!")</f>
      </c>
      <c r="B456" s="83">
        <v>143265</v>
      </c>
      <c r="C456" s="108" t="s">
        <v>756</v>
      </c>
      <c r="D456" s="108" t="s">
        <v>219</v>
      </c>
    </row>
    <row r="457" spans="1:4" ht="25.5">
      <c r="A457" s="100">
        <f>IF((SUM('Разделы 3, 4'!O91:O91)&gt;=SUM('Разделы 3, 4'!P91:Q91)+SUM('Разделы 3, 4'!S91:S91)),"","Неверно!")</f>
      </c>
      <c r="B457" s="83">
        <v>143265</v>
      </c>
      <c r="C457" s="108" t="s">
        <v>757</v>
      </c>
      <c r="D457" s="108" t="s">
        <v>219</v>
      </c>
    </row>
    <row r="458" spans="1:4" ht="25.5">
      <c r="A458" s="100">
        <f>IF((SUM('Разделы 3, 4'!O92:O92)&gt;=SUM('Разделы 3, 4'!P92:Q92)+SUM('Разделы 3, 4'!S92:S92)),"","Неверно!")</f>
      </c>
      <c r="B458" s="83">
        <v>143265</v>
      </c>
      <c r="C458" s="108" t="s">
        <v>758</v>
      </c>
      <c r="D458" s="108" t="s">
        <v>219</v>
      </c>
    </row>
    <row r="459" spans="1:4" ht="25.5">
      <c r="A459" s="100">
        <f>IF((SUM('Разделы 3, 4'!O93:O93)&gt;=SUM('Разделы 3, 4'!P93:Q93)+SUM('Разделы 3, 4'!S93:S93)),"","Неверно!")</f>
      </c>
      <c r="B459" s="83">
        <v>143265</v>
      </c>
      <c r="C459" s="108" t="s">
        <v>759</v>
      </c>
      <c r="D459" s="108" t="s">
        <v>219</v>
      </c>
    </row>
    <row r="460" spans="1:4" ht="25.5">
      <c r="A460" s="100">
        <f>IF((SUM('Разделы 3, 4'!O94:O94)&gt;=SUM('Разделы 3, 4'!P94:Q94)+SUM('Разделы 3, 4'!S94:S94)),"","Неверно!")</f>
      </c>
      <c r="B460" s="83">
        <v>143265</v>
      </c>
      <c r="C460" s="108" t="s">
        <v>760</v>
      </c>
      <c r="D460" s="108" t="s">
        <v>219</v>
      </c>
    </row>
    <row r="461" spans="1:4" ht="25.5">
      <c r="A461" s="100">
        <f>IF((SUM('Разделы 3, 4'!O95:O95)&gt;=SUM('Разделы 3, 4'!P95:Q95)+SUM('Разделы 3, 4'!S95:S95)),"","Неверно!")</f>
      </c>
      <c r="B461" s="83">
        <v>143265</v>
      </c>
      <c r="C461" s="108" t="s">
        <v>847</v>
      </c>
      <c r="D461" s="108" t="s">
        <v>219</v>
      </c>
    </row>
    <row r="462" spans="1:4" ht="25.5">
      <c r="A462" s="100">
        <f>IF((SUM('Разделы 3, 4'!O96:O96)&gt;=SUM('Разделы 3, 4'!P96:Q96)+SUM('Разделы 3, 4'!S96:S96)),"","Неверно!")</f>
      </c>
      <c r="B462" s="83">
        <v>143265</v>
      </c>
      <c r="C462" s="108" t="s">
        <v>848</v>
      </c>
      <c r="D462" s="108" t="s">
        <v>219</v>
      </c>
    </row>
    <row r="463" spans="1:4" ht="25.5">
      <c r="A463" s="100">
        <f>IF((SUM('Разделы 3, 4'!O97:O97)&gt;=SUM('Разделы 3, 4'!P97:Q97)+SUM('Разделы 3, 4'!S97:S97)),"","Неверно!")</f>
      </c>
      <c r="B463" s="83">
        <v>143265</v>
      </c>
      <c r="C463" s="108" t="s">
        <v>849</v>
      </c>
      <c r="D463" s="108" t="s">
        <v>219</v>
      </c>
    </row>
    <row r="464" spans="1:4" ht="25.5">
      <c r="A464" s="100">
        <f>IF((SUM('Разделы 3, 4'!O98:O98)&gt;=SUM('Разделы 3, 4'!P98:Q98)+SUM('Разделы 3, 4'!S98:S98)),"","Неверно!")</f>
      </c>
      <c r="B464" s="83">
        <v>143265</v>
      </c>
      <c r="C464" s="108" t="s">
        <v>850</v>
      </c>
      <c r="D464" s="108" t="s">
        <v>219</v>
      </c>
    </row>
    <row r="465" spans="1:4" ht="38.25">
      <c r="A465" s="100">
        <f>IF((SUM('Разделы 3, 4'!E91:E91)=SUM('Разделы 3, 4'!E66:E66)+SUM('Разделы 3, 4'!E74:E74)+SUM('Разделы 3, 4'!E90:E90)+SUM('Разделы 3, 4'!E93:E93)),"","Неверно!")</f>
      </c>
      <c r="B465" s="83">
        <v>143266</v>
      </c>
      <c r="C465" s="108" t="s">
        <v>851</v>
      </c>
      <c r="D465" s="108" t="s">
        <v>925</v>
      </c>
    </row>
    <row r="466" spans="1:4" ht="38.25">
      <c r="A466" s="100">
        <f>IF((SUM('Разделы 3, 4'!F91:F91)=SUM('Разделы 3, 4'!F66:F66)+SUM('Разделы 3, 4'!F74:F74)+SUM('Разделы 3, 4'!F90:F90)+SUM('Разделы 3, 4'!F93:F93)),"","Неверно!")</f>
      </c>
      <c r="B466" s="83">
        <v>143266</v>
      </c>
      <c r="C466" s="108" t="s">
        <v>852</v>
      </c>
      <c r="D466" s="108" t="s">
        <v>925</v>
      </c>
    </row>
    <row r="467" spans="1:4" ht="38.25">
      <c r="A467" s="100">
        <f>IF((SUM('Разделы 3, 4'!G91:G91)=SUM('Разделы 3, 4'!G66:G66)+SUM('Разделы 3, 4'!G74:G74)+SUM('Разделы 3, 4'!G90:G90)+SUM('Разделы 3, 4'!G93:G93)),"","Неверно!")</f>
      </c>
      <c r="B467" s="83">
        <v>143266</v>
      </c>
      <c r="C467" s="108" t="s">
        <v>853</v>
      </c>
      <c r="D467" s="108" t="s">
        <v>925</v>
      </c>
    </row>
    <row r="468" spans="1:4" ht="38.25">
      <c r="A468" s="100">
        <f>IF((SUM('Разделы 3, 4'!H91:H91)=SUM('Разделы 3, 4'!H66:H66)+SUM('Разделы 3, 4'!H74:H74)+SUM('Разделы 3, 4'!H90:H90)+SUM('Разделы 3, 4'!H93:H93)),"","Неверно!")</f>
      </c>
      <c r="B468" s="83">
        <v>143266</v>
      </c>
      <c r="C468" s="108" t="s">
        <v>959</v>
      </c>
      <c r="D468" s="108" t="s">
        <v>925</v>
      </c>
    </row>
    <row r="469" spans="1:4" ht="38.25">
      <c r="A469" s="100">
        <f>IF((SUM('Разделы 3, 4'!I91:I91)=SUM('Разделы 3, 4'!I66:I66)+SUM('Разделы 3, 4'!I74:I74)+SUM('Разделы 3, 4'!I90:I90)+SUM('Разделы 3, 4'!I93:I93)),"","Неверно!")</f>
      </c>
      <c r="B469" s="83">
        <v>143266</v>
      </c>
      <c r="C469" s="108" t="s">
        <v>960</v>
      </c>
      <c r="D469" s="108" t="s">
        <v>925</v>
      </c>
    </row>
    <row r="470" spans="1:4" ht="38.25">
      <c r="A470" s="100">
        <f>IF((SUM('Разделы 3, 4'!J91:J91)=SUM('Разделы 3, 4'!J66:J66)+SUM('Разделы 3, 4'!J74:J74)+SUM('Разделы 3, 4'!J90:J90)+SUM('Разделы 3, 4'!J93:J93)),"","Неверно!")</f>
      </c>
      <c r="B470" s="83">
        <v>143266</v>
      </c>
      <c r="C470" s="108" t="s">
        <v>30</v>
      </c>
      <c r="D470" s="108" t="s">
        <v>925</v>
      </c>
    </row>
    <row r="471" spans="1:4" ht="38.25">
      <c r="A471" s="100">
        <f>IF((SUM('Разделы 3, 4'!K91:K91)=SUM('Разделы 3, 4'!K66:K66)+SUM('Разделы 3, 4'!K74:K74)+SUM('Разделы 3, 4'!K90:K90)+SUM('Разделы 3, 4'!K93:K93)),"","Неверно!")</f>
      </c>
      <c r="B471" s="83">
        <v>143266</v>
      </c>
      <c r="C471" s="108" t="s">
        <v>31</v>
      </c>
      <c r="D471" s="108" t="s">
        <v>925</v>
      </c>
    </row>
    <row r="472" spans="1:4" ht="38.25">
      <c r="A472" s="100">
        <f>IF((SUM('Разделы 3, 4'!L91:L91)=SUM('Разделы 3, 4'!L66:L66)+SUM('Разделы 3, 4'!L74:L74)+SUM('Разделы 3, 4'!L90:L90)+SUM('Разделы 3, 4'!L93:L93)),"","Неверно!")</f>
      </c>
      <c r="B472" s="83">
        <v>143266</v>
      </c>
      <c r="C472" s="108" t="s">
        <v>51</v>
      </c>
      <c r="D472" s="108" t="s">
        <v>925</v>
      </c>
    </row>
    <row r="473" spans="1:4" ht="38.25">
      <c r="A473" s="100">
        <f>IF((SUM('Разделы 3, 4'!M91:M91)=SUM('Разделы 3, 4'!M66:M66)+SUM('Разделы 3, 4'!M74:M74)+SUM('Разделы 3, 4'!M90:M90)+SUM('Разделы 3, 4'!M93:M93)),"","Неверно!")</f>
      </c>
      <c r="B473" s="83">
        <v>143266</v>
      </c>
      <c r="C473" s="108" t="s">
        <v>52</v>
      </c>
      <c r="D473" s="108" t="s">
        <v>925</v>
      </c>
    </row>
    <row r="474" spans="1:4" ht="38.25">
      <c r="A474" s="100">
        <f>IF((SUM('Разделы 3, 4'!N91:N91)=SUM('Разделы 3, 4'!N66:N66)+SUM('Разделы 3, 4'!N74:N74)+SUM('Разделы 3, 4'!N90:N90)+SUM('Разделы 3, 4'!N93:N93)),"","Неверно!")</f>
      </c>
      <c r="B474" s="83">
        <v>143266</v>
      </c>
      <c r="C474" s="108" t="s">
        <v>53</v>
      </c>
      <c r="D474" s="108" t="s">
        <v>925</v>
      </c>
    </row>
    <row r="475" spans="1:4" ht="38.25">
      <c r="A475" s="100">
        <f>IF((SUM('Разделы 3, 4'!O91:O91)=SUM('Разделы 3, 4'!O66:O66)+SUM('Разделы 3, 4'!O74:O74)+SUM('Разделы 3, 4'!O90:O90)+SUM('Разделы 3, 4'!O93:O93)),"","Неверно!")</f>
      </c>
      <c r="B475" s="83">
        <v>143266</v>
      </c>
      <c r="C475" s="108" t="s">
        <v>566</v>
      </c>
      <c r="D475" s="108" t="s">
        <v>925</v>
      </c>
    </row>
    <row r="476" spans="1:4" ht="38.25">
      <c r="A476" s="100">
        <f>IF((SUM('Разделы 3, 4'!P91:P91)=SUM('Разделы 3, 4'!P66:P66)+SUM('Разделы 3, 4'!P74:P74)+SUM('Разделы 3, 4'!P90:P90)+SUM('Разделы 3, 4'!P93:P93)),"","Неверно!")</f>
      </c>
      <c r="B476" s="83">
        <v>143266</v>
      </c>
      <c r="C476" s="108" t="s">
        <v>489</v>
      </c>
      <c r="D476" s="108" t="s">
        <v>925</v>
      </c>
    </row>
    <row r="477" spans="1:4" ht="38.25">
      <c r="A477" s="100">
        <f>IF((SUM('Разделы 3, 4'!Q91:Q91)=SUM('Разделы 3, 4'!Q66:Q66)+SUM('Разделы 3, 4'!Q74:Q74)+SUM('Разделы 3, 4'!Q90:Q90)+SUM('Разделы 3, 4'!Q93:Q93)),"","Неверно!")</f>
      </c>
      <c r="B477" s="83">
        <v>143266</v>
      </c>
      <c r="C477" s="108" t="s">
        <v>32</v>
      </c>
      <c r="D477" s="108" t="s">
        <v>925</v>
      </c>
    </row>
    <row r="478" spans="1:4" ht="38.25">
      <c r="A478" s="100">
        <f>IF((SUM('Разделы 3, 4'!R91:R91)=SUM('Разделы 3, 4'!R66:R66)+SUM('Разделы 3, 4'!R74:R74)+SUM('Разделы 3, 4'!R90:R90)+SUM('Разделы 3, 4'!R93:R93)),"","Неверно!")</f>
      </c>
      <c r="B478" s="83">
        <v>143266</v>
      </c>
      <c r="C478" s="108" t="s">
        <v>33</v>
      </c>
      <c r="D478" s="108" t="s">
        <v>925</v>
      </c>
    </row>
    <row r="479" spans="1:4" ht="38.25">
      <c r="A479" s="100">
        <f>IF((SUM('Разделы 3, 4'!S91:S91)=SUM('Разделы 3, 4'!S66:S66)+SUM('Разделы 3, 4'!S74:S74)+SUM('Разделы 3, 4'!S90:S90)+SUM('Разделы 3, 4'!S93:S93)),"","Неверно!")</f>
      </c>
      <c r="B479" s="83">
        <v>143266</v>
      </c>
      <c r="C479" s="108" t="s">
        <v>34</v>
      </c>
      <c r="D479" s="108" t="s">
        <v>925</v>
      </c>
    </row>
    <row r="480" spans="1:4" ht="38.25">
      <c r="A480" s="100">
        <f>IF((SUM('Разделы 3, 4'!T91:T91)=SUM('Разделы 3, 4'!T66:T66)+SUM('Разделы 3, 4'!T74:T74)+SUM('Разделы 3, 4'!T90:T90)+SUM('Разделы 3, 4'!T93:T93)),"","Неверно!")</f>
      </c>
      <c r="B480" s="83">
        <v>143266</v>
      </c>
      <c r="C480" s="108" t="s">
        <v>35</v>
      </c>
      <c r="D480" s="108" t="s">
        <v>925</v>
      </c>
    </row>
    <row r="481" spans="1:4" ht="38.25">
      <c r="A481" s="100">
        <f>IF((SUM('Разделы 3, 4'!U91:U91)=SUM('Разделы 3, 4'!U66:U66)+SUM('Разделы 3, 4'!U74:U74)+SUM('Разделы 3, 4'!U90:U90)+SUM('Разделы 3, 4'!U93:U93)),"","Неверно!")</f>
      </c>
      <c r="B481" s="83">
        <v>143266</v>
      </c>
      <c r="C481" s="108" t="s">
        <v>36</v>
      </c>
      <c r="D481" s="108" t="s">
        <v>925</v>
      </c>
    </row>
    <row r="482" spans="1:4" ht="38.25">
      <c r="A482" s="100">
        <f>IF((SUM('Разделы 3, 4'!V91:V91)=SUM('Разделы 3, 4'!V66:V66)+SUM('Разделы 3, 4'!V74:V74)+SUM('Разделы 3, 4'!V90:V90)+SUM('Разделы 3, 4'!V93:V93)),"","Неверно!")</f>
      </c>
      <c r="B482" s="83">
        <v>143266</v>
      </c>
      <c r="C482" s="108" t="s">
        <v>37</v>
      </c>
      <c r="D482" s="108" t="s">
        <v>925</v>
      </c>
    </row>
    <row r="483" spans="1:4" ht="38.25">
      <c r="A483" s="100">
        <f>IF((SUM('Разделы 3, 4'!W91:W91)=SUM('Разделы 3, 4'!W66:W66)+SUM('Разделы 3, 4'!W74:W74)+SUM('Разделы 3, 4'!W90:W90)+SUM('Разделы 3, 4'!W93:W93)),"","Неверно!")</f>
      </c>
      <c r="B483" s="83">
        <v>143266</v>
      </c>
      <c r="C483" s="108" t="s">
        <v>38</v>
      </c>
      <c r="D483" s="108" t="s">
        <v>925</v>
      </c>
    </row>
    <row r="484" spans="1:4" ht="38.25">
      <c r="A484" s="100">
        <f>IF((SUM('Разделы 3, 4'!X91:X91)=SUM('Разделы 3, 4'!X66:X66)+SUM('Разделы 3, 4'!X74:X74)+SUM('Разделы 3, 4'!X90:X90)+SUM('Разделы 3, 4'!X93:X93)),"","Неверно!")</f>
      </c>
      <c r="B484" s="83">
        <v>143266</v>
      </c>
      <c r="C484" s="108" t="s">
        <v>39</v>
      </c>
      <c r="D484" s="108" t="s">
        <v>925</v>
      </c>
    </row>
    <row r="485" spans="1:4" ht="38.25">
      <c r="A485" s="100">
        <f>IF((SUM('Разделы 3, 4'!Y91:Y91)=SUM('Разделы 3, 4'!Y66:Y66)+SUM('Разделы 3, 4'!Y74:Y74)+SUM('Разделы 3, 4'!Y90:Y90)+SUM('Разделы 3, 4'!Y93:Y93)),"","Неверно!")</f>
      </c>
      <c r="B485" s="83">
        <v>143266</v>
      </c>
      <c r="C485" s="108" t="s">
        <v>40</v>
      </c>
      <c r="D485" s="108" t="s">
        <v>925</v>
      </c>
    </row>
    <row r="486" spans="1:4" ht="38.25">
      <c r="A486" s="100">
        <f>IF((SUM('Разделы 3, 4'!Z91:Z91)=SUM('Разделы 3, 4'!Z66:Z66)+SUM('Разделы 3, 4'!Z74:Z74)+SUM('Разделы 3, 4'!Z90:Z90)+SUM('Разделы 3, 4'!Z93:Z93)),"","Неверно!")</f>
      </c>
      <c r="B486" s="83">
        <v>143266</v>
      </c>
      <c r="C486" s="108" t="s">
        <v>41</v>
      </c>
      <c r="D486" s="108" t="s">
        <v>925</v>
      </c>
    </row>
    <row r="487" spans="1:4" ht="38.25">
      <c r="A487" s="100">
        <f>IF((SUM('Разделы 3, 4'!AA91:AA91)=SUM('Разделы 3, 4'!AA66:AA66)+SUM('Разделы 3, 4'!AA74:AA74)+SUM('Разделы 3, 4'!AA90:AA90)+SUM('Разделы 3, 4'!AA93:AA93)),"","Неверно!")</f>
      </c>
      <c r="B487" s="83">
        <v>143266</v>
      </c>
      <c r="C487" s="108" t="s">
        <v>42</v>
      </c>
      <c r="D487" s="108" t="s">
        <v>925</v>
      </c>
    </row>
    <row r="488" spans="1:4" ht="38.25">
      <c r="A488" s="100">
        <f>IF((SUM('Разделы 3, 4'!AB91:AB91)=SUM('Разделы 3, 4'!AB66:AB66)+SUM('Разделы 3, 4'!AB74:AB74)+SUM('Разделы 3, 4'!AB90:AB90)+SUM('Разделы 3, 4'!AB93:AB93)),"","Неверно!")</f>
      </c>
      <c r="B488" s="83">
        <v>143266</v>
      </c>
      <c r="C488" s="108" t="s">
        <v>43</v>
      </c>
      <c r="D488" s="108" t="s">
        <v>925</v>
      </c>
    </row>
    <row r="489" spans="1:4" ht="38.25">
      <c r="A489" s="100">
        <f>IF((SUM('Разделы 3, 4'!AC91:AC91)=SUM('Разделы 3, 4'!AC66:AC66)+SUM('Разделы 3, 4'!AC74:AC74)+SUM('Разделы 3, 4'!AC90:AC90)+SUM('Разделы 3, 4'!AC93:AC93)),"","Неверно!")</f>
      </c>
      <c r="B489" s="83">
        <v>143266</v>
      </c>
      <c r="C489" s="108" t="s">
        <v>44</v>
      </c>
      <c r="D489" s="108" t="s">
        <v>925</v>
      </c>
    </row>
    <row r="490" spans="1:4" ht="25.5">
      <c r="A490" s="100">
        <f>IF((SUM('Разделы 3, 4'!E66:E66)=SUM('Разделы 3, 4'!E9:E65)),"","Неверно!")</f>
      </c>
      <c r="B490" s="83">
        <v>143267</v>
      </c>
      <c r="C490" s="108" t="s">
        <v>45</v>
      </c>
      <c r="D490" s="108" t="s">
        <v>924</v>
      </c>
    </row>
    <row r="491" spans="1:4" ht="25.5">
      <c r="A491" s="100">
        <f>IF((SUM('Разделы 3, 4'!F66:F66)=SUM('Разделы 3, 4'!F9:F65)),"","Неверно!")</f>
      </c>
      <c r="B491" s="83">
        <v>143267</v>
      </c>
      <c r="C491" s="108" t="s">
        <v>46</v>
      </c>
      <c r="D491" s="108" t="s">
        <v>924</v>
      </c>
    </row>
    <row r="492" spans="1:4" ht="25.5">
      <c r="A492" s="100">
        <f>IF((SUM('Разделы 3, 4'!G66:G66)=SUM('Разделы 3, 4'!G9:G65)),"","Неверно!")</f>
      </c>
      <c r="B492" s="83">
        <v>143267</v>
      </c>
      <c r="C492" s="108" t="s">
        <v>47</v>
      </c>
      <c r="D492" s="108" t="s">
        <v>924</v>
      </c>
    </row>
    <row r="493" spans="1:4" ht="25.5">
      <c r="A493" s="100">
        <f>IF((SUM('Разделы 3, 4'!H66:H66)=SUM('Разделы 3, 4'!H9:H65)),"","Неверно!")</f>
      </c>
      <c r="B493" s="83">
        <v>143267</v>
      </c>
      <c r="C493" s="108" t="s">
        <v>48</v>
      </c>
      <c r="D493" s="108" t="s">
        <v>924</v>
      </c>
    </row>
    <row r="494" spans="1:4" ht="25.5">
      <c r="A494" s="100">
        <f>IF((SUM('Разделы 3, 4'!I66:I66)=SUM('Разделы 3, 4'!I9:I65)),"","Неверно!")</f>
      </c>
      <c r="B494" s="83">
        <v>143267</v>
      </c>
      <c r="C494" s="108" t="s">
        <v>1010</v>
      </c>
      <c r="D494" s="108" t="s">
        <v>924</v>
      </c>
    </row>
    <row r="495" spans="1:4" ht="25.5">
      <c r="A495" s="100">
        <f>IF((SUM('Разделы 3, 4'!J66:J66)=SUM('Разделы 3, 4'!J9:J65)),"","Неверно!")</f>
      </c>
      <c r="B495" s="83">
        <v>143267</v>
      </c>
      <c r="C495" s="108" t="s">
        <v>1011</v>
      </c>
      <c r="D495" s="108" t="s">
        <v>924</v>
      </c>
    </row>
    <row r="496" spans="1:4" ht="25.5">
      <c r="A496" s="100">
        <f>IF((SUM('Разделы 3, 4'!K66:K66)=SUM('Разделы 3, 4'!K9:K65)),"","Неверно!")</f>
      </c>
      <c r="B496" s="83">
        <v>143267</v>
      </c>
      <c r="C496" s="108" t="s">
        <v>1012</v>
      </c>
      <c r="D496" s="108" t="s">
        <v>924</v>
      </c>
    </row>
    <row r="497" spans="1:4" ht="25.5">
      <c r="A497" s="100">
        <f>IF((SUM('Разделы 3, 4'!L66:L66)=SUM('Разделы 3, 4'!L9:L65)),"","Неверно!")</f>
      </c>
      <c r="B497" s="83">
        <v>143267</v>
      </c>
      <c r="C497" s="108" t="s">
        <v>1013</v>
      </c>
      <c r="D497" s="108" t="s">
        <v>924</v>
      </c>
    </row>
    <row r="498" spans="1:4" ht="25.5">
      <c r="A498" s="100">
        <f>IF((SUM('Разделы 3, 4'!M66:M66)=SUM('Разделы 3, 4'!M9:M65)),"","Неверно!")</f>
      </c>
      <c r="B498" s="83">
        <v>143267</v>
      </c>
      <c r="C498" s="108" t="s">
        <v>1014</v>
      </c>
      <c r="D498" s="108" t="s">
        <v>924</v>
      </c>
    </row>
    <row r="499" spans="1:4" ht="25.5">
      <c r="A499" s="100">
        <f>IF((SUM('Разделы 3, 4'!N66:N66)=SUM('Разделы 3, 4'!N9:N65)),"","Неверно!")</f>
      </c>
      <c r="B499" s="83">
        <v>143267</v>
      </c>
      <c r="C499" s="108" t="s">
        <v>1015</v>
      </c>
      <c r="D499" s="108" t="s">
        <v>924</v>
      </c>
    </row>
    <row r="500" spans="1:4" ht="25.5">
      <c r="A500" s="100">
        <f>IF((SUM('Разделы 3, 4'!O66:O66)=SUM('Разделы 3, 4'!O9:O65)),"","Неверно!")</f>
      </c>
      <c r="B500" s="83">
        <v>143267</v>
      </c>
      <c r="C500" s="108" t="s">
        <v>1016</v>
      </c>
      <c r="D500" s="108" t="s">
        <v>924</v>
      </c>
    </row>
    <row r="501" spans="1:4" ht="25.5">
      <c r="A501" s="100">
        <f>IF((SUM('Разделы 3, 4'!P66:P66)=SUM('Разделы 3, 4'!P9:P65)),"","Неверно!")</f>
      </c>
      <c r="B501" s="83">
        <v>143267</v>
      </c>
      <c r="C501" s="108" t="s">
        <v>1017</v>
      </c>
      <c r="D501" s="108" t="s">
        <v>924</v>
      </c>
    </row>
    <row r="502" spans="1:4" ht="25.5">
      <c r="A502" s="100">
        <f>IF((SUM('Разделы 3, 4'!Q66:Q66)=SUM('Разделы 3, 4'!Q9:Q65)),"","Неверно!")</f>
      </c>
      <c r="B502" s="83">
        <v>143267</v>
      </c>
      <c r="C502" s="108" t="s">
        <v>1018</v>
      </c>
      <c r="D502" s="108" t="s">
        <v>924</v>
      </c>
    </row>
    <row r="503" spans="1:4" ht="25.5">
      <c r="A503" s="100">
        <f>IF((SUM('Разделы 3, 4'!R66:R66)=SUM('Разделы 3, 4'!R9:R65)),"","Неверно!")</f>
      </c>
      <c r="B503" s="83">
        <v>143267</v>
      </c>
      <c r="C503" s="108" t="s">
        <v>1019</v>
      </c>
      <c r="D503" s="108" t="s">
        <v>924</v>
      </c>
    </row>
    <row r="504" spans="1:4" ht="25.5">
      <c r="A504" s="100">
        <f>IF((SUM('Разделы 3, 4'!S66:S66)=SUM('Разделы 3, 4'!S9:S65)),"","Неверно!")</f>
      </c>
      <c r="B504" s="83">
        <v>143267</v>
      </c>
      <c r="C504" s="108" t="s">
        <v>1020</v>
      </c>
      <c r="D504" s="108" t="s">
        <v>924</v>
      </c>
    </row>
    <row r="505" spans="1:4" ht="25.5">
      <c r="A505" s="100">
        <f>IF((SUM('Разделы 3, 4'!T66:T66)=SUM('Разделы 3, 4'!T9:T65)),"","Неверно!")</f>
      </c>
      <c r="B505" s="83">
        <v>143267</v>
      </c>
      <c r="C505" s="108" t="s">
        <v>1021</v>
      </c>
      <c r="D505" s="108" t="s">
        <v>924</v>
      </c>
    </row>
    <row r="506" spans="1:4" ht="25.5">
      <c r="A506" s="100">
        <f>IF((SUM('Разделы 3, 4'!U66:U66)=SUM('Разделы 3, 4'!U9:U65)),"","Неверно!")</f>
      </c>
      <c r="B506" s="83">
        <v>143267</v>
      </c>
      <c r="C506" s="108" t="s">
        <v>1022</v>
      </c>
      <c r="D506" s="108" t="s">
        <v>924</v>
      </c>
    </row>
    <row r="507" spans="1:4" ht="25.5">
      <c r="A507" s="100">
        <f>IF((SUM('Разделы 3, 4'!V66:V66)=SUM('Разделы 3, 4'!V9:V65)),"","Неверно!")</f>
      </c>
      <c r="B507" s="83">
        <v>143267</v>
      </c>
      <c r="C507" s="108" t="s">
        <v>1023</v>
      </c>
      <c r="D507" s="108" t="s">
        <v>924</v>
      </c>
    </row>
    <row r="508" spans="1:4" ht="25.5">
      <c r="A508" s="100">
        <f>IF((SUM('Разделы 3, 4'!W66:W66)=SUM('Разделы 3, 4'!W9:W65)),"","Неверно!")</f>
      </c>
      <c r="B508" s="83">
        <v>143267</v>
      </c>
      <c r="C508" s="108" t="s">
        <v>1024</v>
      </c>
      <c r="D508" s="108" t="s">
        <v>924</v>
      </c>
    </row>
    <row r="509" spans="1:4" ht="25.5">
      <c r="A509" s="100">
        <f>IF((SUM('Разделы 3, 4'!X66:X66)=SUM('Разделы 3, 4'!X9:X65)),"","Неверно!")</f>
      </c>
      <c r="B509" s="83">
        <v>143267</v>
      </c>
      <c r="C509" s="108" t="s">
        <v>1025</v>
      </c>
      <c r="D509" s="108" t="s">
        <v>924</v>
      </c>
    </row>
    <row r="510" spans="1:4" ht="25.5">
      <c r="A510" s="100">
        <f>IF((SUM('Разделы 3, 4'!Y66:Y66)=SUM('Разделы 3, 4'!Y9:Y65)),"","Неверно!")</f>
      </c>
      <c r="B510" s="83">
        <v>143267</v>
      </c>
      <c r="C510" s="108" t="s">
        <v>1026</v>
      </c>
      <c r="D510" s="108" t="s">
        <v>924</v>
      </c>
    </row>
    <row r="511" spans="1:4" ht="25.5">
      <c r="A511" s="100">
        <f>IF((SUM('Разделы 3, 4'!Z66:Z66)=SUM('Разделы 3, 4'!Z9:Z65)),"","Неверно!")</f>
      </c>
      <c r="B511" s="83">
        <v>143267</v>
      </c>
      <c r="C511" s="108" t="s">
        <v>1027</v>
      </c>
      <c r="D511" s="108" t="s">
        <v>924</v>
      </c>
    </row>
    <row r="512" spans="1:4" ht="25.5">
      <c r="A512" s="100">
        <f>IF((SUM('Разделы 3, 4'!AA66:AA66)=SUM('Разделы 3, 4'!AA9:AA65)),"","Неверно!")</f>
      </c>
      <c r="B512" s="83">
        <v>143267</v>
      </c>
      <c r="C512" s="108" t="s">
        <v>1028</v>
      </c>
      <c r="D512" s="108" t="s">
        <v>924</v>
      </c>
    </row>
    <row r="513" spans="1:4" ht="25.5">
      <c r="A513" s="100">
        <f>IF((SUM('Разделы 3, 4'!AB66:AB66)=SUM('Разделы 3, 4'!AB9:AB65)),"","Неверно!")</f>
      </c>
      <c r="B513" s="83">
        <v>143267</v>
      </c>
      <c r="C513" s="108" t="s">
        <v>1029</v>
      </c>
      <c r="D513" s="108" t="s">
        <v>924</v>
      </c>
    </row>
    <row r="514" spans="1:4" ht="25.5">
      <c r="A514" s="100">
        <f>IF((SUM('Разделы 3, 4'!AC66:AC66)=SUM('Разделы 3, 4'!AC9:AC65)),"","Неверно!")</f>
      </c>
      <c r="B514" s="83">
        <v>143267</v>
      </c>
      <c r="C514" s="108" t="s">
        <v>1030</v>
      </c>
      <c r="D514" s="108" t="s">
        <v>924</v>
      </c>
    </row>
    <row r="515" spans="1:4" ht="12.75">
      <c r="A515" s="100">
        <f>IF((SUM('Разделы 3, 4'!E65:E65)&gt;=SUM('Разделы 3, 4'!E98:E98)),"","Неверно!")</f>
      </c>
      <c r="B515" s="83">
        <v>143268</v>
      </c>
      <c r="C515" s="108" t="s">
        <v>1031</v>
      </c>
      <c r="D515" s="108" t="s">
        <v>923</v>
      </c>
    </row>
    <row r="516" spans="1:4" ht="12.75">
      <c r="A516" s="100">
        <f>IF((SUM('Разделы 3, 4'!F65:F65)&gt;=SUM('Разделы 3, 4'!F98:F98)),"","Неверно!")</f>
      </c>
      <c r="B516" s="83">
        <v>143268</v>
      </c>
      <c r="C516" s="108" t="s">
        <v>1032</v>
      </c>
      <c r="D516" s="108" t="s">
        <v>923</v>
      </c>
    </row>
    <row r="517" spans="1:4" ht="12.75">
      <c r="A517" s="100">
        <f>IF((SUM('Разделы 3, 4'!G65:G65)&gt;=SUM('Разделы 3, 4'!G98:G98)),"","Неверно!")</f>
      </c>
      <c r="B517" s="83">
        <v>143268</v>
      </c>
      <c r="C517" s="108" t="s">
        <v>1033</v>
      </c>
      <c r="D517" s="108" t="s">
        <v>923</v>
      </c>
    </row>
    <row r="518" spans="1:4" ht="12.75">
      <c r="A518" s="100">
        <f>IF((SUM('Разделы 3, 4'!H65:H65)&gt;=SUM('Разделы 3, 4'!H98:H98)),"","Неверно!")</f>
      </c>
      <c r="B518" s="83">
        <v>143268</v>
      </c>
      <c r="C518" s="108" t="s">
        <v>854</v>
      </c>
      <c r="D518" s="108" t="s">
        <v>923</v>
      </c>
    </row>
    <row r="519" spans="1:4" ht="12.75">
      <c r="A519" s="100">
        <f>IF((SUM('Разделы 3, 4'!I65:I65)&gt;=SUM('Разделы 3, 4'!I98:I98)),"","Неверно!")</f>
      </c>
      <c r="B519" s="83">
        <v>143268</v>
      </c>
      <c r="C519" s="108" t="s">
        <v>855</v>
      </c>
      <c r="D519" s="108" t="s">
        <v>923</v>
      </c>
    </row>
    <row r="520" spans="1:4" ht="12.75">
      <c r="A520" s="100">
        <f>IF((SUM('Разделы 3, 4'!J65:J65)&gt;=SUM('Разделы 3, 4'!J98:J98)),"","Неверно!")</f>
      </c>
      <c r="B520" s="83">
        <v>143268</v>
      </c>
      <c r="C520" s="108" t="s">
        <v>856</v>
      </c>
      <c r="D520" s="108" t="s">
        <v>923</v>
      </c>
    </row>
    <row r="521" spans="1:4" ht="12.75">
      <c r="A521" s="100">
        <f>IF((SUM('Разделы 3, 4'!K65:K65)&gt;=SUM('Разделы 3, 4'!K98:K98)),"","Неверно!")</f>
      </c>
      <c r="B521" s="83">
        <v>143268</v>
      </c>
      <c r="C521" s="108" t="s">
        <v>857</v>
      </c>
      <c r="D521" s="108" t="s">
        <v>923</v>
      </c>
    </row>
    <row r="522" spans="1:4" ht="12.75">
      <c r="A522" s="100">
        <f>IF((SUM('Разделы 3, 4'!L65:L65)&gt;=SUM('Разделы 3, 4'!L98:L98)),"","Неверно!")</f>
      </c>
      <c r="B522" s="83">
        <v>143268</v>
      </c>
      <c r="C522" s="108" t="s">
        <v>858</v>
      </c>
      <c r="D522" s="108" t="s">
        <v>923</v>
      </c>
    </row>
    <row r="523" spans="1:4" ht="12.75">
      <c r="A523" s="100">
        <f>IF((SUM('Разделы 3, 4'!M65:M65)&gt;=SUM('Разделы 3, 4'!M98:M98)),"","Неверно!")</f>
      </c>
      <c r="B523" s="83">
        <v>143268</v>
      </c>
      <c r="C523" s="108" t="s">
        <v>859</v>
      </c>
      <c r="D523" s="108" t="s">
        <v>923</v>
      </c>
    </row>
    <row r="524" spans="1:4" ht="12.75">
      <c r="A524" s="100">
        <f>IF((SUM('Разделы 3, 4'!N65:N65)&gt;=SUM('Разделы 3, 4'!N98:N98)),"","Неверно!")</f>
      </c>
      <c r="B524" s="83">
        <v>143268</v>
      </c>
      <c r="C524" s="108" t="s">
        <v>860</v>
      </c>
      <c r="D524" s="108" t="s">
        <v>923</v>
      </c>
    </row>
    <row r="525" spans="1:4" ht="12.75">
      <c r="A525" s="100">
        <f>IF((SUM('Разделы 3, 4'!O65:O65)&gt;=SUM('Разделы 3, 4'!O98:O98)),"","Неверно!")</f>
      </c>
      <c r="B525" s="83">
        <v>143268</v>
      </c>
      <c r="C525" s="108" t="s">
        <v>861</v>
      </c>
      <c r="D525" s="108" t="s">
        <v>923</v>
      </c>
    </row>
    <row r="526" spans="1:4" ht="12.75">
      <c r="A526" s="100">
        <f>IF((SUM('Разделы 3, 4'!P65:P65)&gt;=SUM('Разделы 3, 4'!P98:P98)),"","Неверно!")</f>
      </c>
      <c r="B526" s="83">
        <v>143268</v>
      </c>
      <c r="C526" s="108" t="s">
        <v>862</v>
      </c>
      <c r="D526" s="108" t="s">
        <v>923</v>
      </c>
    </row>
    <row r="527" spans="1:4" ht="12.75">
      <c r="A527" s="100">
        <f>IF((SUM('Разделы 3, 4'!Q65:Q65)&gt;=SUM('Разделы 3, 4'!Q98:Q98)),"","Неверно!")</f>
      </c>
      <c r="B527" s="83">
        <v>143268</v>
      </c>
      <c r="C527" s="108" t="s">
        <v>863</v>
      </c>
      <c r="D527" s="108" t="s">
        <v>923</v>
      </c>
    </row>
    <row r="528" spans="1:4" ht="12.75">
      <c r="A528" s="100">
        <f>IF((SUM('Разделы 3, 4'!R65:R65)&gt;=SUM('Разделы 3, 4'!R98:R98)),"","Неверно!")</f>
      </c>
      <c r="B528" s="83">
        <v>143268</v>
      </c>
      <c r="C528" s="108" t="s">
        <v>864</v>
      </c>
      <c r="D528" s="108" t="s">
        <v>923</v>
      </c>
    </row>
    <row r="529" spans="1:4" ht="12.75">
      <c r="A529" s="100">
        <f>IF((SUM('Разделы 3, 4'!S65:S65)&gt;=SUM('Разделы 3, 4'!S98:S98)),"","Неверно!")</f>
      </c>
      <c r="B529" s="83">
        <v>143268</v>
      </c>
      <c r="C529" s="108" t="s">
        <v>865</v>
      </c>
      <c r="D529" s="108" t="s">
        <v>923</v>
      </c>
    </row>
    <row r="530" spans="1:4" ht="12.75">
      <c r="A530" s="100">
        <f>IF((SUM('Разделы 3, 4'!T65:T65)&gt;=SUM('Разделы 3, 4'!T98:T98)),"","Неверно!")</f>
      </c>
      <c r="B530" s="83">
        <v>143268</v>
      </c>
      <c r="C530" s="108" t="s">
        <v>866</v>
      </c>
      <c r="D530" s="108" t="s">
        <v>923</v>
      </c>
    </row>
    <row r="531" spans="1:4" ht="12.75">
      <c r="A531" s="100">
        <f>IF((SUM('Разделы 3, 4'!U65:U65)&gt;=SUM('Разделы 3, 4'!U98:U98)),"","Неверно!")</f>
      </c>
      <c r="B531" s="83">
        <v>143268</v>
      </c>
      <c r="C531" s="108" t="s">
        <v>867</v>
      </c>
      <c r="D531" s="108" t="s">
        <v>923</v>
      </c>
    </row>
    <row r="532" spans="1:4" ht="12.75">
      <c r="A532" s="100">
        <f>IF((SUM('Разделы 3, 4'!V65:V65)&gt;=SUM('Разделы 3, 4'!V98:V98)),"","Неверно!")</f>
      </c>
      <c r="B532" s="83">
        <v>143268</v>
      </c>
      <c r="C532" s="108" t="s">
        <v>868</v>
      </c>
      <c r="D532" s="108" t="s">
        <v>923</v>
      </c>
    </row>
    <row r="533" spans="1:4" ht="12.75">
      <c r="A533" s="100">
        <f>IF((SUM('Разделы 3, 4'!W65:W65)&gt;=SUM('Разделы 3, 4'!W98:W98)),"","Неверно!")</f>
      </c>
      <c r="B533" s="83">
        <v>143268</v>
      </c>
      <c r="C533" s="108" t="s">
        <v>869</v>
      </c>
      <c r="D533" s="108" t="s">
        <v>923</v>
      </c>
    </row>
    <row r="534" spans="1:4" ht="12.75">
      <c r="A534" s="100">
        <f>IF((SUM('Разделы 3, 4'!X65:X65)&gt;=SUM('Разделы 3, 4'!X98:X98)),"","Неверно!")</f>
      </c>
      <c r="B534" s="83">
        <v>143268</v>
      </c>
      <c r="C534" s="108" t="s">
        <v>870</v>
      </c>
      <c r="D534" s="108" t="s">
        <v>923</v>
      </c>
    </row>
    <row r="535" spans="1:4" ht="12.75">
      <c r="A535" s="100">
        <f>IF((SUM('Разделы 3, 4'!Y65:Y65)&gt;=SUM('Разделы 3, 4'!Y98:Y98)),"","Неверно!")</f>
      </c>
      <c r="B535" s="83">
        <v>143268</v>
      </c>
      <c r="C535" s="108" t="s">
        <v>90</v>
      </c>
      <c r="D535" s="108" t="s">
        <v>923</v>
      </c>
    </row>
    <row r="536" spans="1:4" ht="12.75">
      <c r="A536" s="100">
        <f>IF((SUM('Разделы 3, 4'!Z65:Z65)&gt;=SUM('Разделы 3, 4'!Z98:Z98)),"","Неверно!")</f>
      </c>
      <c r="B536" s="83">
        <v>143268</v>
      </c>
      <c r="C536" s="108" t="s">
        <v>91</v>
      </c>
      <c r="D536" s="108" t="s">
        <v>923</v>
      </c>
    </row>
    <row r="537" spans="1:4" ht="12.75">
      <c r="A537" s="100">
        <f>IF((SUM('Разделы 3, 4'!AA65:AA65)&gt;=SUM('Разделы 3, 4'!AA98:AA98)),"","Неверно!")</f>
      </c>
      <c r="B537" s="83">
        <v>143268</v>
      </c>
      <c r="C537" s="108" t="s">
        <v>92</v>
      </c>
      <c r="D537" s="108" t="s">
        <v>923</v>
      </c>
    </row>
    <row r="538" spans="1:4" ht="12.75">
      <c r="A538" s="100">
        <f>IF((SUM('Разделы 3, 4'!AB65:AB65)&gt;=SUM('Разделы 3, 4'!AB98:AB98)),"","Неверно!")</f>
      </c>
      <c r="B538" s="83">
        <v>143268</v>
      </c>
      <c r="C538" s="108" t="s">
        <v>93</v>
      </c>
      <c r="D538" s="108" t="s">
        <v>923</v>
      </c>
    </row>
    <row r="539" spans="1:4" ht="12.75">
      <c r="A539" s="100">
        <f>IF((SUM('Разделы 3, 4'!AC65:AC65)&gt;=SUM('Разделы 3, 4'!AC98:AC98)),"","Неверно!")</f>
      </c>
      <c r="B539" s="83">
        <v>143268</v>
      </c>
      <c r="C539" s="108" t="s">
        <v>94</v>
      </c>
      <c r="D539" s="108" t="s">
        <v>923</v>
      </c>
    </row>
    <row r="540" spans="1:4" ht="12.75">
      <c r="A540" s="100">
        <f>IF((SUM('Разделы 3, 4'!E65:E65)&gt;=SUM('Разделы 3, 4'!E97:E97)),"","Неверно!")</f>
      </c>
      <c r="B540" s="83">
        <v>143269</v>
      </c>
      <c r="C540" s="108" t="s">
        <v>95</v>
      </c>
      <c r="D540" s="108" t="s">
        <v>922</v>
      </c>
    </row>
    <row r="541" spans="1:4" ht="12.75">
      <c r="A541" s="100">
        <f>IF((SUM('Разделы 3, 4'!F65:F65)&gt;=SUM('Разделы 3, 4'!F97:F97)),"","Неверно!")</f>
      </c>
      <c r="B541" s="83">
        <v>143269</v>
      </c>
      <c r="C541" s="108" t="s">
        <v>874</v>
      </c>
      <c r="D541" s="108" t="s">
        <v>922</v>
      </c>
    </row>
    <row r="542" spans="1:4" ht="12.75">
      <c r="A542" s="100">
        <f>IF((SUM('Разделы 3, 4'!G65:G65)&gt;=SUM('Разделы 3, 4'!G97:G97)),"","Неверно!")</f>
      </c>
      <c r="B542" s="83">
        <v>143269</v>
      </c>
      <c r="C542" s="108" t="s">
        <v>875</v>
      </c>
      <c r="D542" s="108" t="s">
        <v>922</v>
      </c>
    </row>
    <row r="543" spans="1:4" ht="12.75">
      <c r="A543" s="100">
        <f>IF((SUM('Разделы 3, 4'!H65:H65)&gt;=SUM('Разделы 3, 4'!H97:H97)),"","Неверно!")</f>
      </c>
      <c r="B543" s="83">
        <v>143269</v>
      </c>
      <c r="C543" s="108" t="s">
        <v>876</v>
      </c>
      <c r="D543" s="108" t="s">
        <v>922</v>
      </c>
    </row>
    <row r="544" spans="1:4" ht="12.75">
      <c r="A544" s="100">
        <f>IF((SUM('Разделы 3, 4'!I65:I65)&gt;=SUM('Разделы 3, 4'!I97:I97)),"","Неверно!")</f>
      </c>
      <c r="B544" s="83">
        <v>143269</v>
      </c>
      <c r="C544" s="108" t="s">
        <v>877</v>
      </c>
      <c r="D544" s="108" t="s">
        <v>922</v>
      </c>
    </row>
    <row r="545" spans="1:4" ht="12.75">
      <c r="A545" s="100">
        <f>IF((SUM('Разделы 3, 4'!J65:J65)&gt;=SUM('Разделы 3, 4'!J97:J97)),"","Неверно!")</f>
      </c>
      <c r="B545" s="83">
        <v>143269</v>
      </c>
      <c r="C545" s="108" t="s">
        <v>878</v>
      </c>
      <c r="D545" s="108" t="s">
        <v>922</v>
      </c>
    </row>
    <row r="546" spans="1:4" ht="12.75">
      <c r="A546" s="100">
        <f>IF((SUM('Разделы 3, 4'!K65:K65)&gt;=SUM('Разделы 3, 4'!K97:K97)),"","Неверно!")</f>
      </c>
      <c r="B546" s="83">
        <v>143269</v>
      </c>
      <c r="C546" s="108" t="s">
        <v>879</v>
      </c>
      <c r="D546" s="108" t="s">
        <v>922</v>
      </c>
    </row>
    <row r="547" spans="1:4" ht="12.75">
      <c r="A547" s="100">
        <f>IF((SUM('Разделы 3, 4'!L65:L65)&gt;=SUM('Разделы 3, 4'!L97:L97)),"","Неверно!")</f>
      </c>
      <c r="B547" s="83">
        <v>143269</v>
      </c>
      <c r="C547" s="108" t="s">
        <v>990</v>
      </c>
      <c r="D547" s="108" t="s">
        <v>922</v>
      </c>
    </row>
    <row r="548" spans="1:4" ht="12.75">
      <c r="A548" s="100">
        <f>IF((SUM('Разделы 3, 4'!M65:M65)&gt;=SUM('Разделы 3, 4'!M97:M97)),"","Неверно!")</f>
      </c>
      <c r="B548" s="83">
        <v>143269</v>
      </c>
      <c r="C548" s="108" t="s">
        <v>991</v>
      </c>
      <c r="D548" s="108" t="s">
        <v>922</v>
      </c>
    </row>
    <row r="549" spans="1:4" ht="12.75">
      <c r="A549" s="100">
        <f>IF((SUM('Разделы 3, 4'!N65:N65)&gt;=SUM('Разделы 3, 4'!N97:N97)),"","Неверно!")</f>
      </c>
      <c r="B549" s="83">
        <v>143269</v>
      </c>
      <c r="C549" s="108" t="s">
        <v>992</v>
      </c>
      <c r="D549" s="108" t="s">
        <v>922</v>
      </c>
    </row>
    <row r="550" spans="1:4" ht="12.75">
      <c r="A550" s="100">
        <f>IF((SUM('Разделы 3, 4'!O65:O65)&gt;=SUM('Разделы 3, 4'!O97:O97)),"","Неверно!")</f>
      </c>
      <c r="B550" s="83">
        <v>143269</v>
      </c>
      <c r="C550" s="108" t="s">
        <v>1168</v>
      </c>
      <c r="D550" s="108" t="s">
        <v>922</v>
      </c>
    </row>
    <row r="551" spans="1:4" ht="12.75">
      <c r="A551" s="100">
        <f>IF((SUM('Разделы 3, 4'!P65:P65)&gt;=SUM('Разделы 3, 4'!P97:P97)),"","Неверно!")</f>
      </c>
      <c r="B551" s="83">
        <v>143269</v>
      </c>
      <c r="C551" s="108" t="s">
        <v>1169</v>
      </c>
      <c r="D551" s="108" t="s">
        <v>922</v>
      </c>
    </row>
    <row r="552" spans="1:4" ht="12.75">
      <c r="A552" s="100">
        <f>IF((SUM('Разделы 3, 4'!Q65:Q65)&gt;=SUM('Разделы 3, 4'!Q97:Q97)),"","Неверно!")</f>
      </c>
      <c r="B552" s="83">
        <v>143269</v>
      </c>
      <c r="C552" s="108" t="s">
        <v>1170</v>
      </c>
      <c r="D552" s="108" t="s">
        <v>922</v>
      </c>
    </row>
    <row r="553" spans="1:4" ht="12.75">
      <c r="A553" s="100">
        <f>IF((SUM('Разделы 3, 4'!R65:R65)&gt;=SUM('Разделы 3, 4'!R97:R97)),"","Неверно!")</f>
      </c>
      <c r="B553" s="83">
        <v>143269</v>
      </c>
      <c r="C553" s="108" t="s">
        <v>1171</v>
      </c>
      <c r="D553" s="108" t="s">
        <v>922</v>
      </c>
    </row>
    <row r="554" spans="1:4" ht="12.75">
      <c r="A554" s="100">
        <f>IF((SUM('Разделы 3, 4'!S65:S65)&gt;=SUM('Разделы 3, 4'!S97:S97)),"","Неверно!")</f>
      </c>
      <c r="B554" s="83">
        <v>143269</v>
      </c>
      <c r="C554" s="108" t="s">
        <v>1172</v>
      </c>
      <c r="D554" s="108" t="s">
        <v>922</v>
      </c>
    </row>
    <row r="555" spans="1:4" ht="12.75">
      <c r="A555" s="100">
        <f>IF((SUM('Разделы 3, 4'!T65:T65)&gt;=SUM('Разделы 3, 4'!T97:T97)),"","Неверно!")</f>
      </c>
      <c r="B555" s="83">
        <v>143269</v>
      </c>
      <c r="C555" s="108" t="s">
        <v>1173</v>
      </c>
      <c r="D555" s="108" t="s">
        <v>922</v>
      </c>
    </row>
    <row r="556" spans="1:4" ht="12.75">
      <c r="A556" s="100">
        <f>IF((SUM('Разделы 3, 4'!U65:U65)&gt;=SUM('Разделы 3, 4'!U97:U97)),"","Неверно!")</f>
      </c>
      <c r="B556" s="83">
        <v>143269</v>
      </c>
      <c r="C556" s="108" t="s">
        <v>1174</v>
      </c>
      <c r="D556" s="108" t="s">
        <v>922</v>
      </c>
    </row>
    <row r="557" spans="1:4" ht="12.75">
      <c r="A557" s="100">
        <f>IF((SUM('Разделы 3, 4'!V65:V65)&gt;=SUM('Разделы 3, 4'!V97:V97)),"","Неверно!")</f>
      </c>
      <c r="B557" s="83">
        <v>143269</v>
      </c>
      <c r="C557" s="108" t="s">
        <v>1175</v>
      </c>
      <c r="D557" s="108" t="s">
        <v>922</v>
      </c>
    </row>
    <row r="558" spans="1:4" ht="12.75">
      <c r="A558" s="100">
        <f>IF((SUM('Разделы 3, 4'!W65:W65)&gt;=SUM('Разделы 3, 4'!W97:W97)),"","Неверно!")</f>
      </c>
      <c r="B558" s="83">
        <v>143269</v>
      </c>
      <c r="C558" s="108" t="s">
        <v>1176</v>
      </c>
      <c r="D558" s="108" t="s">
        <v>922</v>
      </c>
    </row>
    <row r="559" spans="1:4" ht="12.75">
      <c r="A559" s="100">
        <f>IF((SUM('Разделы 3, 4'!X65:X65)&gt;=SUM('Разделы 3, 4'!X97:X97)),"","Неверно!")</f>
      </c>
      <c r="B559" s="83">
        <v>143269</v>
      </c>
      <c r="C559" s="108" t="s">
        <v>1177</v>
      </c>
      <c r="D559" s="108" t="s">
        <v>922</v>
      </c>
    </row>
    <row r="560" spans="1:4" ht="12.75">
      <c r="A560" s="100">
        <f>IF((SUM('Разделы 3, 4'!Y65:Y65)&gt;=SUM('Разделы 3, 4'!Y97:Y97)),"","Неверно!")</f>
      </c>
      <c r="B560" s="83">
        <v>143269</v>
      </c>
      <c r="C560" s="108" t="s">
        <v>1178</v>
      </c>
      <c r="D560" s="108" t="s">
        <v>922</v>
      </c>
    </row>
    <row r="561" spans="1:4" ht="12.75">
      <c r="A561" s="100">
        <f>IF((SUM('Разделы 3, 4'!Z65:Z65)&gt;=SUM('Разделы 3, 4'!Z97:Z97)),"","Неверно!")</f>
      </c>
      <c r="B561" s="83">
        <v>143269</v>
      </c>
      <c r="C561" s="108" t="s">
        <v>1179</v>
      </c>
      <c r="D561" s="108" t="s">
        <v>922</v>
      </c>
    </row>
    <row r="562" spans="1:4" ht="12.75">
      <c r="A562" s="100">
        <f>IF((SUM('Разделы 3, 4'!AA65:AA65)&gt;=SUM('Разделы 3, 4'!AA97:AA97)),"","Неверно!")</f>
      </c>
      <c r="B562" s="83">
        <v>143269</v>
      </c>
      <c r="C562" s="108" t="s">
        <v>1180</v>
      </c>
      <c r="D562" s="108" t="s">
        <v>922</v>
      </c>
    </row>
    <row r="563" spans="1:4" ht="12.75">
      <c r="A563" s="100">
        <f>IF((SUM('Разделы 3, 4'!AB65:AB65)&gt;=SUM('Разделы 3, 4'!AB97:AB97)),"","Неверно!")</f>
      </c>
      <c r="B563" s="83">
        <v>143269</v>
      </c>
      <c r="C563" s="108" t="s">
        <v>1181</v>
      </c>
      <c r="D563" s="108" t="s">
        <v>922</v>
      </c>
    </row>
    <row r="564" spans="1:4" ht="12.75">
      <c r="A564" s="100">
        <f>IF((SUM('Разделы 3, 4'!AC65:AC65)&gt;=SUM('Разделы 3, 4'!AC97:AC97)),"","Неверно!")</f>
      </c>
      <c r="B564" s="83">
        <v>143269</v>
      </c>
      <c r="C564" s="108" t="s">
        <v>1182</v>
      </c>
      <c r="D564" s="108" t="s">
        <v>922</v>
      </c>
    </row>
    <row r="565" spans="1:4" ht="12.75">
      <c r="A565" s="100">
        <f>IF((SUM('Разделы 3, 4'!E65:E65)&gt;=SUM('Разделы 3, 4'!E96:E96)),"","Неверно!")</f>
      </c>
      <c r="B565" s="83">
        <v>143270</v>
      </c>
      <c r="C565" s="108" t="s">
        <v>1183</v>
      </c>
      <c r="D565" s="108" t="s">
        <v>488</v>
      </c>
    </row>
    <row r="566" spans="1:4" ht="12.75">
      <c r="A566" s="100">
        <f>IF((SUM('Разделы 3, 4'!F65:F65)&gt;=SUM('Разделы 3, 4'!F96:F96)),"","Неверно!")</f>
      </c>
      <c r="B566" s="83">
        <v>143270</v>
      </c>
      <c r="C566" s="108" t="s">
        <v>1184</v>
      </c>
      <c r="D566" s="108" t="s">
        <v>488</v>
      </c>
    </row>
    <row r="567" spans="1:4" ht="12.75">
      <c r="A567" s="100">
        <f>IF((SUM('Разделы 3, 4'!G65:G65)&gt;=SUM('Разделы 3, 4'!G96:G96)),"","Неверно!")</f>
      </c>
      <c r="B567" s="83">
        <v>143270</v>
      </c>
      <c r="C567" s="108" t="s">
        <v>1185</v>
      </c>
      <c r="D567" s="108" t="s">
        <v>488</v>
      </c>
    </row>
    <row r="568" spans="1:4" ht="12.75">
      <c r="A568" s="100">
        <f>IF((SUM('Разделы 3, 4'!H65:H65)&gt;=SUM('Разделы 3, 4'!H96:H96)),"","Неверно!")</f>
      </c>
      <c r="B568" s="83">
        <v>143270</v>
      </c>
      <c r="C568" s="108" t="s">
        <v>1186</v>
      </c>
      <c r="D568" s="108" t="s">
        <v>488</v>
      </c>
    </row>
    <row r="569" spans="1:4" ht="12.75">
      <c r="A569" s="100">
        <f>IF((SUM('Разделы 3, 4'!I65:I65)&gt;=SUM('Разделы 3, 4'!I96:I96)),"","Неверно!")</f>
      </c>
      <c r="B569" s="83">
        <v>143270</v>
      </c>
      <c r="C569" s="108" t="s">
        <v>824</v>
      </c>
      <c r="D569" s="108" t="s">
        <v>488</v>
      </c>
    </row>
    <row r="570" spans="1:4" ht="12.75">
      <c r="A570" s="100">
        <f>IF((SUM('Разделы 3, 4'!J65:J65)&gt;=SUM('Разделы 3, 4'!J96:J96)),"","Неверно!")</f>
      </c>
      <c r="B570" s="83">
        <v>143270</v>
      </c>
      <c r="C570" s="108" t="s">
        <v>825</v>
      </c>
      <c r="D570" s="108" t="s">
        <v>488</v>
      </c>
    </row>
    <row r="571" spans="1:4" ht="12.75">
      <c r="A571" s="100">
        <f>IF((SUM('Разделы 3, 4'!K65:K65)&gt;=SUM('Разделы 3, 4'!K96:K96)),"","Неверно!")</f>
      </c>
      <c r="B571" s="83">
        <v>143270</v>
      </c>
      <c r="C571" s="108" t="s">
        <v>826</v>
      </c>
      <c r="D571" s="108" t="s">
        <v>488</v>
      </c>
    </row>
    <row r="572" spans="1:4" ht="12.75">
      <c r="A572" s="100">
        <f>IF((SUM('Разделы 3, 4'!L65:L65)&gt;=SUM('Разделы 3, 4'!L96:L96)),"","Неверно!")</f>
      </c>
      <c r="B572" s="83">
        <v>143270</v>
      </c>
      <c r="C572" s="108" t="s">
        <v>827</v>
      </c>
      <c r="D572" s="108" t="s">
        <v>488</v>
      </c>
    </row>
    <row r="573" spans="1:4" ht="12.75">
      <c r="A573" s="100">
        <f>IF((SUM('Разделы 3, 4'!M65:M65)&gt;=SUM('Разделы 3, 4'!M96:M96)),"","Неверно!")</f>
      </c>
      <c r="B573" s="83">
        <v>143270</v>
      </c>
      <c r="C573" s="108" t="s">
        <v>828</v>
      </c>
      <c r="D573" s="108" t="s">
        <v>488</v>
      </c>
    </row>
    <row r="574" spans="1:4" ht="12.75">
      <c r="A574" s="100">
        <f>IF((SUM('Разделы 3, 4'!N65:N65)&gt;=SUM('Разделы 3, 4'!N96:N96)),"","Неверно!")</f>
      </c>
      <c r="B574" s="83">
        <v>143270</v>
      </c>
      <c r="C574" s="108" t="s">
        <v>829</v>
      </c>
      <c r="D574" s="108" t="s">
        <v>488</v>
      </c>
    </row>
    <row r="575" spans="1:4" ht="12.75">
      <c r="A575" s="100">
        <f>IF((SUM('Разделы 3, 4'!O65:O65)&gt;=SUM('Разделы 3, 4'!O96:O96)),"","Неверно!")</f>
      </c>
      <c r="B575" s="83">
        <v>143270</v>
      </c>
      <c r="C575" s="108" t="s">
        <v>830</v>
      </c>
      <c r="D575" s="108" t="s">
        <v>488</v>
      </c>
    </row>
    <row r="576" spans="1:4" ht="12.75">
      <c r="A576" s="100">
        <f>IF((SUM('Разделы 3, 4'!P65:P65)&gt;=SUM('Разделы 3, 4'!P96:P96)),"","Неверно!")</f>
      </c>
      <c r="B576" s="83">
        <v>143270</v>
      </c>
      <c r="C576" s="108" t="s">
        <v>831</v>
      </c>
      <c r="D576" s="108" t="s">
        <v>488</v>
      </c>
    </row>
    <row r="577" spans="1:4" ht="12.75">
      <c r="A577" s="100">
        <f>IF((SUM('Разделы 3, 4'!Q65:Q65)&gt;=SUM('Разделы 3, 4'!Q96:Q96)),"","Неверно!")</f>
      </c>
      <c r="B577" s="83">
        <v>143270</v>
      </c>
      <c r="C577" s="108" t="s">
        <v>832</v>
      </c>
      <c r="D577" s="108" t="s">
        <v>488</v>
      </c>
    </row>
    <row r="578" spans="1:4" ht="12.75">
      <c r="A578" s="100">
        <f>IF((SUM('Разделы 3, 4'!R65:R65)&gt;=SUM('Разделы 3, 4'!R96:R96)),"","Неверно!")</f>
      </c>
      <c r="B578" s="83">
        <v>143270</v>
      </c>
      <c r="C578" s="108" t="s">
        <v>833</v>
      </c>
      <c r="D578" s="108" t="s">
        <v>488</v>
      </c>
    </row>
    <row r="579" spans="1:4" ht="12.75">
      <c r="A579" s="100">
        <f>IF((SUM('Разделы 3, 4'!S65:S65)&gt;=SUM('Разделы 3, 4'!S96:S96)),"","Неверно!")</f>
      </c>
      <c r="B579" s="83">
        <v>143270</v>
      </c>
      <c r="C579" s="108" t="s">
        <v>834</v>
      </c>
      <c r="D579" s="108" t="s">
        <v>488</v>
      </c>
    </row>
    <row r="580" spans="1:4" ht="12.75">
      <c r="A580" s="100">
        <f>IF((SUM('Разделы 3, 4'!T65:T65)&gt;=SUM('Разделы 3, 4'!T96:T96)),"","Неверно!")</f>
      </c>
      <c r="B580" s="83">
        <v>143270</v>
      </c>
      <c r="C580" s="108" t="s">
        <v>835</v>
      </c>
      <c r="D580" s="108" t="s">
        <v>488</v>
      </c>
    </row>
    <row r="581" spans="1:4" ht="12.75">
      <c r="A581" s="100">
        <f>IF((SUM('Разделы 3, 4'!U65:U65)&gt;=SUM('Разделы 3, 4'!U96:U96)),"","Неверно!")</f>
      </c>
      <c r="B581" s="83">
        <v>143270</v>
      </c>
      <c r="C581" s="108" t="s">
        <v>836</v>
      </c>
      <c r="D581" s="108" t="s">
        <v>488</v>
      </c>
    </row>
    <row r="582" spans="1:4" ht="12.75">
      <c r="A582" s="100">
        <f>IF((SUM('Разделы 3, 4'!V65:V65)&gt;=SUM('Разделы 3, 4'!V96:V96)),"","Неверно!")</f>
      </c>
      <c r="B582" s="83">
        <v>143270</v>
      </c>
      <c r="C582" s="108" t="s">
        <v>837</v>
      </c>
      <c r="D582" s="108" t="s">
        <v>488</v>
      </c>
    </row>
    <row r="583" spans="1:4" ht="12.75">
      <c r="A583" s="100">
        <f>IF((SUM('Разделы 3, 4'!W65:W65)&gt;=SUM('Разделы 3, 4'!W96:W96)),"","Неверно!")</f>
      </c>
      <c r="B583" s="83">
        <v>143270</v>
      </c>
      <c r="C583" s="108" t="s">
        <v>838</v>
      </c>
      <c r="D583" s="108" t="s">
        <v>488</v>
      </c>
    </row>
    <row r="584" spans="1:4" ht="12.75">
      <c r="A584" s="100">
        <f>IF((SUM('Разделы 3, 4'!X65:X65)&gt;=SUM('Разделы 3, 4'!X96:X96)),"","Неверно!")</f>
      </c>
      <c r="B584" s="83">
        <v>143270</v>
      </c>
      <c r="C584" s="108" t="s">
        <v>839</v>
      </c>
      <c r="D584" s="108" t="s">
        <v>488</v>
      </c>
    </row>
    <row r="585" spans="1:4" ht="12.75">
      <c r="A585" s="100">
        <f>IF((SUM('Разделы 3, 4'!Y65:Y65)&gt;=SUM('Разделы 3, 4'!Y96:Y96)),"","Неверно!")</f>
      </c>
      <c r="B585" s="83">
        <v>143270</v>
      </c>
      <c r="C585" s="108" t="s">
        <v>840</v>
      </c>
      <c r="D585" s="108" t="s">
        <v>488</v>
      </c>
    </row>
    <row r="586" spans="1:4" ht="12.75">
      <c r="A586" s="100">
        <f>IF((SUM('Разделы 3, 4'!Z65:Z65)&gt;=SUM('Разделы 3, 4'!Z96:Z96)),"","Неверно!")</f>
      </c>
      <c r="B586" s="83">
        <v>143270</v>
      </c>
      <c r="C586" s="108" t="s">
        <v>910</v>
      </c>
      <c r="D586" s="108" t="s">
        <v>488</v>
      </c>
    </row>
    <row r="587" spans="1:4" ht="12.75">
      <c r="A587" s="100">
        <f>IF((SUM('Разделы 3, 4'!AA65:AA65)&gt;=SUM('Разделы 3, 4'!AA96:AA96)),"","Неверно!")</f>
      </c>
      <c r="B587" s="83">
        <v>143270</v>
      </c>
      <c r="C587" s="108" t="s">
        <v>911</v>
      </c>
      <c r="D587" s="108" t="s">
        <v>488</v>
      </c>
    </row>
    <row r="588" spans="1:4" ht="12.75">
      <c r="A588" s="100">
        <f>IF((SUM('Разделы 3, 4'!AB65:AB65)&gt;=SUM('Разделы 3, 4'!AB96:AB96)),"","Неверно!")</f>
      </c>
      <c r="B588" s="83">
        <v>143270</v>
      </c>
      <c r="C588" s="108" t="s">
        <v>912</v>
      </c>
      <c r="D588" s="108" t="s">
        <v>488</v>
      </c>
    </row>
    <row r="589" spans="1:4" ht="12.75">
      <c r="A589" s="100">
        <f>IF((SUM('Разделы 3, 4'!AC65:AC65)&gt;=SUM('Разделы 3, 4'!AC96:AC96)),"","Неверно!")</f>
      </c>
      <c r="B589" s="83">
        <v>143270</v>
      </c>
      <c r="C589" s="108" t="s">
        <v>913</v>
      </c>
      <c r="D589" s="108" t="s">
        <v>488</v>
      </c>
    </row>
    <row r="590" spans="1:4" ht="12.75">
      <c r="A590" s="100">
        <f>IF((SUM('Разделы 3, 4'!E65:E65)&gt;=SUM('Разделы 3, 4'!E95:E95)),"","Неверно!")</f>
      </c>
      <c r="B590" s="83">
        <v>143271</v>
      </c>
      <c r="C590" s="108" t="s">
        <v>914</v>
      </c>
      <c r="D590" s="108" t="s">
        <v>487</v>
      </c>
    </row>
    <row r="591" spans="1:4" ht="12.75">
      <c r="A591" s="100">
        <f>IF((SUM('Разделы 3, 4'!F65:F65)&gt;=SUM('Разделы 3, 4'!F95:F95)),"","Неверно!")</f>
      </c>
      <c r="B591" s="83">
        <v>143271</v>
      </c>
      <c r="C591" s="108" t="s">
        <v>915</v>
      </c>
      <c r="D591" s="108" t="s">
        <v>487</v>
      </c>
    </row>
    <row r="592" spans="1:4" ht="12.75">
      <c r="A592" s="100">
        <f>IF((SUM('Разделы 3, 4'!G65:G65)&gt;=SUM('Разделы 3, 4'!G95:G95)),"","Неверно!")</f>
      </c>
      <c r="B592" s="83">
        <v>143271</v>
      </c>
      <c r="C592" s="108" t="s">
        <v>916</v>
      </c>
      <c r="D592" s="108" t="s">
        <v>487</v>
      </c>
    </row>
    <row r="593" spans="1:4" ht="12.75">
      <c r="A593" s="100">
        <f>IF((SUM('Разделы 3, 4'!H65:H65)&gt;=SUM('Разделы 3, 4'!H95:H95)),"","Неверно!")</f>
      </c>
      <c r="B593" s="83">
        <v>143271</v>
      </c>
      <c r="C593" s="108" t="s">
        <v>917</v>
      </c>
      <c r="D593" s="108" t="s">
        <v>487</v>
      </c>
    </row>
    <row r="594" spans="1:4" ht="12.75">
      <c r="A594" s="100">
        <f>IF((SUM('Разделы 3, 4'!I65:I65)&gt;=SUM('Разделы 3, 4'!I95:I95)),"","Неверно!")</f>
      </c>
      <c r="B594" s="83">
        <v>143271</v>
      </c>
      <c r="C594" s="108" t="s">
        <v>918</v>
      </c>
      <c r="D594" s="108" t="s">
        <v>487</v>
      </c>
    </row>
    <row r="595" spans="1:4" ht="12.75">
      <c r="A595" s="100">
        <f>IF((SUM('Разделы 3, 4'!J65:J65)&gt;=SUM('Разделы 3, 4'!J95:J95)),"","Неверно!")</f>
      </c>
      <c r="B595" s="83">
        <v>143271</v>
      </c>
      <c r="C595" s="108" t="s">
        <v>919</v>
      </c>
      <c r="D595" s="108" t="s">
        <v>487</v>
      </c>
    </row>
    <row r="596" spans="1:4" ht="12.75">
      <c r="A596" s="100">
        <f>IF((SUM('Разделы 3, 4'!K65:K65)&gt;=SUM('Разделы 3, 4'!K95:K95)),"","Неверно!")</f>
      </c>
      <c r="B596" s="83">
        <v>143271</v>
      </c>
      <c r="C596" s="108" t="s">
        <v>920</v>
      </c>
      <c r="D596" s="108" t="s">
        <v>487</v>
      </c>
    </row>
    <row r="597" spans="1:4" ht="12.75">
      <c r="A597" s="100">
        <f>IF((SUM('Разделы 3, 4'!L65:L65)&gt;=SUM('Разделы 3, 4'!L95:L95)),"","Неверно!")</f>
      </c>
      <c r="B597" s="83">
        <v>143271</v>
      </c>
      <c r="C597" s="108" t="s">
        <v>380</v>
      </c>
      <c r="D597" s="108" t="s">
        <v>487</v>
      </c>
    </row>
    <row r="598" spans="1:4" ht="12.75">
      <c r="A598" s="100">
        <f>IF((SUM('Разделы 3, 4'!M65:M65)&gt;=SUM('Разделы 3, 4'!M95:M95)),"","Неверно!")</f>
      </c>
      <c r="B598" s="83">
        <v>143271</v>
      </c>
      <c r="C598" s="108" t="s">
        <v>381</v>
      </c>
      <c r="D598" s="108" t="s">
        <v>487</v>
      </c>
    </row>
    <row r="599" spans="1:4" ht="12.75">
      <c r="A599" s="100">
        <f>IF((SUM('Разделы 3, 4'!N65:N65)&gt;=SUM('Разделы 3, 4'!N95:N95)),"","Неверно!")</f>
      </c>
      <c r="B599" s="83">
        <v>143271</v>
      </c>
      <c r="C599" s="108" t="s">
        <v>382</v>
      </c>
      <c r="D599" s="108" t="s">
        <v>487</v>
      </c>
    </row>
    <row r="600" spans="1:4" ht="12.75">
      <c r="A600" s="100">
        <f>IF((SUM('Разделы 3, 4'!O65:O65)&gt;=SUM('Разделы 3, 4'!O95:O95)),"","Неверно!")</f>
      </c>
      <c r="B600" s="83">
        <v>143271</v>
      </c>
      <c r="C600" s="108" t="s">
        <v>383</v>
      </c>
      <c r="D600" s="108" t="s">
        <v>487</v>
      </c>
    </row>
    <row r="601" spans="1:4" ht="12.75">
      <c r="A601" s="100">
        <f>IF((SUM('Разделы 3, 4'!P65:P65)&gt;=SUM('Разделы 3, 4'!P95:P95)),"","Неверно!")</f>
      </c>
      <c r="B601" s="83">
        <v>143271</v>
      </c>
      <c r="C601" s="108" t="s">
        <v>384</v>
      </c>
      <c r="D601" s="108" t="s">
        <v>487</v>
      </c>
    </row>
    <row r="602" spans="1:4" ht="12.75">
      <c r="A602" s="100">
        <f>IF((SUM('Разделы 3, 4'!Q65:Q65)&gt;=SUM('Разделы 3, 4'!Q95:Q95)),"","Неверно!")</f>
      </c>
      <c r="B602" s="83">
        <v>143271</v>
      </c>
      <c r="C602" s="108" t="s">
        <v>385</v>
      </c>
      <c r="D602" s="108" t="s">
        <v>487</v>
      </c>
    </row>
    <row r="603" spans="1:4" ht="12.75">
      <c r="A603" s="100">
        <f>IF((SUM('Разделы 3, 4'!R65:R65)&gt;=SUM('Разделы 3, 4'!R95:R95)),"","Неверно!")</f>
      </c>
      <c r="B603" s="83">
        <v>143271</v>
      </c>
      <c r="C603" s="108" t="s">
        <v>386</v>
      </c>
      <c r="D603" s="108" t="s">
        <v>487</v>
      </c>
    </row>
    <row r="604" spans="1:4" ht="12.75">
      <c r="A604" s="100">
        <f>IF((SUM('Разделы 3, 4'!S65:S65)&gt;=SUM('Разделы 3, 4'!S95:S95)),"","Неверно!")</f>
      </c>
      <c r="B604" s="83">
        <v>143271</v>
      </c>
      <c r="C604" s="108" t="s">
        <v>387</v>
      </c>
      <c r="D604" s="108" t="s">
        <v>487</v>
      </c>
    </row>
    <row r="605" spans="1:4" ht="12.75">
      <c r="A605" s="100">
        <f>IF((SUM('Разделы 3, 4'!T65:T65)&gt;=SUM('Разделы 3, 4'!T95:T95)),"","Неверно!")</f>
      </c>
      <c r="B605" s="83">
        <v>143271</v>
      </c>
      <c r="C605" s="108" t="s">
        <v>388</v>
      </c>
      <c r="D605" s="108" t="s">
        <v>487</v>
      </c>
    </row>
    <row r="606" spans="1:4" ht="12.75">
      <c r="A606" s="100">
        <f>IF((SUM('Разделы 3, 4'!U65:U65)&gt;=SUM('Разделы 3, 4'!U95:U95)),"","Неверно!")</f>
      </c>
      <c r="B606" s="83">
        <v>143271</v>
      </c>
      <c r="C606" s="108" t="s">
        <v>389</v>
      </c>
      <c r="D606" s="108" t="s">
        <v>487</v>
      </c>
    </row>
    <row r="607" spans="1:4" ht="12.75">
      <c r="A607" s="100">
        <f>IF((SUM('Разделы 3, 4'!V65:V65)&gt;=SUM('Разделы 3, 4'!V95:V95)),"","Неверно!")</f>
      </c>
      <c r="B607" s="83">
        <v>143271</v>
      </c>
      <c r="C607" s="108" t="s">
        <v>390</v>
      </c>
      <c r="D607" s="108" t="s">
        <v>487</v>
      </c>
    </row>
    <row r="608" spans="1:4" ht="12.75">
      <c r="A608" s="100">
        <f>IF((SUM('Разделы 3, 4'!W65:W65)&gt;=SUM('Разделы 3, 4'!W95:W95)),"","Неверно!")</f>
      </c>
      <c r="B608" s="83">
        <v>143271</v>
      </c>
      <c r="C608" s="108" t="s">
        <v>391</v>
      </c>
      <c r="D608" s="108" t="s">
        <v>487</v>
      </c>
    </row>
    <row r="609" spans="1:4" ht="12.75">
      <c r="A609" s="100">
        <f>IF((SUM('Разделы 3, 4'!X65:X65)&gt;=SUM('Разделы 3, 4'!X95:X95)),"","Неверно!")</f>
      </c>
      <c r="B609" s="83">
        <v>143271</v>
      </c>
      <c r="C609" s="108" t="s">
        <v>392</v>
      </c>
      <c r="D609" s="108" t="s">
        <v>487</v>
      </c>
    </row>
    <row r="610" spans="1:4" ht="12.75">
      <c r="A610" s="100">
        <f>IF((SUM('Разделы 3, 4'!Y65:Y65)&gt;=SUM('Разделы 3, 4'!Y95:Y95)),"","Неверно!")</f>
      </c>
      <c r="B610" s="83">
        <v>143271</v>
      </c>
      <c r="C610" s="108" t="s">
        <v>393</v>
      </c>
      <c r="D610" s="108" t="s">
        <v>487</v>
      </c>
    </row>
    <row r="611" spans="1:4" ht="12.75">
      <c r="A611" s="100">
        <f>IF((SUM('Разделы 3, 4'!Z65:Z65)&gt;=SUM('Разделы 3, 4'!Z95:Z95)),"","Неверно!")</f>
      </c>
      <c r="B611" s="83">
        <v>143271</v>
      </c>
      <c r="C611" s="108" t="s">
        <v>394</v>
      </c>
      <c r="D611" s="108" t="s">
        <v>487</v>
      </c>
    </row>
    <row r="612" spans="1:4" ht="12.75">
      <c r="A612" s="100">
        <f>IF((SUM('Разделы 3, 4'!AA65:AA65)&gt;=SUM('Разделы 3, 4'!AA95:AA95)),"","Неверно!")</f>
      </c>
      <c r="B612" s="83">
        <v>143271</v>
      </c>
      <c r="C612" s="108" t="s">
        <v>395</v>
      </c>
      <c r="D612" s="108" t="s">
        <v>487</v>
      </c>
    </row>
    <row r="613" spans="1:4" ht="12.75">
      <c r="A613" s="100">
        <f>IF((SUM('Разделы 3, 4'!AB65:AB65)&gt;=SUM('Разделы 3, 4'!AB95:AB95)),"","Неверно!")</f>
      </c>
      <c r="B613" s="83">
        <v>143271</v>
      </c>
      <c r="C613" s="108" t="s">
        <v>289</v>
      </c>
      <c r="D613" s="108" t="s">
        <v>487</v>
      </c>
    </row>
    <row r="614" spans="1:4" ht="12.75">
      <c r="A614" s="100">
        <f>IF((SUM('Разделы 3, 4'!AC65:AC65)&gt;=SUM('Разделы 3, 4'!AC95:AC95)),"","Неверно!")</f>
      </c>
      <c r="B614" s="83">
        <v>143271</v>
      </c>
      <c r="C614" s="108" t="s">
        <v>290</v>
      </c>
      <c r="D614" s="108" t="s">
        <v>487</v>
      </c>
    </row>
    <row r="615" spans="1:4" ht="12.75">
      <c r="A615" s="100">
        <f>IF((SUM('Разделы 3, 4'!E65:E65)&gt;=SUM('Разделы 3, 4'!E94:E94)),"","Неверно!")</f>
      </c>
      <c r="B615" s="83">
        <v>143272</v>
      </c>
      <c r="C615" s="108" t="s">
        <v>291</v>
      </c>
      <c r="D615" s="108" t="s">
        <v>486</v>
      </c>
    </row>
    <row r="616" spans="1:4" ht="12.75">
      <c r="A616" s="100">
        <f>IF((SUM('Разделы 3, 4'!F65:F65)&gt;=SUM('Разделы 3, 4'!F94:F94)),"","Неверно!")</f>
      </c>
      <c r="B616" s="83">
        <v>143272</v>
      </c>
      <c r="C616" s="108" t="s">
        <v>292</v>
      </c>
      <c r="D616" s="108" t="s">
        <v>486</v>
      </c>
    </row>
    <row r="617" spans="1:4" ht="12.75">
      <c r="A617" s="100">
        <f>IF((SUM('Разделы 3, 4'!G65:G65)&gt;=SUM('Разделы 3, 4'!G94:G94)),"","Неверно!")</f>
      </c>
      <c r="B617" s="83">
        <v>143272</v>
      </c>
      <c r="C617" s="108" t="s">
        <v>293</v>
      </c>
      <c r="D617" s="108" t="s">
        <v>486</v>
      </c>
    </row>
    <row r="618" spans="1:4" ht="12.75">
      <c r="A618" s="100">
        <f>IF((SUM('Разделы 3, 4'!H65:H65)&gt;=SUM('Разделы 3, 4'!H94:H94)),"","Неверно!")</f>
      </c>
      <c r="B618" s="83">
        <v>143272</v>
      </c>
      <c r="C618" s="108" t="s">
        <v>294</v>
      </c>
      <c r="D618" s="108" t="s">
        <v>486</v>
      </c>
    </row>
    <row r="619" spans="1:4" ht="12.75">
      <c r="A619" s="100">
        <f>IF((SUM('Разделы 3, 4'!I65:I65)&gt;=SUM('Разделы 3, 4'!I94:I94)),"","Неверно!")</f>
      </c>
      <c r="B619" s="83">
        <v>143272</v>
      </c>
      <c r="C619" s="108" t="s">
        <v>295</v>
      </c>
      <c r="D619" s="108" t="s">
        <v>486</v>
      </c>
    </row>
    <row r="620" spans="1:4" ht="12.75">
      <c r="A620" s="100">
        <f>IF((SUM('Разделы 3, 4'!J65:J65)&gt;=SUM('Разделы 3, 4'!J94:J94)),"","Неверно!")</f>
      </c>
      <c r="B620" s="83">
        <v>143272</v>
      </c>
      <c r="C620" s="108" t="s">
        <v>1224</v>
      </c>
      <c r="D620" s="108" t="s">
        <v>486</v>
      </c>
    </row>
    <row r="621" spans="1:4" ht="12.75">
      <c r="A621" s="100">
        <f>IF((SUM('Разделы 3, 4'!K65:K65)&gt;=SUM('Разделы 3, 4'!K94:K94)),"","Неверно!")</f>
      </c>
      <c r="B621" s="83">
        <v>143272</v>
      </c>
      <c r="C621" s="108" t="s">
        <v>1225</v>
      </c>
      <c r="D621" s="108" t="s">
        <v>486</v>
      </c>
    </row>
    <row r="622" spans="1:4" ht="12.75">
      <c r="A622" s="100">
        <f>IF((SUM('Разделы 3, 4'!L65:L65)&gt;=SUM('Разделы 3, 4'!L94:L94)),"","Неверно!")</f>
      </c>
      <c r="B622" s="83">
        <v>143272</v>
      </c>
      <c r="C622" s="108" t="s">
        <v>1226</v>
      </c>
      <c r="D622" s="108" t="s">
        <v>486</v>
      </c>
    </row>
    <row r="623" spans="1:4" ht="12.75">
      <c r="A623" s="100">
        <f>IF((SUM('Разделы 3, 4'!M65:M65)&gt;=SUM('Разделы 3, 4'!M94:M94)),"","Неверно!")</f>
      </c>
      <c r="B623" s="83">
        <v>143272</v>
      </c>
      <c r="C623" s="108" t="s">
        <v>1227</v>
      </c>
      <c r="D623" s="108" t="s">
        <v>486</v>
      </c>
    </row>
    <row r="624" spans="1:4" ht="12.75">
      <c r="A624" s="100">
        <f>IF((SUM('Разделы 3, 4'!N65:N65)&gt;=SUM('Разделы 3, 4'!N94:N94)),"","Неверно!")</f>
      </c>
      <c r="B624" s="83">
        <v>143272</v>
      </c>
      <c r="C624" s="108" t="s">
        <v>1228</v>
      </c>
      <c r="D624" s="108" t="s">
        <v>486</v>
      </c>
    </row>
    <row r="625" spans="1:4" ht="12.75">
      <c r="A625" s="100">
        <f>IF((SUM('Разделы 3, 4'!O65:O65)&gt;=SUM('Разделы 3, 4'!O94:O94)),"","Неверно!")</f>
      </c>
      <c r="B625" s="83">
        <v>143272</v>
      </c>
      <c r="C625" s="108" t="s">
        <v>1229</v>
      </c>
      <c r="D625" s="108" t="s">
        <v>486</v>
      </c>
    </row>
    <row r="626" spans="1:4" ht="12.75">
      <c r="A626" s="100">
        <f>IF((SUM('Разделы 3, 4'!P65:P65)&gt;=SUM('Разделы 3, 4'!P94:P94)),"","Неверно!")</f>
      </c>
      <c r="B626" s="83">
        <v>143272</v>
      </c>
      <c r="C626" s="108" t="s">
        <v>490</v>
      </c>
      <c r="D626" s="108" t="s">
        <v>486</v>
      </c>
    </row>
    <row r="627" spans="1:4" ht="12.75">
      <c r="A627" s="100">
        <f>IF((SUM('Разделы 3, 4'!Q65:Q65)&gt;=SUM('Разделы 3, 4'!Q94:Q94)),"","Неверно!")</f>
      </c>
      <c r="B627" s="83">
        <v>143272</v>
      </c>
      <c r="C627" s="108" t="s">
        <v>491</v>
      </c>
      <c r="D627" s="108" t="s">
        <v>486</v>
      </c>
    </row>
    <row r="628" spans="1:4" ht="12.75">
      <c r="A628" s="100">
        <f>IF((SUM('Разделы 3, 4'!R65:R65)&gt;=SUM('Разделы 3, 4'!R94:R94)),"","Неверно!")</f>
      </c>
      <c r="B628" s="83">
        <v>143272</v>
      </c>
      <c r="C628" s="108" t="s">
        <v>492</v>
      </c>
      <c r="D628" s="108" t="s">
        <v>486</v>
      </c>
    </row>
    <row r="629" spans="1:4" ht="12.75">
      <c r="A629" s="100">
        <f>IF((SUM('Разделы 3, 4'!S65:S65)&gt;=SUM('Разделы 3, 4'!S94:S94)),"","Неверно!")</f>
      </c>
      <c r="B629" s="83">
        <v>143272</v>
      </c>
      <c r="C629" s="108" t="s">
        <v>493</v>
      </c>
      <c r="D629" s="108" t="s">
        <v>486</v>
      </c>
    </row>
    <row r="630" spans="1:4" ht="12.75">
      <c r="A630" s="100">
        <f>IF((SUM('Разделы 3, 4'!T65:T65)&gt;=SUM('Разделы 3, 4'!T94:T94)),"","Неверно!")</f>
      </c>
      <c r="B630" s="83">
        <v>143272</v>
      </c>
      <c r="C630" s="108" t="s">
        <v>494</v>
      </c>
      <c r="D630" s="108" t="s">
        <v>486</v>
      </c>
    </row>
    <row r="631" spans="1:4" ht="12.75">
      <c r="A631" s="100">
        <f>IF((SUM('Разделы 3, 4'!U65:U65)&gt;=SUM('Разделы 3, 4'!U94:U94)),"","Неверно!")</f>
      </c>
      <c r="B631" s="83">
        <v>143272</v>
      </c>
      <c r="C631" s="108" t="s">
        <v>495</v>
      </c>
      <c r="D631" s="108" t="s">
        <v>486</v>
      </c>
    </row>
    <row r="632" spans="1:4" ht="12.75">
      <c r="A632" s="100">
        <f>IF((SUM('Разделы 3, 4'!V65:V65)&gt;=SUM('Разделы 3, 4'!V94:V94)),"","Неверно!")</f>
      </c>
      <c r="B632" s="83">
        <v>143272</v>
      </c>
      <c r="C632" s="108" t="s">
        <v>496</v>
      </c>
      <c r="D632" s="108" t="s">
        <v>486</v>
      </c>
    </row>
    <row r="633" spans="1:4" ht="12.75">
      <c r="A633" s="100">
        <f>IF((SUM('Разделы 3, 4'!W65:W65)&gt;=SUM('Разделы 3, 4'!W94:W94)),"","Неверно!")</f>
      </c>
      <c r="B633" s="83">
        <v>143272</v>
      </c>
      <c r="C633" s="108" t="s">
        <v>319</v>
      </c>
      <c r="D633" s="108" t="s">
        <v>486</v>
      </c>
    </row>
    <row r="634" spans="1:4" ht="12.75">
      <c r="A634" s="100">
        <f>IF((SUM('Разделы 3, 4'!X65:X65)&gt;=SUM('Разделы 3, 4'!X94:X94)),"","Неверно!")</f>
      </c>
      <c r="B634" s="83">
        <v>143272</v>
      </c>
      <c r="C634" s="108" t="s">
        <v>320</v>
      </c>
      <c r="D634" s="108" t="s">
        <v>486</v>
      </c>
    </row>
    <row r="635" spans="1:4" ht="12.75">
      <c r="A635" s="100">
        <f>IF((SUM('Разделы 3, 4'!Y65:Y65)&gt;=SUM('Разделы 3, 4'!Y94:Y94)),"","Неверно!")</f>
      </c>
      <c r="B635" s="83">
        <v>143272</v>
      </c>
      <c r="C635" s="108" t="s">
        <v>321</v>
      </c>
      <c r="D635" s="108" t="s">
        <v>486</v>
      </c>
    </row>
    <row r="636" spans="1:4" ht="12.75">
      <c r="A636" s="100">
        <f>IF((SUM('Разделы 3, 4'!Z65:Z65)&gt;=SUM('Разделы 3, 4'!Z94:Z94)),"","Неверно!")</f>
      </c>
      <c r="B636" s="83">
        <v>143272</v>
      </c>
      <c r="C636" s="108" t="s">
        <v>322</v>
      </c>
      <c r="D636" s="108" t="s">
        <v>486</v>
      </c>
    </row>
    <row r="637" spans="1:4" ht="12.75">
      <c r="A637" s="100">
        <f>IF((SUM('Разделы 3, 4'!AA65:AA65)&gt;=SUM('Разделы 3, 4'!AA94:AA94)),"","Неверно!")</f>
      </c>
      <c r="B637" s="83">
        <v>143272</v>
      </c>
      <c r="C637" s="108" t="s">
        <v>323</v>
      </c>
      <c r="D637" s="108" t="s">
        <v>486</v>
      </c>
    </row>
    <row r="638" spans="1:4" ht="12.75">
      <c r="A638" s="100">
        <f>IF((SUM('Разделы 3, 4'!AB65:AB65)&gt;=SUM('Разделы 3, 4'!AB94:AB94)),"","Неверно!")</f>
      </c>
      <c r="B638" s="83">
        <v>143272</v>
      </c>
      <c r="C638" s="108" t="s">
        <v>324</v>
      </c>
      <c r="D638" s="108" t="s">
        <v>486</v>
      </c>
    </row>
    <row r="639" spans="1:4" ht="12.75">
      <c r="A639" s="100">
        <f>IF((SUM('Разделы 3, 4'!AC65:AC65)&gt;=SUM('Разделы 3, 4'!AC94:AC94)),"","Неверно!")</f>
      </c>
      <c r="B639" s="83">
        <v>143272</v>
      </c>
      <c r="C639" s="108" t="s">
        <v>325</v>
      </c>
      <c r="D639" s="108" t="s">
        <v>486</v>
      </c>
    </row>
    <row r="640" spans="1:4" ht="12.75">
      <c r="A640" s="100">
        <f>IF((SUM('Разделы 1, 2'!C20:C20)=SUM('Разделы 1, 2'!D20:O20)),"","Неверно!")</f>
      </c>
      <c r="B640" s="83">
        <v>143273</v>
      </c>
      <c r="C640" s="108" t="s">
        <v>326</v>
      </c>
      <c r="D640" s="108" t="s">
        <v>485</v>
      </c>
    </row>
    <row r="641" spans="1:4" ht="12.75">
      <c r="A641" s="100">
        <f>IF((SUM('Разделы 1, 2'!C21:C21)=SUM('Разделы 1, 2'!D21:O21)),"","Неверно!")</f>
      </c>
      <c r="B641" s="83">
        <v>143273</v>
      </c>
      <c r="C641" s="108" t="s">
        <v>327</v>
      </c>
      <c r="D641" s="108" t="s">
        <v>485</v>
      </c>
    </row>
    <row r="642" spans="1:4" ht="12.75">
      <c r="A642" s="100">
        <f>IF((SUM('Разделы 1, 2'!C22:C22)=SUM('Разделы 1, 2'!D22:O22)),"","Неверно!")</f>
      </c>
      <c r="B642" s="83">
        <v>143273</v>
      </c>
      <c r="C642" s="108" t="s">
        <v>328</v>
      </c>
      <c r="D642" s="108" t="s">
        <v>485</v>
      </c>
    </row>
    <row r="643" spans="1:4" ht="12.75">
      <c r="A643" s="100">
        <f>IF((SUM('Разделы 1, 2'!C22:C22)&lt;=SUM('Разделы 1, 2'!K13:K13)),"","Неверно!")</f>
      </c>
      <c r="B643" s="83">
        <v>143274</v>
      </c>
      <c r="C643" s="108" t="s">
        <v>329</v>
      </c>
      <c r="D643" s="108" t="s">
        <v>484</v>
      </c>
    </row>
    <row r="644" spans="1:4" ht="12.75">
      <c r="A644" s="100">
        <f>IF((SUM('Разделы 1, 2'!C22:C22)=SUM('Разделы 1, 2'!C20:C21)),"","Неверно!")</f>
      </c>
      <c r="B644" s="83">
        <v>143275</v>
      </c>
      <c r="C644" s="108" t="s">
        <v>330</v>
      </c>
      <c r="D644" s="108" t="s">
        <v>483</v>
      </c>
    </row>
    <row r="645" spans="1:4" ht="12.75">
      <c r="A645" s="100">
        <f>IF((SUM('Разделы 1, 2'!D22:D22)=SUM('Разделы 1, 2'!D20:D21)),"","Неверно!")</f>
      </c>
      <c r="B645" s="83">
        <v>143275</v>
      </c>
      <c r="C645" s="108" t="s">
        <v>331</v>
      </c>
      <c r="D645" s="108" t="s">
        <v>483</v>
      </c>
    </row>
    <row r="646" spans="1:4" ht="12.75">
      <c r="A646" s="100">
        <f>IF((SUM('Разделы 1, 2'!E22:E22)=SUM('Разделы 1, 2'!E20:E21)),"","Неверно!")</f>
      </c>
      <c r="B646" s="83">
        <v>143275</v>
      </c>
      <c r="C646" s="108" t="s">
        <v>332</v>
      </c>
      <c r="D646" s="108" t="s">
        <v>483</v>
      </c>
    </row>
    <row r="647" spans="1:4" ht="12.75">
      <c r="A647" s="100">
        <f>IF((SUM('Разделы 1, 2'!F22:F22)=SUM('Разделы 1, 2'!F20:F21)),"","Неверно!")</f>
      </c>
      <c r="B647" s="83">
        <v>143275</v>
      </c>
      <c r="C647" s="108" t="s">
        <v>333</v>
      </c>
      <c r="D647" s="108" t="s">
        <v>483</v>
      </c>
    </row>
    <row r="648" spans="1:4" ht="12.75">
      <c r="A648" s="100">
        <f>IF((SUM('Разделы 1, 2'!G22:G22)=SUM('Разделы 1, 2'!G20:G21)),"","Неверно!")</f>
      </c>
      <c r="B648" s="83">
        <v>143275</v>
      </c>
      <c r="C648" s="108" t="s">
        <v>334</v>
      </c>
      <c r="D648" s="108" t="s">
        <v>483</v>
      </c>
    </row>
    <row r="649" spans="1:4" ht="12.75">
      <c r="A649" s="100">
        <f>IF((SUM('Разделы 1, 2'!H22:H22)=SUM('Разделы 1, 2'!H20:H21)),"","Неверно!")</f>
      </c>
      <c r="B649" s="83">
        <v>143275</v>
      </c>
      <c r="C649" s="108" t="s">
        <v>335</v>
      </c>
      <c r="D649" s="108" t="s">
        <v>483</v>
      </c>
    </row>
    <row r="650" spans="1:4" ht="12.75">
      <c r="A650" s="100">
        <f>IF((SUM('Разделы 1, 2'!I22:I22)=SUM('Разделы 1, 2'!I20:I21)),"","Неверно!")</f>
      </c>
      <c r="B650" s="83">
        <v>143275</v>
      </c>
      <c r="C650" s="108" t="s">
        <v>336</v>
      </c>
      <c r="D650" s="108" t="s">
        <v>483</v>
      </c>
    </row>
    <row r="651" spans="1:4" ht="12.75">
      <c r="A651" s="100">
        <f>IF((SUM('Разделы 1, 2'!J22:J22)=SUM('Разделы 1, 2'!J20:J21)),"","Неверно!")</f>
      </c>
      <c r="B651" s="83">
        <v>143275</v>
      </c>
      <c r="C651" s="108" t="s">
        <v>337</v>
      </c>
      <c r="D651" s="108" t="s">
        <v>483</v>
      </c>
    </row>
    <row r="652" spans="1:4" ht="12.75">
      <c r="A652" s="100">
        <f>IF((SUM('Разделы 1, 2'!K22:K22)=SUM('Разделы 1, 2'!K20:K21)),"","Неверно!")</f>
      </c>
      <c r="B652" s="83">
        <v>143275</v>
      </c>
      <c r="C652" s="108" t="s">
        <v>338</v>
      </c>
      <c r="D652" s="108" t="s">
        <v>483</v>
      </c>
    </row>
    <row r="653" spans="1:4" ht="25.5">
      <c r="A653" s="100">
        <f>IF((SUM('Разделы 1, 2'!L22:L22)=SUM('Разделы 1, 2'!L20:L21)),"","Неверно!")</f>
      </c>
      <c r="B653" s="83">
        <v>143275</v>
      </c>
      <c r="C653" s="108" t="s">
        <v>339</v>
      </c>
      <c r="D653" s="108" t="s">
        <v>483</v>
      </c>
    </row>
    <row r="654" spans="1:4" ht="25.5">
      <c r="A654" s="100">
        <f>IF((SUM('Разделы 1, 2'!M22:M22)=SUM('Разделы 1, 2'!M20:M21)),"","Неверно!")</f>
      </c>
      <c r="B654" s="83">
        <v>143275</v>
      </c>
      <c r="C654" s="108" t="s">
        <v>340</v>
      </c>
      <c r="D654" s="108" t="s">
        <v>483</v>
      </c>
    </row>
    <row r="655" spans="1:4" ht="25.5">
      <c r="A655" s="100">
        <f>IF((SUM('Разделы 1, 2'!N22:N22)=SUM('Разделы 1, 2'!N20:N21)),"","Неверно!")</f>
      </c>
      <c r="B655" s="83">
        <v>143275</v>
      </c>
      <c r="C655" s="108" t="s">
        <v>341</v>
      </c>
      <c r="D655" s="108" t="s">
        <v>483</v>
      </c>
    </row>
    <row r="656" spans="1:4" ht="25.5">
      <c r="A656" s="100">
        <f>IF((SUM('Разделы 1, 2'!O22:O22)=SUM('Разделы 1, 2'!O20:O21)),"","Неверно!")</f>
      </c>
      <c r="B656" s="83">
        <v>143275</v>
      </c>
      <c r="C656" s="108" t="s">
        <v>342</v>
      </c>
      <c r="D656" s="108" t="s">
        <v>483</v>
      </c>
    </row>
    <row r="657" spans="1:4" ht="12.75">
      <c r="A657" s="100">
        <f>IF((SUM('Разделы 1, 2'!F9:G9)=0),"","Неверно!")</f>
      </c>
      <c r="B657" s="83">
        <v>143276</v>
      </c>
      <c r="C657" s="108" t="s">
        <v>343</v>
      </c>
      <c r="D657" s="108" t="s">
        <v>570</v>
      </c>
    </row>
    <row r="658" spans="1:4" ht="12.75">
      <c r="A658" s="100">
        <f>IF((SUM('Разделы 1, 2'!D10:E12)=0),"","Неверно!")</f>
      </c>
      <c r="B658" s="83">
        <v>143277</v>
      </c>
      <c r="C658" s="108" t="s">
        <v>1068</v>
      </c>
      <c r="D658" s="108" t="s">
        <v>569</v>
      </c>
    </row>
    <row r="659" spans="1:4" ht="12.75">
      <c r="A659" s="100">
        <f>IF((SUM('Разделы 1, 2'!K13:K13)=SUM('Разделы 3, 4'!W91:W91)),"","Неверно!")</f>
      </c>
      <c r="B659" s="83">
        <v>143279</v>
      </c>
      <c r="C659" s="108" t="s">
        <v>1070</v>
      </c>
      <c r="D659" s="108" t="s">
        <v>821</v>
      </c>
    </row>
    <row r="660" spans="1:4" ht="12.75">
      <c r="A660" s="100">
        <f>IF((SUM('Разделы 1, 2'!I9:I9)=SUM('Разделы 1, 2'!D9:H9)),"","Неверно!")</f>
      </c>
      <c r="B660" s="83">
        <v>143280</v>
      </c>
      <c r="C660" s="108" t="s">
        <v>1071</v>
      </c>
      <c r="D660" s="108" t="s">
        <v>820</v>
      </c>
    </row>
    <row r="661" spans="1:4" ht="12.75">
      <c r="A661" s="100">
        <f>IF((SUM('Разделы 1, 2'!I10:I10)=SUM('Разделы 1, 2'!D10:H10)),"","Неверно!")</f>
      </c>
      <c r="B661" s="83">
        <v>143280</v>
      </c>
      <c r="C661" s="108" t="s">
        <v>1072</v>
      </c>
      <c r="D661" s="108" t="s">
        <v>820</v>
      </c>
    </row>
    <row r="662" spans="1:4" ht="12.75">
      <c r="A662" s="100">
        <f>IF((SUM('Разделы 1, 2'!I11:I11)=SUM('Разделы 1, 2'!D11:H11)),"","Неверно!")</f>
      </c>
      <c r="B662" s="83">
        <v>143280</v>
      </c>
      <c r="C662" s="108" t="s">
        <v>1073</v>
      </c>
      <c r="D662" s="108" t="s">
        <v>820</v>
      </c>
    </row>
    <row r="663" spans="1:4" ht="12.75">
      <c r="A663" s="100">
        <f>IF((SUM('Разделы 1, 2'!I12:I12)=SUM('Разделы 1, 2'!D12:H12)),"","Неверно!")</f>
      </c>
      <c r="B663" s="83">
        <v>143280</v>
      </c>
      <c r="C663" s="108" t="s">
        <v>1074</v>
      </c>
      <c r="D663" s="108" t="s">
        <v>820</v>
      </c>
    </row>
    <row r="664" spans="1:4" ht="12.75">
      <c r="A664" s="100">
        <f>IF((SUM('Разделы 1, 2'!I13:I13)=SUM('Разделы 1, 2'!D13:H13)),"","Неверно!")</f>
      </c>
      <c r="B664" s="83">
        <v>143280</v>
      </c>
      <c r="C664" s="108" t="s">
        <v>1075</v>
      </c>
      <c r="D664" s="108" t="s">
        <v>820</v>
      </c>
    </row>
    <row r="665" spans="1:4" ht="12.75">
      <c r="A665" s="100">
        <f>IF((SUM('Разделы 1, 2'!N9:N9)&lt;=SUM('Разделы 1, 2'!K9:K9)),"","Неверно!")</f>
      </c>
      <c r="B665" s="83">
        <v>143281</v>
      </c>
      <c r="C665" s="108" t="s">
        <v>1076</v>
      </c>
      <c r="D665" s="108" t="s">
        <v>819</v>
      </c>
    </row>
    <row r="666" spans="1:4" ht="12.75">
      <c r="A666" s="100">
        <f>IF((SUM('Разделы 1, 2'!N10:N10)&lt;=SUM('Разделы 1, 2'!K10:K10)),"","Неверно!")</f>
      </c>
      <c r="B666" s="83">
        <v>143281</v>
      </c>
      <c r="C666" s="108" t="s">
        <v>1077</v>
      </c>
      <c r="D666" s="108" t="s">
        <v>819</v>
      </c>
    </row>
    <row r="667" spans="1:4" ht="12.75">
      <c r="A667" s="100">
        <f>IF((SUM('Разделы 1, 2'!N11:N11)&lt;=SUM('Разделы 1, 2'!K11:K11)),"","Неверно!")</f>
      </c>
      <c r="B667" s="83">
        <v>143281</v>
      </c>
      <c r="C667" s="108" t="s">
        <v>1078</v>
      </c>
      <c r="D667" s="108" t="s">
        <v>819</v>
      </c>
    </row>
    <row r="668" spans="1:4" ht="12.75">
      <c r="A668" s="100">
        <f>IF((SUM('Разделы 1, 2'!N12:N12)&lt;=SUM('Разделы 1, 2'!K12:K12)),"","Неверно!")</f>
      </c>
      <c r="B668" s="83">
        <v>143281</v>
      </c>
      <c r="C668" s="108" t="s">
        <v>1079</v>
      </c>
      <c r="D668" s="108" t="s">
        <v>819</v>
      </c>
    </row>
    <row r="669" spans="1:4" ht="12.75">
      <c r="A669" s="100">
        <f>IF((SUM('Разделы 1, 2'!N13:N13)&lt;=SUM('Разделы 1, 2'!K13:K13)),"","Неверно!")</f>
      </c>
      <c r="B669" s="83">
        <v>143281</v>
      </c>
      <c r="C669" s="108" t="s">
        <v>1080</v>
      </c>
      <c r="D669" s="108" t="s">
        <v>819</v>
      </c>
    </row>
    <row r="670" spans="1:4" ht="12.75">
      <c r="A670" s="100">
        <f>IF((SUM('Разделы 1, 2'!M10:M12)=0),"","Неверно!")</f>
      </c>
      <c r="B670" s="83">
        <v>143282</v>
      </c>
      <c r="C670" s="108" t="s">
        <v>1081</v>
      </c>
      <c r="D670" s="108" t="s">
        <v>818</v>
      </c>
    </row>
    <row r="671" spans="1:4" ht="12.75">
      <c r="A671" s="100">
        <f>IF((SUM('Разделы 1, 2'!M9:M9)&lt;=SUM('Разделы 1, 2'!K9:K9)),"","Неверно!")</f>
      </c>
      <c r="B671" s="83">
        <v>143283</v>
      </c>
      <c r="C671" s="108" t="s">
        <v>1082</v>
      </c>
      <c r="D671" s="108" t="s">
        <v>817</v>
      </c>
    </row>
    <row r="672" spans="1:4" ht="12.75">
      <c r="A672" s="100">
        <f>IF((SUM('Разделы 1, 2'!M10:M10)&lt;=SUM('Разделы 1, 2'!K10:K10)),"","Неверно!")</f>
      </c>
      <c r="B672" s="83">
        <v>143283</v>
      </c>
      <c r="C672" s="108" t="s">
        <v>1083</v>
      </c>
      <c r="D672" s="108" t="s">
        <v>817</v>
      </c>
    </row>
    <row r="673" spans="1:4" ht="12.75">
      <c r="A673" s="100">
        <f>IF((SUM('Разделы 1, 2'!M11:M11)&lt;=SUM('Разделы 1, 2'!K11:K11)),"","Неверно!")</f>
      </c>
      <c r="B673" s="83">
        <v>143283</v>
      </c>
      <c r="C673" s="108" t="s">
        <v>1084</v>
      </c>
      <c r="D673" s="108" t="s">
        <v>817</v>
      </c>
    </row>
    <row r="674" spans="1:4" ht="12.75">
      <c r="A674" s="100">
        <f>IF((SUM('Разделы 1, 2'!M12:M12)&lt;=SUM('Разделы 1, 2'!K12:K12)),"","Неверно!")</f>
      </c>
      <c r="B674" s="83">
        <v>143283</v>
      </c>
      <c r="C674" s="108" t="s">
        <v>1085</v>
      </c>
      <c r="D674" s="108" t="s">
        <v>817</v>
      </c>
    </row>
    <row r="675" spans="1:4" ht="12.75">
      <c r="A675" s="100">
        <f>IF((SUM('Разделы 1, 2'!M13:M13)&lt;=SUM('Разделы 1, 2'!K13:K13)),"","Неверно!")</f>
      </c>
      <c r="B675" s="83">
        <v>143283</v>
      </c>
      <c r="C675" s="108" t="s">
        <v>1086</v>
      </c>
      <c r="D675" s="108" t="s">
        <v>817</v>
      </c>
    </row>
    <row r="676" spans="1:4" ht="12.75">
      <c r="A676" s="100">
        <f>IF((SUM('Разделы 1, 2'!M9:M9)=SUM('Разделы 3, 4'!E91:E91)),"","Неверно!")</f>
      </c>
      <c r="B676" s="83">
        <v>143284</v>
      </c>
      <c r="C676" s="108" t="s">
        <v>1087</v>
      </c>
      <c r="D676" s="108" t="s">
        <v>816</v>
      </c>
    </row>
    <row r="677" spans="1:4" ht="25.5">
      <c r="A677" s="100">
        <f>IF((SUM('Разделы 1, 2'!C9:C9)+SUM('Разделы 1, 2'!I9:I9)=SUM('Разделы 1, 2'!J9:L9)),"","Неверно!")</f>
      </c>
      <c r="B677" s="83">
        <v>143285</v>
      </c>
      <c r="C677" s="108" t="s">
        <v>1088</v>
      </c>
      <c r="D677" s="108" t="s">
        <v>815</v>
      </c>
    </row>
    <row r="678" spans="1:4" ht="25.5">
      <c r="A678" s="100">
        <f>IF((SUM('Разделы 1, 2'!C10:C10)+SUM('Разделы 1, 2'!I10:I10)=SUM('Разделы 1, 2'!J10:L10)),"","Неверно!")</f>
      </c>
      <c r="B678" s="83">
        <v>143285</v>
      </c>
      <c r="C678" s="108" t="s">
        <v>1089</v>
      </c>
      <c r="D678" s="108" t="s">
        <v>815</v>
      </c>
    </row>
    <row r="679" spans="1:4" ht="25.5">
      <c r="A679" s="100">
        <f>IF((SUM('Разделы 1, 2'!C11:C11)+SUM('Разделы 1, 2'!I11:I11)=SUM('Разделы 1, 2'!J11:L11)),"","Неверно!")</f>
      </c>
      <c r="B679" s="83">
        <v>143285</v>
      </c>
      <c r="C679" s="108" t="s">
        <v>1090</v>
      </c>
      <c r="D679" s="108" t="s">
        <v>815</v>
      </c>
    </row>
    <row r="680" spans="1:4" ht="25.5">
      <c r="A680" s="100">
        <f>IF((SUM('Разделы 1, 2'!C12:C12)+SUM('Разделы 1, 2'!I12:I12)=SUM('Разделы 1, 2'!J12:L12)),"","Неверно!")</f>
      </c>
      <c r="B680" s="83">
        <v>143285</v>
      </c>
      <c r="C680" s="108" t="s">
        <v>1091</v>
      </c>
      <c r="D680" s="108" t="s">
        <v>815</v>
      </c>
    </row>
    <row r="681" spans="1:4" ht="25.5">
      <c r="A681" s="100">
        <f>IF((SUM('Разделы 1, 2'!C13:C13)+SUM('Разделы 1, 2'!I13:I13)=SUM('Разделы 1, 2'!J13:L13)),"","Неверно!")</f>
      </c>
      <c r="B681" s="83">
        <v>143285</v>
      </c>
      <c r="C681" s="108" t="s">
        <v>1092</v>
      </c>
      <c r="D681" s="108" t="s">
        <v>815</v>
      </c>
    </row>
    <row r="682" spans="1:4" ht="25.5">
      <c r="A682" s="100">
        <f>IF((SUM('Разделы 1, 2'!C13:S13)=SUM('Разделы 1, 2'!C9:S12)),"","Неверно!")</f>
      </c>
      <c r="B682" s="83">
        <v>143286</v>
      </c>
      <c r="C682" s="108" t="s">
        <v>1093</v>
      </c>
      <c r="D682" s="108" t="s">
        <v>814</v>
      </c>
    </row>
    <row r="683" spans="1:4" ht="12.75">
      <c r="A683" s="100">
        <f>IF((SUM('Разделы 3, 4'!E138:E138)=0),"","Неверно!")</f>
      </c>
      <c r="B683" s="83">
        <v>143287</v>
      </c>
      <c r="C683" s="108" t="s">
        <v>1064</v>
      </c>
      <c r="D683" s="108" t="s">
        <v>1065</v>
      </c>
    </row>
    <row r="684" spans="1:4" ht="12.75">
      <c r="A684" s="100">
        <f>IF((SUM('Разделы 3, 4'!E139:E139)=0),"","Неверно!")</f>
      </c>
      <c r="B684" s="83">
        <v>143287</v>
      </c>
      <c r="C684" s="108" t="s">
        <v>1066</v>
      </c>
      <c r="D684" s="108" t="s">
        <v>1065</v>
      </c>
    </row>
    <row r="685" spans="1:4" ht="12.75">
      <c r="A685" s="100">
        <f>IF((SUM('Разделы 3, 4'!E140:E140)=0),"","Неверно!")</f>
      </c>
      <c r="B685" s="83">
        <v>143287</v>
      </c>
      <c r="C685" s="108" t="s">
        <v>1067</v>
      </c>
      <c r="D685" s="108" t="s">
        <v>1065</v>
      </c>
    </row>
    <row r="686" spans="1:4" ht="25.5">
      <c r="A686" s="100">
        <f>IF((SUM('Разделы 3, 4'!E16:E16)&gt;=SUM('Разделы 3, 4'!E102:E103)),"","Неверно!")</f>
      </c>
      <c r="B686" s="83">
        <v>143918</v>
      </c>
      <c r="C686" s="108" t="s">
        <v>436</v>
      </c>
      <c r="D686" s="108" t="s">
        <v>437</v>
      </c>
    </row>
    <row r="687" spans="1:4" s="101" customFormat="1" ht="25.5">
      <c r="A687" s="100">
        <f>IF((SUM('Разделы 3, 4'!F16:F16)&gt;=SUM('Разделы 3, 4'!F102:F103)),"","Неверно!")</f>
      </c>
      <c r="B687" s="83">
        <v>143918</v>
      </c>
      <c r="C687" s="108" t="s">
        <v>438</v>
      </c>
      <c r="D687" s="108" t="s">
        <v>437</v>
      </c>
    </row>
    <row r="688" spans="1:4" s="101" customFormat="1" ht="25.5">
      <c r="A688" s="100">
        <f>IF((SUM('Разделы 3, 4'!G16:G16)&gt;=SUM('Разделы 3, 4'!G102:G103)),"","Неверно!")</f>
      </c>
      <c r="B688" s="83">
        <v>143918</v>
      </c>
      <c r="C688" s="108" t="s">
        <v>439</v>
      </c>
      <c r="D688" s="108" t="s">
        <v>437</v>
      </c>
    </row>
    <row r="689" spans="1:4" s="101" customFormat="1" ht="25.5">
      <c r="A689" s="100">
        <f>IF((SUM('Разделы 3, 4'!H16:H16)&gt;=SUM('Разделы 3, 4'!H102:H103)),"","Неверно!")</f>
      </c>
      <c r="B689" s="83">
        <v>143918</v>
      </c>
      <c r="C689" s="108" t="s">
        <v>440</v>
      </c>
      <c r="D689" s="108" t="s">
        <v>437</v>
      </c>
    </row>
    <row r="690" spans="1:4" s="101" customFormat="1" ht="25.5">
      <c r="A690" s="100">
        <f>IF((SUM('Разделы 3, 4'!I16:I16)&gt;=SUM('Разделы 3, 4'!I102:I103)),"","Неверно!")</f>
      </c>
      <c r="B690" s="83">
        <v>143918</v>
      </c>
      <c r="C690" s="108" t="s">
        <v>441</v>
      </c>
      <c r="D690" s="108" t="s">
        <v>437</v>
      </c>
    </row>
    <row r="691" spans="1:4" s="101" customFormat="1" ht="25.5">
      <c r="A691" s="100">
        <f>IF((SUM('Разделы 3, 4'!J16:J16)&gt;=SUM('Разделы 3, 4'!J102:J103)),"","Неверно!")</f>
      </c>
      <c r="B691" s="83">
        <v>143918</v>
      </c>
      <c r="C691" s="108" t="s">
        <v>442</v>
      </c>
      <c r="D691" s="108" t="s">
        <v>437</v>
      </c>
    </row>
    <row r="692" spans="1:4" s="101" customFormat="1" ht="25.5">
      <c r="A692" s="100">
        <f>IF((SUM('Разделы 3, 4'!K16:K16)&gt;=SUM('Разделы 3, 4'!K102:K103)),"","Неверно!")</f>
      </c>
      <c r="B692" s="83">
        <v>143918</v>
      </c>
      <c r="C692" s="108" t="s">
        <v>521</v>
      </c>
      <c r="D692" s="108" t="s">
        <v>437</v>
      </c>
    </row>
    <row r="693" spans="1:4" s="101" customFormat="1" ht="25.5">
      <c r="A693" s="100">
        <f>IF((SUM('Разделы 3, 4'!L16:L16)&gt;=SUM('Разделы 3, 4'!L102:L103)),"","Неверно!")</f>
      </c>
      <c r="B693" s="83">
        <v>143918</v>
      </c>
      <c r="C693" s="108" t="s">
        <v>522</v>
      </c>
      <c r="D693" s="108" t="s">
        <v>437</v>
      </c>
    </row>
    <row r="694" spans="1:4" s="101" customFormat="1" ht="25.5">
      <c r="A694" s="100">
        <f>IF((SUM('Разделы 3, 4'!M16:M16)&gt;=SUM('Разделы 3, 4'!M102:M103)),"","Неверно!")</f>
      </c>
      <c r="B694" s="83">
        <v>143918</v>
      </c>
      <c r="C694" s="108" t="s">
        <v>523</v>
      </c>
      <c r="D694" s="108" t="s">
        <v>437</v>
      </c>
    </row>
    <row r="695" spans="1:4" s="101" customFormat="1" ht="25.5">
      <c r="A695" s="100">
        <f>IF((SUM('Разделы 3, 4'!N16:N16)&gt;=SUM('Разделы 3, 4'!N102:N103)),"","Неверно!")</f>
      </c>
      <c r="B695" s="83">
        <v>143918</v>
      </c>
      <c r="C695" s="108" t="s">
        <v>524</v>
      </c>
      <c r="D695" s="108" t="s">
        <v>437</v>
      </c>
    </row>
    <row r="696" spans="1:4" s="101" customFormat="1" ht="25.5">
      <c r="A696" s="100">
        <f>IF((SUM('Разделы 3, 4'!O16:O16)&gt;=SUM('Разделы 3, 4'!O102:O103)),"","Неверно!")</f>
      </c>
      <c r="B696" s="83">
        <v>143918</v>
      </c>
      <c r="C696" s="108" t="s">
        <v>525</v>
      </c>
      <c r="D696" s="108" t="s">
        <v>437</v>
      </c>
    </row>
    <row r="697" spans="1:4" s="101" customFormat="1" ht="25.5">
      <c r="A697" s="100">
        <f>IF((SUM('Разделы 3, 4'!P16:P16)&gt;=SUM('Разделы 3, 4'!P102:P103)),"","Неверно!")</f>
      </c>
      <c r="B697" s="83">
        <v>143918</v>
      </c>
      <c r="C697" s="108" t="s">
        <v>526</v>
      </c>
      <c r="D697" s="108" t="s">
        <v>437</v>
      </c>
    </row>
    <row r="698" spans="1:4" s="101" customFormat="1" ht="25.5">
      <c r="A698" s="100">
        <f>IF((SUM('Разделы 3, 4'!Q16:Q16)&gt;=SUM('Разделы 3, 4'!Q102:Q103)),"","Неверно!")</f>
      </c>
      <c r="B698" s="83">
        <v>143918</v>
      </c>
      <c r="C698" s="108" t="s">
        <v>527</v>
      </c>
      <c r="D698" s="108" t="s">
        <v>437</v>
      </c>
    </row>
    <row r="699" spans="1:4" s="101" customFormat="1" ht="25.5">
      <c r="A699" s="100">
        <f>IF((SUM('Разделы 3, 4'!R16:R16)&gt;=SUM('Разделы 3, 4'!R102:R103)),"","Неверно!")</f>
      </c>
      <c r="B699" s="83">
        <v>143918</v>
      </c>
      <c r="C699" s="108" t="s">
        <v>528</v>
      </c>
      <c r="D699" s="108" t="s">
        <v>437</v>
      </c>
    </row>
    <row r="700" spans="1:4" s="101" customFormat="1" ht="25.5">
      <c r="A700" s="100">
        <f>IF((SUM('Разделы 3, 4'!S16:S16)&gt;=SUM('Разделы 3, 4'!S102:S103)),"","Неверно!")</f>
      </c>
      <c r="B700" s="83">
        <v>143918</v>
      </c>
      <c r="C700" s="108" t="s">
        <v>529</v>
      </c>
      <c r="D700" s="108" t="s">
        <v>437</v>
      </c>
    </row>
    <row r="701" spans="1:4" s="101" customFormat="1" ht="25.5">
      <c r="A701" s="100">
        <f>IF((SUM('Разделы 3, 4'!T16:T16)&gt;=SUM('Разделы 3, 4'!T102:T103)),"","Неверно!")</f>
      </c>
      <c r="B701" s="83">
        <v>143918</v>
      </c>
      <c r="C701" s="108" t="s">
        <v>530</v>
      </c>
      <c r="D701" s="108" t="s">
        <v>437</v>
      </c>
    </row>
    <row r="702" spans="1:4" s="101" customFormat="1" ht="25.5">
      <c r="A702" s="100">
        <f>IF((SUM('Разделы 3, 4'!U16:U16)&gt;=SUM('Разделы 3, 4'!U102:U103)),"","Неверно!")</f>
      </c>
      <c r="B702" s="83">
        <v>143918</v>
      </c>
      <c r="C702" s="108" t="s">
        <v>531</v>
      </c>
      <c r="D702" s="108" t="s">
        <v>437</v>
      </c>
    </row>
    <row r="703" spans="1:4" s="101" customFormat="1" ht="25.5">
      <c r="A703" s="100">
        <f>IF((SUM('Разделы 3, 4'!V16:V16)&gt;=SUM('Разделы 3, 4'!V102:V103)),"","Неверно!")</f>
      </c>
      <c r="B703" s="83">
        <v>143918</v>
      </c>
      <c r="C703" s="108" t="s">
        <v>613</v>
      </c>
      <c r="D703" s="108" t="s">
        <v>437</v>
      </c>
    </row>
    <row r="704" spans="1:4" s="101" customFormat="1" ht="25.5">
      <c r="A704" s="100">
        <f>IF((SUM('Разделы 3, 4'!W16:W16)&gt;=SUM('Разделы 3, 4'!W102:W103)),"","Неверно!")</f>
      </c>
      <c r="B704" s="83">
        <v>143918</v>
      </c>
      <c r="C704" s="108" t="s">
        <v>614</v>
      </c>
      <c r="D704" s="108" t="s">
        <v>437</v>
      </c>
    </row>
    <row r="705" spans="1:4" s="101" customFormat="1" ht="25.5">
      <c r="A705" s="100">
        <f>IF((SUM('Разделы 3, 4'!X16:X16)&gt;=SUM('Разделы 3, 4'!X102:X103)),"","Неверно!")</f>
      </c>
      <c r="B705" s="83">
        <v>143918</v>
      </c>
      <c r="C705" s="108" t="s">
        <v>615</v>
      </c>
      <c r="D705" s="108" t="s">
        <v>437</v>
      </c>
    </row>
    <row r="706" spans="1:4" s="101" customFormat="1" ht="25.5">
      <c r="A706" s="100">
        <f>IF((SUM('Разделы 3, 4'!Y16:Y16)&gt;=SUM('Разделы 3, 4'!Y102:Y103)),"","Неверно!")</f>
      </c>
      <c r="B706" s="83">
        <v>143918</v>
      </c>
      <c r="C706" s="108" t="s">
        <v>616</v>
      </c>
      <c r="D706" s="108" t="s">
        <v>437</v>
      </c>
    </row>
    <row r="707" spans="1:4" s="101" customFormat="1" ht="25.5">
      <c r="A707" s="100">
        <f>IF((SUM('Разделы 3, 4'!Z16:Z16)&gt;=SUM('Разделы 3, 4'!Z102:Z103)),"","Неверно!")</f>
      </c>
      <c r="B707" s="83">
        <v>143918</v>
      </c>
      <c r="C707" s="108" t="s">
        <v>617</v>
      </c>
      <c r="D707" s="108" t="s">
        <v>437</v>
      </c>
    </row>
    <row r="708" spans="1:4" s="101" customFormat="1" ht="25.5">
      <c r="A708" s="100">
        <f>IF((SUM('Разделы 3, 4'!AA16:AA16)&gt;=SUM('Разделы 3, 4'!AA102:AA103)),"","Неверно!")</f>
      </c>
      <c r="B708" s="83">
        <v>143918</v>
      </c>
      <c r="C708" s="108" t="s">
        <v>618</v>
      </c>
      <c r="D708" s="108" t="s">
        <v>437</v>
      </c>
    </row>
    <row r="709" spans="1:4" s="101" customFormat="1" ht="25.5">
      <c r="A709" s="100">
        <f>IF((SUM('Разделы 3, 4'!AB16:AB16)&gt;=SUM('Разделы 3, 4'!AB102:AB103)),"","Неверно!")</f>
      </c>
      <c r="B709" s="83">
        <v>143918</v>
      </c>
      <c r="C709" s="108" t="s">
        <v>619</v>
      </c>
      <c r="D709" s="108" t="s">
        <v>437</v>
      </c>
    </row>
    <row r="710" spans="1:4" s="101" customFormat="1" ht="25.5">
      <c r="A710" s="100">
        <f>IF((SUM('Разделы 3, 4'!AC16:AC16)&gt;=SUM('Разделы 3, 4'!AC102:AC103)),"","Неверно!")</f>
      </c>
      <c r="B710" s="83">
        <v>143918</v>
      </c>
      <c r="C710" s="108" t="s">
        <v>620</v>
      </c>
      <c r="D710" s="108" t="s">
        <v>437</v>
      </c>
    </row>
    <row r="711" spans="1:4" s="101" customFormat="1" ht="25.5">
      <c r="A711" s="100">
        <f>IF((SUM('Разделы 3, 4'!E17:E17)&gt;=SUM('Разделы 3, 4'!E104:E107)),"","Неверно!")</f>
      </c>
      <c r="B711" s="83">
        <v>143919</v>
      </c>
      <c r="C711" s="108" t="s">
        <v>621</v>
      </c>
      <c r="D711" s="108" t="s">
        <v>622</v>
      </c>
    </row>
    <row r="712" spans="1:4" s="101" customFormat="1" ht="25.5">
      <c r="A712" s="100">
        <f>IF((SUM('Разделы 3, 4'!F17:F17)&gt;=SUM('Разделы 3, 4'!F104:F107)),"","Неверно!")</f>
      </c>
      <c r="B712" s="83">
        <v>143919</v>
      </c>
      <c r="C712" s="108" t="s">
        <v>623</v>
      </c>
      <c r="D712" s="108" t="s">
        <v>622</v>
      </c>
    </row>
    <row r="713" spans="1:4" s="101" customFormat="1" ht="25.5">
      <c r="A713" s="100">
        <f>IF((SUM('Разделы 3, 4'!G17:G17)&gt;=SUM('Разделы 3, 4'!G104:G107)),"","Неверно!")</f>
      </c>
      <c r="B713" s="83">
        <v>143919</v>
      </c>
      <c r="C713" s="108" t="s">
        <v>624</v>
      </c>
      <c r="D713" s="108" t="s">
        <v>622</v>
      </c>
    </row>
    <row r="714" spans="1:4" s="101" customFormat="1" ht="25.5">
      <c r="A714" s="100">
        <f>IF((SUM('Разделы 3, 4'!H17:H17)&gt;=SUM('Разделы 3, 4'!H104:H107)),"","Неверно!")</f>
      </c>
      <c r="B714" s="83">
        <v>143919</v>
      </c>
      <c r="C714" s="108" t="s">
        <v>625</v>
      </c>
      <c r="D714" s="108" t="s">
        <v>622</v>
      </c>
    </row>
    <row r="715" spans="1:4" s="101" customFormat="1" ht="25.5">
      <c r="A715" s="100">
        <f>IF((SUM('Разделы 3, 4'!I17:I17)&gt;=SUM('Разделы 3, 4'!I104:I107)),"","Неверно!")</f>
      </c>
      <c r="B715" s="83">
        <v>143919</v>
      </c>
      <c r="C715" s="108" t="s">
        <v>626</v>
      </c>
      <c r="D715" s="108" t="s">
        <v>622</v>
      </c>
    </row>
    <row r="716" spans="1:4" s="101" customFormat="1" ht="25.5">
      <c r="A716" s="100">
        <f>IF((SUM('Разделы 3, 4'!J17:J17)&gt;=SUM('Разделы 3, 4'!J104:J107)),"","Неверно!")</f>
      </c>
      <c r="B716" s="83">
        <v>143919</v>
      </c>
      <c r="C716" s="108" t="s">
        <v>627</v>
      </c>
      <c r="D716" s="108" t="s">
        <v>622</v>
      </c>
    </row>
    <row r="717" spans="1:4" s="101" customFormat="1" ht="25.5">
      <c r="A717" s="100">
        <f>IF((SUM('Разделы 3, 4'!K17:K17)&gt;=SUM('Разделы 3, 4'!K104:K107)),"","Неверно!")</f>
      </c>
      <c r="B717" s="83">
        <v>143919</v>
      </c>
      <c r="C717" s="108" t="s">
        <v>628</v>
      </c>
      <c r="D717" s="108" t="s">
        <v>622</v>
      </c>
    </row>
    <row r="718" spans="1:4" s="101" customFormat="1" ht="25.5">
      <c r="A718" s="100">
        <f>IF((SUM('Разделы 3, 4'!L17:L17)&gt;=SUM('Разделы 3, 4'!L104:L107)),"","Неверно!")</f>
      </c>
      <c r="B718" s="83">
        <v>143919</v>
      </c>
      <c r="C718" s="108" t="s">
        <v>629</v>
      </c>
      <c r="D718" s="108" t="s">
        <v>622</v>
      </c>
    </row>
    <row r="719" spans="1:4" s="101" customFormat="1" ht="25.5">
      <c r="A719" s="100">
        <f>IF((SUM('Разделы 3, 4'!M17:M17)&gt;=SUM('Разделы 3, 4'!M104:M107)),"","Неверно!")</f>
      </c>
      <c r="B719" s="83">
        <v>143919</v>
      </c>
      <c r="C719" s="108" t="s">
        <v>630</v>
      </c>
      <c r="D719" s="108" t="s">
        <v>622</v>
      </c>
    </row>
    <row r="720" spans="1:4" s="101" customFormat="1" ht="25.5">
      <c r="A720" s="100">
        <f>IF((SUM('Разделы 3, 4'!N17:N17)&gt;=SUM('Разделы 3, 4'!N104:N107)),"","Неверно!")</f>
      </c>
      <c r="B720" s="83">
        <v>143919</v>
      </c>
      <c r="C720" s="108" t="s">
        <v>631</v>
      </c>
      <c r="D720" s="108" t="s">
        <v>622</v>
      </c>
    </row>
    <row r="721" spans="1:4" s="101" customFormat="1" ht="25.5">
      <c r="A721" s="100">
        <f>IF((SUM('Разделы 3, 4'!O17:O17)&gt;=SUM('Разделы 3, 4'!O104:O107)),"","Неверно!")</f>
      </c>
      <c r="B721" s="83">
        <v>143919</v>
      </c>
      <c r="C721" s="108" t="s">
        <v>632</v>
      </c>
      <c r="D721" s="108" t="s">
        <v>622</v>
      </c>
    </row>
    <row r="722" spans="1:4" s="101" customFormat="1" ht="25.5">
      <c r="A722" s="100">
        <f>IF((SUM('Разделы 3, 4'!P17:P17)&gt;=SUM('Разделы 3, 4'!P104:P107)),"","Неверно!")</f>
      </c>
      <c r="B722" s="83">
        <v>143919</v>
      </c>
      <c r="C722" s="108" t="s">
        <v>633</v>
      </c>
      <c r="D722" s="108" t="s">
        <v>622</v>
      </c>
    </row>
    <row r="723" spans="1:4" s="101" customFormat="1" ht="25.5">
      <c r="A723" s="100">
        <f>IF((SUM('Разделы 3, 4'!Q17:Q17)&gt;=SUM('Разделы 3, 4'!Q104:Q107)),"","Неверно!")</f>
      </c>
      <c r="B723" s="83">
        <v>143919</v>
      </c>
      <c r="C723" s="108" t="s">
        <v>634</v>
      </c>
      <c r="D723" s="108" t="s">
        <v>622</v>
      </c>
    </row>
    <row r="724" spans="1:4" s="101" customFormat="1" ht="25.5">
      <c r="A724" s="100">
        <f>IF((SUM('Разделы 3, 4'!R17:R17)&gt;=SUM('Разделы 3, 4'!R104:R107)),"","Неверно!")</f>
      </c>
      <c r="B724" s="83">
        <v>143919</v>
      </c>
      <c r="C724" s="108" t="s">
        <v>635</v>
      </c>
      <c r="D724" s="108" t="s">
        <v>622</v>
      </c>
    </row>
    <row r="725" spans="1:4" s="101" customFormat="1" ht="25.5">
      <c r="A725" s="100">
        <f>IF((SUM('Разделы 3, 4'!S17:S17)&gt;=SUM('Разделы 3, 4'!S104:S107)),"","Неверно!")</f>
      </c>
      <c r="B725" s="83">
        <v>143919</v>
      </c>
      <c r="C725" s="108" t="s">
        <v>636</v>
      </c>
      <c r="D725" s="108" t="s">
        <v>622</v>
      </c>
    </row>
    <row r="726" spans="1:4" s="101" customFormat="1" ht="25.5">
      <c r="A726" s="100">
        <f>IF((SUM('Разделы 3, 4'!T17:T17)&gt;=SUM('Разделы 3, 4'!T104:T107)),"","Неверно!")</f>
      </c>
      <c r="B726" s="83">
        <v>143919</v>
      </c>
      <c r="C726" s="108" t="s">
        <v>637</v>
      </c>
      <c r="D726" s="108" t="s">
        <v>622</v>
      </c>
    </row>
    <row r="727" spans="1:4" s="101" customFormat="1" ht="25.5">
      <c r="A727" s="100">
        <f>IF((SUM('Разделы 3, 4'!U17:U17)&gt;=SUM('Разделы 3, 4'!U104:U107)),"","Неверно!")</f>
      </c>
      <c r="B727" s="83">
        <v>143919</v>
      </c>
      <c r="C727" s="108" t="s">
        <v>638</v>
      </c>
      <c r="D727" s="108" t="s">
        <v>622</v>
      </c>
    </row>
    <row r="728" spans="1:4" s="101" customFormat="1" ht="25.5">
      <c r="A728" s="100">
        <f>IF((SUM('Разделы 3, 4'!V17:V17)&gt;=SUM('Разделы 3, 4'!V104:V107)),"","Неверно!")</f>
      </c>
      <c r="B728" s="83">
        <v>143919</v>
      </c>
      <c r="C728" s="108" t="s">
        <v>639</v>
      </c>
      <c r="D728" s="108" t="s">
        <v>622</v>
      </c>
    </row>
    <row r="729" spans="1:4" s="101" customFormat="1" ht="25.5">
      <c r="A729" s="100">
        <f>IF((SUM('Разделы 3, 4'!W17:W17)&gt;=SUM('Разделы 3, 4'!W104:W107)),"","Неверно!")</f>
      </c>
      <c r="B729" s="83">
        <v>143919</v>
      </c>
      <c r="C729" s="108" t="s">
        <v>640</v>
      </c>
      <c r="D729" s="108" t="s">
        <v>622</v>
      </c>
    </row>
    <row r="730" spans="1:4" s="101" customFormat="1" ht="25.5">
      <c r="A730" s="100">
        <f>IF((SUM('Разделы 3, 4'!X17:X17)&gt;=SUM('Разделы 3, 4'!X104:X107)),"","Неверно!")</f>
      </c>
      <c r="B730" s="83">
        <v>143919</v>
      </c>
      <c r="C730" s="108" t="s">
        <v>641</v>
      </c>
      <c r="D730" s="108" t="s">
        <v>622</v>
      </c>
    </row>
    <row r="731" spans="1:4" s="101" customFormat="1" ht="25.5">
      <c r="A731" s="100">
        <f>IF((SUM('Разделы 3, 4'!Y17:Y17)&gt;=SUM('Разделы 3, 4'!Y104:Y107)),"","Неверно!")</f>
      </c>
      <c r="B731" s="83">
        <v>143919</v>
      </c>
      <c r="C731" s="108" t="s">
        <v>642</v>
      </c>
      <c r="D731" s="108" t="s">
        <v>622</v>
      </c>
    </row>
    <row r="732" spans="1:4" s="101" customFormat="1" ht="25.5">
      <c r="A732" s="100">
        <f>IF((SUM('Разделы 3, 4'!Z17:Z17)&gt;=SUM('Разделы 3, 4'!Z104:Z107)),"","Неверно!")</f>
      </c>
      <c r="B732" s="83">
        <v>143919</v>
      </c>
      <c r="C732" s="108" t="s">
        <v>643</v>
      </c>
      <c r="D732" s="108" t="s">
        <v>622</v>
      </c>
    </row>
    <row r="733" spans="1:4" s="101" customFormat="1" ht="25.5">
      <c r="A733" s="100">
        <f>IF((SUM('Разделы 3, 4'!AA17:AA17)&gt;=SUM('Разделы 3, 4'!AA104:AA107)),"","Неверно!")</f>
      </c>
      <c r="B733" s="83">
        <v>143919</v>
      </c>
      <c r="C733" s="108" t="s">
        <v>644</v>
      </c>
      <c r="D733" s="108" t="s">
        <v>622</v>
      </c>
    </row>
    <row r="734" spans="1:4" s="101" customFormat="1" ht="25.5">
      <c r="A734" s="100">
        <f>IF((SUM('Разделы 3, 4'!AB17:AB17)&gt;=SUM('Разделы 3, 4'!AB104:AB107)),"","Неверно!")</f>
      </c>
      <c r="B734" s="83">
        <v>143919</v>
      </c>
      <c r="C734" s="108" t="s">
        <v>645</v>
      </c>
      <c r="D734" s="108" t="s">
        <v>622</v>
      </c>
    </row>
    <row r="735" spans="1:4" s="101" customFormat="1" ht="25.5">
      <c r="A735" s="100">
        <f>IF((SUM('Разделы 3, 4'!AC17:AC17)&gt;=SUM('Разделы 3, 4'!AC104:AC107)),"","Неверно!")</f>
      </c>
      <c r="B735" s="83">
        <v>143919</v>
      </c>
      <c r="C735" s="108" t="s">
        <v>646</v>
      </c>
      <c r="D735" s="108" t="s">
        <v>622</v>
      </c>
    </row>
    <row r="736" spans="1:4" s="101" customFormat="1" ht="25.5">
      <c r="A736" s="100">
        <f>IF((SUM('Разделы 3, 4'!E18:E18)&gt;=SUM('Разделы 3, 4'!E108:E110)),"","Неверно!")</f>
      </c>
      <c r="B736" s="83">
        <v>143920</v>
      </c>
      <c r="C736" s="108" t="s">
        <v>647</v>
      </c>
      <c r="D736" s="108" t="s">
        <v>648</v>
      </c>
    </row>
    <row r="737" spans="1:4" s="101" customFormat="1" ht="25.5">
      <c r="A737" s="100">
        <f>IF((SUM('Разделы 3, 4'!F18:F18)&gt;=SUM('Разделы 3, 4'!F108:F110)),"","Неверно!")</f>
      </c>
      <c r="B737" s="83">
        <v>143920</v>
      </c>
      <c r="C737" s="108" t="s">
        <v>649</v>
      </c>
      <c r="D737" s="108" t="s">
        <v>648</v>
      </c>
    </row>
    <row r="738" spans="1:4" s="101" customFormat="1" ht="25.5">
      <c r="A738" s="100">
        <f>IF((SUM('Разделы 3, 4'!G18:G18)&gt;=SUM('Разделы 3, 4'!G108:G110)),"","Неверно!")</f>
      </c>
      <c r="B738" s="83">
        <v>143920</v>
      </c>
      <c r="C738" s="108" t="s">
        <v>571</v>
      </c>
      <c r="D738" s="108" t="s">
        <v>648</v>
      </c>
    </row>
    <row r="739" spans="1:4" s="101" customFormat="1" ht="25.5">
      <c r="A739" s="100">
        <f>IF((SUM('Разделы 3, 4'!H18:H18)&gt;=SUM('Разделы 3, 4'!H108:H110)),"","Неверно!")</f>
      </c>
      <c r="B739" s="83">
        <v>143920</v>
      </c>
      <c r="C739" s="108" t="s">
        <v>572</v>
      </c>
      <c r="D739" s="108" t="s">
        <v>648</v>
      </c>
    </row>
    <row r="740" spans="1:4" s="101" customFormat="1" ht="25.5">
      <c r="A740" s="100">
        <f>IF((SUM('Разделы 3, 4'!I18:I18)&gt;=SUM('Разделы 3, 4'!I108:I110)),"","Неверно!")</f>
      </c>
      <c r="B740" s="83">
        <v>143920</v>
      </c>
      <c r="C740" s="108" t="s">
        <v>573</v>
      </c>
      <c r="D740" s="108" t="s">
        <v>648</v>
      </c>
    </row>
    <row r="741" spans="1:4" s="101" customFormat="1" ht="25.5">
      <c r="A741" s="100">
        <f>IF((SUM('Разделы 3, 4'!J18:J18)&gt;=SUM('Разделы 3, 4'!J108:J110)),"","Неверно!")</f>
      </c>
      <c r="B741" s="83">
        <v>143920</v>
      </c>
      <c r="C741" s="108" t="s">
        <v>574</v>
      </c>
      <c r="D741" s="108" t="s">
        <v>648</v>
      </c>
    </row>
    <row r="742" spans="1:4" s="101" customFormat="1" ht="25.5">
      <c r="A742" s="100">
        <f>IF((SUM('Разделы 3, 4'!K18:K18)&gt;=SUM('Разделы 3, 4'!K108:K110)),"","Неверно!")</f>
      </c>
      <c r="B742" s="83">
        <v>143920</v>
      </c>
      <c r="C742" s="108" t="s">
        <v>575</v>
      </c>
      <c r="D742" s="108" t="s">
        <v>648</v>
      </c>
    </row>
    <row r="743" spans="1:4" s="101" customFormat="1" ht="25.5">
      <c r="A743" s="100">
        <f>IF((SUM('Разделы 3, 4'!L18:L18)&gt;=SUM('Разделы 3, 4'!L108:L110)),"","Неверно!")</f>
      </c>
      <c r="B743" s="83">
        <v>143920</v>
      </c>
      <c r="C743" s="108" t="s">
        <v>576</v>
      </c>
      <c r="D743" s="108" t="s">
        <v>648</v>
      </c>
    </row>
    <row r="744" spans="1:4" s="101" customFormat="1" ht="25.5">
      <c r="A744" s="100">
        <f>IF((SUM('Разделы 3, 4'!M18:M18)&gt;=SUM('Разделы 3, 4'!M108:M110)),"","Неверно!")</f>
      </c>
      <c r="B744" s="83">
        <v>143920</v>
      </c>
      <c r="C744" s="108" t="s">
        <v>577</v>
      </c>
      <c r="D744" s="108" t="s">
        <v>648</v>
      </c>
    </row>
    <row r="745" spans="1:4" s="101" customFormat="1" ht="25.5">
      <c r="A745" s="100">
        <f>IF((SUM('Разделы 3, 4'!N18:N18)&gt;=SUM('Разделы 3, 4'!N108:N110)),"","Неверно!")</f>
      </c>
      <c r="B745" s="83">
        <v>143920</v>
      </c>
      <c r="C745" s="108" t="s">
        <v>578</v>
      </c>
      <c r="D745" s="108" t="s">
        <v>648</v>
      </c>
    </row>
    <row r="746" spans="1:4" s="101" customFormat="1" ht="25.5">
      <c r="A746" s="100">
        <f>IF((SUM('Разделы 3, 4'!O18:O18)&gt;=SUM('Разделы 3, 4'!O108:O110)),"","Неверно!")</f>
      </c>
      <c r="B746" s="83">
        <v>143920</v>
      </c>
      <c r="C746" s="108" t="s">
        <v>579</v>
      </c>
      <c r="D746" s="108" t="s">
        <v>648</v>
      </c>
    </row>
    <row r="747" spans="1:4" s="101" customFormat="1" ht="25.5">
      <c r="A747" s="100">
        <f>IF((SUM('Разделы 3, 4'!P18:P18)&gt;=SUM('Разделы 3, 4'!P108:P110)),"","Неверно!")</f>
      </c>
      <c r="B747" s="83">
        <v>143920</v>
      </c>
      <c r="C747" s="108" t="s">
        <v>580</v>
      </c>
      <c r="D747" s="108" t="s">
        <v>648</v>
      </c>
    </row>
    <row r="748" spans="1:4" s="101" customFormat="1" ht="25.5">
      <c r="A748" s="100">
        <f>IF((SUM('Разделы 3, 4'!Q18:Q18)&gt;=SUM('Разделы 3, 4'!Q108:Q110)),"","Неверно!")</f>
      </c>
      <c r="B748" s="83">
        <v>143920</v>
      </c>
      <c r="C748" s="108" t="s">
        <v>581</v>
      </c>
      <c r="D748" s="108" t="s">
        <v>648</v>
      </c>
    </row>
    <row r="749" spans="1:4" s="101" customFormat="1" ht="25.5">
      <c r="A749" s="100">
        <f>IF((SUM('Разделы 3, 4'!R18:R18)&gt;=SUM('Разделы 3, 4'!R108:R110)),"","Неверно!")</f>
      </c>
      <c r="B749" s="83">
        <v>143920</v>
      </c>
      <c r="C749" s="108" t="s">
        <v>582</v>
      </c>
      <c r="D749" s="108" t="s">
        <v>648</v>
      </c>
    </row>
    <row r="750" spans="1:4" s="101" customFormat="1" ht="25.5">
      <c r="A750" s="100">
        <f>IF((SUM('Разделы 3, 4'!S18:S18)&gt;=SUM('Разделы 3, 4'!S108:S110)),"","Неверно!")</f>
      </c>
      <c r="B750" s="83">
        <v>143920</v>
      </c>
      <c r="C750" s="108" t="s">
        <v>583</v>
      </c>
      <c r="D750" s="108" t="s">
        <v>648</v>
      </c>
    </row>
    <row r="751" spans="1:4" s="101" customFormat="1" ht="25.5">
      <c r="A751" s="100">
        <f>IF((SUM('Разделы 3, 4'!T18:T18)&gt;=SUM('Разделы 3, 4'!T108:T110)),"","Неверно!")</f>
      </c>
      <c r="B751" s="83">
        <v>143920</v>
      </c>
      <c r="C751" s="108" t="s">
        <v>584</v>
      </c>
      <c r="D751" s="108" t="s">
        <v>648</v>
      </c>
    </row>
    <row r="752" spans="1:4" s="101" customFormat="1" ht="25.5">
      <c r="A752" s="100">
        <f>IF((SUM('Разделы 3, 4'!U18:U18)&gt;=SUM('Разделы 3, 4'!U108:U110)),"","Неверно!")</f>
      </c>
      <c r="B752" s="83">
        <v>143920</v>
      </c>
      <c r="C752" s="108" t="s">
        <v>585</v>
      </c>
      <c r="D752" s="108" t="s">
        <v>648</v>
      </c>
    </row>
    <row r="753" spans="1:4" s="101" customFormat="1" ht="25.5">
      <c r="A753" s="100">
        <f>IF((SUM('Разделы 3, 4'!V18:V18)&gt;=SUM('Разделы 3, 4'!V108:V110)),"","Неверно!")</f>
      </c>
      <c r="B753" s="83">
        <v>143920</v>
      </c>
      <c r="C753" s="108" t="s">
        <v>586</v>
      </c>
      <c r="D753" s="108" t="s">
        <v>648</v>
      </c>
    </row>
    <row r="754" spans="1:4" s="101" customFormat="1" ht="25.5">
      <c r="A754" s="100">
        <f>IF((SUM('Разделы 3, 4'!W18:W18)&gt;=SUM('Разделы 3, 4'!W108:W110)),"","Неверно!")</f>
      </c>
      <c r="B754" s="83">
        <v>143920</v>
      </c>
      <c r="C754" s="108" t="s">
        <v>587</v>
      </c>
      <c r="D754" s="108" t="s">
        <v>648</v>
      </c>
    </row>
    <row r="755" spans="1:4" s="101" customFormat="1" ht="25.5">
      <c r="A755" s="100">
        <f>IF((SUM('Разделы 3, 4'!X18:X18)&gt;=SUM('Разделы 3, 4'!X108:X110)),"","Неверно!")</f>
      </c>
      <c r="B755" s="83">
        <v>143920</v>
      </c>
      <c r="C755" s="108" t="s">
        <v>588</v>
      </c>
      <c r="D755" s="108" t="s">
        <v>648</v>
      </c>
    </row>
    <row r="756" spans="1:4" s="101" customFormat="1" ht="25.5">
      <c r="A756" s="100">
        <f>IF((SUM('Разделы 3, 4'!Y18:Y18)&gt;=SUM('Разделы 3, 4'!Y108:Y110)),"","Неверно!")</f>
      </c>
      <c r="B756" s="83">
        <v>143920</v>
      </c>
      <c r="C756" s="108" t="s">
        <v>589</v>
      </c>
      <c r="D756" s="108" t="s">
        <v>648</v>
      </c>
    </row>
    <row r="757" spans="1:4" s="101" customFormat="1" ht="25.5">
      <c r="A757" s="100">
        <f>IF((SUM('Разделы 3, 4'!Z18:Z18)&gt;=SUM('Разделы 3, 4'!Z108:Z110)),"","Неверно!")</f>
      </c>
      <c r="B757" s="83">
        <v>143920</v>
      </c>
      <c r="C757" s="108" t="s">
        <v>590</v>
      </c>
      <c r="D757" s="108" t="s">
        <v>648</v>
      </c>
    </row>
    <row r="758" spans="1:4" s="101" customFormat="1" ht="25.5">
      <c r="A758" s="100">
        <f>IF((SUM('Разделы 3, 4'!AA18:AA18)&gt;=SUM('Разделы 3, 4'!AA108:AA110)),"","Неверно!")</f>
      </c>
      <c r="B758" s="83">
        <v>143920</v>
      </c>
      <c r="C758" s="108" t="s">
        <v>591</v>
      </c>
      <c r="D758" s="108" t="s">
        <v>648</v>
      </c>
    </row>
    <row r="759" spans="1:4" s="101" customFormat="1" ht="25.5">
      <c r="A759" s="100">
        <f>IF((SUM('Разделы 3, 4'!AB18:AB18)&gt;=SUM('Разделы 3, 4'!AB108:AB110)),"","Неверно!")</f>
      </c>
      <c r="B759" s="83">
        <v>143920</v>
      </c>
      <c r="C759" s="108" t="s">
        <v>592</v>
      </c>
      <c r="D759" s="108" t="s">
        <v>648</v>
      </c>
    </row>
    <row r="760" spans="1:4" s="101" customFormat="1" ht="25.5">
      <c r="A760" s="100">
        <f>IF((SUM('Разделы 3, 4'!AC18:AC18)&gt;=SUM('Разделы 3, 4'!AC108:AC110)),"","Неверно!")</f>
      </c>
      <c r="B760" s="83">
        <v>143920</v>
      </c>
      <c r="C760" s="108" t="s">
        <v>593</v>
      </c>
      <c r="D760" s="108" t="s">
        <v>648</v>
      </c>
    </row>
    <row r="761" spans="1:4" s="101" customFormat="1" ht="25.5">
      <c r="A761" s="100">
        <f>IF((SUM('Разделы 3, 4'!E20:E20)&gt;=SUM('Разделы 3, 4'!E111:E112)),"","Неверно!")</f>
      </c>
      <c r="B761" s="83">
        <v>143921</v>
      </c>
      <c r="C761" s="108" t="s">
        <v>594</v>
      </c>
      <c r="D761" s="108" t="s">
        <v>595</v>
      </c>
    </row>
    <row r="762" spans="1:4" s="101" customFormat="1" ht="25.5">
      <c r="A762" s="100">
        <f>IF((SUM('Разделы 3, 4'!F20:F20)&gt;=SUM('Разделы 3, 4'!F111:F112)),"","Неверно!")</f>
      </c>
      <c r="B762" s="83">
        <v>143921</v>
      </c>
      <c r="C762" s="108" t="s">
        <v>596</v>
      </c>
      <c r="D762" s="108" t="s">
        <v>595</v>
      </c>
    </row>
    <row r="763" spans="1:4" s="101" customFormat="1" ht="25.5">
      <c r="A763" s="100">
        <f>IF((SUM('Разделы 3, 4'!G20:G20)&gt;=SUM('Разделы 3, 4'!G111:G112)),"","Неверно!")</f>
      </c>
      <c r="B763" s="83">
        <v>143921</v>
      </c>
      <c r="C763" s="108" t="s">
        <v>597</v>
      </c>
      <c r="D763" s="108" t="s">
        <v>595</v>
      </c>
    </row>
    <row r="764" spans="1:4" s="101" customFormat="1" ht="25.5">
      <c r="A764" s="100">
        <f>IF((SUM('Разделы 3, 4'!H20:H20)&gt;=SUM('Разделы 3, 4'!H111:H112)),"","Неверно!")</f>
      </c>
      <c r="B764" s="83">
        <v>143921</v>
      </c>
      <c r="C764" s="108" t="s">
        <v>598</v>
      </c>
      <c r="D764" s="108" t="s">
        <v>595</v>
      </c>
    </row>
    <row r="765" spans="1:4" s="101" customFormat="1" ht="25.5">
      <c r="A765" s="100">
        <f>IF((SUM('Разделы 3, 4'!I20:I20)&gt;=SUM('Разделы 3, 4'!I111:I112)),"","Неверно!")</f>
      </c>
      <c r="B765" s="83">
        <v>143921</v>
      </c>
      <c r="C765" s="108" t="s">
        <v>673</v>
      </c>
      <c r="D765" s="108" t="s">
        <v>595</v>
      </c>
    </row>
    <row r="766" spans="1:4" s="101" customFormat="1" ht="25.5">
      <c r="A766" s="100">
        <f>IF((SUM('Разделы 3, 4'!J20:J20)&gt;=SUM('Разделы 3, 4'!J111:J112)),"","Неверно!")</f>
      </c>
      <c r="B766" s="83">
        <v>143921</v>
      </c>
      <c r="C766" s="108" t="s">
        <v>674</v>
      </c>
      <c r="D766" s="108" t="s">
        <v>595</v>
      </c>
    </row>
    <row r="767" spans="1:4" s="101" customFormat="1" ht="25.5">
      <c r="A767" s="100">
        <f>IF((SUM('Разделы 3, 4'!K20:K20)&gt;=SUM('Разделы 3, 4'!K111:K112)),"","Неверно!")</f>
      </c>
      <c r="B767" s="83">
        <v>143921</v>
      </c>
      <c r="C767" s="108" t="s">
        <v>675</v>
      </c>
      <c r="D767" s="108" t="s">
        <v>595</v>
      </c>
    </row>
    <row r="768" spans="1:4" s="101" customFormat="1" ht="25.5">
      <c r="A768" s="100">
        <f>IF((SUM('Разделы 3, 4'!L20:L20)&gt;=SUM('Разделы 3, 4'!L111:L112)),"","Неверно!")</f>
      </c>
      <c r="B768" s="83">
        <v>143921</v>
      </c>
      <c r="C768" s="108" t="s">
        <v>676</v>
      </c>
      <c r="D768" s="108" t="s">
        <v>595</v>
      </c>
    </row>
    <row r="769" spans="1:4" s="101" customFormat="1" ht="25.5">
      <c r="A769" s="100">
        <f>IF((SUM('Разделы 3, 4'!M20:M20)&gt;=SUM('Разделы 3, 4'!M111:M112)),"","Неверно!")</f>
      </c>
      <c r="B769" s="83">
        <v>143921</v>
      </c>
      <c r="C769" s="108" t="s">
        <v>677</v>
      </c>
      <c r="D769" s="108" t="s">
        <v>595</v>
      </c>
    </row>
    <row r="770" spans="1:4" s="101" customFormat="1" ht="25.5">
      <c r="A770" s="100">
        <f>IF((SUM('Разделы 3, 4'!N20:N20)&gt;=SUM('Разделы 3, 4'!N111:N112)),"","Неверно!")</f>
      </c>
      <c r="B770" s="83">
        <v>143921</v>
      </c>
      <c r="C770" s="108" t="s">
        <v>678</v>
      </c>
      <c r="D770" s="108" t="s">
        <v>595</v>
      </c>
    </row>
    <row r="771" spans="1:4" s="101" customFormat="1" ht="25.5">
      <c r="A771" s="100">
        <f>IF((SUM('Разделы 3, 4'!O20:O20)&gt;=SUM('Разделы 3, 4'!O111:O112)),"","Неверно!")</f>
      </c>
      <c r="B771" s="83">
        <v>143921</v>
      </c>
      <c r="C771" s="108" t="s">
        <v>679</v>
      </c>
      <c r="D771" s="108" t="s">
        <v>595</v>
      </c>
    </row>
    <row r="772" spans="1:4" s="101" customFormat="1" ht="25.5">
      <c r="A772" s="100">
        <f>IF((SUM('Разделы 3, 4'!P20:P20)&gt;=SUM('Разделы 3, 4'!P111:P112)),"","Неверно!")</f>
      </c>
      <c r="B772" s="83">
        <v>143921</v>
      </c>
      <c r="C772" s="108" t="s">
        <v>680</v>
      </c>
      <c r="D772" s="108" t="s">
        <v>595</v>
      </c>
    </row>
    <row r="773" spans="1:4" s="101" customFormat="1" ht="25.5">
      <c r="A773" s="100">
        <f>IF((SUM('Разделы 3, 4'!Q20:Q20)&gt;=SUM('Разделы 3, 4'!Q111:Q112)),"","Неверно!")</f>
      </c>
      <c r="B773" s="83">
        <v>143921</v>
      </c>
      <c r="C773" s="108" t="s">
        <v>681</v>
      </c>
      <c r="D773" s="108" t="s">
        <v>595</v>
      </c>
    </row>
    <row r="774" spans="1:4" s="101" customFormat="1" ht="25.5">
      <c r="A774" s="100">
        <f>IF((SUM('Разделы 3, 4'!R20:R20)&gt;=SUM('Разделы 3, 4'!R111:R112)),"","Неверно!")</f>
      </c>
      <c r="B774" s="83">
        <v>143921</v>
      </c>
      <c r="C774" s="108" t="s">
        <v>682</v>
      </c>
      <c r="D774" s="108" t="s">
        <v>595</v>
      </c>
    </row>
    <row r="775" spans="1:4" s="101" customFormat="1" ht="25.5">
      <c r="A775" s="100">
        <f>IF((SUM('Разделы 3, 4'!S20:S20)&gt;=SUM('Разделы 3, 4'!S111:S112)),"","Неверно!")</f>
      </c>
      <c r="B775" s="83">
        <v>143921</v>
      </c>
      <c r="C775" s="108" t="s">
        <v>683</v>
      </c>
      <c r="D775" s="108" t="s">
        <v>595</v>
      </c>
    </row>
    <row r="776" spans="1:4" s="101" customFormat="1" ht="25.5">
      <c r="A776" s="100">
        <f>IF((SUM('Разделы 3, 4'!T20:T20)&gt;=SUM('Разделы 3, 4'!T111:T112)),"","Неверно!")</f>
      </c>
      <c r="B776" s="83">
        <v>143921</v>
      </c>
      <c r="C776" s="108" t="s">
        <v>684</v>
      </c>
      <c r="D776" s="108" t="s">
        <v>595</v>
      </c>
    </row>
    <row r="777" spans="1:4" s="101" customFormat="1" ht="25.5">
      <c r="A777" s="100">
        <f>IF((SUM('Разделы 3, 4'!U20:U20)&gt;=SUM('Разделы 3, 4'!U111:U112)),"","Неверно!")</f>
      </c>
      <c r="B777" s="83">
        <v>143921</v>
      </c>
      <c r="C777" s="108" t="s">
        <v>685</v>
      </c>
      <c r="D777" s="108" t="s">
        <v>595</v>
      </c>
    </row>
    <row r="778" spans="1:4" s="101" customFormat="1" ht="25.5">
      <c r="A778" s="100">
        <f>IF((SUM('Разделы 3, 4'!V20:V20)&gt;=SUM('Разделы 3, 4'!V111:V112)),"","Неверно!")</f>
      </c>
      <c r="B778" s="83">
        <v>143921</v>
      </c>
      <c r="C778" s="108" t="s">
        <v>761</v>
      </c>
      <c r="D778" s="108" t="s">
        <v>595</v>
      </c>
    </row>
    <row r="779" spans="1:4" s="101" customFormat="1" ht="25.5">
      <c r="A779" s="100">
        <f>IF((SUM('Разделы 3, 4'!W20:W20)&gt;=SUM('Разделы 3, 4'!W111:W112)),"","Неверно!")</f>
      </c>
      <c r="B779" s="83">
        <v>143921</v>
      </c>
      <c r="C779" s="108" t="s">
        <v>762</v>
      </c>
      <c r="D779" s="108" t="s">
        <v>595</v>
      </c>
    </row>
    <row r="780" spans="1:4" s="101" customFormat="1" ht="25.5">
      <c r="A780" s="100">
        <f>IF((SUM('Разделы 3, 4'!X20:X20)&gt;=SUM('Разделы 3, 4'!X111:X112)),"","Неверно!")</f>
      </c>
      <c r="B780" s="83">
        <v>143921</v>
      </c>
      <c r="C780" s="108" t="s">
        <v>763</v>
      </c>
      <c r="D780" s="108" t="s">
        <v>595</v>
      </c>
    </row>
    <row r="781" spans="1:4" s="101" customFormat="1" ht="25.5">
      <c r="A781" s="100">
        <f>IF((SUM('Разделы 3, 4'!Y20:Y20)&gt;=SUM('Разделы 3, 4'!Y111:Y112)),"","Неверно!")</f>
      </c>
      <c r="B781" s="83">
        <v>143921</v>
      </c>
      <c r="C781" s="108" t="s">
        <v>764</v>
      </c>
      <c r="D781" s="108" t="s">
        <v>595</v>
      </c>
    </row>
    <row r="782" spans="1:4" s="101" customFormat="1" ht="25.5">
      <c r="A782" s="100">
        <f>IF((SUM('Разделы 3, 4'!Z20:Z20)&gt;=SUM('Разделы 3, 4'!Z111:Z112)),"","Неверно!")</f>
      </c>
      <c r="B782" s="83">
        <v>143921</v>
      </c>
      <c r="C782" s="108" t="s">
        <v>765</v>
      </c>
      <c r="D782" s="108" t="s">
        <v>595</v>
      </c>
    </row>
    <row r="783" spans="1:4" s="101" customFormat="1" ht="25.5">
      <c r="A783" s="100">
        <f>IF((SUM('Разделы 3, 4'!AA20:AA20)&gt;=SUM('Разделы 3, 4'!AA111:AA112)),"","Неверно!")</f>
      </c>
      <c r="B783" s="83">
        <v>143921</v>
      </c>
      <c r="C783" s="108" t="s">
        <v>766</v>
      </c>
      <c r="D783" s="108" t="s">
        <v>595</v>
      </c>
    </row>
    <row r="784" spans="1:4" s="101" customFormat="1" ht="25.5">
      <c r="A784" s="100">
        <f>IF((SUM('Разделы 3, 4'!AB20:AB20)&gt;=SUM('Разделы 3, 4'!AB111:AB112)),"","Неверно!")</f>
      </c>
      <c r="B784" s="83">
        <v>143921</v>
      </c>
      <c r="C784" s="108" t="s">
        <v>767</v>
      </c>
      <c r="D784" s="108" t="s">
        <v>595</v>
      </c>
    </row>
    <row r="785" spans="1:4" s="101" customFormat="1" ht="25.5">
      <c r="A785" s="100">
        <f>IF((SUM('Разделы 3, 4'!AC20:AC20)&gt;=SUM('Разделы 3, 4'!AC111:AC112)),"","Неверно!")</f>
      </c>
      <c r="B785" s="83">
        <v>143921</v>
      </c>
      <c r="C785" s="108" t="s">
        <v>768</v>
      </c>
      <c r="D785" s="108" t="s">
        <v>595</v>
      </c>
    </row>
    <row r="786" spans="1:4" s="101" customFormat="1" ht="25.5">
      <c r="A786" s="100">
        <f>IF((SUM('Разделы 3, 4'!E21:E21)&gt;=SUM('Разделы 3, 4'!E113:E117)),"","Неверно!")</f>
      </c>
      <c r="B786" s="83">
        <v>143922</v>
      </c>
      <c r="C786" s="108" t="s">
        <v>769</v>
      </c>
      <c r="D786" s="108" t="s">
        <v>770</v>
      </c>
    </row>
    <row r="787" spans="1:4" s="101" customFormat="1" ht="25.5">
      <c r="A787" s="100">
        <f>IF((SUM('Разделы 3, 4'!F21:F21)&gt;=SUM('Разделы 3, 4'!F113:F117)),"","Неверно!")</f>
      </c>
      <c r="B787" s="83">
        <v>143922</v>
      </c>
      <c r="C787" s="108" t="s">
        <v>771</v>
      </c>
      <c r="D787" s="108" t="s">
        <v>770</v>
      </c>
    </row>
    <row r="788" spans="1:4" s="101" customFormat="1" ht="25.5">
      <c r="A788" s="100">
        <f>IF((SUM('Разделы 3, 4'!G21:G21)&gt;=SUM('Разделы 3, 4'!G113:G117)),"","Неверно!")</f>
      </c>
      <c r="B788" s="83">
        <v>143922</v>
      </c>
      <c r="C788" s="108" t="s">
        <v>772</v>
      </c>
      <c r="D788" s="108" t="s">
        <v>770</v>
      </c>
    </row>
    <row r="789" spans="1:4" s="101" customFormat="1" ht="25.5">
      <c r="A789" s="100">
        <f>IF((SUM('Разделы 3, 4'!H21:H21)&gt;=SUM('Разделы 3, 4'!H113:H117)),"","Неверно!")</f>
      </c>
      <c r="B789" s="83">
        <v>143922</v>
      </c>
      <c r="C789" s="108" t="s">
        <v>773</v>
      </c>
      <c r="D789" s="108" t="s">
        <v>770</v>
      </c>
    </row>
    <row r="790" spans="1:4" s="101" customFormat="1" ht="25.5">
      <c r="A790" s="100">
        <f>IF((SUM('Разделы 3, 4'!I21:I21)&gt;=SUM('Разделы 3, 4'!I113:I117)),"","Неверно!")</f>
      </c>
      <c r="B790" s="83">
        <v>143922</v>
      </c>
      <c r="C790" s="108" t="s">
        <v>774</v>
      </c>
      <c r="D790" s="108" t="s">
        <v>770</v>
      </c>
    </row>
    <row r="791" spans="1:4" s="101" customFormat="1" ht="25.5">
      <c r="A791" s="100">
        <f>IF((SUM('Разделы 3, 4'!J21:J21)&gt;=SUM('Разделы 3, 4'!J113:J117)),"","Неверно!")</f>
      </c>
      <c r="B791" s="83">
        <v>143922</v>
      </c>
      <c r="C791" s="108" t="s">
        <v>775</v>
      </c>
      <c r="D791" s="108" t="s">
        <v>770</v>
      </c>
    </row>
    <row r="792" spans="1:4" s="101" customFormat="1" ht="25.5">
      <c r="A792" s="100">
        <f>IF((SUM('Разделы 3, 4'!K21:K21)&gt;=SUM('Разделы 3, 4'!K113:K117)),"","Неверно!")</f>
      </c>
      <c r="B792" s="83">
        <v>143922</v>
      </c>
      <c r="C792" s="108" t="s">
        <v>776</v>
      </c>
      <c r="D792" s="108" t="s">
        <v>770</v>
      </c>
    </row>
    <row r="793" spans="1:4" s="101" customFormat="1" ht="25.5">
      <c r="A793" s="100">
        <f>IF((SUM('Разделы 3, 4'!L21:L21)&gt;=SUM('Разделы 3, 4'!L113:L117)),"","Неверно!")</f>
      </c>
      <c r="B793" s="83">
        <v>143922</v>
      </c>
      <c r="C793" s="108" t="s">
        <v>777</v>
      </c>
      <c r="D793" s="108" t="s">
        <v>770</v>
      </c>
    </row>
    <row r="794" spans="1:4" s="101" customFormat="1" ht="25.5">
      <c r="A794" s="100">
        <f>IF((SUM('Разделы 3, 4'!M21:M21)&gt;=SUM('Разделы 3, 4'!M113:M117)),"","Неверно!")</f>
      </c>
      <c r="B794" s="83">
        <v>143922</v>
      </c>
      <c r="C794" s="108" t="s">
        <v>778</v>
      </c>
      <c r="D794" s="108" t="s">
        <v>770</v>
      </c>
    </row>
    <row r="795" spans="1:4" s="101" customFormat="1" ht="25.5">
      <c r="A795" s="100">
        <f>IF((SUM('Разделы 3, 4'!N21:N21)&gt;=SUM('Разделы 3, 4'!N113:N117)),"","Неверно!")</f>
      </c>
      <c r="B795" s="83">
        <v>143922</v>
      </c>
      <c r="C795" s="108" t="s">
        <v>779</v>
      </c>
      <c r="D795" s="108" t="s">
        <v>770</v>
      </c>
    </row>
    <row r="796" spans="1:4" s="101" customFormat="1" ht="25.5">
      <c r="A796" s="100">
        <f>IF((SUM('Разделы 3, 4'!O21:O21)&gt;=SUM('Разделы 3, 4'!O113:O117)),"","Неверно!")</f>
      </c>
      <c r="B796" s="83">
        <v>143922</v>
      </c>
      <c r="C796" s="108" t="s">
        <v>780</v>
      </c>
      <c r="D796" s="108" t="s">
        <v>770</v>
      </c>
    </row>
    <row r="797" spans="1:4" s="101" customFormat="1" ht="25.5">
      <c r="A797" s="100">
        <f>IF((SUM('Разделы 3, 4'!P21:P21)&gt;=SUM('Разделы 3, 4'!P113:P117)),"","Неверно!")</f>
      </c>
      <c r="B797" s="83">
        <v>143922</v>
      </c>
      <c r="C797" s="108" t="s">
        <v>781</v>
      </c>
      <c r="D797" s="108" t="s">
        <v>770</v>
      </c>
    </row>
    <row r="798" spans="1:4" s="101" customFormat="1" ht="25.5">
      <c r="A798" s="100">
        <f>IF((SUM('Разделы 3, 4'!Q21:Q21)&gt;=SUM('Разделы 3, 4'!Q113:Q117)),"","Неверно!")</f>
      </c>
      <c r="B798" s="83">
        <v>143922</v>
      </c>
      <c r="C798" s="108" t="s">
        <v>782</v>
      </c>
      <c r="D798" s="108" t="s">
        <v>770</v>
      </c>
    </row>
    <row r="799" spans="1:4" s="101" customFormat="1" ht="25.5">
      <c r="A799" s="100">
        <f>IF((SUM('Разделы 3, 4'!R21:R21)&gt;=SUM('Разделы 3, 4'!R113:R117)),"","Неверно!")</f>
      </c>
      <c r="B799" s="83">
        <v>143922</v>
      </c>
      <c r="C799" s="108" t="s">
        <v>783</v>
      </c>
      <c r="D799" s="108" t="s">
        <v>770</v>
      </c>
    </row>
    <row r="800" spans="1:4" s="101" customFormat="1" ht="25.5">
      <c r="A800" s="100">
        <f>IF((SUM('Разделы 3, 4'!S21:S21)&gt;=SUM('Разделы 3, 4'!S113:S117)),"","Неверно!")</f>
      </c>
      <c r="B800" s="83">
        <v>143922</v>
      </c>
      <c r="C800" s="108" t="s">
        <v>784</v>
      </c>
      <c r="D800" s="108" t="s">
        <v>770</v>
      </c>
    </row>
    <row r="801" spans="1:4" s="101" customFormat="1" ht="25.5">
      <c r="A801" s="100">
        <f>IF((SUM('Разделы 3, 4'!T21:T21)&gt;=SUM('Разделы 3, 4'!T113:T117)),"","Неверно!")</f>
      </c>
      <c r="B801" s="83">
        <v>143922</v>
      </c>
      <c r="C801" s="108" t="s">
        <v>785</v>
      </c>
      <c r="D801" s="108" t="s">
        <v>770</v>
      </c>
    </row>
    <row r="802" spans="1:4" s="101" customFormat="1" ht="25.5">
      <c r="A802" s="100">
        <f>IF((SUM('Разделы 3, 4'!U21:U21)&gt;=SUM('Разделы 3, 4'!U113:U117)),"","Неверно!")</f>
      </c>
      <c r="B802" s="83">
        <v>143922</v>
      </c>
      <c r="C802" s="108" t="s">
        <v>786</v>
      </c>
      <c r="D802" s="108" t="s">
        <v>770</v>
      </c>
    </row>
    <row r="803" spans="1:4" s="101" customFormat="1" ht="25.5">
      <c r="A803" s="100">
        <f>IF((SUM('Разделы 3, 4'!V21:V21)&gt;=SUM('Разделы 3, 4'!V113:V117)),"","Неверно!")</f>
      </c>
      <c r="B803" s="83">
        <v>143922</v>
      </c>
      <c r="C803" s="108" t="s">
        <v>787</v>
      </c>
      <c r="D803" s="108" t="s">
        <v>770</v>
      </c>
    </row>
    <row r="804" spans="1:4" s="101" customFormat="1" ht="25.5">
      <c r="A804" s="100">
        <f>IF((SUM('Разделы 3, 4'!W21:W21)&gt;=SUM('Разделы 3, 4'!W113:W117)),"","Неверно!")</f>
      </c>
      <c r="B804" s="83">
        <v>143922</v>
      </c>
      <c r="C804" s="108" t="s">
        <v>788</v>
      </c>
      <c r="D804" s="108" t="s">
        <v>770</v>
      </c>
    </row>
    <row r="805" spans="1:4" s="101" customFormat="1" ht="25.5">
      <c r="A805" s="100">
        <f>IF((SUM('Разделы 3, 4'!X21:X21)&gt;=SUM('Разделы 3, 4'!X113:X117)),"","Неверно!")</f>
      </c>
      <c r="B805" s="83">
        <v>143922</v>
      </c>
      <c r="C805" s="108" t="s">
        <v>789</v>
      </c>
      <c r="D805" s="108" t="s">
        <v>770</v>
      </c>
    </row>
    <row r="806" spans="1:4" s="101" customFormat="1" ht="25.5">
      <c r="A806" s="100">
        <f>IF((SUM('Разделы 3, 4'!Y21:Y21)&gt;=SUM('Разделы 3, 4'!Y113:Y117)),"","Неверно!")</f>
      </c>
      <c r="B806" s="83">
        <v>143922</v>
      </c>
      <c r="C806" s="108" t="s">
        <v>790</v>
      </c>
      <c r="D806" s="108" t="s">
        <v>770</v>
      </c>
    </row>
    <row r="807" spans="1:4" s="101" customFormat="1" ht="25.5">
      <c r="A807" s="100">
        <f>IF((SUM('Разделы 3, 4'!Z21:Z21)&gt;=SUM('Разделы 3, 4'!Z113:Z117)),"","Неверно!")</f>
      </c>
      <c r="B807" s="83">
        <v>143922</v>
      </c>
      <c r="C807" s="108" t="s">
        <v>791</v>
      </c>
      <c r="D807" s="108" t="s">
        <v>770</v>
      </c>
    </row>
    <row r="808" spans="1:4" s="101" customFormat="1" ht="25.5">
      <c r="A808" s="100">
        <f>IF((SUM('Разделы 3, 4'!AA21:AA21)&gt;=SUM('Разделы 3, 4'!AA113:AA117)),"","Неверно!")</f>
      </c>
      <c r="B808" s="83">
        <v>143922</v>
      </c>
      <c r="C808" s="108" t="s">
        <v>792</v>
      </c>
      <c r="D808" s="108" t="s">
        <v>770</v>
      </c>
    </row>
    <row r="809" spans="1:4" s="101" customFormat="1" ht="25.5">
      <c r="A809" s="100">
        <f>IF((SUM('Разделы 3, 4'!AB21:AB21)&gt;=SUM('Разделы 3, 4'!AB113:AB117)),"","Неверно!")</f>
      </c>
      <c r="B809" s="83">
        <v>143922</v>
      </c>
      <c r="C809" s="108" t="s">
        <v>793</v>
      </c>
      <c r="D809" s="108" t="s">
        <v>770</v>
      </c>
    </row>
    <row r="810" spans="1:4" s="101" customFormat="1" ht="25.5">
      <c r="A810" s="100">
        <f>IF((SUM('Разделы 3, 4'!AC21:AC21)&gt;=SUM('Разделы 3, 4'!AC113:AC117)),"","Неверно!")</f>
      </c>
      <c r="B810" s="83">
        <v>143922</v>
      </c>
      <c r="C810" s="108" t="s">
        <v>794</v>
      </c>
      <c r="D810" s="108" t="s">
        <v>770</v>
      </c>
    </row>
    <row r="811" spans="1:4" s="101" customFormat="1" ht="25.5">
      <c r="A811" s="100">
        <f>IF((SUM('Разделы 3, 4'!E30:E30)&gt;=SUM('Разделы 3, 4'!E118:E119)),"","Неверно!")</f>
      </c>
      <c r="B811" s="83">
        <v>143923</v>
      </c>
      <c r="C811" s="108" t="s">
        <v>795</v>
      </c>
      <c r="D811" s="108" t="s">
        <v>54</v>
      </c>
    </row>
    <row r="812" spans="1:4" s="101" customFormat="1" ht="25.5">
      <c r="A812" s="100">
        <f>IF((SUM('Разделы 3, 4'!F30:F30)&gt;=SUM('Разделы 3, 4'!F118:F119)),"","Неверно!")</f>
      </c>
      <c r="B812" s="83">
        <v>143923</v>
      </c>
      <c r="C812" s="108" t="s">
        <v>796</v>
      </c>
      <c r="D812" s="108" t="s">
        <v>54</v>
      </c>
    </row>
    <row r="813" spans="1:4" s="101" customFormat="1" ht="25.5">
      <c r="A813" s="100">
        <f>IF((SUM('Разделы 3, 4'!G30:G30)&gt;=SUM('Разделы 3, 4'!G118:G119)),"","Неверно!")</f>
      </c>
      <c r="B813" s="83">
        <v>143923</v>
      </c>
      <c r="C813" s="108" t="s">
        <v>797</v>
      </c>
      <c r="D813" s="108" t="s">
        <v>54</v>
      </c>
    </row>
    <row r="814" spans="1:4" s="101" customFormat="1" ht="25.5">
      <c r="A814" s="100">
        <f>IF((SUM('Разделы 3, 4'!H30:H30)&gt;=SUM('Разделы 3, 4'!H118:H119)),"","Неверно!")</f>
      </c>
      <c r="B814" s="83">
        <v>143923</v>
      </c>
      <c r="C814" s="108" t="s">
        <v>798</v>
      </c>
      <c r="D814" s="108" t="s">
        <v>54</v>
      </c>
    </row>
    <row r="815" spans="1:4" s="101" customFormat="1" ht="25.5">
      <c r="A815" s="100">
        <f>IF((SUM('Разделы 3, 4'!I30:I30)&gt;=SUM('Разделы 3, 4'!I118:I119)),"","Неверно!")</f>
      </c>
      <c r="B815" s="83">
        <v>143923</v>
      </c>
      <c r="C815" s="108" t="s">
        <v>799</v>
      </c>
      <c r="D815" s="108" t="s">
        <v>54</v>
      </c>
    </row>
    <row r="816" spans="1:4" s="101" customFormat="1" ht="25.5">
      <c r="A816" s="100">
        <f>IF((SUM('Разделы 3, 4'!J30:J30)&gt;=SUM('Разделы 3, 4'!J118:J119)),"","Неверно!")</f>
      </c>
      <c r="B816" s="83">
        <v>143923</v>
      </c>
      <c r="C816" s="108" t="s">
        <v>800</v>
      </c>
      <c r="D816" s="108" t="s">
        <v>54</v>
      </c>
    </row>
    <row r="817" spans="1:4" s="101" customFormat="1" ht="25.5">
      <c r="A817" s="100">
        <f>IF((SUM('Разделы 3, 4'!K30:K30)&gt;=SUM('Разделы 3, 4'!K118:K119)),"","Неверно!")</f>
      </c>
      <c r="B817" s="83">
        <v>143923</v>
      </c>
      <c r="C817" s="108" t="s">
        <v>801</v>
      </c>
      <c r="D817" s="108" t="s">
        <v>54</v>
      </c>
    </row>
    <row r="818" spans="1:4" s="101" customFormat="1" ht="25.5">
      <c r="A818" s="100">
        <f>IF((SUM('Разделы 3, 4'!L30:L30)&gt;=SUM('Разделы 3, 4'!L118:L119)),"","Неверно!")</f>
      </c>
      <c r="B818" s="83">
        <v>143923</v>
      </c>
      <c r="C818" s="108" t="s">
        <v>731</v>
      </c>
      <c r="D818" s="108" t="s">
        <v>54</v>
      </c>
    </row>
    <row r="819" spans="1:4" s="101" customFormat="1" ht="25.5">
      <c r="A819" s="100">
        <f>IF((SUM('Разделы 3, 4'!M30:M30)&gt;=SUM('Разделы 3, 4'!M118:M119)),"","Неверно!")</f>
      </c>
      <c r="B819" s="83">
        <v>143923</v>
      </c>
      <c r="C819" s="108" t="s">
        <v>732</v>
      </c>
      <c r="D819" s="108" t="s">
        <v>54</v>
      </c>
    </row>
    <row r="820" spans="1:4" s="101" customFormat="1" ht="25.5">
      <c r="A820" s="100">
        <f>IF((SUM('Разделы 3, 4'!N30:N30)&gt;=SUM('Разделы 3, 4'!N118:N119)),"","Неверно!")</f>
      </c>
      <c r="B820" s="83">
        <v>143923</v>
      </c>
      <c r="C820" s="108" t="s">
        <v>733</v>
      </c>
      <c r="D820" s="108" t="s">
        <v>54</v>
      </c>
    </row>
    <row r="821" spans="1:4" s="101" customFormat="1" ht="25.5">
      <c r="A821" s="100">
        <f>IF((SUM('Разделы 3, 4'!O30:O30)&gt;=SUM('Разделы 3, 4'!O118:O119)),"","Неверно!")</f>
      </c>
      <c r="B821" s="83">
        <v>143923</v>
      </c>
      <c r="C821" s="108" t="s">
        <v>734</v>
      </c>
      <c r="D821" s="108" t="s">
        <v>54</v>
      </c>
    </row>
    <row r="822" spans="1:4" s="101" customFormat="1" ht="25.5">
      <c r="A822" s="100">
        <f>IF((SUM('Разделы 3, 4'!P30:P30)&gt;=SUM('Разделы 3, 4'!P118:P119)),"","Неверно!")</f>
      </c>
      <c r="B822" s="83">
        <v>143923</v>
      </c>
      <c r="C822" s="108" t="s">
        <v>735</v>
      </c>
      <c r="D822" s="108" t="s">
        <v>54</v>
      </c>
    </row>
    <row r="823" spans="1:4" s="101" customFormat="1" ht="25.5">
      <c r="A823" s="100">
        <f>IF((SUM('Разделы 3, 4'!Q30:Q30)&gt;=SUM('Разделы 3, 4'!Q118:Q119)),"","Неверно!")</f>
      </c>
      <c r="B823" s="83">
        <v>143923</v>
      </c>
      <c r="C823" s="108" t="s">
        <v>1255</v>
      </c>
      <c r="D823" s="108" t="s">
        <v>54</v>
      </c>
    </row>
    <row r="824" spans="1:4" s="101" customFormat="1" ht="25.5">
      <c r="A824" s="100">
        <f>IF((SUM('Разделы 3, 4'!R30:R30)&gt;=SUM('Разделы 3, 4'!R118:R119)),"","Неверно!")</f>
      </c>
      <c r="B824" s="83">
        <v>143923</v>
      </c>
      <c r="C824" s="108" t="s">
        <v>1256</v>
      </c>
      <c r="D824" s="108" t="s">
        <v>54</v>
      </c>
    </row>
    <row r="825" spans="1:4" s="101" customFormat="1" ht="25.5">
      <c r="A825" s="100">
        <f>IF((SUM('Разделы 3, 4'!S30:S30)&gt;=SUM('Разделы 3, 4'!S118:S119)),"","Неверно!")</f>
      </c>
      <c r="B825" s="83">
        <v>143923</v>
      </c>
      <c r="C825" s="108" t="s">
        <v>1257</v>
      </c>
      <c r="D825" s="108" t="s">
        <v>54</v>
      </c>
    </row>
    <row r="826" spans="1:4" s="101" customFormat="1" ht="25.5">
      <c r="A826" s="100">
        <f>IF((SUM('Разделы 3, 4'!T30:T30)&gt;=SUM('Разделы 3, 4'!T118:T119)),"","Неверно!")</f>
      </c>
      <c r="B826" s="83">
        <v>143923</v>
      </c>
      <c r="C826" s="108" t="s">
        <v>1258</v>
      </c>
      <c r="D826" s="108" t="s">
        <v>54</v>
      </c>
    </row>
    <row r="827" spans="1:4" s="101" customFormat="1" ht="25.5">
      <c r="A827" s="100">
        <f>IF((SUM('Разделы 3, 4'!U30:U30)&gt;=SUM('Разделы 3, 4'!U118:U119)),"","Неверно!")</f>
      </c>
      <c r="B827" s="83">
        <v>143923</v>
      </c>
      <c r="C827" s="108" t="s">
        <v>1259</v>
      </c>
      <c r="D827" s="108" t="s">
        <v>54</v>
      </c>
    </row>
    <row r="828" spans="1:4" s="101" customFormat="1" ht="25.5">
      <c r="A828" s="100">
        <f>IF((SUM('Разделы 3, 4'!V30:V30)&gt;=SUM('Разделы 3, 4'!V118:V119)),"","Неверно!")</f>
      </c>
      <c r="B828" s="83">
        <v>143923</v>
      </c>
      <c r="C828" s="108" t="s">
        <v>1260</v>
      </c>
      <c r="D828" s="108" t="s">
        <v>54</v>
      </c>
    </row>
    <row r="829" spans="1:4" s="101" customFormat="1" ht="25.5">
      <c r="A829" s="100">
        <f>IF((SUM('Разделы 3, 4'!W30:W30)&gt;=SUM('Разделы 3, 4'!W118:W119)),"","Неверно!")</f>
      </c>
      <c r="B829" s="83">
        <v>143923</v>
      </c>
      <c r="C829" s="108" t="s">
        <v>1261</v>
      </c>
      <c r="D829" s="108" t="s">
        <v>54</v>
      </c>
    </row>
    <row r="830" spans="1:4" s="101" customFormat="1" ht="25.5">
      <c r="A830" s="100">
        <f>IF((SUM('Разделы 3, 4'!X30:X30)&gt;=SUM('Разделы 3, 4'!X118:X119)),"","Неверно!")</f>
      </c>
      <c r="B830" s="83">
        <v>143923</v>
      </c>
      <c r="C830" s="108" t="s">
        <v>1262</v>
      </c>
      <c r="D830" s="108" t="s">
        <v>54</v>
      </c>
    </row>
    <row r="831" spans="1:4" s="101" customFormat="1" ht="25.5">
      <c r="A831" s="100">
        <f>IF((SUM('Разделы 3, 4'!Y30:Y30)&gt;=SUM('Разделы 3, 4'!Y118:Y119)),"","Неверно!")</f>
      </c>
      <c r="B831" s="83">
        <v>143923</v>
      </c>
      <c r="C831" s="108" t="s">
        <v>1263</v>
      </c>
      <c r="D831" s="108" t="s">
        <v>54</v>
      </c>
    </row>
    <row r="832" spans="1:4" s="101" customFormat="1" ht="25.5">
      <c r="A832" s="100">
        <f>IF((SUM('Разделы 3, 4'!Z30:Z30)&gt;=SUM('Разделы 3, 4'!Z118:Z119)),"","Неверно!")</f>
      </c>
      <c r="B832" s="83">
        <v>143923</v>
      </c>
      <c r="C832" s="108" t="s">
        <v>1264</v>
      </c>
      <c r="D832" s="108" t="s">
        <v>54</v>
      </c>
    </row>
    <row r="833" spans="1:4" s="101" customFormat="1" ht="25.5">
      <c r="A833" s="100">
        <f>IF((SUM('Разделы 3, 4'!AA30:AA30)&gt;=SUM('Разделы 3, 4'!AA118:AA119)),"","Неверно!")</f>
      </c>
      <c r="B833" s="83">
        <v>143923</v>
      </c>
      <c r="C833" s="108" t="s">
        <v>1265</v>
      </c>
      <c r="D833" s="108" t="s">
        <v>54</v>
      </c>
    </row>
    <row r="834" spans="1:4" s="101" customFormat="1" ht="25.5">
      <c r="A834" s="100">
        <f>IF((SUM('Разделы 3, 4'!AB30:AB30)&gt;=SUM('Разделы 3, 4'!AB118:AB119)),"","Неверно!")</f>
      </c>
      <c r="B834" s="83">
        <v>143923</v>
      </c>
      <c r="C834" s="108" t="s">
        <v>1266</v>
      </c>
      <c r="D834" s="108" t="s">
        <v>54</v>
      </c>
    </row>
    <row r="835" spans="1:4" s="101" customFormat="1" ht="25.5">
      <c r="A835" s="100">
        <f>IF((SUM('Разделы 3, 4'!AC30:AC30)&gt;=SUM('Разделы 3, 4'!AC118:AC119)),"","Неверно!")</f>
      </c>
      <c r="B835" s="83">
        <v>143923</v>
      </c>
      <c r="C835" s="108" t="s">
        <v>1267</v>
      </c>
      <c r="D835" s="108" t="s">
        <v>54</v>
      </c>
    </row>
    <row r="836" spans="1:4" s="101" customFormat="1" ht="25.5">
      <c r="A836" s="100">
        <f>IF((SUM('Разделы 3, 4'!E32:E32)&gt;=SUM('Разделы 3, 4'!E120:E122)),"","Неверно!")</f>
      </c>
      <c r="B836" s="83">
        <v>143924</v>
      </c>
      <c r="C836" s="108" t="s">
        <v>449</v>
      </c>
      <c r="D836" s="108" t="s">
        <v>450</v>
      </c>
    </row>
    <row r="837" spans="1:4" s="101" customFormat="1" ht="25.5">
      <c r="A837" s="100">
        <f>IF((SUM('Разделы 3, 4'!F32:F32)&gt;=SUM('Разделы 3, 4'!F120:F122)),"","Неверно!")</f>
      </c>
      <c r="B837" s="83">
        <v>143924</v>
      </c>
      <c r="C837" s="108" t="s">
        <v>451</v>
      </c>
      <c r="D837" s="108" t="s">
        <v>450</v>
      </c>
    </row>
    <row r="838" spans="1:4" s="101" customFormat="1" ht="25.5">
      <c r="A838" s="100">
        <f>IF((SUM('Разделы 3, 4'!G32:G32)&gt;=SUM('Разделы 3, 4'!G120:G122)),"","Неверно!")</f>
      </c>
      <c r="B838" s="83">
        <v>143924</v>
      </c>
      <c r="C838" s="108" t="s">
        <v>452</v>
      </c>
      <c r="D838" s="108" t="s">
        <v>450</v>
      </c>
    </row>
    <row r="839" spans="1:4" s="101" customFormat="1" ht="25.5">
      <c r="A839" s="100">
        <f>IF((SUM('Разделы 3, 4'!H32:H32)&gt;=SUM('Разделы 3, 4'!H120:H122)),"","Неверно!")</f>
      </c>
      <c r="B839" s="83">
        <v>143924</v>
      </c>
      <c r="C839" s="108" t="s">
        <v>453</v>
      </c>
      <c r="D839" s="108" t="s">
        <v>450</v>
      </c>
    </row>
    <row r="840" spans="1:4" s="101" customFormat="1" ht="25.5">
      <c r="A840" s="100">
        <f>IF((SUM('Разделы 3, 4'!I32:I32)&gt;=SUM('Разделы 3, 4'!I120:I122)),"","Неверно!")</f>
      </c>
      <c r="B840" s="83">
        <v>143924</v>
      </c>
      <c r="C840" s="108" t="s">
        <v>454</v>
      </c>
      <c r="D840" s="108" t="s">
        <v>450</v>
      </c>
    </row>
    <row r="841" spans="1:4" s="101" customFormat="1" ht="25.5">
      <c r="A841" s="100">
        <f>IF((SUM('Разделы 3, 4'!J32:J32)&gt;=SUM('Разделы 3, 4'!J120:J122)),"","Неверно!")</f>
      </c>
      <c r="B841" s="83">
        <v>143924</v>
      </c>
      <c r="C841" s="108" t="s">
        <v>455</v>
      </c>
      <c r="D841" s="108" t="s">
        <v>450</v>
      </c>
    </row>
    <row r="842" spans="1:4" s="101" customFormat="1" ht="25.5">
      <c r="A842" s="100">
        <f>IF((SUM('Разделы 3, 4'!K32:K32)&gt;=SUM('Разделы 3, 4'!K120:K122)),"","Неверно!")</f>
      </c>
      <c r="B842" s="83">
        <v>143924</v>
      </c>
      <c r="C842" s="108" t="s">
        <v>456</v>
      </c>
      <c r="D842" s="108" t="s">
        <v>450</v>
      </c>
    </row>
    <row r="843" spans="1:4" s="101" customFormat="1" ht="25.5">
      <c r="A843" s="100">
        <f>IF((SUM('Разделы 3, 4'!L32:L32)&gt;=SUM('Разделы 3, 4'!L120:L122)),"","Неверно!")</f>
      </c>
      <c r="B843" s="83">
        <v>143924</v>
      </c>
      <c r="C843" s="108" t="s">
        <v>457</v>
      </c>
      <c r="D843" s="108" t="s">
        <v>450</v>
      </c>
    </row>
    <row r="844" spans="1:4" s="101" customFormat="1" ht="25.5">
      <c r="A844" s="100">
        <f>IF((SUM('Разделы 3, 4'!M32:M32)&gt;=SUM('Разделы 3, 4'!M120:M122)),"","Неверно!")</f>
      </c>
      <c r="B844" s="83">
        <v>143924</v>
      </c>
      <c r="C844" s="108" t="s">
        <v>458</v>
      </c>
      <c r="D844" s="108" t="s">
        <v>450</v>
      </c>
    </row>
    <row r="845" spans="1:4" s="101" customFormat="1" ht="25.5">
      <c r="A845" s="100">
        <f>IF((SUM('Разделы 3, 4'!N32:N32)&gt;=SUM('Разделы 3, 4'!N120:N122)),"","Неверно!")</f>
      </c>
      <c r="B845" s="83">
        <v>143924</v>
      </c>
      <c r="C845" s="108" t="s">
        <v>459</v>
      </c>
      <c r="D845" s="108" t="s">
        <v>450</v>
      </c>
    </row>
    <row r="846" spans="1:4" s="101" customFormat="1" ht="25.5">
      <c r="A846" s="100">
        <f>IF((SUM('Разделы 3, 4'!O32:O32)&gt;=SUM('Разделы 3, 4'!O120:O122)),"","Неверно!")</f>
      </c>
      <c r="B846" s="83">
        <v>143924</v>
      </c>
      <c r="C846" s="108" t="s">
        <v>460</v>
      </c>
      <c r="D846" s="108" t="s">
        <v>450</v>
      </c>
    </row>
    <row r="847" spans="1:4" s="101" customFormat="1" ht="25.5">
      <c r="A847" s="100">
        <f>IF((SUM('Разделы 3, 4'!P32:P32)&gt;=SUM('Разделы 3, 4'!P120:P122)),"","Неверно!")</f>
      </c>
      <c r="B847" s="83">
        <v>143924</v>
      </c>
      <c r="C847" s="108" t="s">
        <v>461</v>
      </c>
      <c r="D847" s="108" t="s">
        <v>450</v>
      </c>
    </row>
    <row r="848" spans="1:4" s="101" customFormat="1" ht="25.5">
      <c r="A848" s="100">
        <f>IF((SUM('Разделы 3, 4'!Q32:Q32)&gt;=SUM('Разделы 3, 4'!Q120:Q122)),"","Неверно!")</f>
      </c>
      <c r="B848" s="83">
        <v>143924</v>
      </c>
      <c r="C848" s="108" t="s">
        <v>462</v>
      </c>
      <c r="D848" s="108" t="s">
        <v>450</v>
      </c>
    </row>
    <row r="849" spans="1:4" s="101" customFormat="1" ht="25.5">
      <c r="A849" s="100">
        <f>IF((SUM('Разделы 3, 4'!R32:R32)&gt;=SUM('Разделы 3, 4'!R120:R122)),"","Неверно!")</f>
      </c>
      <c r="B849" s="83">
        <v>143924</v>
      </c>
      <c r="C849" s="108" t="s">
        <v>463</v>
      </c>
      <c r="D849" s="108" t="s">
        <v>450</v>
      </c>
    </row>
    <row r="850" spans="1:4" s="101" customFormat="1" ht="25.5">
      <c r="A850" s="100">
        <f>IF((SUM('Разделы 3, 4'!S32:S32)&gt;=SUM('Разделы 3, 4'!S120:S122)),"","Неверно!")</f>
      </c>
      <c r="B850" s="83">
        <v>143924</v>
      </c>
      <c r="C850" s="108" t="s">
        <v>464</v>
      </c>
      <c r="D850" s="108" t="s">
        <v>450</v>
      </c>
    </row>
    <row r="851" spans="1:4" s="101" customFormat="1" ht="25.5">
      <c r="A851" s="100">
        <f>IF((SUM('Разделы 3, 4'!T32:T32)&gt;=SUM('Разделы 3, 4'!T120:T122)),"","Неверно!")</f>
      </c>
      <c r="B851" s="83">
        <v>143924</v>
      </c>
      <c r="C851" s="108" t="s">
        <v>465</v>
      </c>
      <c r="D851" s="108" t="s">
        <v>450</v>
      </c>
    </row>
    <row r="852" spans="1:4" s="101" customFormat="1" ht="25.5">
      <c r="A852" s="100">
        <f>IF((SUM('Разделы 3, 4'!U32:U32)&gt;=SUM('Разделы 3, 4'!U120:U122)),"","Неверно!")</f>
      </c>
      <c r="B852" s="83">
        <v>143924</v>
      </c>
      <c r="C852" s="108" t="s">
        <v>466</v>
      </c>
      <c r="D852" s="108" t="s">
        <v>450</v>
      </c>
    </row>
    <row r="853" spans="1:4" s="101" customFormat="1" ht="25.5">
      <c r="A853" s="100">
        <f>IF((SUM('Разделы 3, 4'!V32:V32)&gt;=SUM('Разделы 3, 4'!V120:V122)),"","Неверно!")</f>
      </c>
      <c r="B853" s="83">
        <v>143924</v>
      </c>
      <c r="C853" s="108" t="s">
        <v>467</v>
      </c>
      <c r="D853" s="108" t="s">
        <v>450</v>
      </c>
    </row>
    <row r="854" spans="1:4" s="101" customFormat="1" ht="25.5">
      <c r="A854" s="100">
        <f>IF((SUM('Разделы 3, 4'!W32:W32)&gt;=SUM('Разделы 3, 4'!W120:W122)),"","Неверно!")</f>
      </c>
      <c r="B854" s="83">
        <v>143924</v>
      </c>
      <c r="C854" s="108" t="s">
        <v>468</v>
      </c>
      <c r="D854" s="108" t="s">
        <v>450</v>
      </c>
    </row>
    <row r="855" spans="1:4" s="101" customFormat="1" ht="25.5">
      <c r="A855" s="100">
        <f>IF((SUM('Разделы 3, 4'!X32:X32)&gt;=SUM('Разделы 3, 4'!X120:X122)),"","Неверно!")</f>
      </c>
      <c r="B855" s="83">
        <v>143924</v>
      </c>
      <c r="C855" s="108" t="s">
        <v>469</v>
      </c>
      <c r="D855" s="108" t="s">
        <v>450</v>
      </c>
    </row>
    <row r="856" spans="1:4" s="101" customFormat="1" ht="25.5">
      <c r="A856" s="100">
        <f>IF((SUM('Разделы 3, 4'!Y32:Y32)&gt;=SUM('Разделы 3, 4'!Y120:Y122)),"","Неверно!")</f>
      </c>
      <c r="B856" s="83">
        <v>143924</v>
      </c>
      <c r="C856" s="108" t="s">
        <v>470</v>
      </c>
      <c r="D856" s="108" t="s">
        <v>450</v>
      </c>
    </row>
    <row r="857" spans="1:4" s="101" customFormat="1" ht="25.5">
      <c r="A857" s="100">
        <f>IF((SUM('Разделы 3, 4'!Z32:Z32)&gt;=SUM('Разделы 3, 4'!Z120:Z122)),"","Неверно!")</f>
      </c>
      <c r="B857" s="83">
        <v>143924</v>
      </c>
      <c r="C857" s="108" t="s">
        <v>471</v>
      </c>
      <c r="D857" s="108" t="s">
        <v>450</v>
      </c>
    </row>
    <row r="858" spans="1:4" s="101" customFormat="1" ht="25.5">
      <c r="A858" s="100">
        <f>IF((SUM('Разделы 3, 4'!AA32:AA32)&gt;=SUM('Разделы 3, 4'!AA120:AA122)),"","Неверно!")</f>
      </c>
      <c r="B858" s="83">
        <v>143924</v>
      </c>
      <c r="C858" s="108" t="s">
        <v>472</v>
      </c>
      <c r="D858" s="108" t="s">
        <v>450</v>
      </c>
    </row>
    <row r="859" spans="1:4" s="101" customFormat="1" ht="25.5">
      <c r="A859" s="100">
        <f>IF((SUM('Разделы 3, 4'!AB32:AB32)&gt;=SUM('Разделы 3, 4'!AB120:AB122)),"","Неверно!")</f>
      </c>
      <c r="B859" s="83">
        <v>143924</v>
      </c>
      <c r="C859" s="108" t="s">
        <v>473</v>
      </c>
      <c r="D859" s="108" t="s">
        <v>450</v>
      </c>
    </row>
    <row r="860" spans="1:4" s="101" customFormat="1" ht="25.5">
      <c r="A860" s="100">
        <f>IF((SUM('Разделы 3, 4'!AC32:AC32)&gt;=SUM('Разделы 3, 4'!AC120:AC122)),"","Неверно!")</f>
      </c>
      <c r="B860" s="83">
        <v>143924</v>
      </c>
      <c r="C860" s="108" t="s">
        <v>474</v>
      </c>
      <c r="D860" s="108" t="s">
        <v>450</v>
      </c>
    </row>
    <row r="861" spans="1:4" s="101" customFormat="1" ht="25.5">
      <c r="A861" s="100">
        <f>IF((SUM('Разделы 3, 4'!E33:E33)&gt;=SUM('Разделы 3, 4'!E123:E128)),"","Неверно!")</f>
      </c>
      <c r="B861" s="83">
        <v>143925</v>
      </c>
      <c r="C861" s="108" t="s">
        <v>475</v>
      </c>
      <c r="D861" s="108" t="s">
        <v>476</v>
      </c>
    </row>
    <row r="862" spans="1:4" s="101" customFormat="1" ht="25.5">
      <c r="A862" s="100">
        <f>IF((SUM('Разделы 3, 4'!F33:F33)&gt;=SUM('Разделы 3, 4'!F123:F128)),"","Неверно!")</f>
      </c>
      <c r="B862" s="83">
        <v>143925</v>
      </c>
      <c r="C862" s="108" t="s">
        <v>477</v>
      </c>
      <c r="D862" s="108" t="s">
        <v>476</v>
      </c>
    </row>
    <row r="863" spans="1:4" s="101" customFormat="1" ht="25.5">
      <c r="A863" s="100">
        <f>IF((SUM('Разделы 3, 4'!G33:G33)&gt;=SUM('Разделы 3, 4'!G123:G128)),"","Неверно!")</f>
      </c>
      <c r="B863" s="83">
        <v>143925</v>
      </c>
      <c r="C863" s="108" t="s">
        <v>478</v>
      </c>
      <c r="D863" s="108" t="s">
        <v>476</v>
      </c>
    </row>
    <row r="864" spans="1:4" s="101" customFormat="1" ht="25.5">
      <c r="A864" s="100">
        <f>IF((SUM('Разделы 3, 4'!H33:H33)&gt;=SUM('Разделы 3, 4'!H123:H128)),"","Неверно!")</f>
      </c>
      <c r="B864" s="83">
        <v>143925</v>
      </c>
      <c r="C864" s="108" t="s">
        <v>479</v>
      </c>
      <c r="D864" s="108" t="s">
        <v>476</v>
      </c>
    </row>
    <row r="865" spans="1:4" s="101" customFormat="1" ht="25.5">
      <c r="A865" s="100">
        <f>IF((SUM('Разделы 3, 4'!I33:I33)&gt;=SUM('Разделы 3, 4'!I123:I128)),"","Неверно!")</f>
      </c>
      <c r="B865" s="83">
        <v>143925</v>
      </c>
      <c r="C865" s="108" t="s">
        <v>480</v>
      </c>
      <c r="D865" s="108" t="s">
        <v>476</v>
      </c>
    </row>
    <row r="866" spans="1:4" s="101" customFormat="1" ht="25.5">
      <c r="A866" s="100">
        <f>IF((SUM('Разделы 3, 4'!J33:J33)&gt;=SUM('Разделы 3, 4'!J123:J128)),"","Неверно!")</f>
      </c>
      <c r="B866" s="83">
        <v>143925</v>
      </c>
      <c r="C866" s="108" t="s">
        <v>481</v>
      </c>
      <c r="D866" s="108" t="s">
        <v>476</v>
      </c>
    </row>
    <row r="867" spans="1:4" ht="25.5">
      <c r="A867" s="100">
        <f>IF((SUM('Разделы 3, 4'!K33:K33)&gt;=SUM('Разделы 3, 4'!K123:K128)),"","Неверно!")</f>
      </c>
      <c r="B867" s="83">
        <v>143925</v>
      </c>
      <c r="C867" s="108" t="s">
        <v>403</v>
      </c>
      <c r="D867" s="108" t="s">
        <v>476</v>
      </c>
    </row>
    <row r="868" spans="1:4" ht="25.5">
      <c r="A868" s="100">
        <f>IF((SUM('Разделы 3, 4'!L33:L33)&gt;=SUM('Разделы 3, 4'!L123:L128)),"","Неверно!")</f>
      </c>
      <c r="B868" s="83">
        <v>143925</v>
      </c>
      <c r="C868" s="108" t="s">
        <v>404</v>
      </c>
      <c r="D868" s="108" t="s">
        <v>476</v>
      </c>
    </row>
    <row r="869" spans="1:4" ht="25.5">
      <c r="A869" s="100">
        <f>IF((SUM('Разделы 3, 4'!M33:M33)&gt;=SUM('Разделы 3, 4'!M123:M128)),"","Неверно!")</f>
      </c>
      <c r="B869" s="83">
        <v>143925</v>
      </c>
      <c r="C869" s="108" t="s">
        <v>405</v>
      </c>
      <c r="D869" s="108" t="s">
        <v>476</v>
      </c>
    </row>
    <row r="870" spans="1:4" ht="25.5">
      <c r="A870" s="100">
        <f>IF((SUM('Разделы 3, 4'!N33:N33)&gt;=SUM('Разделы 3, 4'!N123:N128)),"","Неверно!")</f>
      </c>
      <c r="B870" s="83">
        <v>143925</v>
      </c>
      <c r="C870" s="108" t="s">
        <v>406</v>
      </c>
      <c r="D870" s="108" t="s">
        <v>476</v>
      </c>
    </row>
    <row r="871" spans="1:4" ht="25.5">
      <c r="A871" s="100">
        <f>IF((SUM('Разделы 3, 4'!O33:O33)&gt;=SUM('Разделы 3, 4'!O123:O128)),"","Неверно!")</f>
      </c>
      <c r="B871" s="83">
        <v>143925</v>
      </c>
      <c r="C871" s="108" t="s">
        <v>407</v>
      </c>
      <c r="D871" s="108" t="s">
        <v>476</v>
      </c>
    </row>
    <row r="872" spans="1:4" ht="25.5">
      <c r="A872" s="100">
        <f>IF((SUM('Разделы 3, 4'!P33:P33)&gt;=SUM('Разделы 3, 4'!P123:P128)),"","Неверно!")</f>
      </c>
      <c r="B872" s="83">
        <v>143925</v>
      </c>
      <c r="C872" s="108" t="s">
        <v>408</v>
      </c>
      <c r="D872" s="108" t="s">
        <v>476</v>
      </c>
    </row>
    <row r="873" spans="1:4" ht="25.5">
      <c r="A873" s="100">
        <f>IF((SUM('Разделы 3, 4'!Q33:Q33)&gt;=SUM('Разделы 3, 4'!Q123:Q128)),"","Неверно!")</f>
      </c>
      <c r="B873" s="83">
        <v>143925</v>
      </c>
      <c r="C873" s="108" t="s">
        <v>409</v>
      </c>
      <c r="D873" s="108" t="s">
        <v>476</v>
      </c>
    </row>
    <row r="874" spans="1:4" ht="25.5">
      <c r="A874" s="100">
        <f>IF((SUM('Разделы 3, 4'!R33:R33)&gt;=SUM('Разделы 3, 4'!R123:R128)),"","Неверно!")</f>
      </c>
      <c r="B874" s="83">
        <v>143925</v>
      </c>
      <c r="C874" s="108" t="s">
        <v>410</v>
      </c>
      <c r="D874" s="108" t="s">
        <v>476</v>
      </c>
    </row>
    <row r="875" spans="1:4" ht="25.5">
      <c r="A875" s="100">
        <f>IF((SUM('Разделы 3, 4'!S33:S33)&gt;=SUM('Разделы 3, 4'!S123:S128)),"","Неверно!")</f>
      </c>
      <c r="B875" s="83">
        <v>143925</v>
      </c>
      <c r="C875" s="108" t="s">
        <v>411</v>
      </c>
      <c r="D875" s="108" t="s">
        <v>476</v>
      </c>
    </row>
    <row r="876" spans="1:4" ht="25.5">
      <c r="A876" s="100">
        <f>IF((SUM('Разделы 3, 4'!T33:T33)&gt;=SUM('Разделы 3, 4'!T123:T128)),"","Неверно!")</f>
      </c>
      <c r="B876" s="83">
        <v>143925</v>
      </c>
      <c r="C876" s="108" t="s">
        <v>412</v>
      </c>
      <c r="D876" s="108" t="s">
        <v>476</v>
      </c>
    </row>
    <row r="877" spans="1:4" ht="25.5">
      <c r="A877" s="100">
        <f>IF((SUM('Разделы 3, 4'!U33:U33)&gt;=SUM('Разделы 3, 4'!U123:U128)),"","Неверно!")</f>
      </c>
      <c r="B877" s="83">
        <v>143925</v>
      </c>
      <c r="C877" s="108" t="s">
        <v>413</v>
      </c>
      <c r="D877" s="108" t="s">
        <v>476</v>
      </c>
    </row>
    <row r="878" spans="1:4" ht="25.5">
      <c r="A878" s="100">
        <f>IF((SUM('Разделы 3, 4'!V33:V33)&gt;=SUM('Разделы 3, 4'!V123:V128)),"","Неверно!")</f>
      </c>
      <c r="B878" s="83">
        <v>143925</v>
      </c>
      <c r="C878" s="108" t="s">
        <v>414</v>
      </c>
      <c r="D878" s="108" t="s">
        <v>476</v>
      </c>
    </row>
    <row r="879" spans="1:4" ht="25.5">
      <c r="A879" s="100">
        <f>IF((SUM('Разделы 3, 4'!W33:W33)&gt;=SUM('Разделы 3, 4'!W123:W128)),"","Неверно!")</f>
      </c>
      <c r="B879" s="83">
        <v>143925</v>
      </c>
      <c r="C879" s="108" t="s">
        <v>415</v>
      </c>
      <c r="D879" s="108" t="s">
        <v>476</v>
      </c>
    </row>
    <row r="880" spans="1:4" ht="25.5">
      <c r="A880" s="100">
        <f>IF((SUM('Разделы 3, 4'!X33:X33)&gt;=SUM('Разделы 3, 4'!X123:X128)),"","Неверно!")</f>
      </c>
      <c r="B880" s="83">
        <v>143925</v>
      </c>
      <c r="C880" s="108" t="s">
        <v>416</v>
      </c>
      <c r="D880" s="108" t="s">
        <v>476</v>
      </c>
    </row>
    <row r="881" spans="1:4" ht="25.5">
      <c r="A881" s="100">
        <f>IF((SUM('Разделы 3, 4'!Y33:Y33)&gt;=SUM('Разделы 3, 4'!Y123:Y128)),"","Неверно!")</f>
      </c>
      <c r="B881" s="83">
        <v>143925</v>
      </c>
      <c r="C881" s="108" t="s">
        <v>417</v>
      </c>
      <c r="D881" s="108" t="s">
        <v>476</v>
      </c>
    </row>
    <row r="882" spans="1:4" ht="25.5">
      <c r="A882" s="100">
        <f>IF((SUM('Разделы 3, 4'!Z33:Z33)&gt;=SUM('Разделы 3, 4'!Z123:Z128)),"","Неверно!")</f>
      </c>
      <c r="B882" s="83">
        <v>143925</v>
      </c>
      <c r="C882" s="108" t="s">
        <v>418</v>
      </c>
      <c r="D882" s="108" t="s">
        <v>476</v>
      </c>
    </row>
    <row r="883" spans="1:4" ht="25.5">
      <c r="A883" s="100">
        <f>IF((SUM('Разделы 3, 4'!AA33:AA33)&gt;=SUM('Разделы 3, 4'!AA123:AA128)),"","Неверно!")</f>
      </c>
      <c r="B883" s="83">
        <v>143925</v>
      </c>
      <c r="C883" s="108" t="s">
        <v>419</v>
      </c>
      <c r="D883" s="108" t="s">
        <v>476</v>
      </c>
    </row>
    <row r="884" spans="1:4" ht="25.5">
      <c r="A884" s="100">
        <f>IF((SUM('Разделы 3, 4'!AB33:AB33)&gt;=SUM('Разделы 3, 4'!AB123:AB128)),"","Неверно!")</f>
      </c>
      <c r="B884" s="83">
        <v>143925</v>
      </c>
      <c r="C884" s="108" t="s">
        <v>420</v>
      </c>
      <c r="D884" s="108" t="s">
        <v>476</v>
      </c>
    </row>
    <row r="885" spans="1:4" ht="25.5">
      <c r="A885" s="100">
        <f>IF((SUM('Разделы 3, 4'!AC33:AC33)&gt;=SUM('Разделы 3, 4'!AC123:AC128)),"","Неверно!")</f>
      </c>
      <c r="B885" s="83">
        <v>143925</v>
      </c>
      <c r="C885" s="108" t="s">
        <v>421</v>
      </c>
      <c r="D885" s="108" t="s">
        <v>476</v>
      </c>
    </row>
  </sheetData>
  <sheetProtection password="EC45" sheet="1" objects="1" scenarios="1" autoFilter="0"/>
  <autoFilter ref="A1:A885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3" width="23.8515625" style="81" customWidth="1"/>
    <col min="4" max="4" width="46.421875" style="81" customWidth="1"/>
    <col min="5" max="5" width="33.00390625" style="0" customWidth="1"/>
    <col min="6" max="6" width="55.00390625" style="0" customWidth="1"/>
  </cols>
  <sheetData>
    <row r="1" spans="1:5" ht="33.75" customHeight="1" thickBot="1">
      <c r="A1" s="110" t="s">
        <v>810</v>
      </c>
      <c r="B1" s="110" t="s">
        <v>811</v>
      </c>
      <c r="C1" s="110" t="s">
        <v>812</v>
      </c>
      <c r="D1" s="110" t="s">
        <v>813</v>
      </c>
      <c r="E1" s="111" t="s">
        <v>431</v>
      </c>
    </row>
    <row r="2" spans="1:6" ht="25.5">
      <c r="A2" s="106">
        <f>IF((SUM('Разделы 1, 2'!C9:S13)&gt;0),"","Неверно!")</f>
      </c>
      <c r="B2" s="107">
        <v>143278</v>
      </c>
      <c r="C2" s="192" t="s">
        <v>1069</v>
      </c>
      <c r="D2" s="192" t="s">
        <v>822</v>
      </c>
      <c r="E2" s="112"/>
      <c r="F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102" t="s">
        <v>1289</v>
      </c>
      <c r="B1" s="103" t="s">
        <v>1285</v>
      </c>
      <c r="D1" s="75" t="s">
        <v>1286</v>
      </c>
      <c r="E1" s="76" t="s">
        <v>1285</v>
      </c>
    </row>
    <row r="2" spans="1:5" ht="15.75">
      <c r="A2" s="14" t="s">
        <v>1303</v>
      </c>
      <c r="B2" s="4">
        <v>1</v>
      </c>
      <c r="D2" s="8">
        <v>6</v>
      </c>
      <c r="E2" s="9" t="s">
        <v>1287</v>
      </c>
    </row>
    <row r="3" spans="1:5" ht="16.5" thickBot="1">
      <c r="A3" s="14" t="s">
        <v>934</v>
      </c>
      <c r="B3" s="4">
        <v>3</v>
      </c>
      <c r="D3" s="10">
        <v>12</v>
      </c>
      <c r="E3" s="11" t="s">
        <v>1288</v>
      </c>
    </row>
    <row r="4" spans="1:2" ht="15.75">
      <c r="A4" s="14" t="s">
        <v>1304</v>
      </c>
      <c r="B4" s="4">
        <v>15</v>
      </c>
    </row>
    <row r="5" spans="1:2" ht="15.75">
      <c r="A5" s="14" t="s">
        <v>1305</v>
      </c>
      <c r="B5" s="4">
        <v>21</v>
      </c>
    </row>
    <row r="6" spans="1:2" ht="15.75">
      <c r="A6" s="14" t="s">
        <v>1306</v>
      </c>
      <c r="B6" s="4">
        <v>31</v>
      </c>
    </row>
    <row r="7" spans="1:2" ht="15.75">
      <c r="A7" s="14" t="s">
        <v>1307</v>
      </c>
      <c r="B7" s="4">
        <v>37</v>
      </c>
    </row>
    <row r="8" spans="1:2" ht="15.75">
      <c r="A8" s="14" t="s">
        <v>935</v>
      </c>
      <c r="B8" s="4">
        <v>43</v>
      </c>
    </row>
    <row r="9" spans="1:2" ht="15.75">
      <c r="A9" s="14" t="s">
        <v>1120</v>
      </c>
      <c r="B9" s="4">
        <v>47</v>
      </c>
    </row>
    <row r="10" spans="1:2" ht="15.75">
      <c r="A10" s="14" t="s">
        <v>936</v>
      </c>
      <c r="B10" s="4">
        <v>55</v>
      </c>
    </row>
    <row r="11" spans="1:2" ht="15.75">
      <c r="A11" s="14" t="s">
        <v>1308</v>
      </c>
      <c r="B11" s="4">
        <v>57</v>
      </c>
    </row>
    <row r="12" spans="1:2" ht="15.75">
      <c r="A12" s="14" t="s">
        <v>1121</v>
      </c>
      <c r="B12" s="4">
        <v>63</v>
      </c>
    </row>
    <row r="13" spans="1:2" ht="15.75">
      <c r="A13" s="14" t="s">
        <v>1122</v>
      </c>
      <c r="B13" s="4">
        <v>85</v>
      </c>
    </row>
    <row r="14" spans="1:2" ht="15.75">
      <c r="A14" s="14" t="s">
        <v>1123</v>
      </c>
      <c r="B14" s="4">
        <v>87</v>
      </c>
    </row>
    <row r="15" spans="1:2" ht="15.75">
      <c r="A15" s="14" t="s">
        <v>1124</v>
      </c>
      <c r="B15" s="4">
        <v>141</v>
      </c>
    </row>
    <row r="16" spans="1:2" ht="15.75">
      <c r="A16" s="14" t="s">
        <v>1125</v>
      </c>
      <c r="B16" s="4">
        <v>147</v>
      </c>
    </row>
    <row r="17" spans="1:2" ht="15.75">
      <c r="A17" s="14" t="s">
        <v>1126</v>
      </c>
      <c r="B17" s="4">
        <v>127</v>
      </c>
    </row>
    <row r="18" spans="1:2" ht="15" customHeight="1">
      <c r="A18" s="14" t="s">
        <v>296</v>
      </c>
      <c r="B18" s="4">
        <v>133</v>
      </c>
    </row>
    <row r="19" spans="1:2" ht="15.75">
      <c r="A19" s="14" t="s">
        <v>937</v>
      </c>
      <c r="B19" s="4">
        <v>153</v>
      </c>
    </row>
    <row r="20" spans="1:2" ht="15.75">
      <c r="A20" s="14" t="s">
        <v>297</v>
      </c>
      <c r="B20" s="4">
        <v>159</v>
      </c>
    </row>
    <row r="21" spans="1:2" ht="15.75">
      <c r="A21" s="14" t="s">
        <v>921</v>
      </c>
      <c r="B21" s="4">
        <v>171</v>
      </c>
    </row>
    <row r="22" spans="1:2" ht="15.75">
      <c r="A22" s="14" t="s">
        <v>939</v>
      </c>
      <c r="B22" s="4">
        <v>165</v>
      </c>
    </row>
    <row r="23" spans="1:2" ht="15.75">
      <c r="A23" s="14" t="s">
        <v>298</v>
      </c>
      <c r="B23" s="4">
        <v>5</v>
      </c>
    </row>
    <row r="24" spans="1:2" ht="15.75">
      <c r="A24" s="14" t="s">
        <v>360</v>
      </c>
      <c r="B24" s="4">
        <v>167</v>
      </c>
    </row>
    <row r="25" spans="1:2" ht="15.75">
      <c r="A25" s="14" t="s">
        <v>359</v>
      </c>
      <c r="B25" s="4">
        <v>51</v>
      </c>
    </row>
    <row r="26" spans="1:2" ht="15.75">
      <c r="A26" s="14" t="s">
        <v>299</v>
      </c>
      <c r="B26" s="4">
        <v>67</v>
      </c>
    </row>
    <row r="27" spans="1:2" ht="15.75">
      <c r="A27" s="14" t="s">
        <v>300</v>
      </c>
      <c r="B27" s="4">
        <v>69</v>
      </c>
    </row>
    <row r="28" spans="1:2" ht="15.75">
      <c r="A28" s="14" t="s">
        <v>371</v>
      </c>
      <c r="B28" s="4">
        <v>109</v>
      </c>
    </row>
    <row r="29" spans="1:2" ht="15.75">
      <c r="A29" s="14" t="s">
        <v>301</v>
      </c>
      <c r="B29" s="4">
        <v>113</v>
      </c>
    </row>
    <row r="30" spans="1:2" ht="15.75">
      <c r="A30" s="14" t="s">
        <v>302</v>
      </c>
      <c r="B30" s="4">
        <v>137</v>
      </c>
    </row>
    <row r="31" spans="1:2" ht="15.75">
      <c r="A31" s="14" t="s">
        <v>303</v>
      </c>
      <c r="B31" s="4">
        <v>157</v>
      </c>
    </row>
    <row r="32" spans="1:2" ht="15.75">
      <c r="A32" s="14" t="s">
        <v>96</v>
      </c>
      <c r="B32" s="4">
        <v>7</v>
      </c>
    </row>
    <row r="33" spans="1:2" ht="15.75">
      <c r="A33" s="14" t="s">
        <v>97</v>
      </c>
      <c r="B33" s="4">
        <v>9</v>
      </c>
    </row>
    <row r="34" spans="1:2" ht="15.75">
      <c r="A34" s="14" t="s">
        <v>98</v>
      </c>
      <c r="B34" s="4">
        <v>13</v>
      </c>
    </row>
    <row r="35" spans="1:2" ht="15.75">
      <c r="A35" s="14" t="s">
        <v>99</v>
      </c>
      <c r="B35" s="4">
        <v>17</v>
      </c>
    </row>
    <row r="36" spans="1:2" ht="15.75">
      <c r="A36" s="14" t="s">
        <v>100</v>
      </c>
      <c r="B36" s="4">
        <v>19</v>
      </c>
    </row>
    <row r="37" spans="1:2" ht="15.75">
      <c r="A37" s="14" t="s">
        <v>101</v>
      </c>
      <c r="B37" s="4">
        <v>23</v>
      </c>
    </row>
    <row r="38" spans="1:2" ht="15.75">
      <c r="A38" s="14" t="s">
        <v>102</v>
      </c>
      <c r="B38" s="4">
        <v>27</v>
      </c>
    </row>
    <row r="39" spans="1:2" ht="15.75">
      <c r="A39" s="14" t="s">
        <v>103</v>
      </c>
      <c r="B39" s="4">
        <v>25</v>
      </c>
    </row>
    <row r="40" spans="1:2" ht="15.75">
      <c r="A40" s="14" t="s">
        <v>104</v>
      </c>
      <c r="B40" s="4">
        <v>29</v>
      </c>
    </row>
    <row r="41" spans="1:2" ht="15.75">
      <c r="A41" s="14" t="s">
        <v>105</v>
      </c>
      <c r="B41" s="4">
        <v>35</v>
      </c>
    </row>
    <row r="42" spans="1:2" ht="15.75">
      <c r="A42" s="14" t="s">
        <v>106</v>
      </c>
      <c r="B42" s="4">
        <v>39</v>
      </c>
    </row>
    <row r="43" spans="1:2" ht="15.75">
      <c r="A43" s="14" t="s">
        <v>107</v>
      </c>
      <c r="B43" s="4">
        <v>49</v>
      </c>
    </row>
    <row r="44" spans="1:2" ht="15.75">
      <c r="A44" s="14" t="s">
        <v>108</v>
      </c>
      <c r="B44" s="4">
        <v>45</v>
      </c>
    </row>
    <row r="45" spans="1:2" ht="15.75">
      <c r="A45" s="14" t="s">
        <v>109</v>
      </c>
      <c r="B45" s="4">
        <v>59</v>
      </c>
    </row>
    <row r="46" spans="1:2" ht="15.75">
      <c r="A46" s="14" t="s">
        <v>110</v>
      </c>
      <c r="B46" s="4">
        <v>61</v>
      </c>
    </row>
    <row r="47" spans="1:2" ht="15.75">
      <c r="A47" s="14" t="s">
        <v>111</v>
      </c>
      <c r="B47" s="4">
        <v>65</v>
      </c>
    </row>
    <row r="48" spans="1:2" ht="15.75">
      <c r="A48" s="14" t="s">
        <v>112</v>
      </c>
      <c r="B48" s="4">
        <v>75</v>
      </c>
    </row>
    <row r="49" spans="1:2" ht="15.75">
      <c r="A49" s="14" t="s">
        <v>113</v>
      </c>
      <c r="B49" s="4">
        <v>77</v>
      </c>
    </row>
    <row r="50" spans="1:2" ht="15.75">
      <c r="A50" s="14" t="s">
        <v>114</v>
      </c>
      <c r="B50" s="4">
        <v>79</v>
      </c>
    </row>
    <row r="51" spans="1:2" ht="15.75">
      <c r="A51" s="14" t="s">
        <v>115</v>
      </c>
      <c r="B51" s="4">
        <v>81</v>
      </c>
    </row>
    <row r="52" spans="1:2" ht="15.75">
      <c r="A52" s="14" t="s">
        <v>116</v>
      </c>
      <c r="B52" s="4">
        <v>83</v>
      </c>
    </row>
    <row r="53" spans="1:2" ht="15.75">
      <c r="A53" s="14" t="s">
        <v>117</v>
      </c>
      <c r="B53" s="4">
        <v>91</v>
      </c>
    </row>
    <row r="54" spans="1:2" ht="15.75">
      <c r="A54" s="14" t="s">
        <v>118</v>
      </c>
      <c r="B54" s="4">
        <v>93</v>
      </c>
    </row>
    <row r="55" spans="1:2" ht="15.75">
      <c r="A55" s="14" t="s">
        <v>119</v>
      </c>
      <c r="B55" s="4">
        <v>95</v>
      </c>
    </row>
    <row r="56" spans="1:2" ht="15.75">
      <c r="A56" s="14" t="s">
        <v>120</v>
      </c>
      <c r="B56" s="4">
        <v>97</v>
      </c>
    </row>
    <row r="57" spans="1:2" ht="15.75">
      <c r="A57" s="14" t="s">
        <v>121</v>
      </c>
      <c r="B57" s="4">
        <v>99</v>
      </c>
    </row>
    <row r="58" spans="1:2" ht="15.75">
      <c r="A58" s="14" t="s">
        <v>122</v>
      </c>
      <c r="B58" s="4">
        <v>101</v>
      </c>
    </row>
    <row r="59" spans="1:2" ht="15.75">
      <c r="A59" s="14" t="s">
        <v>123</v>
      </c>
      <c r="B59" s="4">
        <v>103</v>
      </c>
    </row>
    <row r="60" spans="1:2" ht="15.75">
      <c r="A60" s="14" t="s">
        <v>124</v>
      </c>
      <c r="B60" s="4">
        <v>105</v>
      </c>
    </row>
    <row r="61" spans="1:2" ht="15.75">
      <c r="A61" s="14" t="s">
        <v>125</v>
      </c>
      <c r="B61" s="4">
        <v>107</v>
      </c>
    </row>
    <row r="62" spans="1:2" ht="15.75">
      <c r="A62" s="14" t="s">
        <v>126</v>
      </c>
      <c r="B62" s="4">
        <v>115</v>
      </c>
    </row>
    <row r="63" spans="1:2" ht="15.75">
      <c r="A63" s="14" t="s">
        <v>127</v>
      </c>
      <c r="B63" s="4">
        <v>117</v>
      </c>
    </row>
    <row r="64" spans="1:2" ht="15.75">
      <c r="A64" s="14" t="s">
        <v>128</v>
      </c>
      <c r="B64" s="4">
        <v>119</v>
      </c>
    </row>
    <row r="65" spans="1:2" ht="15.75">
      <c r="A65" s="14" t="s">
        <v>1187</v>
      </c>
      <c r="B65" s="4">
        <v>121</v>
      </c>
    </row>
    <row r="66" spans="1:2" ht="15.75">
      <c r="A66" s="14" t="s">
        <v>1188</v>
      </c>
      <c r="B66" s="4">
        <v>125</v>
      </c>
    </row>
    <row r="67" spans="1:2" ht="15.75">
      <c r="A67" s="14" t="s">
        <v>1189</v>
      </c>
      <c r="B67" s="4">
        <v>129</v>
      </c>
    </row>
    <row r="68" spans="1:2" ht="15.75">
      <c r="A68" s="14" t="s">
        <v>1190</v>
      </c>
      <c r="B68" s="4">
        <v>131</v>
      </c>
    </row>
    <row r="69" spans="1:2" ht="15.75">
      <c r="A69" s="14" t="s">
        <v>1191</v>
      </c>
      <c r="B69" s="4">
        <v>135</v>
      </c>
    </row>
    <row r="70" spans="1:2" ht="15.75">
      <c r="A70" s="14" t="s">
        <v>1192</v>
      </c>
      <c r="B70" s="4">
        <v>139</v>
      </c>
    </row>
    <row r="71" spans="1:2" ht="15.75">
      <c r="A71" s="14" t="s">
        <v>1193</v>
      </c>
      <c r="B71" s="4">
        <v>143</v>
      </c>
    </row>
    <row r="72" spans="1:2" ht="15.75">
      <c r="A72" s="14" t="s">
        <v>1194</v>
      </c>
      <c r="B72" s="4">
        <v>145</v>
      </c>
    </row>
    <row r="73" spans="1:2" ht="15.75">
      <c r="A73" s="14" t="s">
        <v>1195</v>
      </c>
      <c r="B73" s="4">
        <v>149</v>
      </c>
    </row>
    <row r="74" spans="1:2" ht="15.75">
      <c r="A74" s="14" t="s">
        <v>1196</v>
      </c>
      <c r="B74" s="4">
        <v>151</v>
      </c>
    </row>
    <row r="75" spans="1:2" ht="15.75">
      <c r="A75" s="14" t="s">
        <v>353</v>
      </c>
      <c r="B75" s="4">
        <v>155</v>
      </c>
    </row>
    <row r="76" spans="1:2" ht="15.75">
      <c r="A76" s="14" t="s">
        <v>354</v>
      </c>
      <c r="B76" s="4">
        <v>163</v>
      </c>
    </row>
    <row r="77" spans="1:2" ht="15.75">
      <c r="A77" s="14" t="s">
        <v>355</v>
      </c>
      <c r="B77" s="4">
        <v>177</v>
      </c>
    </row>
    <row r="78" spans="1:2" ht="15.75">
      <c r="A78" s="14" t="s">
        <v>356</v>
      </c>
      <c r="B78" s="4">
        <v>89</v>
      </c>
    </row>
    <row r="79" spans="1:2" ht="15.75">
      <c r="A79" s="14" t="s">
        <v>357</v>
      </c>
      <c r="B79" s="4">
        <v>123</v>
      </c>
    </row>
    <row r="80" spans="1:2" ht="15.75">
      <c r="A80" s="14" t="s">
        <v>304</v>
      </c>
      <c r="B80" s="4">
        <v>33</v>
      </c>
    </row>
    <row r="81" spans="1:2" ht="15.75">
      <c r="A81" s="14" t="s">
        <v>305</v>
      </c>
      <c r="B81" s="4">
        <v>11</v>
      </c>
    </row>
    <row r="82" spans="1:2" ht="15.75">
      <c r="A82" s="14" t="s">
        <v>306</v>
      </c>
      <c r="B82" s="4">
        <v>161</v>
      </c>
    </row>
    <row r="83" spans="1:2" ht="15.75">
      <c r="A83" s="14" t="s">
        <v>307</v>
      </c>
      <c r="B83" s="4">
        <v>173</v>
      </c>
    </row>
    <row r="84" spans="1:2" ht="15.75">
      <c r="A84" s="14" t="s">
        <v>308</v>
      </c>
      <c r="B84" s="4">
        <v>175</v>
      </c>
    </row>
    <row r="85" spans="1:2" ht="15.75">
      <c r="A85" s="194" t="s">
        <v>1215</v>
      </c>
      <c r="B85" s="195">
        <v>197</v>
      </c>
    </row>
    <row r="86" spans="1:2" ht="15.75">
      <c r="A86" s="194" t="s">
        <v>1216</v>
      </c>
      <c r="B86" s="195">
        <v>199</v>
      </c>
    </row>
    <row r="87" spans="1:2" ht="32.25" thickBot="1">
      <c r="A87" s="12" t="s">
        <v>1280</v>
      </c>
      <c r="B87" s="13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2014-03-12T12:03:29Z</cp:lastPrinted>
  <dcterms:created xsi:type="dcterms:W3CDTF">2004-03-24T19:37:04Z</dcterms:created>
  <dcterms:modified xsi:type="dcterms:W3CDTF">2014-07-07T04:26:41Z</dcterms:modified>
  <cp:category/>
  <cp:version/>
  <cp:contentType/>
  <cp:contentStatus/>
</cp:coreProperties>
</file>