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45" windowWidth="7680" windowHeight="8130" tabRatio="571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(обязательный)'!$A$1:$A$1600</definedName>
    <definedName name="_xlnm.Print_Titles" localSheetId="2">'Разделы 3, 4'!$6:$8</definedName>
    <definedName name="Коды_отчетных_периодов" localSheetId="5">'Списки'!$D$2:$E$3</definedName>
    <definedName name="Коды_отчетных_периодов">'Списки'!$D$2:$E$3</definedName>
    <definedName name="Коды_судов" localSheetId="5">'Списки'!$A$2:$B$91</definedName>
    <definedName name="Коды_судов">'Списки'!$A$2:$B$86</definedName>
    <definedName name="Наим_отчет_периода" localSheetId="5">'Списки'!$D$2:$D$3</definedName>
    <definedName name="Наим_отчет_периода">'Списки'!$D$2:$D$3</definedName>
    <definedName name="Наим_УСД" localSheetId="5">'Списки'!$A$2:$A$90</definedName>
    <definedName name="Наим_УСД">'Списки'!$A$2:$A$90</definedName>
    <definedName name="_xlnm.Print_Area" localSheetId="1">'Разделы 1, 2'!$A$1:$S$24</definedName>
    <definedName name="_xlnm.Print_Area" localSheetId="2">'Разделы 3, 4'!$A$1:$AC$142</definedName>
    <definedName name="_xlnm.Print_Area" localSheetId="0">'Титул ф.7'!$A$1:$N$30</definedName>
  </definedNames>
  <calcPr fullCalcOnLoad="1"/>
</workbook>
</file>

<file path=xl/comments3.xml><?xml version="1.0" encoding="utf-8"?>
<comments xmlns="http://schemas.openxmlformats.org/spreadsheetml/2006/main">
  <authors>
    <author>RepinS</author>
  </authors>
  <commentList>
    <comment ref="E138" authorId="0">
      <text>
        <r>
          <rPr>
            <b/>
            <sz val="10"/>
            <rFont val="Times New Roman"/>
            <family val="1"/>
          </rPr>
          <t>Прим: строки заполняются только в отчете по районным (гарнизонным) судам</t>
        </r>
      </text>
    </comment>
  </commentList>
</comments>
</file>

<file path=xl/sharedStrings.xml><?xml version="1.0" encoding="utf-8"?>
<sst xmlns="http://schemas.openxmlformats.org/spreadsheetml/2006/main" count="5211" uniqueCount="2099">
  <si>
    <t>Ф.F7ss разд.3 стл.5 : [{стр.9}&gt;={сумма стр.96-99}]</t>
  </si>
  <si>
    <t>Ф.F7ss разд.3 стл.6 : [{стр.9}&gt;={сумма стр.96-99}]</t>
  </si>
  <si>
    <t>Ф.F7ss разд.3 стл.7 : [{стр.9}&gt;={сумма стр.96-99}]</t>
  </si>
  <si>
    <t>Ф.F7ss разд.3 стл.8 : [{стр.9}&gt;={сумма стр.96-99}]</t>
  </si>
  <si>
    <t>Ф.F7ss разд.3 стл.9 : [{стр.9}&gt;={сумма стр.96-99}]</t>
  </si>
  <si>
    <t>165398</t>
  </si>
  <si>
    <t>Ф.F7ss разд.3 стл.1 : [{стр.57}&gt;={стр.87}]</t>
  </si>
  <si>
    <t>(w,r,ss,g,vv)в разделе 3 для стл.1-25 стр.57 д.б. больше или равна сумме стр.87</t>
  </si>
  <si>
    <t>Ф.F7ss разд.3 стл.10 : [{стр.57}&gt;={стр.87}]</t>
  </si>
  <si>
    <t>Ф.F7ss разд.3 стл.11 : [{стр.57}&gt;={стр.87}]</t>
  </si>
  <si>
    <t>Ф.F7ss разд.3 стл.12 : [{стр.57}&gt;={стр.87}]</t>
  </si>
  <si>
    <t>Ф.F7ss разд.3 стл.13 : [{стр.57}&gt;={стр.87}]</t>
  </si>
  <si>
    <t>Ф.F7ss разд.3 стл.14 : [{стр.57}&gt;={стр.87}]</t>
  </si>
  <si>
    <t>Ф.F7ss разд.3 стл.15 : [{стр.57}&gt;={стр.87}]</t>
  </si>
  <si>
    <t>Ф.F7ss разд.3 стл.16 : [{стр.57}&gt;={стр.87}]</t>
  </si>
  <si>
    <t>Ф.F7ss разд.3 стл.17 : [{стр.57}&gt;={стр.87}]</t>
  </si>
  <si>
    <t>Ф.F7ss разд.3 стл.18 : [{стр.57}&gt;={стр.87}]</t>
  </si>
  <si>
    <t>Ф.F7ss разд.3 стл.19 : [{стр.57}&gt;={стр.87}]</t>
  </si>
  <si>
    <t>Ф.F7ss разд.3 стл.2 : [{стр.57}&gt;={стр.87}]</t>
  </si>
  <si>
    <t>Ф.F7ss разд.3 стл.20 : [{стр.57}&gt;={стр.87}]</t>
  </si>
  <si>
    <t>Ф.F7ss разд.3 стл.21 : [{стр.57}&gt;={стр.87}]</t>
  </si>
  <si>
    <t>Ф.F7ss разд.3 стл.22 : [{стр.57}&gt;={стр.87}]</t>
  </si>
  <si>
    <t>Ф.F7ss разд.3 стл.23 : [{стр.57}&gt;={стр.87}]</t>
  </si>
  <si>
    <t>Ф.F7ss разд.3 стл.24 : [{стр.57}&gt;={стр.87}]</t>
  </si>
  <si>
    <t>Ф.F7ss разд.3 стл.25 : [{стр.57}&gt;={стр.87}]</t>
  </si>
  <si>
    <t>Ф.F7ss разд.3 стл.3 : [{стр.57}&gt;={стр.87}]</t>
  </si>
  <si>
    <t>Ф.F7ss разд.3 стл.4 : [{стр.57}&gt;={стр.87}]</t>
  </si>
  <si>
    <t>Ф.F7ss разд.3 стл.5 : [{стр.57}&gt;={стр.87}]</t>
  </si>
  <si>
    <t>Ф.F7ss разд.3 стл.6 : [{стр.57}&gt;={стр.87}]</t>
  </si>
  <si>
    <t>Ф.F7ss разд.3 стл.7 : [{стр.57}&gt;={стр.87}]</t>
  </si>
  <si>
    <t>Ф.F7ss разд.3 стл.8 : [{стр.57}&gt;={стр.87}]</t>
  </si>
  <si>
    <t>Ф.F7ss разд.3 стл.9 : [{стр.57}&gt;={стр.87}]</t>
  </si>
  <si>
    <t>165399</t>
  </si>
  <si>
    <t>Ф.F7ss разд.3 стр.1 : [{стл.11}&gt;={сумма стл.12-13}+{стл.15}]</t>
  </si>
  <si>
    <t>(w,r,ss,g,vv)в разделе 3 для всех стpок стл.11 д.б. больше или равен сумме стл.12,13,15</t>
  </si>
  <si>
    <t>Ф.F7ss разд.3 стр.10 : [{стл.11}&gt;={сумма стл.12-13}+{стл.15}]</t>
  </si>
  <si>
    <t>Ф.F7ss разд.3 стр.100 : [{стл.11}&gt;={сумма стл.12-13}+{стл.15}]</t>
  </si>
  <si>
    <t>Ф.F7ss разд.3 стр.101 : [{стл.11}&gt;={сумма стл.12-13}+{стл.15}]</t>
  </si>
  <si>
    <t>Ф.F7ss разд.3 стр.102 : [{стл.11}&gt;={сумма стл.12-13}+{стл.15}]</t>
  </si>
  <si>
    <t>Ф.F7ss разд.3 стр.103 : [{стл.11}&gt;={сумма стл.12-13}+{стл.15}]</t>
  </si>
  <si>
    <t>Ф.F7ss разд.3 стр.104 : [{стл.11}&gt;={сумма стл.12-13}+{стл.15}]</t>
  </si>
  <si>
    <t>Ф.F7ss разд.3 стр.105 : [{стл.11}&gt;={сумма стл.12-13}+{стл.15}]</t>
  </si>
  <si>
    <t>Ф.F7ss разд.3 стр.106 : [{стл.11}&gt;={сумма стл.12-13}+{стл.15}]</t>
  </si>
  <si>
    <t>Ф.F7ss разд.3 стр.107 : [{стл.11}&gt;={сумма стл.12-13}+{стл.15}]</t>
  </si>
  <si>
    <t>Ф.F7ss разд.3 стр.108 : [{стл.11}&gt;={сумма стл.12-13}+{стл.15}]</t>
  </si>
  <si>
    <t>Ф.F7ss разд.3 стр.109 : [{стл.11}&gt;={сумма стл.12-13}+{стл.15}]</t>
  </si>
  <si>
    <t>Ф.F7ss разд.3 стр.11 : [{стл.11}&gt;={сумма стл.12-13}+{стл.15}]</t>
  </si>
  <si>
    <t>Ф.F7ss разд.3 стр.110 : [{стл.11}&gt;={сумма стл.12-13}+{стл.15}]</t>
  </si>
  <si>
    <t>Ф.F7ss разд.3 стр.111 : [{стл.11}&gt;={сумма стл.12-13}+{стл.15}]</t>
  </si>
  <si>
    <t>Ф.F7ss разд.3 стр.112 : [{стл.11}&gt;={сумма стл.12-13}+{стл.15}]</t>
  </si>
  <si>
    <t>Ф.F7ss разд.3 стр.113 : [{стл.11}&gt;={сумма стл.12-13}+{стл.15}]</t>
  </si>
  <si>
    <t>Ф.F7ss разд.3 стр.114 : [{стл.11}&gt;={сумма стл.12-13}+{стл.15}]</t>
  </si>
  <si>
    <t>Ф.F7ss разд.3 стр.115 : [{стл.11}&gt;={сумма стл.12-13}+{стл.15}]</t>
  </si>
  <si>
    <t>Ф.F7ss разд.3 стр.116 : [{стл.11}&gt;={сумма стл.12-13}+{стл.15}]</t>
  </si>
  <si>
    <t>Ф.F7ss разд.3 стр.117 : [{стл.11}&gt;={сумма стл.12-13}+{стл.15}]</t>
  </si>
  <si>
    <t>Ф.F7ss разд.3 стр.118 : [{стл.11}&gt;={сумма стл.12-13}+{стл.15}]</t>
  </si>
  <si>
    <t>Ф.F7ss разд.3 стр.119 : [{стл.11}&gt;={сумма стл.12-13}+{стл.15}]</t>
  </si>
  <si>
    <t>Ф.F7ss разд.3 стр.12 : [{стл.11}&gt;={сумма стл.12-13}+{стл.15}]</t>
  </si>
  <si>
    <t>Ф.F7ss разд.3 стр.120 : [{стл.11}&gt;={сумма стл.12-13}+{стл.15}]</t>
  </si>
  <si>
    <t>Ф.F7ss разд.3 стр.121 : [{стл.11}&gt;={сумма стл.12-13}+{стл.15}]</t>
  </si>
  <si>
    <t>Ф.F7ss разд.3 стр.13 : [{стл.11}&gt;={сумма стл.12-13}+{стл.15}]</t>
  </si>
  <si>
    <t>Ф.F7ss разд.3 стр.14 : [{стл.11}&gt;={сумма стл.12-13}+{стл.15}]</t>
  </si>
  <si>
    <t>Ф.F7ss разд.3 стр.15 : [{стл.11}&gt;={сумма стл.12-13}+{стл.15}]</t>
  </si>
  <si>
    <t>Ф.F7ss разд.3 стр.16 : [{стл.11}&gt;={сумма стл.12-13}+{стл.15}]</t>
  </si>
  <si>
    <t>Ф.F7ss разд.3 стр.17 : [{стл.11}&gt;={сумма стл.12-13}+{стл.15}]</t>
  </si>
  <si>
    <t>Ф.F7ss разд.3 стр.18 : [{стл.11}&gt;={сумма стл.12-13}+{стл.15}]</t>
  </si>
  <si>
    <t>Ф.F7ss разд.3 стр.19 : [{стл.11}&gt;={сумма стл.12-13}+{стл.15}]</t>
  </si>
  <si>
    <t>Ф.F7ss разд.3 стр.2 : [{стл.11}&gt;={сумма стл.12-13}+{стл.15}]</t>
  </si>
  <si>
    <t>Ф.F7ss разд.3 стр.20 : [{стл.11}&gt;={сумма стл.12-13}+{стл.15}]</t>
  </si>
  <si>
    <t>Ф.F7ss разд.3 стр.21 : [{стл.11}&gt;={сумма стл.12-13}+{стл.15}]</t>
  </si>
  <si>
    <t>Ф.F7ss разд.3 стр.22 : [{стл.11}&gt;={сумма стл.12-13}+{стл.15}]</t>
  </si>
  <si>
    <t>Ф.F7ss разд.3 стр.23 : [{стл.11}&gt;={сумма стл.12-13}+{стл.15}]</t>
  </si>
  <si>
    <t>Ф.F7ss разд.3 стр.24 : [{стл.11}&gt;={сумма стл.12-13}+{стл.15}]</t>
  </si>
  <si>
    <t>Ф.F7ss разд.3 стр.25 : [{стл.11}&gt;={сумма стл.12-13}+{стл.15}]</t>
  </si>
  <si>
    <t>Ф.F7ss разд.3 стр.26 : [{стл.11}&gt;={сумма стл.12-13}+{стл.15}]</t>
  </si>
  <si>
    <t>Ф.F7ss разд.3 стр.27 : [{стл.11}&gt;={сумма стл.12-13}+{стл.15}]</t>
  </si>
  <si>
    <t>Ф.F7ss разд.3 стр.28 : [{стл.11}&gt;={сумма стл.12-13}+{стл.15}]</t>
  </si>
  <si>
    <t>Ф.F7ss разд.3 стр.29 : [{стл.11}&gt;={сумма стл.12-13}+{стл.15}]</t>
  </si>
  <si>
    <t>Ф.F7ss разд.3 стр.3 : [{стл.11}&gt;={сумма стл.12-13}+{стл.15}]</t>
  </si>
  <si>
    <t>Ф.F7ss разд.3 стр.30 : [{стл.11}&gt;={сумма стл.12-13}+{стл.15}]</t>
  </si>
  <si>
    <t>Ф.F7ss разд.3 стр.31 : [{стл.11}&gt;={сумма стл.12-13}+{стл.15}]</t>
  </si>
  <si>
    <t>Ф.F7ss разд.3 стр.32 : [{стл.11}&gt;={сумма стл.12-13}+{стл.15}]</t>
  </si>
  <si>
    <t>Ф.F7ss разд.3 стр.33 : [{стл.11}&gt;={сумма стл.12-13}+{стл.15}]</t>
  </si>
  <si>
    <t>Ф.F7ss разд.3 стр.34 : [{стл.11}&gt;={сумма стл.12-13}+{стл.15}]</t>
  </si>
  <si>
    <t>Ф.F7ss разд.3 стр.35 : [{стл.11}&gt;={сумма стл.12-13}+{стл.15}]</t>
  </si>
  <si>
    <t>Ф.F7ss разд.3 стр.36 : [{стл.11}&gt;={сумма стл.12-13}+{стл.15}]</t>
  </si>
  <si>
    <t>Ф.F7ss разд.3 стр.37 : [{стл.11}&gt;={сумма стл.12-13}+{стл.15}]</t>
  </si>
  <si>
    <t>Ф.F7ss разд.3 стр.38 : [{стл.11}&gt;={сумма стл.12-13}+{стл.15}]</t>
  </si>
  <si>
    <t>Ф.F7ss разд.3 стр.39 : [{стл.11}&gt;={сумма стл.12-13}+{стл.15}]</t>
  </si>
  <si>
    <t>Ф.F7ss разд.3 стр.4 : [{стл.11}&gt;={сумма стл.12-13}+{стл.15}]</t>
  </si>
  <si>
    <t>Ф.F7ss разд.3 стр.40 : [{стл.11}&gt;={сумма стл.12-13}+{стл.15}]</t>
  </si>
  <si>
    <t>Ф.F7ss разд.3 стр.41 : [{стл.11}&gt;={сумма стл.12-13}+{стл.15}]</t>
  </si>
  <si>
    <t>Ф.F7ss разд.3 стр.42 : [{стл.11}&gt;={сумма стл.12-13}+{стл.15}]</t>
  </si>
  <si>
    <t>Ф.F7ss разд.3 стр.43 : [{стл.11}&gt;={сумма стл.12-13}+{стл.15}]</t>
  </si>
  <si>
    <t>Ф.F7ss разд.3 стр.44 : [{стл.11}&gt;={сумма стл.12-13}+{стл.15}]</t>
  </si>
  <si>
    <t>Ф.F7ss разд.3 стр.45 : [{стл.11}&gt;={сумма стл.12-13}+{стл.15}]</t>
  </si>
  <si>
    <t>Ф.F7ss разд.3 стр.46 : [{стл.11}&gt;={сумма стл.12-13}+{стл.15}]</t>
  </si>
  <si>
    <t>Ф.F7ss разд.3 стр.47 : [{стл.11}&gt;={сумма стл.12-13}+{стл.15}]</t>
  </si>
  <si>
    <t>Ф.F7ss разд.3 стр.48 : [{стл.11}&gt;={сумма стл.12-13}+{стл.15}]</t>
  </si>
  <si>
    <t>Ф.F7ss разд.3 стр.49 : [{стл.11}&gt;={сумма стл.12-13}+{стл.15}]</t>
  </si>
  <si>
    <t>Ф.F7ss разд.3 стр.5 : [{стл.11}&gt;={сумма стл.12-13}+{стл.15}]</t>
  </si>
  <si>
    <t>Ф.F7ss разд.3 стр.50 : [{стл.11}&gt;={сумма стл.12-13}+{стл.15}]</t>
  </si>
  <si>
    <t>Ф.F7ss разд.3 стр.51 : [{стл.11}&gt;={сумма стл.12-13}+{стл.15}]</t>
  </si>
  <si>
    <t>Ф.F7ss разд.3 стр.52 : [{стл.11}&gt;={сумма стл.12-13}+{стл.15}]</t>
  </si>
  <si>
    <t>Ф.F7ss разд.3 стр.53 : [{стл.11}&gt;={сумма стл.12-13}+{стл.15}]</t>
  </si>
  <si>
    <t>Ф.F7ss разд.3 стр.54 : [{стл.11}&gt;={сумма стл.12-13}+{стл.15}]</t>
  </si>
  <si>
    <t>Ф.F7ss разд.3 стр.55 : [{стл.11}&gt;={сумма стл.12-13}+{стл.15}]</t>
  </si>
  <si>
    <t>Ф.F7ss разд.3 стр.56 : [{стл.11}&gt;={сумма стл.12-13}+{стл.15}]</t>
  </si>
  <si>
    <t>Ф.F7ss разд.3 стр.57 : [{стл.11}&gt;={сумма стл.12-13}+{стл.15}]</t>
  </si>
  <si>
    <t>Ф.F7ss разд.3 стр.58 : [{стл.11}&gt;={сумма стл.12-13}+{стл.15}]</t>
  </si>
  <si>
    <t>Ф.F7ss разд.3 стр.59 : [{стл.11}&gt;={сумма стл.12-13}+{стл.15}]</t>
  </si>
  <si>
    <t>Ф.F7ss разд.3 стр.6 : [{стл.11}&gt;={сумма стл.12-13}+{стл.15}]</t>
  </si>
  <si>
    <t>Ф.F7ss разд.3 стр.60 : [{стл.11}&gt;={сумма стл.12-13}+{стл.15}]</t>
  </si>
  <si>
    <t>Ф.F7ss разд.3 стр.61 : [{стл.11}&gt;={сумма стл.12-13}+{стл.15}]</t>
  </si>
  <si>
    <t>Ф.F7ss разд.3 стр.62 : [{стл.11}&gt;={сумма стл.12-13}+{стл.15}]</t>
  </si>
  <si>
    <t>Ф.F7ss разд.3 стр.63 : [{стл.11}&gt;={сумма стл.12-13}+{стл.15}]</t>
  </si>
  <si>
    <t>Ф.F7ss разд.3 стр.64 : [{стл.11}&gt;={сумма стл.12-13}+{стл.15}]</t>
  </si>
  <si>
    <t>Ф.F7ss разд.3 стр.65 : [{стл.11}&gt;={сумма стл.12-13}+{стл.15}]</t>
  </si>
  <si>
    <t>Ф.F7ss разд.3 стр.66 : [{стл.11}&gt;={сумма стл.12-13}+{стл.15}]</t>
  </si>
  <si>
    <t>Ф.F7ss разд.3 стр.67 : [{стл.11}&gt;={сумма стл.12-13}+{стл.15}]</t>
  </si>
  <si>
    <t>Ф.F7ss разд.3 стр.68 : [{стл.11}&gt;={сумма стл.12-13}+{стл.15}]</t>
  </si>
  <si>
    <t>Ф.F7ss разд.3 стр.69 : [{стл.11}&gt;={сумма стл.12-13}+{стл.15}]</t>
  </si>
  <si>
    <t>Ф.F7ss разд.3 стр.7 : [{стл.11}&gt;={сумма стл.12-13}+{стл.15}]</t>
  </si>
  <si>
    <t>Ф.F7ss разд.3 стр.70 : [{стл.11}&gt;={сумма стл.12-13}+{стл.15}]</t>
  </si>
  <si>
    <t>Ф.F7ss разд.3 стр.71 : [{стл.11}&gt;={сумма стл.12-13}+{стл.15}]</t>
  </si>
  <si>
    <t>Ф.F7ss разд.3 стр.72 : [{стл.11}&gt;={сумма стл.12-13}+{стл.15}]</t>
  </si>
  <si>
    <t>Ф.F7ss разд.3 стр.73 : [{стл.11}&gt;={сумма стл.12-13}+{стл.15}]</t>
  </si>
  <si>
    <t>Ф.F7ss разд.3 стр.74 : [{стл.11}&gt;={сумма стл.12-13}+{стл.15}]</t>
  </si>
  <si>
    <t>Ф.F7ss разд.3 стр.75 : [{стл.11}&gt;={сумма стл.12-13}+{стл.15}]</t>
  </si>
  <si>
    <t>Ф.F7ss разд.3 стр.76 : [{стл.11}&gt;={сумма стл.12-13}+{стл.15}]</t>
  </si>
  <si>
    <t>Ф.F7ss разд.3 стр.77 : [{стл.11}&gt;={сумма стл.12-13}+{стл.15}]</t>
  </si>
  <si>
    <t>Ф.F7ss разд.3 стр.78 : [{стл.11}&gt;={сумма стл.12-13}+{стл.15}]</t>
  </si>
  <si>
    <t>Ф.F7ss разд.3 стр.79 : [{стл.11}&gt;={сумма стл.12-13}+{стл.15}]</t>
  </si>
  <si>
    <t>Ф.F7ss разд.3 стр.8 : [{стл.11}&gt;={сумма стл.12-13}+{стл.15}]</t>
  </si>
  <si>
    <t>Ф.F7ss разд.3 стр.80 : [{стл.11}&gt;={сумма стл.12-13}+{стл.15}]</t>
  </si>
  <si>
    <t>Ф.F7ss разд.3 стр.81 : [{стл.11}&gt;={сумма стл.12-13}+{стл.15}]</t>
  </si>
  <si>
    <t>Ф.F7ss разд.3 стр.82 : [{стл.11}&gt;={сумма стл.12-13}+{стл.15}]</t>
  </si>
  <si>
    <t>Ф.F7ss разд.3 стр.83 : [{стл.11}&gt;={сумма стл.12-13}+{стл.15}]</t>
  </si>
  <si>
    <t>Ф.F7ss разд.3 стр.84 : [{стл.11}&gt;={сумма стл.12-13}+{стл.15}]</t>
  </si>
  <si>
    <t>Ф.F7ss разд.3 стр.85 : [{стл.11}&gt;={сумма стл.12-13}+{стл.15}]</t>
  </si>
  <si>
    <t>Ф.F7ss разд.3 стр.86 : [{стл.11}&gt;={сумма стл.12-13}+{стл.15}]</t>
  </si>
  <si>
    <t>Ф.F7ss разд.3 стр.87 : [{стл.11}&gt;={сумма стл.12-13}+{стл.15}]</t>
  </si>
  <si>
    <t>Ф.F7ss разд.3 стр.88 : [{стл.11}&gt;={сумма стл.12-13}+{стл.15}]</t>
  </si>
  <si>
    <t>Ф.F7ss разд.3 стр.89 : [{стл.11}&gt;={сумма стл.12-13}+{стл.15}]</t>
  </si>
  <si>
    <t>Ф.F7ss разд.3 стр.9 : [{стл.11}&gt;={сумма стл.12-13}+{стл.15}]</t>
  </si>
  <si>
    <t>Ф.F7ss разд.3 стр.90 : [{стл.11}&gt;={сумма стл.12-13}+{стл.15}]</t>
  </si>
  <si>
    <t>Ф.F7ss разд.3 стр.91 : [{стл.11}&gt;={сумма стл.12-13}+{стл.15}]</t>
  </si>
  <si>
    <t>Ф.F7ss разд.3 стр.92 : [{стл.11}&gt;={сумма стл.12-13}+{стл.15}]</t>
  </si>
  <si>
    <t>Ф.F7ss разд.3 стр.93 : [{стл.11}&gt;={сумма стл.12-13}+{стл.15}]</t>
  </si>
  <si>
    <t>Ф.F7ss разд.3 стр.94 : [{стл.11}&gt;={сумма стл.12-13}+{стл.15}]</t>
  </si>
  <si>
    <t>Ф.F7ss разд.3 стр.95 : [{стл.11}&gt;={сумма стл.12-13}+{стл.15}]</t>
  </si>
  <si>
    <t>Ф.F7ss разд.3 стр.96 : [{стл.11}&gt;={сумма стл.12-13}+{стл.15}]</t>
  </si>
  <si>
    <t>Ф.F7ss разд.3 стр.97 : [{стл.11}&gt;={сумма стл.12-13}+{стл.15}]</t>
  </si>
  <si>
    <t>Ф.F7ss разд.3 стр.98 : [{стл.11}&gt;={сумма стл.12-13}+{стл.15}]</t>
  </si>
  <si>
    <t>Ф.F7ss разд.3 стр.99 : [{стл.11}&gt;={сумма стл.12-13}+{стл.15}]</t>
  </si>
  <si>
    <t>165400</t>
  </si>
  <si>
    <t>{Ф.F7ss разд.3 сумма стл.1-8 сумма стр.1-56}=0</t>
  </si>
  <si>
    <t>(ss)в разделе 3 стл.1-8 по стр.1-56 не должны заполняться</t>
  </si>
  <si>
    <t>165401</t>
  </si>
  <si>
    <t>Ф.F7ss разд.3 стр.1 : [{сумма стл.2-5}&gt;={стл.6}]</t>
  </si>
  <si>
    <t>(w,r,ss,g,vv)в разделе 3 сумма стл.2-5 д.б. больше или равна стл.6 для всех строк</t>
  </si>
  <si>
    <t>Ф.F7ss разд.3 стр.10 : [{сумма стл.2-5}&gt;={стл.6}]</t>
  </si>
  <si>
    <t>Ф.F7ss разд.3 стр.100 : [{сумма стл.2-5}&gt;={стл.6}]</t>
  </si>
  <si>
    <t>Ф.F7ss разд.3 стр.101 : [{сумма стл.2-5}&gt;={стл.6}]</t>
  </si>
  <si>
    <t>Ф.F7ss разд.3 стр.102 : [{сумма стл.2-5}&gt;={стл.6}]</t>
  </si>
  <si>
    <t>Ф.F7ss разд.3 стр.103 : [{сумма стл.2-5}&gt;={стл.6}]</t>
  </si>
  <si>
    <t>Ф.F7ss разд.3 стр.104 : [{сумма стл.2-5}&gt;={стл.6}]</t>
  </si>
  <si>
    <t>Ф.F7ss разд.3 стр.105 : [{сумма стл.2-5}&gt;={стл.6}]</t>
  </si>
  <si>
    <t>Ф.F7ss разд.3 стр.106 : [{сумма стл.2-5}&gt;={стл.6}]</t>
  </si>
  <si>
    <t>Ф.F7ss разд.3 стр.107 : [{сумма стл.2-5}&gt;={стл.6}]</t>
  </si>
  <si>
    <t>Ф.F7ss разд.3 стр.108 : [{сумма стл.2-5}&gt;={стл.6}]</t>
  </si>
  <si>
    <t>Ф.F7ss разд.3 стр.109 : [{сумма стл.2-5}&gt;={стл.6}]</t>
  </si>
  <si>
    <t>Ф.F7ss разд.3 стр.11 : [{сумма стл.2-5}&gt;={стл.6}]</t>
  </si>
  <si>
    <t>Ф.F7ss разд.3 стр.110 : [{сумма стл.2-5}&gt;={стл.6}]</t>
  </si>
  <si>
    <t>Ф.F7ss разд.3 стр.111 : [{сумма стл.2-5}&gt;={стл.6}]</t>
  </si>
  <si>
    <t>Ф.F7ss разд.3 стр.112 : [{сумма стл.2-5}&gt;={стл.6}]</t>
  </si>
  <si>
    <t>Ф.F7ss разд.3 стр.113 : [{сумма стл.2-5}&gt;={стл.6}]</t>
  </si>
  <si>
    <t>Ф.F7ss разд.3 стр.114 : [{сумма стл.2-5}&gt;={стл.6}]</t>
  </si>
  <si>
    <t>Ф.F7ss разд.3 стр.115 : [{сумма стл.2-5}&gt;={стл.6}]</t>
  </si>
  <si>
    <t>Ф.F7ss разд.3 стр.116 : [{сумма стл.2-5}&gt;={стл.6}]</t>
  </si>
  <si>
    <t>Ф.F7ss разд.3 стр.117 : [{сумма стл.2-5}&gt;={стл.6}]</t>
  </si>
  <si>
    <t>Ф.F7ss разд.3 стр.118 : [{сумма стл.2-5}&gt;={стл.6}]</t>
  </si>
  <si>
    <t>Ф.F7ss разд.3 стр.119 : [{сумма стл.2-5}&gt;={стл.6}]</t>
  </si>
  <si>
    <t>Ф.F7ss разд.3 стр.12 : [{сумма стл.2-5}&gt;={стл.6}]</t>
  </si>
  <si>
    <t>Ф.F7ss разд.3 стр.120 : [{сумма стл.2-5}&gt;={стл.6}]</t>
  </si>
  <si>
    <t>Ф.F7ss разд.3 стр.121 : [{сумма стл.2-5}&gt;={стл.6}]</t>
  </si>
  <si>
    <t>Ф.F7ss разд.3 стр.13 : [{сумма стл.2-5}&gt;={стл.6}]</t>
  </si>
  <si>
    <t>Ф.F7ss разд.3 стр.14 : [{сумма стл.2-5}&gt;={стл.6}]</t>
  </si>
  <si>
    <t>Ф.F7ss разд.3 стр.15 : [{сумма стл.2-5}&gt;={стл.6}]</t>
  </si>
  <si>
    <t>Ф.F7ss разд.3 стр.16 : [{сумма стл.2-5}&gt;={стл.6}]</t>
  </si>
  <si>
    <t>Ф.F7ss разд.3 стр.17 : [{сумма стл.2-5}&gt;={стл.6}]</t>
  </si>
  <si>
    <t>Ф.F7ss разд.3 стр.18 : [{сумма стл.2-5}&gt;={стл.6}]</t>
  </si>
  <si>
    <t>Ф.F7ss разд.3 стр.19 : [{сумма стл.2-5}&gt;={стл.6}]</t>
  </si>
  <si>
    <t>Ф.F7ss разд.3 стр.2 : [{сумма стл.2-5}&gt;={стл.6}]</t>
  </si>
  <si>
    <t>Ф.F7ss разд.3 стр.20 : [{сумма стл.2-5}&gt;={стл.6}]</t>
  </si>
  <si>
    <t>Ф.F7ss разд.3 стр.21 : [{сумма стл.2-5}&gt;={стл.6}]</t>
  </si>
  <si>
    <t>Ф.F7ss разд.3 стр.22 : [{сумма стл.2-5}&gt;={стл.6}]</t>
  </si>
  <si>
    <t>Ф.F7ss разд.3 стр.23 : [{сумма стл.2-5}&gt;={стл.6}]</t>
  </si>
  <si>
    <t>Ф.F7ss разд.3 стр.24 : [{сумма стл.2-5}&gt;={стл.6}]</t>
  </si>
  <si>
    <t>Ф.F7ss разд.3 стр.25 : [{сумма стл.2-5}&gt;={стл.6}]</t>
  </si>
  <si>
    <t>Ф.F7ss разд.3 стр.26 : [{сумма стл.2-5}&gt;={стл.6}]</t>
  </si>
  <si>
    <t>Ф.F7ss разд.3 стр.27 : [{сумма стл.2-5}&gt;={стл.6}]</t>
  </si>
  <si>
    <t>Ф.F7ss разд.3 стр.28 : [{сумма стл.2-5}&gt;={стл.6}]</t>
  </si>
  <si>
    <t>Ф.F7ss разд.3 стр.29 : [{сумма стл.2-5}&gt;={стл.6}]</t>
  </si>
  <si>
    <t>Ф.F7ss разд.3 стр.3 : [{сумма стл.2-5}&gt;={стл.6}]</t>
  </si>
  <si>
    <t>Ф.F7ss разд.3 стр.30 : [{сумма стл.2-5}&gt;={стл.6}]</t>
  </si>
  <si>
    <t>Ф.F7ss разд.3 стр.31 : [{сумма стл.2-5}&gt;={стл.6}]</t>
  </si>
  <si>
    <t>Ф.F7ss разд.3 стр.32 : [{сумма стл.2-5}&gt;={стл.6}]</t>
  </si>
  <si>
    <t>Ф.F7ss разд.3 стр.33 : [{сумма стл.2-5}&gt;={стл.6}]</t>
  </si>
  <si>
    <t>Ф.F7ss разд.3 стр.34 : [{сумма стл.2-5}&gt;={стл.6}]</t>
  </si>
  <si>
    <t>Ф.F7ss разд.3 стр.35 : [{сумма стл.2-5}&gt;={стл.6}]</t>
  </si>
  <si>
    <t>Ф.F7ss разд.3 стр.36 : [{сумма стл.2-5}&gt;={стл.6}]</t>
  </si>
  <si>
    <t>Ф.F7ss разд.3 стр.37 : [{сумма стл.2-5}&gt;={стл.6}]</t>
  </si>
  <si>
    <t>Ф.F7ss разд.3 стр.38 : [{сумма стл.2-5}&gt;={стл.6}]</t>
  </si>
  <si>
    <t>Ф.F7ss разд.3 стр.39 : [{сумма стл.2-5}&gt;={стл.6}]</t>
  </si>
  <si>
    <t>Ф.F7ss разд.3 стр.4 : [{сумма стл.2-5}&gt;={стл.6}]</t>
  </si>
  <si>
    <t>Ф.F7ss разд.3 стр.40 : [{сумма стл.2-5}&gt;={стл.6}]</t>
  </si>
  <si>
    <t>Ф.F7ss разд.3 стр.41 : [{сумма стл.2-5}&gt;={стл.6}]</t>
  </si>
  <si>
    <t>Ф.F7ss разд.3 стр.42 : [{сумма стл.2-5}&gt;={стл.6}]</t>
  </si>
  <si>
    <t>Ф.F7ss разд.3 стр.43 : [{сумма стл.2-5}&gt;={стл.6}]</t>
  </si>
  <si>
    <t>Ф.F7ss разд.3 стр.44 : [{сумма стл.2-5}&gt;={стл.6}]</t>
  </si>
  <si>
    <t>Ф.F7ss разд.3 стр.45 : [{сумма стл.2-5}&gt;={стл.6}]</t>
  </si>
  <si>
    <t>Ф.F7ss разд.3 стр.46 : [{сумма стл.2-5}&gt;={стл.6}]</t>
  </si>
  <si>
    <t>Ф.F7ss разд.3 стр.47 : [{сумма стл.2-5}&gt;={стл.6}]</t>
  </si>
  <si>
    <t>Ф.F7ss разд.3 стр.48 : [{сумма стл.2-5}&gt;={стл.6}]</t>
  </si>
  <si>
    <t>Ф.F7ss разд.3 стр.49 : [{сумма стл.2-5}&gt;={стл.6}]</t>
  </si>
  <si>
    <t>Ф.F7ss разд.3 стр.5 : [{сумма стл.2-5}&gt;={стл.6}]</t>
  </si>
  <si>
    <t>Ф.F7ss разд.3 стр.50 : [{сумма стл.2-5}&gt;={стл.6}]</t>
  </si>
  <si>
    <t>Ф.F7ss разд.3 стр.51 : [{сумма стл.2-5}&gt;={стл.6}]</t>
  </si>
  <si>
    <t>Ф.F7ss разд.3 стр.52 : [{сумма стл.2-5}&gt;={стл.6}]</t>
  </si>
  <si>
    <t>Ф.F7ss разд.3 стр.53 : [{сумма стл.2-5}&gt;={стл.6}]</t>
  </si>
  <si>
    <t>Ф.F7ss разд.3 стр.54 : [{сумма стл.2-5}&gt;={стл.6}]</t>
  </si>
  <si>
    <t>Ф.F7ss разд.3 стр.55 : [{сумма стл.2-5}&gt;={стл.6}]</t>
  </si>
  <si>
    <t>Ф.F7ss разд.3 стр.56 : [{сумма стл.2-5}&gt;={стл.6}]</t>
  </si>
  <si>
    <t>Ф.F7ss разд.3 стр.57 : [{сумма стл.2-5}&gt;={стл.6}]</t>
  </si>
  <si>
    <t>Ф.F7ss разд.3 стр.58 : [{сумма стл.2-5}&gt;={стл.6}]</t>
  </si>
  <si>
    <t>Ф.F7ss разд.3 стр.59 : [{сумма стл.2-5}&gt;={стл.6}]</t>
  </si>
  <si>
    <t>Ф.F7ss разд.3 стр.6 : [{сумма стл.2-5}&gt;={стл.6}]</t>
  </si>
  <si>
    <t>Ф.F7ss разд.3 стр.60 : [{сумма стл.2-5}&gt;={стл.6}]</t>
  </si>
  <si>
    <t>Ф.F7ss разд.3 стр.61 : [{сумма стл.2-5}&gt;={стл.6}]</t>
  </si>
  <si>
    <t>Ф.F7ss разд.3 стр.62 : [{сумма стл.2-5}&gt;={стл.6}]</t>
  </si>
  <si>
    <t>Ф.F7ss разд.3 стр.63 : [{сумма стл.2-5}&gt;={стл.6}]</t>
  </si>
  <si>
    <t>Ф.F7ss разд.3 стр.64 : [{сумма стл.2-5}&gt;={стл.6}]</t>
  </si>
  <si>
    <t>Ф.F7ss разд.3 стр.65 : [{сумма стл.2-5}&gt;={стл.6}]</t>
  </si>
  <si>
    <t>Ф.F7ss разд.3 стр.66 : [{сумма стл.2-5}&gt;={стл.6}]</t>
  </si>
  <si>
    <t>Ф.F7ss разд.3 стр.67 : [{сумма стл.2-5}&gt;={стл.6}]</t>
  </si>
  <si>
    <t>Ф.F7ss разд.3 стр.68 : [{сумма стл.2-5}&gt;={стл.6}]</t>
  </si>
  <si>
    <t>Ф.F7ss разд.3 стр.69 : [{сумма стл.2-5}&gt;={стл.6}]</t>
  </si>
  <si>
    <t>Ф.F7ss разд.3 стр.7 : [{сумма стл.2-5}&gt;={стл.6}]</t>
  </si>
  <si>
    <t>Ф.F7ss разд.3 стр.70 : [{сумма стл.2-5}&gt;={стл.6}]</t>
  </si>
  <si>
    <t>Cтатус</t>
  </si>
  <si>
    <t>Код формулы</t>
  </si>
  <si>
    <t>Формула</t>
  </si>
  <si>
    <t>Описание формулы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</si>
  <si>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</si>
  <si>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Примечания к разделам 1 и 2: * рассмотренных областными и равными им судами в апелляционном порядке, по жалобам и представлениям на судебные постановления, решения и определения по заявлениям о присуждении компенсации (в соответствии с Федеральным законом от 09.12.2010 N 353-ФЗ).</t>
  </si>
  <si>
    <t>Из стр.8 "Другие, возникающие из семейных отношений"</t>
  </si>
  <si>
    <t>Дела по спорам о разделе совместно нажитого имущества между супругами</t>
  </si>
  <si>
    <t>Ф.F7ss разд.3 стр.74 : [{сумма стл.22-25}={сумма стл.7-8}]</t>
  </si>
  <si>
    <t>Ф.F7ss разд.3 стр.75 : [{сумма стл.22-25}={сумма стл.7-8}]</t>
  </si>
  <si>
    <t>Ф.F7ss разд.3 стр.76 : [{сумма стл.22-25}={сумма стл.7-8}]</t>
  </si>
  <si>
    <t>Ф.F7ss разд.3 стр.77 : [{сумма стл.22-25}={сумма стл.7-8}]</t>
  </si>
  <si>
    <t>Ф.F7ss разд.3 стр.78 : [{сумма стл.22-25}={сумма стл.7-8}]</t>
  </si>
  <si>
    <t>Ф.F7ss разд.3 стр.79 : [{сумма стл.22-25}={сумма стл.7-8}]</t>
  </si>
  <si>
    <t>Ф.F7ss разд.3 стр.8 : [{сумма стл.22-25}={сумма стл.7-8}]</t>
  </si>
  <si>
    <t>Ф.F7ss разд.3 стр.80 : [{сумма стл.22-25}={сумма стл.7-8}]</t>
  </si>
  <si>
    <t>Ф.F7ss разд.3 стр.81 : [{сумма стл.22-25}={сумма стл.7-8}]</t>
  </si>
  <si>
    <t>Ф.F7ss разд.3 стр.82 : [{сумма стл.22-25}={сумма стл.7-8}]</t>
  </si>
  <si>
    <t>Ф.F7ss разд.3 стр.83 : [{сумма стл.22-25}={сумма стл.7-8}]</t>
  </si>
  <si>
    <t>Ф.F7ss разд.3 стр.84 : [{сумма стл.22-25}={сумма стл.7-8}]</t>
  </si>
  <si>
    <t>Ф.F7ss разд.3 стр.85 : [{сумма стл.22-25}={сумма стл.7-8}]</t>
  </si>
  <si>
    <t>Ф.F7ss разд.3 стр.86 : [{сумма стл.22-25}={сумма стл.7-8}]</t>
  </si>
  <si>
    <t>Ф.F7ss разд.3 стр.87 : [{сумма стл.22-25}={сумма стл.7-8}]</t>
  </si>
  <si>
    <t>Ф.F7ss разд.3 стр.88 : [{сумма стл.22-25}={сумма стл.7-8}]</t>
  </si>
  <si>
    <t>Ф.F7ss разд.3 стр.89 : [{сумма стл.22-25}={сумма стл.7-8}]</t>
  </si>
  <si>
    <t>Ф.F7ss разд.3 стр.9 : [{сумма стл.22-25}={сумма стл.7-8}]</t>
  </si>
  <si>
    <t>Ф.F7ss разд.3 стр.90 : [{сумма стл.22-25}={сумма стл.7-8}]</t>
  </si>
  <si>
    <t>Ф.F7ss разд.3 стр.91 : [{сумма стл.22-25}={сумма стл.7-8}]</t>
  </si>
  <si>
    <t>Ф.F7ss разд.3 стр.92 : [{сумма стл.22-25}={сумма стл.7-8}]</t>
  </si>
  <si>
    <t>Ф.F7ss разд.3 стр.93 : [{сумма стл.22-25}={сумма стл.7-8}]</t>
  </si>
  <si>
    <t>Ф.F7ss разд.3 стр.94 : [{сумма стл.22-25}={сумма стл.7-8}]</t>
  </si>
  <si>
    <t>Ф.F7ss разд.3 стр.95 : [{сумма стл.22-25}={сумма стл.7-8}]</t>
  </si>
  <si>
    <t>Ф.F7ss разд.3 стр.96 : [{сумма стл.22-25}={сумма стл.7-8}]</t>
  </si>
  <si>
    <t>Ф.F7ss разд.3 стр.97 : [{сумма стл.22-25}={сумма стл.7-8}]</t>
  </si>
  <si>
    <t>Ф.F7ss разд.3 стр.98 : [{сумма стл.22-25}={сумма стл.7-8}]</t>
  </si>
  <si>
    <t>Ф.F7ss разд.3 стр.99 : [{сумма стл.22-25}={сумма стл.7-8}]</t>
  </si>
  <si>
    <t>165678</t>
  </si>
  <si>
    <t>Ф.F7ss разд.3 стл.1 : [{стр.121}&lt;={стр.65}]</t>
  </si>
  <si>
    <t>(w,r,ss,g,vv)в разд.3 для гр.1-25 стр.65 должна быть больше или равна стр.121</t>
  </si>
  <si>
    <t>Ф.F7ss разд.3 стл.10 : [{стр.121}&lt;={стр.65}]</t>
  </si>
  <si>
    <t>Ф.F7ss разд.3 стл.11 : [{стр.121}&lt;={стр.65}]</t>
  </si>
  <si>
    <t>Ф.F7ss разд.3 стл.12 : [{стр.121}&lt;={стр.65}]</t>
  </si>
  <si>
    <t>Ф.F7ss разд.3 стл.13 : [{стр.121}&lt;={стр.65}]</t>
  </si>
  <si>
    <t>Ф.F7ss разд.3 стл.14 : [{стр.121}&lt;={стр.65}]</t>
  </si>
  <si>
    <t>Ф.F7ss разд.3 стл.15 : [{стр.121}&lt;={стр.65}]</t>
  </si>
  <si>
    <t>Ф.F7ss разд.3 стл.16 : [{стр.121}&lt;={стр.65}]</t>
  </si>
  <si>
    <t>Ф.F7ss разд.3 стл.17 : [{стр.121}&lt;={стр.65}]</t>
  </si>
  <si>
    <t>Ф.F7ss разд.3 стл.18 : [{стр.121}&lt;={стр.65}]</t>
  </si>
  <si>
    <t>Ф.F7ss разд.3 стл.19 : [{стр.121}&lt;={стр.65}]</t>
  </si>
  <si>
    <t>Ф.F7ss разд.3 стл.2 : [{стр.121}&lt;={стр.65}]</t>
  </si>
  <si>
    <t>Ф.F7ss разд.3 стл.20 : [{стр.121}&lt;={стр.65}]</t>
  </si>
  <si>
    <t>Ф.F7ss разд.3 стл.21 : [{стр.121}&lt;={стр.65}]</t>
  </si>
  <si>
    <t>Ф.F7ss разд.3 стл.22 : [{стр.121}&lt;={стр.65}]</t>
  </si>
  <si>
    <t>Ф.F7ss разд.3 стл.23 : [{стр.121}&lt;={стр.65}]</t>
  </si>
  <si>
    <t>Ф.F7ss разд.3 стл.24 : [{стр.121}&lt;={стр.65}]</t>
  </si>
  <si>
    <t>Ф.F7ss разд.3 стл.25 : [{стр.121}&lt;={стр.65}]</t>
  </si>
  <si>
    <t>Ф.F7ss разд.3 стл.3 : [{стр.121}&lt;={стр.65}]</t>
  </si>
  <si>
    <t>Ф.F7ss разд.3 стл.4 : [{стр.121}&lt;={стр.65}]</t>
  </si>
  <si>
    <t>Ф.F7ss разд.3 стл.5 : [{стр.121}&lt;={стр.65}]</t>
  </si>
  <si>
    <t>Ф.F7ss разд.3 стл.6 : [{стр.121}&lt;={стр.65}]</t>
  </si>
  <si>
    <t>Ф.F7ss разд.3 стл.7 : [{стр.121}&lt;={стр.65}]</t>
  </si>
  <si>
    <t>Ф.F7ss разд.3 стл.8 : [{стр.121}&lt;={стр.65}]</t>
  </si>
  <si>
    <t>Ф.F7ss разд.3 стл.9 : [{стр.121}&lt;={стр.65}]</t>
  </si>
  <si>
    <t>Ф.F7ss разд.3 стр.59 : [{стл.13}=0]</t>
  </si>
  <si>
    <t>(w,r,ss,g,vv)в разделе 3 стл.13-15 по стр.59-82 не должны заполняться</t>
  </si>
  <si>
    <t>Ф.F7ss разд.3 стр.59 : [{стл.14}=0]</t>
  </si>
  <si>
    <t>Ф.F7ss разд.3 стр.59 : [{стл.15}=0]</t>
  </si>
  <si>
    <t>Ф.F7ss разд.3 стр.60 : [{стл.13}=0]</t>
  </si>
  <si>
    <t>Ф.F7ss разд.3 стр.60 : [{стл.14}=0]</t>
  </si>
  <si>
    <t>Ф.F7ss разд.3 стр.60 : [{стл.15}=0]</t>
  </si>
  <si>
    <t>Ф.F7ss разд.3 стр.61 : [{стл.13}=0]</t>
  </si>
  <si>
    <t>Ф.F7ss разд.3 стр.61 : [{стл.14}=0]</t>
  </si>
  <si>
    <t>Ф.F7ss разд.3 стр.61 : [{стл.15}=0]</t>
  </si>
  <si>
    <t>Ф.F7ss разд.3 стр.62 : [{стл.13}=0]</t>
  </si>
  <si>
    <t>Ф.F7ss разд.3 стр.62 : [{стл.14}=0]</t>
  </si>
  <si>
    <t>Ф.F7ss разд.3 стр.62 : [{стл.15}=0]</t>
  </si>
  <si>
    <t>Ф.F7ss разд.3 стр.63 : [{стл.13}=0]</t>
  </si>
  <si>
    <t>Ф.F7ss разд.3 стр.63 : [{стл.14}=0]</t>
  </si>
  <si>
    <t>Ф.F7ss разд.3 стр.63 : [{стл.15}=0]</t>
  </si>
  <si>
    <t>Ф.F7ss разд.3 стр.64 : [{стл.13}=0]</t>
  </si>
  <si>
    <t>Ф.F7ss разд.3 стр.64 : [{стл.14}=0]</t>
  </si>
  <si>
    <t>Ф.F7ss разд.3 стр.64 : [{стл.15}=0]</t>
  </si>
  <si>
    <t>Ф.F7ss разд.3 стр.65 : [{стл.13}=0]</t>
  </si>
  <si>
    <t>Ф.F7ss разд.3 стр.65 : [{стл.14}=0]</t>
  </si>
  <si>
    <t>Ф.F7ss разд.3 стр.65 : [{стл.15}=0]</t>
  </si>
  <si>
    <t>Ф.F7ss разд.3 стр.66 : [{стл.13}=0]</t>
  </si>
  <si>
    <t>Ф.F7ss разд.3 стр.66 : [{стл.14}=0]</t>
  </si>
  <si>
    <t>Ф.F7ss разд.3 стр.66 : [{стл.15}=0]</t>
  </si>
  <si>
    <t>Ф.F7ss разд.3 стр.67 : [{стл.13}=0]</t>
  </si>
  <si>
    <t>Ф.F7ss разд.3 стр.67 : [{стл.14}=0]</t>
  </si>
  <si>
    <t>Ф.F7ss разд.3 стр.67 : [{стл.15}=0]</t>
  </si>
  <si>
    <t>Ф.F7ss разд.3 стр.68 : [{стл.13}=0]</t>
  </si>
  <si>
    <t>Ф.F7ss разд.3 стр.68 : [{стл.14}=0]</t>
  </si>
  <si>
    <t>Ф.F7ss разд.3 стр.68 : [{стл.15}=0]</t>
  </si>
  <si>
    <t>Ф.F7ss разд.3 стр.69 : [{стл.13}=0]</t>
  </si>
  <si>
    <t>Ф.F7ss разд.3 стр.69 : [{стл.14}=0]</t>
  </si>
  <si>
    <t>Ф.F7ss разд.3 стр.69 : [{стл.15}=0]</t>
  </si>
  <si>
    <t>Ф.F7ss разд.3 стр.70 : [{стл.13}=0]</t>
  </si>
  <si>
    <t>Ф.F7ss разд.3 стр.70 : [{стл.14}=0]</t>
  </si>
  <si>
    <t>Ф.F7ss разд.3 стр.70 : [{стл.15}=0]</t>
  </si>
  <si>
    <t>Ф.F7ss разд.3 стр.71 : [{стл.13}=0]</t>
  </si>
  <si>
    <t>Ф.F7ss разд.3 стр.71 : [{стл.14}=0]</t>
  </si>
  <si>
    <t>Ф.F7ss разд.3 стр.71 : [{стл.15}=0]</t>
  </si>
  <si>
    <t>Ф.F7ss разд.3 стр.72 : [{стл.13}=0]</t>
  </si>
  <si>
    <t>Ф.F7ss разд.3 стр.72 : [{стл.14}=0]</t>
  </si>
  <si>
    <t>Ф.F7ss разд.3 стр.72 : [{стл.15}=0]</t>
  </si>
  <si>
    <t>Ф.F7ss разд.3 стр.73 : [{стл.13}=0]</t>
  </si>
  <si>
    <t>Ф.F7ss разд.3 стр.73 : [{стл.14}=0]</t>
  </si>
  <si>
    <t>Ф.F7ss разд.3 стр.73 : [{стл.15}=0]</t>
  </si>
  <si>
    <t>Ф.F7ss разд.3 стр.74 : [{стл.13}=0]</t>
  </si>
  <si>
    <t>Ф.F7ss разд.3 стр.74 : [{стл.14}=0]</t>
  </si>
  <si>
    <t>Ф.F7ss разд.3 стр.74 : [{стл.15}=0]</t>
  </si>
  <si>
    <t>Ф.F7ss разд.3 стр.75 : [{стл.13}=0]</t>
  </si>
  <si>
    <t>Ф.F7ss разд.3 стр.75 : [{стл.14}=0]</t>
  </si>
  <si>
    <t>Ф.F7ss разд.3 стр.75 : [{стл.15}=0]</t>
  </si>
  <si>
    <t>Ф.F7ss разд.3 стр.76 : [{стл.13}=0]</t>
  </si>
  <si>
    <t>Ф.F7ss разд.3 стр.76 : [{стл.14}=0]</t>
  </si>
  <si>
    <t>Ф.F7ss разд.3 стр.76 : [{стл.15}=0]</t>
  </si>
  <si>
    <t>Ф.F7ss разд.3 стр.77 : [{стл.13}=0]</t>
  </si>
  <si>
    <t>Ф.F7ss разд.3 стр.77 : [{стл.14}=0]</t>
  </si>
  <si>
    <t>Ф.F7ss разд.3 стр.77 : [{стл.15}=0]</t>
  </si>
  <si>
    <t>Ф.F7ss разд.3 стр.78 : [{стл.13}=0]</t>
  </si>
  <si>
    <t>Ф.F7ss разд.3 стр.78 : [{стл.14}=0]</t>
  </si>
  <si>
    <t>Ф.F7ss разд.3 стр.78 : [{стл.15}=0]</t>
  </si>
  <si>
    <t>Ф.F7ss разд.3 стр.79 : [{стл.13}=0]</t>
  </si>
  <si>
    <t>Ф.F7ss разд.3 стр.79 : [{стл.14}=0]</t>
  </si>
  <si>
    <t>Ф.F7ss разд.3 стр.79 : [{стл.15}=0]</t>
  </si>
  <si>
    <t>Ф.F7ss разд.3 стр.80 : [{стл.13}=0]</t>
  </si>
  <si>
    <t>Ф.F7ss разд.3 стр.80 : [{стл.14}=0]</t>
  </si>
  <si>
    <t>Ф.F7ss разд.3 стр.80 : [{стл.15}=0]</t>
  </si>
  <si>
    <t>Ф.F7ss разд.3 стр.81 : [{стл.13}=0]</t>
  </si>
  <si>
    <t>Ф.F7ss разд.3 стр.81 : [{стл.14}=0]</t>
  </si>
  <si>
    <t>Ф.F7ss разд.3 стр.81 : [{стл.15}=0]</t>
  </si>
  <si>
    <t>Ф.F7ss разд.3 стр.82 : [{стл.13}=0]</t>
  </si>
  <si>
    <t>Ф.F7ss разд.3 стр.82 : [{стл.14}=0]</t>
  </si>
  <si>
    <t>Ф.F7ss разд.3 стр.82 : [{стл.15}=0]</t>
  </si>
  <si>
    <t>Ф.F7ss разд.3 стр.84 : [{стл.13}=0]</t>
  </si>
  <si>
    <t>(w,r,ss,g,vv)в разделе 3 стл.13-15 по стр.84-85 не должны заполняться</t>
  </si>
  <si>
    <t>Ф.F7ss разд.3 стр.84 : [{стл.14}=0]</t>
  </si>
  <si>
    <t>Ф.F7ss разд.3 стр.84 : [{стл.15}=0]</t>
  </si>
  <si>
    <t>Ф.F7ss разд.3 стр.85 : [{стл.13}=0]</t>
  </si>
  <si>
    <t>Ф.F7ss разд.3 стр.85 : [{стл.14}=0]</t>
  </si>
  <si>
    <t>Ф.F7ss разд.3 стр.85 : [{стл.15}=0]</t>
  </si>
  <si>
    <t>Ф.F7ss разд.3 стр.1 : [{стл.13}=0]</t>
  </si>
  <si>
    <t>(w,r,ss,g,vv)в разделе 3 стл.13-15 по стр.1-56 не должны заполняться</t>
  </si>
  <si>
    <t>Ф.F7ss разд.3 стр.1 : [{стл.14}=0]</t>
  </si>
  <si>
    <t>Ф.F7ss разд.3 стр.1 : [{стл.15}=0]</t>
  </si>
  <si>
    <t>Ф.F7ss разд.3 стр.10 : [{стл.13}=0]</t>
  </si>
  <si>
    <t>Ф.F7ss разд.3 стр.10 : [{стл.14}=0]</t>
  </si>
  <si>
    <t>Ф.F7ss разд.3 стр.10 : [{стл.15}=0]</t>
  </si>
  <si>
    <t>Ф.F7ss разд.3 стр.11 : [{стл.13}=0]</t>
  </si>
  <si>
    <t>Ф.F7ss разд.3 стр.11 : [{стл.14}=0]</t>
  </si>
  <si>
    <t>Ф.F7ss разд.3 стр.11 : [{стл.15}=0]</t>
  </si>
  <si>
    <t>Ф.F7ss разд.3 стр.12 : [{стл.13}=0]</t>
  </si>
  <si>
    <t>Ф.F7ss разд.3 стр.12 : [{стл.14}=0]</t>
  </si>
  <si>
    <t>Ф.F7ss разд.3 стр.12 : [{стл.15}=0]</t>
  </si>
  <si>
    <t>Ф.F7ss разд.3 стр.13 : [{стл.13}=0]</t>
  </si>
  <si>
    <t>Ф.F7ss разд.3 стр.13 : [{стл.14}=0]</t>
  </si>
  <si>
    <t>Ф.F7ss разд.3 стр.13 : [{стл.15}=0]</t>
  </si>
  <si>
    <t>Ф.F7ss разд.3 стр.14 : [{стл.13}=0]</t>
  </si>
  <si>
    <t>Ф.F7ss разд.3 стр.14 : [{стл.14}=0]</t>
  </si>
  <si>
    <t>Ф.F7ss разд.3 стр.14 : [{стл.15}=0]</t>
  </si>
  <si>
    <t>Ф.F7ss разд.3 стр.15 : [{стл.13}=0]</t>
  </si>
  <si>
    <t>Ф.F7ss разд.3 стр.15 : [{стл.14}=0]</t>
  </si>
  <si>
    <t>Ф.F7ss разд.3 стр.15 : [{стл.15}=0]</t>
  </si>
  <si>
    <t>Ф.F7ss разд.3 стр.16 : [{стл.13}=0]</t>
  </si>
  <si>
    <t>Ф.F7ss разд.3 стр.16 : [{стл.14}=0]</t>
  </si>
  <si>
    <t>Ф.F7ss разд.3 стр.16 : [{стл.15}=0]</t>
  </si>
  <si>
    <t>Ф.F7ss разд.3 стр.17 : [{стл.13}=0]</t>
  </si>
  <si>
    <t>Ф.F7ss разд.3 стр.17 : [{стл.14}=0]</t>
  </si>
  <si>
    <t>Ф.F7ss разд.3 стр.17 : [{стл.15}=0]</t>
  </si>
  <si>
    <t>Ф.F7ss разд.3 стр.18 : [{стл.13}=0]</t>
  </si>
  <si>
    <t>Ф.F7ss разд.3 стр.18 : [{стл.14}=0]</t>
  </si>
  <si>
    <t>Ф.F7ss разд.3 стр.18 : [{стл.15}=0]</t>
  </si>
  <si>
    <t>Ф.F7ss разд.3 стр.19 : [{стл.13}=0]</t>
  </si>
  <si>
    <t>Ф.F7ss разд.3 стр.19 : [{стл.14}=0]</t>
  </si>
  <si>
    <t>Ф.F7ss разд.3 стр.19 : [{стл.15}=0]</t>
  </si>
  <si>
    <t>Ф.F7ss разд.3 стр.2 : [{стл.13}=0]</t>
  </si>
  <si>
    <t>Ф.F7ss разд.3 стр.2 : [{стл.14}=0]</t>
  </si>
  <si>
    <t>Ф.F7ss разд.3 стр.2 : [{стл.15}=0]</t>
  </si>
  <si>
    <t>Ф.F7ss разд.3 стр.20 : [{стл.13}=0]</t>
  </si>
  <si>
    <t>Ф.F7ss разд.3 стр.20 : [{стл.14}=0]</t>
  </si>
  <si>
    <t>Ф.F7ss разд.3 стр.20 : [{стл.15}=0]</t>
  </si>
  <si>
    <t>Ф.F7ss разд.3 стр.21 : [{стл.13}=0]</t>
  </si>
  <si>
    <t>Ф.F7ss разд.3 стр.21 : [{стл.14}=0]</t>
  </si>
  <si>
    <t>Ф.F7ss разд.3 стр.21 : [{стл.15}=0]</t>
  </si>
  <si>
    <t>Ф.F7ss разд.3 стр.22 : [{стл.13}=0]</t>
  </si>
  <si>
    <t>Ф.F7ss разд.3 стр.22 : [{стл.14}=0]</t>
  </si>
  <si>
    <t>Ф.F7ss разд.3 стр.22 : [{стл.15}=0]</t>
  </si>
  <si>
    <t>Ф.F7ss разд.3 стр.23 : [{стл.13}=0]</t>
  </si>
  <si>
    <t>Ф.F7ss разд.3 стр.23 : [{стл.14}=0]</t>
  </si>
  <si>
    <t>Ф.F7ss разд.3 стр.23 : [{стл.15}=0]</t>
  </si>
  <si>
    <t>Ф.F7ss разд.3 стр.24 : [{стл.13}=0]</t>
  </si>
  <si>
    <t>Ф.F7ss разд.3 стр.24 : [{стл.14}=0]</t>
  </si>
  <si>
    <t>Ф.F7ss разд.3 стр.24 : [{стл.15}=0]</t>
  </si>
  <si>
    <t>Ф.F7ss разд.3 стр.25 : [{стл.13}=0]</t>
  </si>
  <si>
    <t>Ф.F7ss разд.3 стр.25 : [{стл.14}=0]</t>
  </si>
  <si>
    <t>Ф.F7ss разд.3 стр.25 : [{стл.15}=0]</t>
  </si>
  <si>
    <t>Ф.F7ss разд.3 стр.26 : [{стл.13}=0]</t>
  </si>
  <si>
    <t>Ф.F7ss разд.3 стр.26 : [{стл.14}=0]</t>
  </si>
  <si>
    <t>Ф.F7ss разд.3 стр.26 : [{стл.15}=0]</t>
  </si>
  <si>
    <t>Ф.F7ss разд.3 стр.27 : [{стл.13}=0]</t>
  </si>
  <si>
    <t>Ф.F7ss разд.3 стр.27 : [{стл.14}=0]</t>
  </si>
  <si>
    <t>Ф.F7ss разд.3 стр.27 : [{стл.15}=0]</t>
  </si>
  <si>
    <t>Ф.F7ss разд.3 стр.28 : [{стл.13}=0]</t>
  </si>
  <si>
    <t>Ф.F7ss разд.3 стр.28 : [{стл.14}=0]</t>
  </si>
  <si>
    <t>Ф.F7ss разд.3 стр.28 : [{стл.15}=0]</t>
  </si>
  <si>
    <t>Ф.F7ss разд.3 стр.29 : [{стл.13}=0]</t>
  </si>
  <si>
    <t>Ф.F7ss разд.3 стр.29 : [{стл.14}=0]</t>
  </si>
  <si>
    <t>Ф.F7ss разд.3 стр.29 : [{стл.15}=0]</t>
  </si>
  <si>
    <t>Ф.F7ss разд.3 стр.3 : [{стл.13}=0]</t>
  </si>
  <si>
    <t>Ф.F7ss разд.3 стр.3 : [{стл.14}=0]</t>
  </si>
  <si>
    <t>Ф.F7ss разд.3 стр.3 : [{стл.15}=0]</t>
  </si>
  <si>
    <t>Ф.F7ss разд.3 стр.30 : [{стл.13}=0]</t>
  </si>
  <si>
    <t>Ф.F7ss разд.3 стр.30 : [{стл.14}=0]</t>
  </si>
  <si>
    <t>Ф.F7ss разд.3 стр.30 : [{стл.15}=0]</t>
  </si>
  <si>
    <t>Ф.F7ss разд.3 стр.31 : [{стл.13}=0]</t>
  </si>
  <si>
    <t>Ф.F7ss разд.3 стр.31 : [{стл.14}=0]</t>
  </si>
  <si>
    <t>Ф.F7ss разд.3 стр.31 : [{стл.15}=0]</t>
  </si>
  <si>
    <t>Ф.F7ss разд.3 стр.32 : [{стл.13}=0]</t>
  </si>
  <si>
    <t>Ф.F7ss разд.3 стр.32 : [{стл.14}=0]</t>
  </si>
  <si>
    <t>Ф.F7ss разд.3 стр.32 : [{стл.15}=0]</t>
  </si>
  <si>
    <t>Ф.F7ss разд.3 стр.33 : [{стл.13}=0]</t>
  </si>
  <si>
    <t>Ф.F7ss разд.3 стр.33 : [{стл.14}=0]</t>
  </si>
  <si>
    <t>Ф.F7ss разд.3 стр.33 : [{стл.15}=0]</t>
  </si>
  <si>
    <t>Ф.F7ss разд.3 стр.34 : [{стл.13}=0]</t>
  </si>
  <si>
    <t>Ф.F7ss разд.3 стр.34 : [{стл.14}=0]</t>
  </si>
  <si>
    <t>Ф.F7ss разд.3 стр.34 : [{стл.15}=0]</t>
  </si>
  <si>
    <t>Ф.F7ss разд.3 стр.35 : [{стл.13}=0]</t>
  </si>
  <si>
    <t>Ф.F7ss разд.3 стр.35 : [{стл.14}=0]</t>
  </si>
  <si>
    <t>Ф.F7ss разд.3 стр.35 : [{стл.15}=0]</t>
  </si>
  <si>
    <t>Ф.F7ss разд.3 стр.36 : [{стл.13}=0]</t>
  </si>
  <si>
    <t>Ф.F7ss разд.3 стр.36 : [{стл.14}=0]</t>
  </si>
  <si>
    <t>Ф.F7ss разд.3 стр.36 : [{стл.15}=0]</t>
  </si>
  <si>
    <t>Ф.F7ss разд.3 стр.37 : [{стл.13}=0]</t>
  </si>
  <si>
    <t>Ф.F7ss разд.3 стр.37 : [{стл.14}=0]</t>
  </si>
  <si>
    <t>Ф.F7ss разд.3 стр.37 : [{стл.15}=0]</t>
  </si>
  <si>
    <t>Ф.F7ss разд.3 стр.38 : [{стл.13}=0]</t>
  </si>
  <si>
    <t>Ф.F7ss разд.3 стр.38 : [{стл.14}=0]</t>
  </si>
  <si>
    <t>Ф.F7ss разд.3 стр.38 : [{стл.15}=0]</t>
  </si>
  <si>
    <t>Ф.F7ss разд.3 стр.39 : [{стл.13}=0]</t>
  </si>
  <si>
    <t>Ф.F7ss разд.3 стр.39 : [{стл.14}=0]</t>
  </si>
  <si>
    <t>Ф.F7ss разд.3 стр.39 : [{стл.15}=0]</t>
  </si>
  <si>
    <t>Ф.F7ss разд.3 стр.4 : [{стл.13}=0]</t>
  </si>
  <si>
    <t>Ф.F7ss разд.3 стр.4 : [{стл.14}=0]</t>
  </si>
  <si>
    <t>Ф.F7ss разд.3 стр.4 : [{стл.15}=0]</t>
  </si>
  <si>
    <t>Ф.F7ss разд.3 стр.40 : [{стл.13}=0]</t>
  </si>
  <si>
    <t>Ф.F7ss разд.3 стр.40 : [{стл.14}=0]</t>
  </si>
  <si>
    <t>Ф.F7ss разд.3 стр.40 : [{стл.15}=0]</t>
  </si>
  <si>
    <t>Ф.F7ss разд.3 стр.41 : [{стл.13}=0]</t>
  </si>
  <si>
    <t>Ф.F7ss разд.3 стр.41 : [{стл.14}=0]</t>
  </si>
  <si>
    <t>Ф.F7ss разд.3 стр.41 : [{стл.15}=0]</t>
  </si>
  <si>
    <t>Ф.F7ss разд.3 стр.42 : [{стл.13}=0]</t>
  </si>
  <si>
    <t>Ф.F7ss разд.3 стр.42 : [{стл.14}=0]</t>
  </si>
  <si>
    <t>Ф.F7ss разд.3 стр.42 : [{стл.15}=0]</t>
  </si>
  <si>
    <t>Ф.F7ss разд.3 стр.43 : [{стл.13}=0]</t>
  </si>
  <si>
    <t>Ф.F7ss разд.3 стр.43 : [{стл.14}=0]</t>
  </si>
  <si>
    <t>Ф.F7ss разд.3 стр.43 : [{стл.15}=0]</t>
  </si>
  <si>
    <t>Ф.F7ss разд.3 стр.44 : [{стл.13}=0]</t>
  </si>
  <si>
    <t>Ф.F7ss разд.3 стр.44 : [{стл.14}=0]</t>
  </si>
  <si>
    <t>Ф.F7ss разд.3 стр.44 : [{стл.15}=0]</t>
  </si>
  <si>
    <t>Ф.F7ss разд.3 стр.45 : [{стл.13}=0]</t>
  </si>
  <si>
    <t>Ф.F7ss разд.3 стр.45 : [{стл.14}=0]</t>
  </si>
  <si>
    <t>Ф.F7ss разд.3 стр.45 : [{стл.15}=0]</t>
  </si>
  <si>
    <t>Ф.F7ss разд.3 стр.46 : [{стл.13}=0]</t>
  </si>
  <si>
    <t>Ф.F7ss разд.3 стр.46 : [{стл.14}=0]</t>
  </si>
  <si>
    <t>Ф.F7ss разд.3 стр.46 : [{стл.15}=0]</t>
  </si>
  <si>
    <t>Ф.F7ss разд.3 стр.47 : [{стл.13}=0]</t>
  </si>
  <si>
    <t>Ф.F7ss разд.3 стр.47 : [{стл.14}=0]</t>
  </si>
  <si>
    <t>Ф.F7ss разд.3 стр.47 : [{стл.15}=0]</t>
  </si>
  <si>
    <t>Ф.F7ss разд.3 стр.48 : [{стл.13}=0]</t>
  </si>
  <si>
    <t>Ф.F7ss разд.3 стр.48 : [{стл.14}=0]</t>
  </si>
  <si>
    <t>Ф.F7ss разд.3 стр.48 : [{стл.15}=0]</t>
  </si>
  <si>
    <t>Ф.F7ss разд.3 стр.49 : [{стл.13}=0]</t>
  </si>
  <si>
    <t>Ф.F7ss разд.3 стр.49 : [{стл.14}=0]</t>
  </si>
  <si>
    <t>Ф.F7ss разд.3 стр.49 : [{стл.15}=0]</t>
  </si>
  <si>
    <t>Ф.F7ss разд.3 стр.5 : [{стл.13}=0]</t>
  </si>
  <si>
    <t>Ф.F7ss разд.3 стр.5 : [{стл.14}=0]</t>
  </si>
  <si>
    <t>Ф.F7ss разд.3 стр.5 : [{стл.15}=0]</t>
  </si>
  <si>
    <t>Ф.F7ss разд.3 стр.50 : [{стл.13}=0]</t>
  </si>
  <si>
    <t>Ф.F7ss разд.3 стр.50 : [{стл.14}=0]</t>
  </si>
  <si>
    <t>Ф.F7ss разд.3 стр.50 : [{стл.15}=0]</t>
  </si>
  <si>
    <t>Ф.F7ss разд.3 стр.51 : [{стл.13}=0]</t>
  </si>
  <si>
    <t>Ф.F7ss разд.3 стр.51 : [{стл.14}=0]</t>
  </si>
  <si>
    <t>Ф.F7ss разд.3 стр.51 : [{стл.15}=0]</t>
  </si>
  <si>
    <t>Ф.F7ss разд.3 стр.52 : [{стл.13}=0]</t>
  </si>
  <si>
    <t>Ф.F7ss разд.3 стр.52 : [{стл.14}=0]</t>
  </si>
  <si>
    <t>Ф.F7ss разд.3 стр.52 : [{стл.15}=0]</t>
  </si>
  <si>
    <t>Ф.F7ss разд.3 стр.53 : [{стл.13}=0]</t>
  </si>
  <si>
    <t>Ф.F7ss разд.3 стр.53 : [{стл.14}=0]</t>
  </si>
  <si>
    <t>Ф.F7ss разд.3 стр.53 : [{стл.15}=0]</t>
  </si>
  <si>
    <t>Ф.F7ss разд.3 стр.54 : [{стл.13}=0]</t>
  </si>
  <si>
    <t>Ф.F7ss разд.3 стр.54 : [{стл.14}=0]</t>
  </si>
  <si>
    <t>Ф.F7ss разд.3 стр.54 : [{стл.15}=0]</t>
  </si>
  <si>
    <t>Ф.F7ss разд.3 стр.55 : [{стл.13}=0]</t>
  </si>
  <si>
    <t>Ф.F7ss разд.3 стр.55 : [{стл.14}=0]</t>
  </si>
  <si>
    <t>Ф.F7ss разд.3 стр.55 : [{стл.15}=0]</t>
  </si>
  <si>
    <t>Ф.F7ss разд.3 стр.56 : [{стл.13}=0]</t>
  </si>
  <si>
    <t>Ф.F7ss разд.3 стр.56 : [{стл.14}=0]</t>
  </si>
  <si>
    <t>Ф.F7ss разд.3 стр.56 : [{стл.15}=0]</t>
  </si>
  <si>
    <t>Ф.F7ss разд.3 стр.6 : [{стл.13}=0]</t>
  </si>
  <si>
    <t>Ф.F7ss разд.3 стр.6 : [{стл.14}=0]</t>
  </si>
  <si>
    <t>Ф.F7ss разд.3 стр.6 : [{стл.15}=0]</t>
  </si>
  <si>
    <t>Ф.F7ss разд.3 стр.7 : [{стл.13}=0]</t>
  </si>
  <si>
    <t>Ф.F7ss разд.3 стр.7 : [{стл.14}=0]</t>
  </si>
  <si>
    <t>Ф.F7ss разд.3 стр.7 : [{стл.15}=0]</t>
  </si>
  <si>
    <t>Ф.F7ss разд.3 стр.8 : [{стл.13}=0]</t>
  </si>
  <si>
    <t>Ф.F7ss разд.3 стр.8 : [{стл.14}=0]</t>
  </si>
  <si>
    <t>Ф.F7ss разд.3 стр.8 : [{стл.15}=0]</t>
  </si>
  <si>
    <t>Ф.F7ss разд.3 стр.9 : [{стл.13}=0]</t>
  </si>
  <si>
    <t>Ф.F7ss разд.3 стр.9 : [{стл.14}=0]</t>
  </si>
  <si>
    <t>Ф.F7ss разд.3 стр.9 : [{стл.15}=0]</t>
  </si>
  <si>
    <t>Ф.F7ss разд.3 стр.1 : [{стл.19}&gt;={стл.20}]</t>
  </si>
  <si>
    <t>(w,r,ss,g,vv)в разделе 3 стл.19 для всех стр. д.б. больше или равен стл.20,21</t>
  </si>
  <si>
    <t>Ф.F7ss разд.3 стр.10 : [{стл.19}&gt;={стл.20}]</t>
  </si>
  <si>
    <t>Ф.F7ss разд.3 стр.100 : [{стл.19}&gt;={стл.20}]</t>
  </si>
  <si>
    <t>Ф.F7ss разд.3 стр.101 : [{стл.19}&gt;={стл.20}]</t>
  </si>
  <si>
    <t>Ф.F7ss разд.3 стр.102 : [{стл.19}&gt;={стл.20}]</t>
  </si>
  <si>
    <t>Ф.F7ss разд.3 стр.103 : [{стл.19}&gt;={стл.20}]</t>
  </si>
  <si>
    <t>Ф.F7ss разд.3 стр.104 : [{стл.19}&gt;={стл.20}]</t>
  </si>
  <si>
    <t>Ф.F7ss разд.3 стр.105 : [{стл.19}&gt;={стл.20}]</t>
  </si>
  <si>
    <t>Ф.F7ss разд.3 стр.106 : [{стл.19}&gt;={стл.20}]</t>
  </si>
  <si>
    <t>Ф.F7ss разд.3 стр.107 : [{стл.19}&gt;={стл.20}]</t>
  </si>
  <si>
    <t>Ф.F7ss разд.3 стр.108 : [{стл.19}&gt;={стл.20}]</t>
  </si>
  <si>
    <t>Ф.F7ss разд.3 стр.109 : [{стл.19}&gt;={стл.20}]</t>
  </si>
  <si>
    <t>Ф.F7ss разд.3 стр.11 : [{стл.19}&gt;={стл.20}]</t>
  </si>
  <si>
    <t>Ф.F7ss разд.3 стр.110 : [{стл.19}&gt;={стл.20}]</t>
  </si>
  <si>
    <t>Ф.F7ss разд.3 стр.111 : [{стл.19}&gt;={стл.20}]</t>
  </si>
  <si>
    <t>Ф.F7ss разд.3 стр.112 : [{стл.19}&gt;={стл.20}]</t>
  </si>
  <si>
    <t>Ф.F7ss разд.3 стр.113 : [{стл.19}&gt;={стл.20}]</t>
  </si>
  <si>
    <t>Ф.F7ss разд.3 стр.114 : [{стл.19}&gt;={стл.20}]</t>
  </si>
  <si>
    <t>Ф.F7ss разд.3 стр.115 : [{стл.19}&gt;={стл.20}]</t>
  </si>
  <si>
    <t>Ф.F7ss разд.3 стр.116 : [{стл.19}&gt;={стл.20}]</t>
  </si>
  <si>
    <t>Ф.F7ss разд.3 стр.117 : [{стл.19}&gt;={стл.20}]</t>
  </si>
  <si>
    <t>Ф.F7ss разд.3 стр.118 : [{стл.19}&gt;={стл.20}]</t>
  </si>
  <si>
    <t>Ф.F7ss разд.3 стр.119 : [{стл.19}&gt;={стл.20}]</t>
  </si>
  <si>
    <t>Ф.F7ss разд.3 стр.12 : [{стл.19}&gt;={стл.20}]</t>
  </si>
  <si>
    <t>Ф.F7ss разд.3 стр.120 : [{стл.19}&gt;={стл.20}]</t>
  </si>
  <si>
    <t>Ф.F7ss разд.3 стр.121 : [{стл.19}&gt;={стл.20}]</t>
  </si>
  <si>
    <t>Ф.F7ss разд.3 стр.13 : [{стл.19}&gt;={стл.20}]</t>
  </si>
  <si>
    <t>Ф.F7ss разд.3 стр.14 : [{стл.19}&gt;={стл.20}]</t>
  </si>
  <si>
    <t>Ф.F7ss разд.3 стр.15 : [{стл.19}&gt;={стл.20}]</t>
  </si>
  <si>
    <t>Ф.F7ss разд.3 стр.16 : [{стл.19}&gt;={стл.20}]</t>
  </si>
  <si>
    <t>Ф.F7ss разд.3 стр.17 : [{стл.19}&gt;={стл.20}]</t>
  </si>
  <si>
    <t>Ф.F7ss разд.3 стр.18 : [{стл.19}&gt;={стл.20}]</t>
  </si>
  <si>
    <t>Ф.F7ss разд.3 стр.72 : [{стл.19}={сумма стл.7-11}+{сумма стл.16-18}]</t>
  </si>
  <si>
    <t>Ф.F7ss разд.3 стр.73 : [{стл.19}={сумма стл.7-11}+{сумма стл.16-18}]</t>
  </si>
  <si>
    <t>Ф.F7ss разд.3 стр.74 : [{стл.19}={сумма стл.7-11}+{сумма стл.16-18}]</t>
  </si>
  <si>
    <t>Ф.F7ss разд.3 стр.75 : [{стл.19}={сумма стл.7-11}+{сумма стл.16-18}]</t>
  </si>
  <si>
    <t>Ф.F7ss разд.3 стр.76 : [{стл.19}={сумма стл.7-11}+{сумма стл.16-18}]</t>
  </si>
  <si>
    <t>Ф.F7ss разд.3 стр.77 : [{стл.19}={сумма стл.7-11}+{сумма стл.16-18}]</t>
  </si>
  <si>
    <t>Ф.F7ss разд.3 стр.78 : [{стл.19}={сумма стл.7-11}+{сумма стл.16-18}]</t>
  </si>
  <si>
    <t>Ф.F7ss разд.3 стр.79 : [{стл.19}={сумма стл.7-11}+{сумма стл.16-18}]</t>
  </si>
  <si>
    <t>Ф.F7ss разд.3 стр.8 : [{стл.19}={сумма стл.7-11}+{сумма стл.16-18}]</t>
  </si>
  <si>
    <t>Ф.F7ss разд.3 стр.80 : [{стл.19}={сумма стл.7-11}+{сумма стл.16-18}]</t>
  </si>
  <si>
    <t>Ф.F7ss разд.3 стр.81 : [{стл.19}={сумма стл.7-11}+{сумма стл.16-18}]</t>
  </si>
  <si>
    <t>Ф.F7ss разд.3 стр.82 : [{стл.19}={сумма стл.7-11}+{сумма стл.16-18}]</t>
  </si>
  <si>
    <t xml:space="preserve">Томский областной суд </t>
  </si>
  <si>
    <t>Тульский областной суд</t>
  </si>
  <si>
    <t xml:space="preserve">Тюменский областной суд </t>
  </si>
  <si>
    <t>Верховный суд Республики Крым</t>
  </si>
  <si>
    <t>Севастопольский городской суд</t>
  </si>
  <si>
    <t>в связи с увольнением по инициативе работодателя (ст. 71, 81 ТК РФ)</t>
  </si>
  <si>
    <t>в связи с увольнением вследствие нарушения установленных правил заключения трудового договора (ст.84 ТК РФ)</t>
  </si>
  <si>
    <t>Иные споры членов кооперативов, участников ТСЖ (др. жил. организаций)</t>
  </si>
  <si>
    <t>О расторжении брака супругов</t>
  </si>
  <si>
    <t>Значения элементов</t>
  </si>
  <si>
    <t>165415</t>
  </si>
  <si>
    <t>{Ф.F7ss разд.1 сумма стл.1-17 сумма стр.1-5}&gt;0</t>
  </si>
  <si>
    <t xml:space="preserve">(w,r,ss,g,vv)в разделе 1 показатели должны быть проставлены </t>
  </si>
  <si>
    <t>165368</t>
  </si>
  <si>
    <t>Ф.F7ss разд.4 стр.6 : [{стл.1}=0]</t>
  </si>
  <si>
    <t>(w,r,ss,g,vv)в разд.4 штат судей не должен заполняться в данном шаблоне.</t>
  </si>
  <si>
    <t>Ф.F7ss разд.4 стр.7 : [{стл.1}=0]</t>
  </si>
  <si>
    <t>Ф.F7ss разд.4 стр.8 : [{стл.1}=0]</t>
  </si>
  <si>
    <t>165369</t>
  </si>
  <si>
    <t>{Ф.F7ss разд.1 сумма стл.2-3 сумма стр.2-4}=0</t>
  </si>
  <si>
    <t>(w,r,ss,g,vv)в разделе 1 сумма стл.2-3 и сумма стр.2-4  д.б. равны 0</t>
  </si>
  <si>
    <t>165370</t>
  </si>
  <si>
    <t>Ф.F7ss разд.3 стл.1 : [{стр.58}={сумма стр.1-57}]</t>
  </si>
  <si>
    <t>(w,r,ss,g,vv)в разделе 3 для стл.1-25 стр.58 д.б. равна сумме стр.1-57</t>
  </si>
  <si>
    <t>Ф.F7ss разд.3 стл.10 : [{стр.58}={сумма стр.1-57}]</t>
  </si>
  <si>
    <t>Ф.F7ss разд.3 стл.11 : [{стр.58}={сумма стр.1-57}]</t>
  </si>
  <si>
    <t>Ф.F7ss разд.3 стл.12 : [{стр.58}={сумма стр.1-57}]</t>
  </si>
  <si>
    <t>Ф.F7ss разд.3 стл.13 : [{стр.58}={сумма стр.1-57}]</t>
  </si>
  <si>
    <t>Ф.F7ss разд.3 стл.14 : [{стр.58}={сумма стр.1-57}]</t>
  </si>
  <si>
    <t>Ф.F7ss разд.3 стл.15 : [{стр.58}={сумма стр.1-57}]</t>
  </si>
  <si>
    <t>Ф.F7ss разд.3 стл.16 : [{стр.58}={сумма стр.1-57}]</t>
  </si>
  <si>
    <t>Ф.F7ss разд.3 стл.17 : [{стр.58}={сумма стр.1-57}]</t>
  </si>
  <si>
    <t>Ф.F7ss разд.3 стл.18 : [{стр.58}={сумма стр.1-57}]</t>
  </si>
  <si>
    <t>Ф.F7ss разд.3 стл.19 : [{стр.58}={сумма стр.1-57}]</t>
  </si>
  <si>
    <t>Ф.F7ss разд.3 стл.2 : [{стр.58}={сумма стр.1-57}]</t>
  </si>
  <si>
    <t>Ф.F7ss разд.3 стл.20 : [{стр.58}={сумма стр.1-57}]</t>
  </si>
  <si>
    <t>Ф.F7ss разд.3 стл.21 : [{стр.58}={сумма стр.1-57}]</t>
  </si>
  <si>
    <t>Ф.F7ss разд.3 стл.22 : [{стр.58}={сумма стр.1-57}]</t>
  </si>
  <si>
    <t>Ф.F7ss разд.3 стл.23 : [{стр.58}={сумма стр.1-57}]</t>
  </si>
  <si>
    <t>Ф.F7ss разд.3 стл.24 : [{стр.58}={сумма стр.1-57}]</t>
  </si>
  <si>
    <t>Ф.F7ss разд.3 стл.25 : [{стр.58}={сумма стр.1-57}]</t>
  </si>
  <si>
    <t>Ф.F7ss разд.3 стл.3 : [{стр.58}={сумма стр.1-57}]</t>
  </si>
  <si>
    <t>Ф.F7ss разд.3 стл.4 : [{стр.58}={сумма стр.1-57}]</t>
  </si>
  <si>
    <t>Ф.F7ss разд.3 стл.5 : [{стр.58}={сумма стр.1-57}]</t>
  </si>
  <si>
    <t>Ф.F7ss разд.3 стл.6 : [{стр.58}={сумма стр.1-57}]</t>
  </si>
  <si>
    <t>Ф.F7ss разд.3 стл.7 : [{стр.58}={сумма стр.1-57}]</t>
  </si>
  <si>
    <t>Ф.F7ss разд.3 стл.8 : [{стр.58}={сумма стр.1-57}]</t>
  </si>
  <si>
    <t>Ф.F7ss разд.3 стл.9 : [{стр.58}={сумма стр.1-57}]</t>
  </si>
  <si>
    <t>165371</t>
  </si>
  <si>
    <t>Ф.F7ss разд.3 стл.1 : [{стр.12}&gt;={сумма стр.103-104}]</t>
  </si>
  <si>
    <t>(w,r,ss,g,vv)в разделе 3 стр. 12 для всех гр. д.б. больше или равна сумме стр. 103-104 для всех гр.</t>
  </si>
  <si>
    <t>Ф.F7ss разд.3 стл.10 : [{стр.12}&gt;={сумма стр.103-104}]</t>
  </si>
  <si>
    <t>Ф.F7ss разд.3 стл.11 : [{стр.12}&gt;={сумма стр.103-104}]</t>
  </si>
  <si>
    <t>Ф.F7ss разд.3 стл.12 : [{стр.12}&gt;={сумма стр.103-104}]</t>
  </si>
  <si>
    <t>Ф.F7ss разд.3 стл.13 : [{стр.12}&gt;={сумма стр.103-104}]</t>
  </si>
  <si>
    <t>Ф.F7ss разд.3 стл.14 : [{стр.12}&gt;={сумма стр.103-104}]</t>
  </si>
  <si>
    <t>Ф.F7ss разд.3 стл.15 : [{стр.12}&gt;={сумма стр.103-104}]</t>
  </si>
  <si>
    <t>Ф.F7ss разд.3 стл.16 : [{стр.12}&gt;={сумма стр.103-104}]</t>
  </si>
  <si>
    <t>Ф.F7ss разд.3 стл.17 : [{стр.12}&gt;={сумма стр.103-104}]</t>
  </si>
  <si>
    <t>Ф.F7ss разд.3 стл.18 : [{стр.12}&gt;={сумма стр.103-104}]</t>
  </si>
  <si>
    <t>Ф.F7ss разд.3 стл.19 : [{стр.12}&gt;={сумма стр.103-104}]</t>
  </si>
  <si>
    <t>Ф.F7ss разд.3 стл.2 : [{стр.12}&gt;={сумма стр.103-104}]</t>
  </si>
  <si>
    <t>Ф.F7ss разд.3 стл.20 : [{стр.12}&gt;={сумма стр.103-104}]</t>
  </si>
  <si>
    <t>Ф.F7ss разд.3 стл.21 : [{стр.12}&gt;={сумма стр.103-104}]</t>
  </si>
  <si>
    <t>Ф.F7ss разд.3 стл.22 : [{стр.12}&gt;={сумма стр.103-104}]</t>
  </si>
  <si>
    <t>Ф.F7ss разд.3 стл.23 : [{стр.12}&gt;={сумма стр.103-104}]</t>
  </si>
  <si>
    <t>Ф.F7ss разд.3 стл.24 : [{стр.12}&gt;={сумма стр.103-104}]</t>
  </si>
  <si>
    <t>Ф.F7ss разд.3 стл.25 : [{стр.12}&gt;={сумма стр.103-104}]</t>
  </si>
  <si>
    <t>Ф.F7ss разд.3 стл.3 : [{стр.12}&gt;={сумма стр.103-104}]</t>
  </si>
  <si>
    <t>Ф.F7ss разд.3 стл.4 : [{стр.12}&gt;={сумма стр.103-104}]</t>
  </si>
  <si>
    <t>Ф.F7ss разд.3 стл.5 : [{стр.12}&gt;={сумма стр.103-104}]</t>
  </si>
  <si>
    <t>Ф.F7ss разд.3 стл.6 : [{стр.12}&gt;={сумма стр.103-104}]</t>
  </si>
  <si>
    <t>Ф.F7ss разд.3 стл.7 : [{стр.12}&gt;={сумма стр.103-104}]</t>
  </si>
  <si>
    <t>Ф.F7ss разд.3 стл.8 : [{стр.12}&gt;={сумма стр.103-104}]</t>
  </si>
  <si>
    <t>Ф.F7ss разд.3 стл.9 : [{стр.12}&gt;={сумма стр.103-104}]</t>
  </si>
  <si>
    <t>165372</t>
  </si>
  <si>
    <t>Ф.F7ss разд.2 стр.1 : [{стл.1}={сумма стл.2-13}]</t>
  </si>
  <si>
    <t>(w,r,ss,g,vv)в разделе 2 стл.1 для стр.1-3 равен сумме стл.2-13</t>
  </si>
  <si>
    <t>Ф.F7ss разд.2 стр.2 : [{стл.1}={сумма стл.2-13}]</t>
  </si>
  <si>
    <t>Ф.F7ss разд.2 стр.3 : [{стл.1}={сумма стл.2-13}]</t>
  </si>
  <si>
    <t>165373</t>
  </si>
  <si>
    <t>165374</t>
  </si>
  <si>
    <t>Ф.F7ss разд.3 стл.1 : [{стр.83}={стр.58}+{стр.66}+{стр.82}+{стр.85}]</t>
  </si>
  <si>
    <t>(w,r,ss,g,vv)в разделе 3 для стл.1-25 стр.83 д.б. равна сумме стр.58,66,82,85</t>
  </si>
  <si>
    <t>Ф.F7ss разд.3 стл.10 : [{стр.83}={стр.58}+{стр.66}+{стр.82}+{стр.85}]</t>
  </si>
  <si>
    <t>Ф.F7ss разд.3 стл.11 : [{стр.83}={стр.58}+{стр.66}+{стр.82}+{стр.85}]</t>
  </si>
  <si>
    <t>Ф.F7ss разд.3 стл.12 : [{стр.83}={стр.58}+{стр.66}+{стр.82}+{стр.85}]</t>
  </si>
  <si>
    <t>Ф.F7ss разд.3 стл.13 : [{стр.83}={стр.58}+{стр.66}+{стр.82}+{стр.85}]</t>
  </si>
  <si>
    <t>Ф.F7ss разд.3 стл.14 : [{стр.83}={стр.58}+{стр.66}+{стр.82}+{стр.85}]</t>
  </si>
  <si>
    <t>Ф.F7ss разд.3 стл.15 : [{стр.83}={стр.58}+{стр.66}+{стр.82}+{стр.85}]</t>
  </si>
  <si>
    <t>Ф.F7ss разд.3 стл.16 : [{стр.83}={стр.58}+{стр.66}+{стр.82}+{стр.85}]</t>
  </si>
  <si>
    <t>Ф.F7ss разд.3 стл.17 : [{стр.83}={стр.58}+{стр.66}+{стр.82}+{стр.85}]</t>
  </si>
  <si>
    <t>Ф.F7ss разд.3 стл.18 : [{стр.83}={стр.58}+{стр.66}+{стр.82}+{стр.85}]</t>
  </si>
  <si>
    <t>Ф.F7ss разд.3 стл.19 : [{стр.83}={стр.58}+{стр.66}+{стр.82}+{стр.85}]</t>
  </si>
  <si>
    <t>Ф.F7ss разд.3 стл.2 : [{стр.83}={стр.58}+{стр.66}+{стр.82}+{стр.85}]</t>
  </si>
  <si>
    <t>Ф.F7ss разд.3 стл.20 : [{стр.83}={стр.58}+{стр.66}+{стр.82}+{стр.85}]</t>
  </si>
  <si>
    <t>Ф.F7ss разд.3 стл.21 : [{стр.83}={стр.58}+{стр.66}+{стр.82}+{стр.85}]</t>
  </si>
  <si>
    <t>Ф.F7ss разд.3 стл.22 : [{стр.83}={стр.58}+{стр.66}+{стр.82}+{стр.85}]</t>
  </si>
  <si>
    <t>Ф.F7ss разд.3 стл.23 : [{стр.83}={стр.58}+{стр.66}+{стр.82}+{стр.85}]</t>
  </si>
  <si>
    <t>Ф.F7ss разд.3 стл.24 : [{стр.83}={стр.58}+{стр.66}+{стр.82}+{стр.85}]</t>
  </si>
  <si>
    <t>Ф.F7ss разд.3 стл.25 : [{стр.83}={стр.58}+{стр.66}+{стр.82}+{стр.85}]</t>
  </si>
  <si>
    <t>Ф.F7ss разд.3 стл.3 : [{стр.83}={стр.58}+{стр.66}+{стр.82}+{стр.85}]</t>
  </si>
  <si>
    <t>Ф.F7ss разд.3 стл.4 : [{стр.83}={стр.58}+{стр.66}+{стр.82}+{стр.85}]</t>
  </si>
  <si>
    <t>Ф.F7ss разд.3 стл.5 : [{стр.83}={стр.58}+{стр.66}+{стр.82}+{стр.85}]</t>
  </si>
  <si>
    <t>Ф.F7ss разд.3 стл.6 : [{стр.83}={стр.58}+{стр.66}+{стр.82}+{стр.85}]</t>
  </si>
  <si>
    <t>Ф.F7ss разд.3 стл.7 : [{стр.83}={стр.58}+{стр.66}+{стр.82}+{стр.85}]</t>
  </si>
  <si>
    <t>Ф.F7ss разд.3 стл.8 : [{стр.83}={стр.58}+{стр.66}+{стр.82}+{стр.85}]</t>
  </si>
  <si>
    <t>Ф.F7ss разд.3 стл.9 : [{стр.83}={стр.58}+{стр.66}+{стр.82}+{стр.85}]</t>
  </si>
  <si>
    <t>165375</t>
  </si>
  <si>
    <t>165376</t>
  </si>
  <si>
    <t>{Ф.F7ss разд.3 сумма стл.7-11 стр.83}&gt;={Ф.F7ss разд.4 стл.1 стр.1}</t>
  </si>
  <si>
    <t>(w,r,ss,g,vv)в разделе 3 сумма стл.7-11 стр.83 д.б. больше или равна разд.4 стр.1 стл.1</t>
  </si>
  <si>
    <t>165377</t>
  </si>
  <si>
    <t>Ф.F7ss разд.2 стл.1 : [{стр.3}={сумма стр.1-2}]</t>
  </si>
  <si>
    <t>(w,r,ss,g,vv)в разделе 2 для стл.1-13 стр.3 равна сумме стр.1-2</t>
  </si>
  <si>
    <t>Ф.F7ss разд.2 стл.10 : [{стр.3}={сумма стр.1-2}]</t>
  </si>
  <si>
    <t>Ф.F7ss разд.2 стл.11 : [{стр.3}={сумма стр.1-2}]</t>
  </si>
  <si>
    <t>Ф.F7ss разд.2 стл.12 : [{стр.3}={сумма стр.1-2}]</t>
  </si>
  <si>
    <t>Ф.F7ss разд.2 стл.13 : [{стр.3}={сумма стр.1-2}]</t>
  </si>
  <si>
    <t>Ф.F7ss разд.2 стл.2 : [{стр.3}={сумма стр.1-2}]</t>
  </si>
  <si>
    <t>Ф.F7ss разд.2 стл.3 : [{стр.3}={сумма стр.1-2}]</t>
  </si>
  <si>
    <t>Ф.F7ss разд.2 стл.4 : [{стр.3}={сумма стр.1-2}]</t>
  </si>
  <si>
    <t>Ф.F7ss разд.2 стл.5 : [{стр.3}={сумма стр.1-2}]</t>
  </si>
  <si>
    <t>Ф.F7ss разд.2 стл.6 : [{стр.3}={сумма стр.1-2}]</t>
  </si>
  <si>
    <t>Ф.F7ss разд.2 стл.7 : [{стр.3}={сумма стр.1-2}]</t>
  </si>
  <si>
    <t>Ф.F7ss разд.2 стл.8 : [{стр.3}={сумма стр.1-2}]</t>
  </si>
  <si>
    <t>Ф.F7ss разд.2 стл.9 : [{стр.3}={сумма стр.1-2}]</t>
  </si>
  <si>
    <t>165378</t>
  </si>
  <si>
    <t>Ф.F7ss разд.3 стл.1 : [{стр.10}&gt;={сумма стр.100-102}]</t>
  </si>
  <si>
    <t>(w,r,ss,g,vv)в разделе 3 стр. 10 для всех гр. д.б. больше или равна сумме стр. 100-102 для всех гр.</t>
  </si>
  <si>
    <t>Ф.F7ss разд.3 стл.10 : [{стр.10}&gt;={сумма стр.100-102}]</t>
  </si>
  <si>
    <t>Ф.F7ss разд.3 стл.11 : [{стр.10}&gt;={сумма стр.100-102}]</t>
  </si>
  <si>
    <t>Ф.F7ss разд.3 стл.12 : [{стр.10}&gt;={сумма стр.100-102}]</t>
  </si>
  <si>
    <t>Ф.F7ss разд.3 стл.13 : [{стр.10}&gt;={сумма стр.100-102}]</t>
  </si>
  <si>
    <t>Ф.F7ss разд.3 стл.14 : [{стр.10}&gt;={сумма стр.100-102}]</t>
  </si>
  <si>
    <t>Ф.F7ss разд.3 стл.15 : [{стр.10}&gt;={сумма стр.100-102}]</t>
  </si>
  <si>
    <t>Ф.F7ss разд.3 стл.16 : [{стр.10}&gt;={сумма стр.100-102}]</t>
  </si>
  <si>
    <t>Ф.F7ss разд.3 стл.17 : [{стр.10}&gt;={сумма стр.100-102}]</t>
  </si>
  <si>
    <t>Ф.F7ss разд.3 стл.18 : [{стр.10}&gt;={сумма стр.100-102}]</t>
  </si>
  <si>
    <t>Ф.F7ss разд.3 стл.19 : [{стр.10}&gt;={сумма стр.100-102}]</t>
  </si>
  <si>
    <t>Ф.F7ss разд.3 стл.2 : [{стр.10}&gt;={сумма стр.100-102}]</t>
  </si>
  <si>
    <t>Ф.F7ss разд.3 стл.20 : [{стр.10}&gt;={сумма стр.100-102}]</t>
  </si>
  <si>
    <t>Ф.F7ss разд.3 стл.21 : [{стр.10}&gt;={сумма стр.100-102}]</t>
  </si>
  <si>
    <t>Ф.F7ss разд.3 стл.22 : [{стр.10}&gt;={сумма стр.100-102}]</t>
  </si>
  <si>
    <t>Ф.F7ss разд.3 стл.23 : [{стр.10}&gt;={сумма стр.100-102}]</t>
  </si>
  <si>
    <t>Ф.F7ss разд.3 стл.24 : [{стр.10}&gt;={сумма стр.100-102}]</t>
  </si>
  <si>
    <t>Ф.F7ss разд.3 стл.25 : [{стр.10}&gt;={сумма стр.100-102}]</t>
  </si>
  <si>
    <t>Ф.F7ss разд.3 стл.3 : [{стр.10}&gt;={сумма стр.100-102}]</t>
  </si>
  <si>
    <t>Ф.F7ss разд.3 стл.4 : [{стр.10}&gt;={сумма стр.100-102}]</t>
  </si>
  <si>
    <t>Ф.F7ss разд.3 стл.5 : [{стр.10}&gt;={сумма стр.100-102}]</t>
  </si>
  <si>
    <t>Ф.F7ss разд.3 стл.6 : [{стр.10}&gt;={сумма стр.100-102}]</t>
  </si>
  <si>
    <t>Ф.F7ss разд.3 стл.7 : [{стр.10}&gt;={сумма стр.100-102}]</t>
  </si>
  <si>
    <t>Ф.F7ss разд.3 стл.8 : [{стр.10}&gt;={сумма стр.100-102}]</t>
  </si>
  <si>
    <t>Ф.F7ss разд.3 стл.9 : [{стр.10}&gt;={сумма стр.100-102}]</t>
  </si>
  <si>
    <t>165379</t>
  </si>
  <si>
    <t>Ф.F7ss разд.1 стл.11 : [{сумма стр.2-4}=0]</t>
  </si>
  <si>
    <t>(w,r,ss,g,vv)в разделе 1 стл.11 сумма стр.2-4 д.б. равна 0</t>
  </si>
  <si>
    <t>165380</t>
  </si>
  <si>
    <t>Ф.F7ss разд.3 стр.1 : [{стл.19}={сумма стл.7-11}+{сумма стл.16-18}]</t>
  </si>
  <si>
    <t>(w,r,ss,g,vv)в разделе 3 стл.19 д.б. равен сумме стл.7-11 и 16-18 для всех строк</t>
  </si>
  <si>
    <t>Ф.F7ss разд.3 стр.10 : [{стл.19}={сумма стл.7-11}+{сумма стл.16-18}]</t>
  </si>
  <si>
    <t>Ф.F7ss разд.3 стр.100 : [{стл.19}={сумма стл.7-11}+{сумма стл.16-18}]</t>
  </si>
  <si>
    <t>Ф.F7ss разд.3 стр.101 : [{стл.19}={сумма стл.7-11}+{сумма стл.16-18}]</t>
  </si>
  <si>
    <t>Ф.F7ss разд.3 стр.102 : [{стл.19}={сумма стл.7-11}+{сумма стл.16-18}]</t>
  </si>
  <si>
    <t>Ф.F7ss разд.3 стр.103 : [{стл.19}={сумма стл.7-11}+{сумма стл.16-18}]</t>
  </si>
  <si>
    <t>Ф.F7ss разд.3 стр.104 : [{стл.19}={сумма стл.7-11}+{сумма стл.16-18}]</t>
  </si>
  <si>
    <t>Ф.F7ss разд.3 стр.105 : [{стл.19}={сумма стл.7-11}+{сумма стл.16-18}]</t>
  </si>
  <si>
    <t>Ф.F7ss разд.3 стр.106 : [{стл.19}={сумма стл.7-11}+{сумма стл.16-18}]</t>
  </si>
  <si>
    <t>Ф.F7ss разд.3 стр.107 : [{стл.19}={сумма стл.7-11}+{сумма стл.16-18}]</t>
  </si>
  <si>
    <t>Ф.F7ss разд.3 стр.108 : [{стл.19}={сумма стл.7-11}+{сумма стл.16-18}]</t>
  </si>
  <si>
    <t>Ф.F7ss разд.3 стр.109 : [{стл.19}={сумма стл.7-11}+{сумма стл.16-18}]</t>
  </si>
  <si>
    <t>Ф.F7ss разд.3 стр.11 : [{стл.19}={сумма стл.7-11}+{сумма стл.16-18}]</t>
  </si>
  <si>
    <t>Ф.F7ss разд.3 стр.110 : [{стл.19}={сумма стл.7-11}+{сумма стл.16-18}]</t>
  </si>
  <si>
    <t>Ф.F7ss разд.3 стр.111 : [{стл.19}={сумма стл.7-11}+{сумма стл.16-18}]</t>
  </si>
  <si>
    <t>Ф.F7ss разд.3 стр.112 : [{стл.19}={сумма стл.7-11}+{сумма стл.16-18}]</t>
  </si>
  <si>
    <t>Ф.F7ss разд.3 стр.113 : [{стл.19}={сумма стл.7-11}+{сумма стл.16-18}]</t>
  </si>
  <si>
    <t>Ф.F7ss разд.3 стр.114 : [{стл.19}={сумма стл.7-11}+{сумма стл.16-18}]</t>
  </si>
  <si>
    <t>Ф.F7ss разд.3 стр.115 : [{стл.19}={сумма стл.7-11}+{сумма стл.16-18}]</t>
  </si>
  <si>
    <t>Ф.F7ss разд.3 стр.116 : [{стл.19}={сумма стл.7-11}+{сумма стл.16-18}]</t>
  </si>
  <si>
    <t>Ф.F7ss разд.3 стр.117 : [{стл.19}={сумма стл.7-11}+{сумма стл.16-18}]</t>
  </si>
  <si>
    <t>Ф.F7ss разд.3 стр.118 : [{стл.19}={сумма стл.7-11}+{сумма стл.16-18}]</t>
  </si>
  <si>
    <t>Ф.F7ss разд.3 стр.119 : [{стл.19}={сумма стл.7-11}+{сумма стл.16-18}]</t>
  </si>
  <si>
    <t>Ф.F7ss разд.3 стр.12 : [{стл.19}={сумма стл.7-11}+{сумма стл.16-18}]</t>
  </si>
  <si>
    <t>Ф.F7ss разд.3 стр.120 : [{стл.19}={сумма стл.7-11}+{сумма стл.16-18}]</t>
  </si>
  <si>
    <t>Ф.F7ss разд.3 стр.121 : [{стл.19}={сумма стл.7-11}+{сумма стл.16-18}]</t>
  </si>
  <si>
    <t>Ф.F7ss разд.3 стр.13 : [{стл.19}={сумма стл.7-11}+{сумма стл.16-18}]</t>
  </si>
  <si>
    <t>Ф.F7ss разд.3 стр.14 : [{стл.19}={сумма стл.7-11}+{сумма стл.16-18}]</t>
  </si>
  <si>
    <t>Ф.F7ss разд.3 стр.15 : [{стл.19}={сумма стл.7-11}+{сумма стл.16-18}]</t>
  </si>
  <si>
    <t>Ф.F7ss разд.3 стр.16 : [{стл.19}={сумма стл.7-11}+{сумма стл.16-18}]</t>
  </si>
  <si>
    <t>Ф.F7ss разд.3 стр.17 : [{стл.19}={сумма стл.7-11}+{сумма стл.16-18}]</t>
  </si>
  <si>
    <t>Ф.F7ss разд.3 стр.18 : [{стл.19}={сумма стл.7-11}+{сумма стл.16-18}]</t>
  </si>
  <si>
    <t>Ф.F7ss разд.3 стр.19 : [{стл.19}={сумма стл.7-11}+{сумма стл.16-18}]</t>
  </si>
  <si>
    <t>Ф.F7ss разд.3 стр.2 : [{стл.19}={сумма стл.7-11}+{сумма стл.16-18}]</t>
  </si>
  <si>
    <t>Ф.F7ss разд.3 стр.20 : [{стл.19}={сумма стл.7-11}+{сумма стл.16-18}]</t>
  </si>
  <si>
    <t>Ф.F7ss разд.3 стр.21 : [{стл.19}={сумма стл.7-11}+{сумма стл.16-18}]</t>
  </si>
  <si>
    <t>Ф.F7ss разд.3 стр.22 : [{стл.19}={сумма стл.7-11}+{сумма стл.16-18}]</t>
  </si>
  <si>
    <t>Ф.F7ss разд.3 стр.23 : [{стл.19}={сумма стл.7-11}+{сумма стл.16-18}]</t>
  </si>
  <si>
    <t>Ф.F7ss разд.3 стр.24 : [{стл.19}={сумма стл.7-11}+{сумма стл.16-18}]</t>
  </si>
  <si>
    <t>Ф.F7ss разд.3 стр.25 : [{стл.19}={сумма стл.7-11}+{сумма стл.16-18}]</t>
  </si>
  <si>
    <t>Ф.F7ss разд.3 стр.26 : [{стл.19}={сумма стл.7-11}+{сумма стл.16-18}]</t>
  </si>
  <si>
    <t>Ф.F7ss разд.3 стр.27 : [{стл.19}={сумма стл.7-11}+{сумма стл.16-18}]</t>
  </si>
  <si>
    <t>Ф.F7ss разд.3 стр.28 : [{стл.19}={сумма стл.7-11}+{сумма стл.16-18}]</t>
  </si>
  <si>
    <t>Ф.F7ss разд.3 стр.29 : [{стл.19}={сумма стл.7-11}+{сумма стл.16-18}]</t>
  </si>
  <si>
    <t>Ф.F7ss разд.3 стр.3 : [{стл.19}={сумма стл.7-11}+{сумма стл.16-18}]</t>
  </si>
  <si>
    <t>Ф.F7ss разд.3 стр.30 : [{стл.19}={сумма стл.7-11}+{сумма стл.16-18}]</t>
  </si>
  <si>
    <t>Ф.F7ss разд.3 стр.31 : [{стл.19}={сумма стл.7-11}+{сумма стл.16-18}]</t>
  </si>
  <si>
    <t>Ф.F7ss разд.3 стр.32 : [{стл.19}={сумма стл.7-11}+{сумма стл.16-18}]</t>
  </si>
  <si>
    <t>Ф.F7ss разд.3 стр.33 : [{стл.19}={сумма стл.7-11}+{сумма стл.16-18}]</t>
  </si>
  <si>
    <t>Ф.F7ss разд.3 стр.34 : [{стл.19}={сумма стл.7-11}+{сумма стл.16-18}]</t>
  </si>
  <si>
    <t>Ф.F7ss разд.3 стр.35 : [{стл.19}={сумма стл.7-11}+{сумма стл.16-18}]</t>
  </si>
  <si>
    <t>Ф.F7ss разд.3 стр.36 : [{стл.19}={сумма стл.7-11}+{сумма стл.16-18}]</t>
  </si>
  <si>
    <t>Ф.F7ss разд.3 стр.37 : [{стл.19}={сумма стл.7-11}+{сумма стл.16-18}]</t>
  </si>
  <si>
    <t>Ф.F7ss разд.3 стр.38 : [{стл.19}={сумма стл.7-11}+{сумма стл.16-18}]</t>
  </si>
  <si>
    <t>Ф.F7ss разд.3 стр.39 : [{стл.19}={сумма стл.7-11}+{сумма стл.16-18}]</t>
  </si>
  <si>
    <t>Ф.F7ss разд.3 стр.4 : [{стл.19}={сумма стл.7-11}+{сумма стл.16-18}]</t>
  </si>
  <si>
    <t>Ф.F7ss разд.3 стр.40 : [{стл.19}={сумма стл.7-11}+{сумма стл.16-18}]</t>
  </si>
  <si>
    <t>Ф.F7ss разд.3 стр.41 : [{стл.19}={сумма стл.7-11}+{сумма стл.16-18}]</t>
  </si>
  <si>
    <t>Ф.F7ss разд.3 стр.42 : [{стл.19}={сумма стл.7-11}+{сумма стл.16-18}]</t>
  </si>
  <si>
    <t>Ф.F7ss разд.3 стр.43 : [{стл.19}={сумма стл.7-11}+{сумма стл.16-18}]</t>
  </si>
  <si>
    <t>Ф.F7ss разд.3 стр.44 : [{стл.19}={сумма стл.7-11}+{сумма стл.16-18}]</t>
  </si>
  <si>
    <t>Ф.F7ss разд.3 стр.45 : [{стл.19}={сумма стл.7-11}+{сумма стл.16-18}]</t>
  </si>
  <si>
    <t>Ф.F7ss разд.3 стр.46 : [{стл.19}={сумма стл.7-11}+{сумма стл.16-18}]</t>
  </si>
  <si>
    <t>Ф.F7ss разд.3 стр.47 : [{стл.19}={сумма стл.7-11}+{сумма стл.16-18}]</t>
  </si>
  <si>
    <t>Ф.F7ss разд.3 стр.48 : [{стл.19}={сумма стл.7-11}+{сумма стл.16-18}]</t>
  </si>
  <si>
    <t>Ф.F7ss разд.3 стр.49 : [{стл.19}={сумма стл.7-11}+{сумма стл.16-18}]</t>
  </si>
  <si>
    <t>Ф.F7ss разд.3 стр.5 : [{стл.19}={сумма стл.7-11}+{сумма стл.16-18}]</t>
  </si>
  <si>
    <t>Ф.F7ss разд.3 стр.50 : [{стл.19}={сумма стл.7-11}+{сумма стл.16-18}]</t>
  </si>
  <si>
    <t>Ф.F7ss разд.3 стр.51 : [{стл.19}={сумма стл.7-11}+{сумма стл.16-18}]</t>
  </si>
  <si>
    <t>Ф.F7ss разд.3 стр.52 : [{стл.19}={сумма стл.7-11}+{сумма стл.16-18}]</t>
  </si>
  <si>
    <t>Ф.F7ss разд.3 стр.53 : [{стл.19}={сумма стл.7-11}+{сумма стл.16-18}]</t>
  </si>
  <si>
    <t>Ф.F7ss разд.3 стр.54 : [{стл.19}={сумма стл.7-11}+{сумма стл.16-18}]</t>
  </si>
  <si>
    <t>Ф.F7ss разд.3 стр.55 : [{стл.19}={сумма стл.7-11}+{сумма стл.16-18}]</t>
  </si>
  <si>
    <t>Ф.F7ss разд.3 стр.56 : [{стл.19}={сумма стл.7-11}+{сумма стл.16-18}]</t>
  </si>
  <si>
    <t>Ф.F7ss разд.3 стр.57 : [{стл.19}={сумма стл.7-11}+{сумма стл.16-18}]</t>
  </si>
  <si>
    <t>Ф.F7ss разд.3 стр.58 : [{стл.19}={сумма стл.7-11}+{сумма стл.16-18}]</t>
  </si>
  <si>
    <t>Ф.F7ss разд.3 стр.59 : [{стл.19}={сумма стл.7-11}+{сумма стл.16-18}]</t>
  </si>
  <si>
    <t>Ф.F7ss разд.3 стр.6 : [{стл.19}={сумма стл.7-11}+{сумма стл.16-18}]</t>
  </si>
  <si>
    <t>Ф.F7ss разд.3 стр.60 : [{стл.19}={сумма стл.7-11}+{сумма стл.16-18}]</t>
  </si>
  <si>
    <t>Ф.F7ss разд.3 стр.61 : [{стл.19}={сумма стл.7-11}+{сумма стл.16-18}]</t>
  </si>
  <si>
    <t>Ф.F7ss разд.3 стр.62 : [{стл.19}={сумма стл.7-11}+{сумма стл.16-18}]</t>
  </si>
  <si>
    <t>Ф.F7ss разд.3 стр.63 : [{стл.19}={сумма стл.7-11}+{сумма стл.16-18}]</t>
  </si>
  <si>
    <t>Ф.F7ss разд.3 стр.64 : [{стл.19}={сумма стл.7-11}+{сумма стл.16-18}]</t>
  </si>
  <si>
    <t>Ф.F7ss разд.3 стр.65 : [{стл.19}={сумма стл.7-11}+{сумма стл.16-18}]</t>
  </si>
  <si>
    <t>Ф.F7ss разд.3 стр.66 : [{стл.19}={сумма стл.7-11}+{сумма стл.16-18}]</t>
  </si>
  <si>
    <t>Ф.F7ss разд.3 стр.67 : [{стл.19}={сумма стл.7-11}+{сумма стл.16-18}]</t>
  </si>
  <si>
    <t>Ф.F7ss разд.3 стр.68 : [{стл.19}={сумма стл.7-11}+{сумма стл.16-18}]</t>
  </si>
  <si>
    <t>Ф.F7ss разд.3 стр.69 : [{стл.19}={сумма стл.7-11}+{сумма стл.16-18}]</t>
  </si>
  <si>
    <t>Ф.F7ss разд.3 стр.7 : [{стл.19}={сумма стл.7-11}+{сумма стл.16-18}]</t>
  </si>
  <si>
    <t>Ф.F7ss разд.3 стр.70 : [{стл.19}={сумма стл.7-11}+{сумма стл.16-18}]</t>
  </si>
  <si>
    <t>Ф.F7ss разд.3 стр.71 : [{стл.19}={сумма стл.7-11}+{сумма стл.16-18}]</t>
  </si>
  <si>
    <t>432000, г. Ульяновск, ул. Железной Дивизии, д.21-А/12</t>
  </si>
  <si>
    <t>107996, г. Москва, ул. Гиляровского, д.31, корпус 2, И-90, ГСП-6</t>
  </si>
  <si>
    <t>Председатель суда Н.П. Лысякова</t>
  </si>
  <si>
    <t>(8842) 33 12 59</t>
  </si>
  <si>
    <t>12 января 2016 года</t>
  </si>
  <si>
    <t>Ф.F7ss разд.3 стл.16 : [{стр.9}&gt;={сумма стр.96-99}]</t>
  </si>
  <si>
    <t>Ф.F7ss разд.3 стл.17 : [{стр.9}&gt;={сумма стр.96-99}]</t>
  </si>
  <si>
    <t>Ф.F7ss разд.3 стл.18 : [{стр.9}&gt;={сумма стр.96-99}]</t>
  </si>
  <si>
    <t>Ф.F7ss разд.3 стл.19 : [{стр.9}&gt;={сумма стр.96-99}]</t>
  </si>
  <si>
    <t>Ф.F7ss разд.3 стл.2 : [{стр.9}&gt;={сумма стр.96-99}]</t>
  </si>
  <si>
    <t>Ф.F7ss разд.3 стл.20 : [{стр.9}&gt;={сумма стр.96-99}]</t>
  </si>
  <si>
    <t>Ф.F7ss разд.3 стл.21 : [{стр.9}&gt;={сумма стр.96-99}]</t>
  </si>
  <si>
    <t>Ф.F7ss разд.3 стл.22 : [{стр.9}&gt;={сумма стр.96-99}]</t>
  </si>
  <si>
    <t>Ф.F7ss разд.3 стл.23 : [{стр.9}&gt;={сумма стр.96-99}]</t>
  </si>
  <si>
    <t>Ф.F7ss разд.3 стл.24 : [{стр.9}&gt;={сумма стр.96-99}]</t>
  </si>
  <si>
    <t>Ф.F7ss разд.3 стл.25 : [{стр.9}&gt;={сумма стр.96-99}]</t>
  </si>
  <si>
    <t>Ф.F7ss разд.3 стл.3 : [{стр.9}&gt;={сумма стр.96-99}]</t>
  </si>
  <si>
    <t>Ф.F7ss разд.3 стл.4 : [{стр.9}&gt;={сумма стр.96-99}]</t>
  </si>
  <si>
    <t>Ф.F7ss разд.3 стр.39 : [{стл.19}&gt;={стл.20}]</t>
  </si>
  <si>
    <t>Ф.F7ss разд.3 стр.4 : [{стл.19}&gt;={стл.20}]</t>
  </si>
  <si>
    <t>Ф.F7ss разд.3 стр.40 : [{стл.19}&gt;={стл.20}]</t>
  </si>
  <si>
    <t>Ф.F7ss разд.3 стр.41 : [{стл.19}&gt;={стл.20}]</t>
  </si>
  <si>
    <t>Ф.F7ss разд.3 стр.42 : [{стл.19}&gt;={стл.20}]</t>
  </si>
  <si>
    <t>Ф.F7ss разд.3 стр.43 : [{стл.19}&gt;={стл.20}]</t>
  </si>
  <si>
    <t>Ф.F7ss разд.3 стр.44 : [{стл.19}&gt;={стл.20}]</t>
  </si>
  <si>
    <t>Ф.F7ss разд.3 стр.45 : [{стл.19}&gt;={стл.20}]</t>
  </si>
  <si>
    <t>Ф.F7ss разд.3 стр.46 : [{стл.19}&gt;={стл.20}]</t>
  </si>
  <si>
    <t>Ф.F7ss разд.3 стр.47 : [{стл.19}&gt;={стл.20}]</t>
  </si>
  <si>
    <t>Ф.F7ss разд.3 стр.48 : [{стл.19}&gt;={стл.20}]</t>
  </si>
  <si>
    <t>Ф.F7ss разд.3 стр.49 : [{стл.19}&gt;={стл.20}]</t>
  </si>
  <si>
    <t>Ф.F7ss разд.3 стр.5 : [{стл.19}&gt;={стл.20}]</t>
  </si>
  <si>
    <t>Ф.F7ss разд.3 стр.50 : [{стл.19}&gt;={стл.20}]</t>
  </si>
  <si>
    <t>Ф.F7ss разд.3 стр.51 : [{стл.19}&gt;={стл.20}]</t>
  </si>
  <si>
    <t>Ф.F7ss разд.3 стр.52 : [{стл.19}&gt;={стл.20}]</t>
  </si>
  <si>
    <t>Ф.F7ss разд.3 стр.53 : [{стл.19}&gt;={стл.20}]</t>
  </si>
  <si>
    <t>Ф.F7ss разд.3 стр.54 : [{стл.19}&gt;={стл.20}]</t>
  </si>
  <si>
    <t>Ф.F7ss разд.3 стр.55 : [{стл.19}&gt;={стл.20}]</t>
  </si>
  <si>
    <t>Ф.F7ss разд.3 стр.56 : [{стл.19}&gt;={стл.20}]</t>
  </si>
  <si>
    <t>Ф.F7ss разд.3 стр.57 : [{стл.19}&gt;={стл.20}]</t>
  </si>
  <si>
    <t>Ф.F7ss разд.3 стр.58 : [{стл.19}&gt;={стл.20}]</t>
  </si>
  <si>
    <t>Ф.F7ss разд.3 стр.59 : [{стл.19}&gt;={стл.20}]</t>
  </si>
  <si>
    <t>Ф.F7ss разд.3 стр.6 : [{стл.19}&gt;={стл.20}]</t>
  </si>
  <si>
    <t>Ф.F7ss разд.3 стр.60 : [{стл.19}&gt;={стл.20}]</t>
  </si>
  <si>
    <t>Ф.F7ss разд.3 стр.61 : [{стл.19}&gt;={стл.20}]</t>
  </si>
  <si>
    <t>Ф.F7ss разд.3 стр.62 : [{стл.19}&gt;={стл.20}]</t>
  </si>
  <si>
    <t>Ф.F7ss разд.3 стр.63 : [{стл.19}&gt;={стл.20}]</t>
  </si>
  <si>
    <t>Ф.F7ss разд.3 стр.64 : [{стл.19}&gt;={стл.20}]</t>
  </si>
  <si>
    <t>Ф.F7ss разд.3 стр.65 : [{стл.19}&gt;={стл.20}]</t>
  </si>
  <si>
    <t>Ф.F7ss разд.3 стр.66 : [{стл.19}&gt;={стл.20}]</t>
  </si>
  <si>
    <t>Ф.F7ss разд.3 стр.67 : [{стл.19}&gt;={стл.20}]</t>
  </si>
  <si>
    <t>Ф.F7ss разд.3 стр.68 : [{стл.19}&gt;={стл.20}]</t>
  </si>
  <si>
    <t>Ф.F7ss разд.3 стр.69 : [{стл.19}&gt;={стл.20}]</t>
  </si>
  <si>
    <t>Ф.F7ss разд.3 стр.7 : [{стл.19}&gt;={стл.20}]</t>
  </si>
  <si>
    <t>Ф.F7ss разд.3 стр.70 : [{стл.19}&gt;={стл.20}]</t>
  </si>
  <si>
    <t>Ф.F7ss разд.3 стр.71 : [{стл.19}&gt;={стл.20}]</t>
  </si>
  <si>
    <t>Ф.F7ss разд.3 стр.72 : [{стл.19}&gt;={стл.20}]</t>
  </si>
  <si>
    <t>Ф.F7ss разд.3 стр.73 : [{стл.19}&gt;={стл.20}]</t>
  </si>
  <si>
    <t>Ф.F7ss разд.3 стр.74 : [{стл.19}&gt;={стл.20}]</t>
  </si>
  <si>
    <t>Ф.F7ss разд.3 стр.75 : [{стл.19}&gt;={стл.20}]</t>
  </si>
  <si>
    <t>Ф.F7ss разд.3 стр.76 : [{стл.19}&gt;={стл.20}]</t>
  </si>
  <si>
    <t>Ф.F7ss разд.3 стр.77 : [{стл.19}&gt;={стл.20}]</t>
  </si>
  <si>
    <t>Ф.F7ss разд.3 стр.78 : [{стл.19}&gt;={стл.20}]</t>
  </si>
  <si>
    <t>Ф.F7ss разд.3 стр.79 : [{стл.19}&gt;={стл.20}]</t>
  </si>
  <si>
    <t>Ф.F7ss разд.3 стр.8 : [{стл.19}&gt;={стл.20}]</t>
  </si>
  <si>
    <t>Ф.F7ss разд.3 стр.80 : [{стл.19}&gt;={стл.20}]</t>
  </si>
  <si>
    <t>Ф.F7ss разд.3 стр.81 : [{стл.19}&gt;={стл.20}]</t>
  </si>
  <si>
    <t>Ф.F7ss разд.3 стр.82 : [{стл.19}&gt;={стл.20}]</t>
  </si>
  <si>
    <t>Ф.F7ss разд.3 стр.83 : [{стл.19}&gt;={стл.20}]</t>
  </si>
  <si>
    <t>Ф.F7ss разд.3 стр.84 : [{стл.19}&gt;={стл.20}]</t>
  </si>
  <si>
    <t>Ф.F7ss разд.3 стр.85 : [{стл.19}&gt;={стл.20}]</t>
  </si>
  <si>
    <t>Ф.F7ss разд.3 стр.86 : [{стл.19}&gt;={стл.20}]</t>
  </si>
  <si>
    <t>Ф.F7ss разд.3 стр.87 : [{стл.19}&gt;={стл.20}]</t>
  </si>
  <si>
    <t>Ф.F7ss разд.3 стр.88 : [{стл.19}&gt;={стл.20}]</t>
  </si>
  <si>
    <t>Ф.F7ss разд.3 стр.89 : [{стл.19}&gt;={стл.20}]</t>
  </si>
  <si>
    <t>Ф.F7ss разд.3 стр.9 : [{стл.19}&gt;={стл.20}]</t>
  </si>
  <si>
    <t>Ф.F7ss разд.3 стр.90 : [{стл.19}&gt;={стл.20}]</t>
  </si>
  <si>
    <t>Ф.F7ss разд.3 стр.91 : [{стл.19}&gt;={стл.20}]</t>
  </si>
  <si>
    <t>Ф.F7ss разд.3 стр.92 : [{стл.19}&gt;={стл.20}]</t>
  </si>
  <si>
    <t>Ф.F7ss разд.3 стр.93 : [{стл.19}&gt;={стл.20}]</t>
  </si>
  <si>
    <t>Ф.F7ss разд.3 стр.94 : [{стл.19}&gt;={стл.20}]</t>
  </si>
  <si>
    <t>Ф.F7ss разд.3 стр.95 : [{стл.19}&gt;={стл.20}]</t>
  </si>
  <si>
    <t>Ф.F7ss разд.3 стр.96 : [{стл.19}&gt;={стл.20}]</t>
  </si>
  <si>
    <t>Ф.F7ss разд.3 стр.97 : [{стл.19}&gt;={стл.20}]</t>
  </si>
  <si>
    <t>Ф.F7ss разд.3 стр.98 : [{стл.19}&gt;={стл.20}]</t>
  </si>
  <si>
    <t>Ф.F7ss разд.3 стр.99 : [{стл.19}&gt;={стл.20}]</t>
  </si>
  <si>
    <t>174828</t>
  </si>
  <si>
    <t>Ф.F7ss разд.3 стр.1 : [{стл.19}&gt;={стл.21}]</t>
  </si>
  <si>
    <t>(w,r,ss,g,vv)в разд.3 стл.19 должен быть больше или равен стл.20, 21 для всех строк</t>
  </si>
  <si>
    <t>Ф.F7ss разд.3 стр.10 : [{стл.19}&gt;={стл.21}]</t>
  </si>
  <si>
    <t>Ф.F7ss разд.3 стр.100 : [{стл.19}&gt;={стл.21}]</t>
  </si>
  <si>
    <t>Ф.F7ss разд.3 стр.101 : [{стл.19}&gt;={стл.21}]</t>
  </si>
  <si>
    <t>Ф.F7ss разд.3 стр.102 : [{стл.19}&gt;={стл.21}]</t>
  </si>
  <si>
    <t>Ф.F7ss разд.3 стр.103 : [{стл.19}&gt;={стл.21}]</t>
  </si>
  <si>
    <t>Ф.F7ss разд.3 стр.104 : [{стл.19}&gt;={стл.21}]</t>
  </si>
  <si>
    <t>Ф.F7ss разд.3 стр.105 : [{стл.19}&gt;={стл.21}]</t>
  </si>
  <si>
    <t>Ф.F7ss разд.3 стр.106 : [{стл.19}&gt;={стл.21}]</t>
  </si>
  <si>
    <t>Ф.F7ss разд.3 стр.107 : [{стл.19}&gt;={стл.21}]</t>
  </si>
  <si>
    <t>Ф.F7ss разд.3 стр.108 : [{стл.19}&gt;={стл.21}]</t>
  </si>
  <si>
    <t>Ф.F7ss разд.3 стр.109 : [{стл.19}&gt;={стл.21}]</t>
  </si>
  <si>
    <t>Ф.F7ss разд.3 стр.11 : [{стл.19}&gt;={стл.21}]</t>
  </si>
  <si>
    <t>Ф.F7ss разд.3 стр.110 : [{стл.19}&gt;={стл.21}]</t>
  </si>
  <si>
    <t>Ф.F7ss разд.3 стр.111 : [{стл.19}&gt;={стл.21}]</t>
  </si>
  <si>
    <t>Ф.F7ss разд.3 стр.112 : [{стл.19}&gt;={стл.21}]</t>
  </si>
  <si>
    <t>Ф.F7ss разд.3 стр.113 : [{стл.19}&gt;={стл.21}]</t>
  </si>
  <si>
    <t>Ф.F7ss разд.3 стр.114 : [{стл.19}&gt;={стл.21}]</t>
  </si>
  <si>
    <t>Ф.F7ss разд.3 стр.115 : [{стл.19}&gt;={стл.21}]</t>
  </si>
  <si>
    <t>Ф.F7ss разд.3 стр.116 : [{стл.19}&gt;={стл.21}]</t>
  </si>
  <si>
    <t>Ф.F7ss разд.3 стр.117 : [{стл.19}&gt;={стл.21}]</t>
  </si>
  <si>
    <t>Ф.F7ss разд.3 стр.118 : [{стл.19}&gt;={стл.21}]</t>
  </si>
  <si>
    <t>Ф.F7ss разд.3 стр.119 : [{стл.19}&gt;={стл.21}]</t>
  </si>
  <si>
    <t>Ф.F7ss разд.3 стр.12 : [{стл.19}&gt;={стл.21}]</t>
  </si>
  <si>
    <t>Ф.F7ss разд.3 стр.120 : [{стл.19}&gt;={стл.21}]</t>
  </si>
  <si>
    <t>Ф.F7ss разд.3 стр.121 : [{стл.19}&gt;={стл.21}]</t>
  </si>
  <si>
    <t>Ф.F7ss разд.3 стр.13 : [{стл.19}&gt;={стл.21}]</t>
  </si>
  <si>
    <t>Ф.F7ss разд.3 стр.14 : [{стл.19}&gt;={стл.21}]</t>
  </si>
  <si>
    <t>Ф.F7ss разд.3 стр.15 : [{стл.19}&gt;={стл.21}]</t>
  </si>
  <si>
    <t>Ф.F7ss разд.3 стр.16 : [{стл.19}&gt;={стл.21}]</t>
  </si>
  <si>
    <t>Ф.F7ss разд.3 стр.17 : [{стл.19}&gt;={стл.21}]</t>
  </si>
  <si>
    <t>Ф.F7ss разд.3 стр.18 : [{стл.19}&gt;={стл.21}]</t>
  </si>
  <si>
    <t>Ф.F7ss разд.3 стр.19 : [{стл.19}&gt;={стл.21}]</t>
  </si>
  <si>
    <t>Ф.F7ss разд.3 стр.2 : [{стл.19}&gt;={стл.21}]</t>
  </si>
  <si>
    <t>Ф.F7ss разд.3 стр.20 : [{стл.19}&gt;={стл.21}]</t>
  </si>
  <si>
    <t>Ф.F7ss разд.3 стр.21 : [{стл.19}&gt;={стл.21}]</t>
  </si>
  <si>
    <t>Ф.F7ss разд.3 стр.22 : [{стл.19}&gt;={стл.21}]</t>
  </si>
  <si>
    <t>Ф.F7ss разд.3 стр.23 : [{стл.19}&gt;={стл.21}]</t>
  </si>
  <si>
    <t>Ф.F7ss разд.3 стр.24 : [{стл.19}&gt;={стл.21}]</t>
  </si>
  <si>
    <t>Ф.F7ss разд.3 стр.25 : [{стл.19}&gt;={стл.21}]</t>
  </si>
  <si>
    <t>Ф.F7ss разд.3 стр.26 : [{стл.19}&gt;={стл.21}]</t>
  </si>
  <si>
    <t>Ф.F7ss разд.3 стр.27 : [{стл.19}&gt;={стл.21}]</t>
  </si>
  <si>
    <t>Ф.F7ss разд.3 стр.28 : [{стл.19}&gt;={стл.21}]</t>
  </si>
  <si>
    <t>Ф.F7ss разд.3 стр.29 : [{стл.19}&gt;={стл.21}]</t>
  </si>
  <si>
    <t>Ф.F7ss разд.3 стр.3 : [{стл.19}&gt;={стл.21}]</t>
  </si>
  <si>
    <t>Ф.F7ss разд.3 стр.30 : [{стл.19}&gt;={стл.21}]</t>
  </si>
  <si>
    <t>Ф.F7ss разд.3 стр.31 : [{стл.19}&gt;={стл.21}]</t>
  </si>
  <si>
    <t>Ф.F7ss разд.3 стр.32 : [{стл.19}&gt;={стл.21}]</t>
  </si>
  <si>
    <t>Ф.F7ss разд.3 стр.33 : [{стл.19}&gt;={стл.21}]</t>
  </si>
  <si>
    <t>Ф.F7ss разд.3 стр.34 : [{стл.19}&gt;={стл.21}]</t>
  </si>
  <si>
    <t>Ф.F7ss разд.3 стр.35 : [{стл.19}&gt;={стл.21}]</t>
  </si>
  <si>
    <t>Ф.F7ss разд.3 стр.36 : [{стл.19}&gt;={стл.21}]</t>
  </si>
  <si>
    <t>Ф.F7ss разд.3 стр.37 : [{стл.19}&gt;={стл.21}]</t>
  </si>
  <si>
    <t>Ф.F7ss разд.3 стр.38 : [{стл.19}&gt;={стл.21}]</t>
  </si>
  <si>
    <t>Ф.F7ss разд.3 стр.39 : [{стл.19}&gt;={стл.21}]</t>
  </si>
  <si>
    <t>Ф.F7ss разд.3 стр.4 : [{стл.19}&gt;={стл.21}]</t>
  </si>
  <si>
    <t>Ф.F7ss разд.3 стр.40 : [{стл.19}&gt;={стл.21}]</t>
  </si>
  <si>
    <t>Ф.F7ss разд.3 стр.41 : [{стл.19}&gt;={стл.21}]</t>
  </si>
  <si>
    <t>Ф.F7ss разд.3 стр.42 : [{стл.19}&gt;={стл.21}]</t>
  </si>
  <si>
    <t>Ф.F7ss разд.3 стр.43 : [{стл.19}&gt;={стл.21}]</t>
  </si>
  <si>
    <t>Ф.F7ss разд.3 стр.44 : [{стл.19}&gt;={стл.21}]</t>
  </si>
  <si>
    <t>Ф.F7ss разд.3 стр.45 : [{стл.19}&gt;={стл.21}]</t>
  </si>
  <si>
    <t>Ф.F7ss разд.3 стр.46 : [{стл.19}&gt;={стл.21}]</t>
  </si>
  <si>
    <t>Ф.F7ss разд.3 стр.47 : [{стл.19}&gt;={стл.21}]</t>
  </si>
  <si>
    <t>Ф.F7ss разд.3 стр.48 : [{стл.19}&gt;={стл.21}]</t>
  </si>
  <si>
    <t>Ф.F7ss разд.3 стр.49 : [{стл.19}&gt;={стл.21}]</t>
  </si>
  <si>
    <t>Ф.F7ss разд.3 стр.5 : [{стл.19}&gt;={стл.21}]</t>
  </si>
  <si>
    <t>Ф.F7ss разд.3 стр.50 : [{стл.19}&gt;={стл.21}]</t>
  </si>
  <si>
    <t>Ф.F7ss разд.3 стр.51 : [{стл.19}&gt;={стл.21}]</t>
  </si>
  <si>
    <t>Ф.F7ss разд.3 стр.52 : [{стл.19}&gt;={стл.21}]</t>
  </si>
  <si>
    <t>Ф.F7ss разд.3 стр.53 : [{стл.19}&gt;={стл.21}]</t>
  </si>
  <si>
    <t>Ф.F7ss разд.3 стр.54 : [{стл.19}&gt;={стл.21}]</t>
  </si>
  <si>
    <t>Ф.F7ss разд.3 стр.55 : [{стл.19}&gt;={стл.21}]</t>
  </si>
  <si>
    <t>Ф.F7ss разд.3 стр.56 : [{стл.19}&gt;={стл.21}]</t>
  </si>
  <si>
    <t>Ф.F7ss разд.3 стр.57 : [{стл.19}&gt;={стл.21}]</t>
  </si>
  <si>
    <t>Ф.F7ss разд.3 стр.58 : [{стл.19}&gt;={стл.21}]</t>
  </si>
  <si>
    <t>Ф.F7ss разд.3 стр.59 : [{стл.19}&gt;={стл.21}]</t>
  </si>
  <si>
    <t>Ф.F7ss разд.3 стр.6 : [{стл.19}&gt;={стл.21}]</t>
  </si>
  <si>
    <t>Ф.F7ss разд.3 стр.60 : [{стл.19}&gt;={стл.21}]</t>
  </si>
  <si>
    <t>Ф.F7ss разд.3 стр.61 : [{стл.19}&gt;={стл.21}]</t>
  </si>
  <si>
    <t>Ф.F7ss разд.3 стр.62 : [{стл.19}&gt;={стл.21}]</t>
  </si>
  <si>
    <t>Ф.F7ss разд.3 стр.63 : [{стл.19}&gt;={стл.21}]</t>
  </si>
  <si>
    <t>Ф.F7ss разд.3 стр.64 : [{стл.19}&gt;={стл.21}]</t>
  </si>
  <si>
    <t>Ф.F7ss разд.3 стр.65 : [{стл.19}&gt;={стл.21}]</t>
  </si>
  <si>
    <t>Ф.F7ss разд.3 стр.66 : [{стл.19}&gt;={стл.21}]</t>
  </si>
  <si>
    <t>Ф.F7ss разд.3 стр.67 : [{стл.19}&gt;={стл.21}]</t>
  </si>
  <si>
    <t>Ф.F7ss разд.3 стр.68 : [{стл.19}&gt;={стл.21}]</t>
  </si>
  <si>
    <t>Ф.F7ss разд.3 стр.69 : [{стл.19}&gt;={стл.21}]</t>
  </si>
  <si>
    <t>Ф.F7ss разд.3 стр.7 : [{стл.19}&gt;={стл.21}]</t>
  </si>
  <si>
    <t>Ф.F7ss разд.3 стр.70 : [{стл.19}&gt;={стл.21}]</t>
  </si>
  <si>
    <t>Ф.F7ss разд.3 стр.71 : [{стл.19}&gt;={стл.21}]</t>
  </si>
  <si>
    <t>Ф.F7ss разд.3 стр.72 : [{стл.19}&gt;={стл.21}]</t>
  </si>
  <si>
    <t>Ф.F7ss разд.3 стр.73 : [{стл.19}&gt;={стл.21}]</t>
  </si>
  <si>
    <t>Ф.F7ss разд.3 стр.74 : [{стл.19}&gt;={стл.21}]</t>
  </si>
  <si>
    <t>Ф.F7ss разд.3 стр.75 : [{стл.19}&gt;={стл.21}]</t>
  </si>
  <si>
    <t>Ф.F7ss разд.3 стр.76 : [{стл.19}&gt;={стл.21}]</t>
  </si>
  <si>
    <t>Ф.F7ss разд.3 стр.77 : [{стл.19}&gt;={стл.21}]</t>
  </si>
  <si>
    <t>Ф.F7ss разд.3 стр.78 : [{стл.19}&gt;={стл.21}]</t>
  </si>
  <si>
    <t>Ф.F7ss разд.3 стр.79 : [{стл.19}&gt;={стл.21}]</t>
  </si>
  <si>
    <t>Ф.F7ss разд.3 стр.8 : [{стл.19}&gt;={стл.21}]</t>
  </si>
  <si>
    <t>Ф.F7ss разд.3 стр.80 : [{стл.19}&gt;={стл.21}]</t>
  </si>
  <si>
    <t>Ф.F7ss разд.3 стр.81 : [{стл.19}&gt;={стл.21}]</t>
  </si>
  <si>
    <t>Ф.F7ss разд.3 стр.82 : [{стл.19}&gt;={стл.21}]</t>
  </si>
  <si>
    <t>Ф.F7ss разд.3 стр.83 : [{стл.19}&gt;={стл.21}]</t>
  </si>
  <si>
    <t>Ф.F7ss разд.3 стр.84 : [{стл.19}&gt;={стл.21}]</t>
  </si>
  <si>
    <t>Ф.F7ss разд.3 стр.85 : [{стл.19}&gt;={стл.21}]</t>
  </si>
  <si>
    <t>Ф.F7ss разд.3 стр.86 : [{стл.19}&gt;={стл.21}]</t>
  </si>
  <si>
    <t>Ф.F7ss разд.3 стр.87 : [{стл.19}&gt;={стл.21}]</t>
  </si>
  <si>
    <t>Ф.F7ss разд.3 стр.88 : [{стл.19}&gt;={стл.21}]</t>
  </si>
  <si>
    <t>Ф.F7ss разд.3 стр.89 : [{стл.19}&gt;={стл.21}]</t>
  </si>
  <si>
    <t>Ф.F7ss разд.3 стр.9 : [{стл.19}&gt;={стл.21}]</t>
  </si>
  <si>
    <t>Ф.F7ss разд.3 стр.90 : [{стл.19}&gt;={стл.21}]</t>
  </si>
  <si>
    <t>Ф.F7ss разд.3 стр.91 : [{стл.19}&gt;={стл.21}]</t>
  </si>
  <si>
    <t>Ф.F7ss разд.3 стр.92 : [{стл.19}&gt;={стл.21}]</t>
  </si>
  <si>
    <t>Ф.F7ss разд.3 стр.93 : [{стл.19}&gt;={стл.21}]</t>
  </si>
  <si>
    <t>Ф.F7ss разд.3 стр.94 : [{стл.19}&gt;={стл.21}]</t>
  </si>
  <si>
    <t>Ф.F7ss разд.3 стр.95 : [{стл.19}&gt;={стл.21}]</t>
  </si>
  <si>
    <t>Ф.F7ss разд.3 стр.96 : [{стл.19}&gt;={стл.21}]</t>
  </si>
  <si>
    <t>Ф.F7ss разд.3 стр.97 : [{стл.19}&gt;={стл.21}]</t>
  </si>
  <si>
    <t>Ф.F7ss разд.3 стр.98 : [{стл.19}&gt;={стл.21}]</t>
  </si>
  <si>
    <t>Ф.F7ss разд.3 стр.99 : [{стл.19}&gt;={стл.21}]</t>
  </si>
  <si>
    <t>176012</t>
  </si>
  <si>
    <t>Ф.F7ss разд.3 стл.1 : [{стр.66}={сумма стр.59-65}]</t>
  </si>
  <si>
    <t>(w,r,ss,g,vv)в разделе 3 для стл.1-25 стр.66 д.б. равна сумме стр.59-65</t>
  </si>
  <si>
    <t>Ф.F7ss разд.3 стл.10 : [{стр.66}={сумма стр.59-65}]</t>
  </si>
  <si>
    <t>Ф.F7ss разд.3 стл.11 : [{стр.66}={сумма стр.59-65}]</t>
  </si>
  <si>
    <t>Ф.F7ss разд.3 стл.12 : [{стр.66}={сумма стр.59-65}]</t>
  </si>
  <si>
    <t>Ф.F7ss разд.3 стл.13 : [{стр.66}={сумма стр.59-65}]</t>
  </si>
  <si>
    <t>Ф.F7ss разд.3 стл.14 : [{стр.66}={сумма стр.59-65}]</t>
  </si>
  <si>
    <t>Ф.F7ss разд.3 стл.15 : [{стр.66}={сумма стр.59-65}]</t>
  </si>
  <si>
    <t>Ф.F7ss разд.3 стл.16 : [{стр.66}={сумма стр.59-65}]</t>
  </si>
  <si>
    <t>Ф.F7ss разд.3 стл.17 : [{стр.66}={сумма стр.59-65}]</t>
  </si>
  <si>
    <t>Ф.F7ss разд.3 стл.18 : [{стр.66}={сумма стр.59-65}]</t>
  </si>
  <si>
    <t>Ф.F7ss разд.3 стл.19 : [{стр.66}={сумма стр.59-65}]</t>
  </si>
  <si>
    <t>Ф.F7ss разд.3 стл.2 : [{стр.66}={сумма стр.59-65}]</t>
  </si>
  <si>
    <t>Ф.F7ss разд.3 стл.20 : [{стр.66}={сумма стр.59-65}]</t>
  </si>
  <si>
    <t>Ф.F7ss разд.3 стл.21 : [{стр.66}={сумма стр.59-65}]</t>
  </si>
  <si>
    <t>Ф.F7ss разд.3 стл.22 : [{стр.66}={сумма стр.59-65}]</t>
  </si>
  <si>
    <t>Ф.F7ss разд.3 стл.23 : [{стр.66}={сумма стр.59-65}]</t>
  </si>
  <si>
    <t>Ф.F7ss разд.3 стл.24 : [{стр.66}={сумма стр.59-65}]</t>
  </si>
  <si>
    <t>Ф.F7ss разд.3 стл.25 : [{стр.66}={сумма стр.59-65}]</t>
  </si>
  <si>
    <t>Ф.F7ss разд.3 стл.3 : [{стр.66}={сумма стр.59-65}]</t>
  </si>
  <si>
    <t>Ф.F7ss разд.3 стл.4 : [{стр.66}={сумма стр.59-65}]</t>
  </si>
  <si>
    <t>Ф.F7ss разд.3 стл.5 : [{стр.66}={сумма стр.59-65}]</t>
  </si>
  <si>
    <t>Ф.F7ss разд.3 стл.6 : [{стр.66}={сумма стр.59-65}]</t>
  </si>
  <si>
    <t>Ф.F7ss разд.3 стл.7 : [{стр.66}={сумма стр.59-65}]</t>
  </si>
  <si>
    <t>Ф.F7ss разд.3 стл.8 : [{стр.66}={сумма стр.59-65}]</t>
  </si>
  <si>
    <t>Ф.F7ss разд.3 стл.9 : [{стр.66}={сумма стр.59-65}]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</si>
  <si>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</si>
  <si>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</si>
  <si>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имеющих детей</t>
  </si>
  <si>
    <t>О взыскании алиментов на содержание несовершеннолетних детей</t>
  </si>
  <si>
    <t xml:space="preserve">Трудовые споры (независимо от форм собственности работодателя):           </t>
  </si>
  <si>
    <t>Жалобы на решения и действия (бездействие) учреждений, предприятий, организаций, их объединений и общественных объединений*</t>
  </si>
  <si>
    <t>иски о взыскании денежных сумм в Пенсионный фонд РФ*</t>
  </si>
  <si>
    <t>иски (заявления) налоговых органов о взыскании налогов и сборов с физ.лиц*</t>
  </si>
  <si>
    <t>О возмещении ущерба от незаконных действий органов дознания, следствия, прокуратуры и суда*</t>
  </si>
  <si>
    <t xml:space="preserve">О защите чести, достоинства, дело-вой репутации: </t>
  </si>
  <si>
    <t>Приостановление и прекращение деятельности общественных организаций, партий*</t>
  </si>
  <si>
    <t xml:space="preserve">Дела, возникающие из публично-правовых отношений *    </t>
  </si>
  <si>
    <t>О признании противоречащими федеральному законодательству нормативных правовых актов</t>
  </si>
  <si>
    <t>Об ограничении или лишении несовершеннолетнего в возрасте от 14 до 18 лет распоряжаться своими доходами</t>
  </si>
  <si>
    <t xml:space="preserve">Дела особого производства  </t>
  </si>
  <si>
    <t>О признании движимой вещи бесхозяйной и признании права муниципальной собственности на безхозяйную недвижимую вещь</t>
  </si>
  <si>
    <t>О принудительной госпитализации гражданина в психиатрический стационар и принудительном психиатрическом освидетельствовании*</t>
  </si>
  <si>
    <t>Материалы по вопросам исполнительного производства и другие в порядке гражданского судопроизводства**</t>
  </si>
  <si>
    <t>Из стр.57*</t>
  </si>
  <si>
    <t>о присуждении компенсации за нарушение права на уголовное судопроизводство в разумный срок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</si>
  <si>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</si>
  <si>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</si>
  <si>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</si>
  <si>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Из стр.65 "Прочие из публичноправовых 
отношений"*</t>
  </si>
  <si>
    <t>Дела об административном надзоре за лицами, освобожденными из мест лишения свободы</t>
  </si>
  <si>
    <t>о продлении, прекращении и др., связанные с осуществлением административного надзора</t>
  </si>
  <si>
    <t>Дела о временном размещении иностранного гражданина, подлежащего депортации или реадмиссии в специальном учреждении</t>
  </si>
  <si>
    <t>в связи с увольнением по обстоятельствам, не зависящим от воли сторон (ст.83 ТК РФ)</t>
  </si>
  <si>
    <t>Из стр.10 "Трудовые споры об оплате труда"</t>
  </si>
  <si>
    <t>Из стр.22 "Другие жилищные споры"</t>
  </si>
  <si>
    <t>Из стр.25 "Другие споры,связанные с землепользованием"</t>
  </si>
  <si>
    <t>Дела об оспаривании результатов определения кадастровой стоимости (п.8 ч.1 ст.26 ГПК РФ)</t>
  </si>
  <si>
    <t>Примечание к разделу 3: *дела, рассматриваемые в порядке административного судопроизводства (Федеральный закон №21-ФЗ от 08.03.2015);</t>
  </si>
  <si>
    <t>**в т.ч. включаются: исполнение решений других государств на территории Российской Федерации; рассмотрение заявлений по вновь открывшимся обстоятельствам.</t>
  </si>
  <si>
    <t>Утверждена 
приказом Судебного департамента 
при Верховном Суде Российской Федерации 
от 16 июня 2015 г. № 150</t>
  </si>
  <si>
    <t>ОТЧЕТ О РАБОТЕ СУДОВ ОБЩЕЙ ЮРИСДИКЦИИ ПО РАССМОТРЕНИЮ 
ГРАЖДАНСКИХ, АДМИНИСТРАТИВНЫХ  ДЕЛ В  АПЕЛЛЯЦИОННОМ  ПОРЯДКЕ</t>
  </si>
  <si>
    <t>Всего гражданских дел 
(сумма строк 58, 66, 82, 85)</t>
  </si>
  <si>
    <t>{Ф.F7ss разд.3 сумма стл.1-8 сумма стр.59-64}=0</t>
  </si>
  <si>
    <t>(ss)в разделе 3 стл.1-8 по стр.59-64 не должны заполняться</t>
  </si>
  <si>
    <t>{Ф.F7ss разд.3 сумма стл.1-8 сумма стр.67-82}=0</t>
  </si>
  <si>
    <t>(ss)в разделе 3 стл.1-8 по стр.67-82 не должны заполняться</t>
  </si>
  <si>
    <t>отменено решение с прекра-щением производства  в связи с отказом от иска  (ст. 326.1 ГПК)</t>
  </si>
  <si>
    <t>c возвра-щением дела на новое рассмотрение, с направлением по подсудно-сти, подве-домственности</t>
  </si>
  <si>
    <t>{Ф.F7ss разд.3 сумма стл.20-24 сумма стр.67-82}=0</t>
  </si>
  <si>
    <t>(ss)в разделе 3 стл.20-24 по стр.67-82 не должны заполняться</t>
  </si>
  <si>
    <t>{Ф.F7ss разд.3 сумма стл.20-24 сумма стр.59-64}=0</t>
  </si>
  <si>
    <t>(ss)в разделе 3 стл.20-24 по стр.59-64 не должны заполняться</t>
  </si>
  <si>
    <t>Ф.F7ss разд.3 стр.71 : [{сумма стл.2-5}&gt;={стл.6}]</t>
  </si>
  <si>
    <t>Ф.F7ss разд.3 стр.72 : [{сумма стл.2-5}&gt;={стл.6}]</t>
  </si>
  <si>
    <t>Ф.F7ss разд.3 стр.73 : [{сумма стл.2-5}&gt;={стл.6}]</t>
  </si>
  <si>
    <t>Ф.F7ss разд.3 стр.74 : [{сумма стл.2-5}&gt;={стл.6}]</t>
  </si>
  <si>
    <t>Ф.F7ss разд.3 стр.75 : [{сумма стл.2-5}&gt;={стл.6}]</t>
  </si>
  <si>
    <t>Ф.F7ss разд.3 стр.76 : [{сумма стл.2-5}&gt;={стл.6}]</t>
  </si>
  <si>
    <t>Ф.F7ss разд.3 стр.77 : [{сумма стл.2-5}&gt;={стл.6}]</t>
  </si>
  <si>
    <t>Ф.F7ss разд.3 стр.78 : [{сумма стл.2-5}&gt;={стл.6}]</t>
  </si>
  <si>
    <t>Ф.F7ss разд.3 стр.79 : [{сумма стл.2-5}&gt;={стл.6}]</t>
  </si>
  <si>
    <t>Ф.F7ss разд.3 стр.8 : [{сумма стл.2-5}&gt;={стл.6}]</t>
  </si>
  <si>
    <t>Ф.F7ss разд.3 стр.80 : [{сумма стл.2-5}&gt;={стл.6}]</t>
  </si>
  <si>
    <t>Ф.F7ss разд.3 стр.81 : [{сумма стл.2-5}&gt;={стл.6}]</t>
  </si>
  <si>
    <t>Ф.F7ss разд.3 стр.82 : [{сумма стл.2-5}&gt;={стл.6}]</t>
  </si>
  <si>
    <t>Ф.F7ss разд.3 стр.83 : [{сумма стл.2-5}&gt;={стл.6}]</t>
  </si>
  <si>
    <t>Ф.F7ss разд.3 стр.84 : [{сумма стл.2-5}&gt;={стл.6}]</t>
  </si>
  <si>
    <t>Ф.F7ss разд.3 стр.85 : [{сумма стл.2-5}&gt;={стл.6}]</t>
  </si>
  <si>
    <t>Ф.F7ss разд.3 стр.86 : [{сумма стл.2-5}&gt;={стл.6}]</t>
  </si>
  <si>
    <t>Ф.F7ss разд.3 стр.87 : [{сумма стл.2-5}&gt;={стл.6}]</t>
  </si>
  <si>
    <t>Ф.F7ss разд.3 стр.88 : [{сумма стл.2-5}&gt;={стл.6}]</t>
  </si>
  <si>
    <t>Ф.F7ss разд.3 стр.89 : [{сумма стл.2-5}&gt;={стл.6}]</t>
  </si>
  <si>
    <t>Из стр.9 "Трудовые споры о восстановлении на работе</t>
  </si>
  <si>
    <t>Иные споры о восстановлении на работе</t>
  </si>
  <si>
    <t>о взыскании невыплаченной заработной платы, других выплат ( и компенсации за задержку их выплаты)</t>
  </si>
  <si>
    <t>о выплате заработной платы в случае введения процедуры банкротства</t>
  </si>
  <si>
    <t>в иных случаях</t>
  </si>
  <si>
    <t>Из стр.12 "Трудовые споры о возмещении ущерба, причиненного при исполнении трудовых обязанностей"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</si>
  <si>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</si>
  <si>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</si>
  <si>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Из стр.13 "Другие споры, возникающие из трудовых отношений</t>
  </si>
  <si>
    <t>об отказе в приеме на работу</t>
  </si>
  <si>
    <t>о предоставлении гарантий и компенсаций, установленных отдельным категориям работников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</si>
  <si>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</si>
  <si>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</si>
  <si>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</si>
  <si>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</si>
  <si>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Споры с управляющими компаниями</t>
  </si>
  <si>
    <t>Из стр.24 "Споры о праве собственности на землю"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</si>
  <si>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</si>
  <si>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</si>
  <si>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</si>
  <si>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возмещении убытков, причиненных нарушением прав собственников зем. уч., землепользователей, землевладельцев и арендаторов земельных участков, связанных с изъятием зем. уч. либо ограничением права владения, пользования и распоряжения им</t>
  </si>
  <si>
    <t xml:space="preserve">Дела по искам СНТ (др. садоводческой организации) к членам СНТ  (др. садоводческой организации) и другим лицам, связанные с членством и пользованием земельными участками 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</si>
  <si>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</si>
  <si>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</si>
  <si>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</si>
  <si>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Число судей, рассматривающих  гражданские апелляционные дела</t>
  </si>
  <si>
    <t xml:space="preserve">Представления, 
в т.ч. частные </t>
  </si>
  <si>
    <t>Областной и равный ему суд (по 1 инстанции)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</si>
  <si>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</si>
  <si>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</si>
  <si>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</si>
  <si>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</si>
  <si>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</si>
  <si>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</si>
  <si>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</si>
  <si>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</si>
  <si>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</si>
  <si>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</si>
  <si>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</si>
  <si>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</si>
  <si>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</si>
  <si>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</si>
  <si>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</si>
  <si>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</si>
  <si>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</si>
  <si>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</si>
  <si>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</si>
  <si>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</si>
  <si>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</si>
  <si>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</si>
  <si>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</si>
  <si>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</si>
  <si>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</si>
  <si>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</si>
  <si>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</si>
  <si>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</si>
  <si>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</si>
  <si>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</si>
  <si>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</si>
  <si>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</si>
  <si>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</si>
  <si>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</si>
  <si>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</si>
  <si>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</si>
  <si>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</si>
  <si>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</si>
  <si>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</si>
  <si>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</si>
  <si>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</si>
  <si>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</si>
  <si>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</si>
  <si>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</si>
  <si>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</si>
  <si>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</si>
  <si>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</si>
  <si>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</si>
  <si>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</si>
  <si>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</si>
  <si>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</si>
  <si>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</si>
  <si>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</si>
  <si>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</si>
  <si>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</si>
  <si>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</si>
  <si>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</si>
  <si>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</si>
  <si>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Проведено обобщений судебной практики (по гражданским апелляционным делам)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</si>
  <si>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</si>
  <si>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</si>
  <si>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</si>
  <si>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</si>
  <si>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</si>
  <si>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</si>
  <si>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</si>
  <si>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</si>
  <si>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</si>
  <si>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</si>
  <si>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</si>
  <si>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</si>
  <si>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</si>
  <si>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</si>
  <si>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</si>
  <si>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</si>
  <si>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</si>
  <si>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</si>
  <si>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</si>
  <si>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</si>
  <si>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</si>
  <si>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</si>
  <si>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</si>
  <si>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</si>
  <si>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</si>
  <si>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</si>
  <si>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</si>
  <si>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</si>
  <si>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</si>
  <si>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</si>
  <si>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</si>
  <si>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</si>
  <si>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</si>
  <si>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Жалобы, 
в т.ч. частные</t>
  </si>
  <si>
    <t>№ стр.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</si>
  <si>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</si>
  <si>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</si>
  <si>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</si>
  <si>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</si>
  <si>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</si>
  <si>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</si>
  <si>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</si>
  <si>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</si>
  <si>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</si>
  <si>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</si>
  <si>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</si>
  <si>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</si>
  <si>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</si>
  <si>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</si>
  <si>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</si>
  <si>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</si>
  <si>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</si>
  <si>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</si>
  <si>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</si>
  <si>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</si>
  <si>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</si>
  <si>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</si>
  <si>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</si>
  <si>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</si>
  <si>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</si>
  <si>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</si>
  <si>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</si>
  <si>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</si>
  <si>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</si>
  <si>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</si>
  <si>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</si>
  <si>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восстановлении прав по утраченным ценным бумагам на предъявителя или ордерным ценным бумагам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</si>
  <si>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</si>
  <si>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</si>
  <si>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</si>
  <si>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</si>
  <si>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</si>
  <si>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</si>
  <si>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</si>
  <si>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</si>
  <si>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</si>
  <si>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</si>
  <si>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</si>
  <si>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</si>
  <si>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</si>
  <si>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</si>
  <si>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</si>
  <si>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</si>
  <si>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</si>
  <si>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</si>
  <si>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</si>
  <si>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</si>
  <si>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</si>
  <si>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</si>
  <si>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</si>
  <si>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Oбластные и равные им суды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</si>
  <si>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</si>
  <si>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</si>
  <si>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</si>
  <si>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</si>
  <si>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</si>
  <si>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</si>
  <si>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</si>
  <si>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</si>
  <si>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</si>
  <si>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</si>
  <si>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</si>
  <si>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</si>
  <si>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</si>
  <si>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</si>
  <si>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</si>
  <si>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</si>
  <si>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</si>
  <si>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</si>
  <si>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</si>
  <si>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</si>
  <si>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</si>
  <si>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</si>
  <si>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</si>
  <si>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</si>
  <si>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</si>
  <si>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</si>
  <si>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</si>
  <si>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</si>
  <si>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</si>
  <si>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</si>
  <si>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</si>
  <si>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</si>
  <si>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</si>
  <si>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Иски  о взыскании сумм по договору займа, кредитному договору</t>
  </si>
  <si>
    <t>по апелляционным жалобам и представлениям</t>
  </si>
  <si>
    <t>иски физ.лиц к налоговым органам</t>
  </si>
  <si>
    <t>О взыскании страхового возмещения (выплат)</t>
  </si>
  <si>
    <t>Примечание к разделу 4: *включаются случаи учета в отдельных производствах рассмотрение заявлений в порядке ст. 200, 202 ГПК РФ.</t>
  </si>
  <si>
    <t>Подтверждение: внести реквизиты судебного решения</t>
  </si>
  <si>
    <t>Раздел 1. Движение гражданских дел в апелляционной инстанции*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</si>
  <si>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</si>
  <si>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</si>
  <si>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</si>
  <si>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Споры в отношении имущества, не являющегося объектом хозяйственной деятельности</t>
  </si>
  <si>
    <t>Контрольные равенства: графа 1 равна сумме граф 2-13;    стр. 3 равна сумме стр. 1-2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</si>
  <si>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</si>
  <si>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</si>
  <si>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</si>
  <si>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</si>
  <si>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</si>
  <si>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</si>
  <si>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</si>
  <si>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</si>
  <si>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</si>
  <si>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</si>
  <si>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</si>
  <si>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</si>
  <si>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</si>
  <si>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</si>
  <si>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</si>
  <si>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</si>
  <si>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</si>
  <si>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</si>
  <si>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</si>
  <si>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иски физ.лиц к Пенсионному фонду РФ</t>
  </si>
  <si>
    <t>Иски, связанные с реабилитацией жертв политических репрессий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</si>
  <si>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</si>
  <si>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</si>
  <si>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t>из них, рассмотрено заявлений о возобновлении  производства по вновь открывшимся обстоятельствам (ст. 393 ГПК РФ)</t>
  </si>
  <si>
    <t>Верховный суд Чувашской Республики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</si>
  <si>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</si>
  <si>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</si>
  <si>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</si>
  <si>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</si>
  <si>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</si>
  <si>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</si>
  <si>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</si>
  <si>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</si>
  <si>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Областной и равный ему суд</t>
  </si>
  <si>
    <t xml:space="preserve">Верховный суд Чеченской Республики </t>
  </si>
  <si>
    <t>о присуждении компенсации за нарушение права на исполнение судебного акта в разумный срок</t>
  </si>
  <si>
    <t>Из графы 11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</si>
  <si>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</si>
  <si>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</si>
  <si>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</si>
  <si>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</si>
  <si>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</si>
  <si>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</si>
  <si>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</si>
  <si>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</si>
  <si>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</si>
  <si>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</si>
  <si>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</si>
  <si>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</si>
  <si>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</si>
  <si>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</si>
  <si>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</si>
  <si>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</si>
  <si>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</si>
  <si>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</si>
  <si>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</si>
  <si>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</si>
  <si>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</si>
  <si>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</si>
  <si>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</si>
  <si>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 xml:space="preserve">Из графы 9 
с использо-ванием видео-конференц-связи 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</si>
  <si>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</si>
  <si>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</si>
  <si>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</si>
  <si>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</si>
  <si>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</si>
  <si>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</si>
  <si>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</si>
  <si>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</si>
  <si>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</si>
  <si>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</si>
  <si>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</si>
  <si>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</si>
  <si>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</si>
  <si>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</si>
  <si>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</si>
  <si>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</si>
  <si>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установлении административного надзора</t>
  </si>
  <si>
    <t>Районные суды</t>
  </si>
  <si>
    <t xml:space="preserve">Судебному департаменту при Верховном Суде Российской Федерации </t>
  </si>
  <si>
    <t>30 января и 30 июля</t>
  </si>
  <si>
    <t>из суда кассационной инстанции на новое апелляционное рассмотрение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</si>
  <si>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</si>
  <si>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</si>
  <si>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</si>
  <si>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</si>
  <si>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по частным жалобам 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</si>
  <si>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</si>
  <si>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</si>
  <si>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</si>
  <si>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</si>
  <si>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</si>
  <si>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</si>
  <si>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</si>
  <si>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Вынесено частных определений 
(ст. 226 ГПК РФ)</t>
  </si>
  <si>
    <t>в связи с отказом в приеме искового заявления (заявления, жалобы)</t>
  </si>
  <si>
    <t>Об освобождении имущества от ареста</t>
  </si>
  <si>
    <t>Дела по спорам о взыскании алиментов на содержание совершеннолетнего нетрудоспособного члена семьи</t>
  </si>
  <si>
    <t>О признании недействительным решения общего собрания СНТ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</si>
  <si>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</si>
  <si>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</si>
  <si>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</si>
  <si>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</si>
  <si>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</si>
  <si>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</si>
  <si>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</si>
  <si>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>Ф.F7ss разд.3 стр.6 : [{сумма стл.22-25}={сумма стл.7-8}]</t>
  </si>
  <si>
    <t>Ф.F7ss разд.3 стр.60 : [{сумма стл.22-25}={сумма стл.7-8}]</t>
  </si>
  <si>
    <t>Ф.F7ss разд.3 стр.61 : [{сумма стл.22-25}={сумма стл.7-8}]</t>
  </si>
  <si>
    <t>Ф.F7ss разд.3 стр.62 : [{сумма стл.22-25}={сумма стл.7-8}]</t>
  </si>
  <si>
    <t>Ф.F7ss разд.3 стр.63 : [{сумма стл.22-25}={сумма стл.7-8}]</t>
  </si>
  <si>
    <t>Ф.F7ss разд.3 стр.64 : [{сумма стл.22-25}={сумма стл.7-8}]</t>
  </si>
  <si>
    <t>Ф.F7ss разд.3 стр.65 : [{сумма стл.22-25}={сумма стл.7-8}]</t>
  </si>
  <si>
    <t>Ф.F7ss разд.3 стр.66 : [{сумма стл.22-25}={сумма стл.7-8}]</t>
  </si>
  <si>
    <t>Ф.F7ss разд.3 стр.67 : [{сумма стл.22-25}={сумма стл.7-8}]</t>
  </si>
  <si>
    <t>Ф.F7ss разд.3 стр.68 : [{сумма стл.22-25}={сумма стл.7-8}]</t>
  </si>
  <si>
    <t>Ф.F7ss разд.3 стр.69 : [{сумма стл.22-25}={сумма стл.7-8}]</t>
  </si>
  <si>
    <t>Ф.F7ss разд.3 стр.7 : [{сумма стл.22-25}={сумма стл.7-8}]</t>
  </si>
  <si>
    <t>Ф.F7ss разд.3 стр.70 : [{сумма стл.22-25}={сумма стл.7-8}]</t>
  </si>
  <si>
    <t>Ф.F7ss разд.3 стр.71 : [{сумма стл.22-25}={сумма стл.7-8}]</t>
  </si>
  <si>
    <t>Ф.F7ss разд.3 стр.72 : [{сумма стл.22-25}={сумма стл.7-8}]</t>
  </si>
  <si>
    <t>Ф.F7ss разд.3 стр.73 : [{сумма стл.22-25}={сумма стл.7-8}]</t>
  </si>
  <si>
    <t>Ф.F7ss разд.3 стр.9 : [{сумма стл.2-5}&gt;={стл.6}]</t>
  </si>
  <si>
    <t>Ф.F7ss разд.3 стр.90 : [{сумма стл.2-5}&gt;={стл.6}]</t>
  </si>
  <si>
    <t>Ф.F7ss разд.3 стр.91 : [{сумма стл.2-5}&gt;={стл.6}]</t>
  </si>
  <si>
    <t>Ф.F7ss разд.3 стр.92 : [{сумма стл.2-5}&gt;={стл.6}]</t>
  </si>
  <si>
    <t>Ф.F7ss разд.3 стр.93 : [{сумма стл.2-5}&gt;={стл.6}]</t>
  </si>
  <si>
    <t>Ф.F7ss разд.3 стр.94 : [{сумма стл.2-5}&gt;={стл.6}]</t>
  </si>
  <si>
    <t>Ф.F7ss разд.3 стр.95 : [{сумма стл.2-5}&gt;={стл.6}]</t>
  </si>
  <si>
    <t>Ф.F7ss разд.3 стр.96 : [{сумма стл.2-5}&gt;={стл.6}]</t>
  </si>
  <si>
    <t>Ф.F7ss разд.3 стр.97 : [{сумма стл.2-5}&gt;={стл.6}]</t>
  </si>
  <si>
    <t>Ф.F7ss разд.3 стр.98 : [{сумма стл.2-5}&gt;={стл.6}]</t>
  </si>
  <si>
    <t>Ф.F7ss разд.3 стр.99 : [{сумма стл.2-5}&gt;={стл.6}]</t>
  </si>
  <si>
    <t>165402</t>
  </si>
  <si>
    <t>Ф.F7ss разд.3 стл.1 : [{стр.22}&gt;={сумма стр.110-111}]</t>
  </si>
  <si>
    <t>(w,r,ss,g,vv)в разделе 3 стр. 22 для всех гр. д.б. больше или равна сумме стр. 110-111 для всех гр.</t>
  </si>
  <si>
    <t>Ф.F7ss разд.3 стл.10 : [{стр.22}&gt;={сумма стр.110-111}]</t>
  </si>
  <si>
    <t>Ф.F7ss разд.3 стл.11 : [{стр.22}&gt;={сумма стр.110-111}]</t>
  </si>
  <si>
    <t>Ф.F7ss разд.3 стл.12 : [{стр.22}&gt;={сумма стр.110-111}]</t>
  </si>
  <si>
    <t>Ф.F7ss разд.3 стл.13 : [{стр.22}&gt;={сумма стр.110-111}]</t>
  </si>
  <si>
    <t>Ф.F7ss разд.3 стл.14 : [{стр.22}&gt;={сумма стр.110-111}]</t>
  </si>
  <si>
    <t>Ф.F7ss разд.3 стл.15 : [{стр.22}&gt;={сумма стр.110-111}]</t>
  </si>
  <si>
    <t>Ф.F7ss разд.3 стл.16 : [{стр.22}&gt;={сумма стр.110-111}]</t>
  </si>
  <si>
    <t>Ф.F7ss разд.3 стл.17 : [{стр.22}&gt;={сумма стр.110-111}]</t>
  </si>
  <si>
    <t>Ф.F7ss разд.3 стл.18 : [{стр.22}&gt;={сумма стр.110-111}]</t>
  </si>
  <si>
    <t>Ф.F7ss разд.3 стл.19 : [{стр.22}&gt;={сумма стр.110-111}]</t>
  </si>
  <si>
    <t>Ф.F7ss разд.3 стл.2 : [{стр.22}&gt;={сумма стр.110-111}]</t>
  </si>
  <si>
    <t>Ф.F7ss разд.3 стл.20 : [{стр.22}&gt;={сумма стр.110-111}]</t>
  </si>
  <si>
    <t>Ф.F7ss разд.3 стл.21 : [{стр.22}&gt;={сумма стр.110-111}]</t>
  </si>
  <si>
    <t>Ф.F7ss разд.3 стл.22 : [{стр.22}&gt;={сумма стр.110-111}]</t>
  </si>
  <si>
    <t>Ф.F7ss разд.3 стл.23 : [{стр.22}&gt;={сумма стр.110-111}]</t>
  </si>
  <si>
    <t>Ф.F7ss разд.3 стл.24 : [{стр.22}&gt;={сумма стр.110-111}]</t>
  </si>
  <si>
    <t>Ф.F7ss разд.3 стл.25 : [{стр.22}&gt;={сумма стр.110-111}]</t>
  </si>
  <si>
    <t>Ф.F7ss разд.3 стл.3 : [{стр.22}&gt;={сумма стр.110-111}]</t>
  </si>
  <si>
    <t>Ф.F7ss разд.3 стл.4 : [{стр.22}&gt;={сумма стр.110-111}]</t>
  </si>
  <si>
    <t>Ф.F7ss разд.3 стл.5 : [{стр.22}&gt;={сумма стр.110-111}]</t>
  </si>
  <si>
    <t>Ф.F7ss разд.3 стл.6 : [{стр.22}&gt;={сумма стр.110-111}]</t>
  </si>
  <si>
    <t>Ф.F7ss разд.3 стл.7 : [{стр.22}&gt;={сумма стр.110-111}]</t>
  </si>
  <si>
    <t>Ф.F7ss разд.3 стл.8 : [{стр.22}&gt;={сумма стр.110-111}]</t>
  </si>
  <si>
    <t>Ф.F7ss разд.3 стл.9 : [{стр.22}&gt;={сумма стр.110-111}]</t>
  </si>
  <si>
    <t>165403</t>
  </si>
  <si>
    <t>{Ф.F7ss разд.3 сумма стл.1-8 сумма стр.84-85}=0</t>
  </si>
  <si>
    <t>(ss)в разделе 3 стл.1-8 по стр.84-85 не должны заполняться</t>
  </si>
  <si>
    <t>165404</t>
  </si>
  <si>
    <t>Ф.F7ss разд.3 стл.1 : [{стр.8}&gt;={сумма стр.94-95}]</t>
  </si>
  <si>
    <t>(w,r,ss,g,vv)в разделе 3 стр. 8 для всех гр. д.б. больше или равна сумме стр. 94-95 для всех гр.</t>
  </si>
  <si>
    <t>Ф.F7ss разд.3 стл.10 : [{стр.8}&gt;={сумма стр.94-95}]</t>
  </si>
  <si>
    <t>Ф.F7ss разд.3 стл.11 : [{стр.8}&gt;={сумма стр.94-95}]</t>
  </si>
  <si>
    <t>Ф.F7ss разд.3 стл.12 : [{стр.8}&gt;={сумма стр.94-95}]</t>
  </si>
  <si>
    <t>Ф.F7ss разд.3 стл.13 : [{стр.8}&gt;={сумма стр.94-95}]</t>
  </si>
  <si>
    <t>Ф.F7ss разд.3 стл.14 : [{стр.8}&gt;={сумма стр.94-95}]</t>
  </si>
  <si>
    <t>Ф.F7ss разд.3 стл.15 : [{стр.8}&gt;={сумма стр.94-95}]</t>
  </si>
  <si>
    <t>Ф.F7ss разд.3 стл.16 : [{стр.8}&gt;={сумма стр.94-95}]</t>
  </si>
  <si>
    <t>Ф.F7ss разд.3 стл.17 : [{стр.8}&gt;={сумма стр.94-95}]</t>
  </si>
  <si>
    <t>Ф.F7ss разд.3 стл.18 : [{стр.8}&gt;={сумма стр.94-95}]</t>
  </si>
  <si>
    <t>Ф.F7ss разд.3 стл.19 : [{стр.8}&gt;={сумма стр.94-95}]</t>
  </si>
  <si>
    <t>Ф.F7ss разд.3 стл.2 : [{стр.8}&gt;={сумма стр.94-95}]</t>
  </si>
  <si>
    <t>Ф.F7ss разд.3 стл.20 : [{стр.8}&gt;={сумма стр.94-95}]</t>
  </si>
  <si>
    <t>Ф.F7ss разд.3 стл.21 : [{стр.8}&gt;={сумма стр.94-95}]</t>
  </si>
  <si>
    <t>Ф.F7ss разд.3 стл.22 : [{стр.8}&gt;={сумма стр.94-95}]</t>
  </si>
  <si>
    <t>Ф.F7ss разд.3 стл.23 : [{стр.8}&gt;={сумма стр.94-95}]</t>
  </si>
  <si>
    <t>Ф.F7ss разд.3 стл.24 : [{стр.8}&gt;={сумма стр.94-95}]</t>
  </si>
  <si>
    <t>Ф.F7ss разд.3 стл.25 : [{стр.8}&gt;={сумма стр.94-95}]</t>
  </si>
  <si>
    <t>Ф.F7ss разд.3 стл.3 : [{стр.8}&gt;={сумма стр.94-95}]</t>
  </si>
  <si>
    <t>Ф.F7ss разд.3 стл.4 : [{стр.8}&gt;={сумма стр.94-95}]</t>
  </si>
  <si>
    <t>Ф.F7ss разд.3 стл.5 : [{стр.8}&gt;={сумма стр.94-95}]</t>
  </si>
  <si>
    <t>Ф.F7ss разд.3 стл.6 : [{стр.8}&gt;={сумма стр.94-95}]</t>
  </si>
  <si>
    <t>Ф.F7ss разд.3 стл.7 : [{стр.8}&gt;={сумма стр.94-95}]</t>
  </si>
  <si>
    <t>Ф.F7ss разд.3 стл.8 : [{стр.8}&gt;={сумма стр.94-95}]</t>
  </si>
  <si>
    <t>Ф.F7ss разд.3 стл.9 : [{стр.8}&gt;={сумма стр.94-95}]</t>
  </si>
  <si>
    <t>165405</t>
  </si>
  <si>
    <t>Ф.F7ss разд.3 стл.1 : [{стр.25}&gt;={сумма стр.115-120}]</t>
  </si>
  <si>
    <t>(w,r,ss,g,vv)в разделе 3 стр. 25 для всех гр. д.б. больше или равна сумме стр. 115-120 для всех гр.</t>
  </si>
  <si>
    <t>Ф.F7ss разд.3 стл.10 : [{стр.25}&gt;={сумма стр.115-120}]</t>
  </si>
  <si>
    <t>Ф.F7ss разд.3 стл.11 : [{стр.25}&gt;={сумма стр.115-120}]</t>
  </si>
  <si>
    <t>Ф.F7ss разд.3 стл.12 : [{стр.25}&gt;={сумма стр.115-120}]</t>
  </si>
  <si>
    <t>Ф.F7ss разд.3 стл.13 : [{стр.25}&gt;={сумма стр.115-120}]</t>
  </si>
  <si>
    <t>Ф.F7ss разд.3 стл.14 : [{стр.25}&gt;={сумма стр.115-120}]</t>
  </si>
  <si>
    <t>Ф.F7ss разд.3 стл.15 : [{стр.25}&gt;={сумма стр.115-120}]</t>
  </si>
  <si>
    <t>Ф.F7ss разд.3 стл.16 : [{стр.25}&gt;={сумма стр.115-120}]</t>
  </si>
  <si>
    <t>Ф.F7ss разд.3 стл.17 : [{стр.25}&gt;={сумма стр.115-120}]</t>
  </si>
  <si>
    <t>Ф.F7ss разд.3 стл.18 : [{стр.25}&gt;={сумма стр.115-120}]</t>
  </si>
  <si>
    <t>Ф.F7ss разд.3 стл.19 : [{стр.25}&gt;={сумма стр.115-120}]</t>
  </si>
  <si>
    <t>Ф.F7ss разд.3 стл.2 : [{стр.25}&gt;={сумма стр.115-120}]</t>
  </si>
  <si>
    <t>Ф.F7ss разд.3 стл.20 : [{стр.25}&gt;={сумма стр.115-120}]</t>
  </si>
  <si>
    <t>Ф.F7ss разд.3 стл.21 : [{стр.25}&gt;={сумма стр.115-120}]</t>
  </si>
  <si>
    <t>Ф.F7ss разд.3 стл.22 : [{стр.25}&gt;={сумма стр.115-120}]</t>
  </si>
  <si>
    <t>Ф.F7ss разд.3 стл.23 : [{стр.25}&gt;={сумма стр.115-120}]</t>
  </si>
  <si>
    <t>Ф.F7ss разд.3 стл.24 : [{стр.25}&gt;={сумма стр.115-120}]</t>
  </si>
  <si>
    <t>Ф.F7ss разд.3 стл.25 : [{стр.25}&gt;={сумма стр.115-120}]</t>
  </si>
  <si>
    <t>Ф.F7ss разд.3 стл.3 : [{стр.25}&gt;={сумма стр.115-120}]</t>
  </si>
  <si>
    <t>Ф.F7ss разд.3 стл.4 : [{стр.25}&gt;={сумма стр.115-120}]</t>
  </si>
  <si>
    <t>Ф.F7ss разд.3 стл.5 : [{стр.25}&gt;={сумма стр.115-120}]</t>
  </si>
  <si>
    <t>Ф.F7ss разд.3 стл.6 : [{стр.25}&gt;={сумма стр.115-120}]</t>
  </si>
  <si>
    <t>Ф.F7ss разд.3 стл.7 : [{стр.25}&gt;={сумма стр.115-120}]</t>
  </si>
  <si>
    <t>Ф.F7ss разд.3 стл.8 : [{стр.25}&gt;={сумма стр.115-120}]</t>
  </si>
  <si>
    <t>Ф.F7ss разд.3 стл.9 : [{стр.25}&gt;={сумма стр.115-120}]</t>
  </si>
  <si>
    <t>165406</t>
  </si>
  <si>
    <t>165407</t>
  </si>
  <si>
    <t>{Ф.F7ss разд.2 стл.1 стр.3}&lt;={Ф.F7ss разд.1 стл.9 стр.5}</t>
  </si>
  <si>
    <t>(w,r,ss,g,vv)в разделе 2 стл.1 стр.3 д.б. меньше или равен разд.1 стл.9 стр.5</t>
  </si>
  <si>
    <t>165408</t>
  </si>
  <si>
    <t>165409</t>
  </si>
  <si>
    <t>{Ф.F7ss разд.1 стл.11 стр.1}={Ф.F7ss разд.3 стл.1 стр.83}</t>
  </si>
  <si>
    <t>(w,r,ss,g,vv)в разделе 1 стл.11 стр.1 равна разд.3 гр.1 стр.83</t>
  </si>
  <si>
    <t>165410</t>
  </si>
  <si>
    <t>165411</t>
  </si>
  <si>
    <t>Ф.F7ss разд.3 стл.1 : [{стр.13}&gt;={сумма стр.105-109}]</t>
  </si>
  <si>
    <t>(w,r,ss,g,vv)в разделе 3 стр. 13 для всех гр. д.б. больше или равна сумме стр. 105-109 для всех гр.</t>
  </si>
  <si>
    <t>Ф.F7ss разд.3 стл.10 : [{стр.13}&gt;={сумма стр.105-109}]</t>
  </si>
  <si>
    <t>Ф.F7ss разд.3 стл.11 : [{стр.13}&gt;={сумма стр.105-109}]</t>
  </si>
  <si>
    <t>Ф.F7ss разд.3 стл.12 : [{стр.13}&gt;={сумма стр.105-109}]</t>
  </si>
  <si>
    <t>Ф.F7ss разд.3 стл.13 : [{стр.13}&gt;={сумма стр.105-109}]</t>
  </si>
  <si>
    <t>Ф.F7ss разд.3 стл.14 : [{стр.13}&gt;={сумма стр.105-109}]</t>
  </si>
  <si>
    <t>Ф.F7ss разд.3 стл.15 : [{стр.13}&gt;={сумма стр.105-109}]</t>
  </si>
  <si>
    <t>Ф.F7ss разд.3 стл.16 : [{стр.13}&gt;={сумма стр.105-109}]</t>
  </si>
  <si>
    <t>Ф.F7ss разд.3 стл.17 : [{стр.13}&gt;={сумма стр.105-109}]</t>
  </si>
  <si>
    <t>Ф.F7ss разд.3 стл.18 : [{стр.13}&gt;={сумма стр.105-109}]</t>
  </si>
  <si>
    <t>Ф.F7ss разд.3 стл.19 : [{стр.13}&gt;={сумма стр.105-109}]</t>
  </si>
  <si>
    <t>Ф.F7ss разд.3 стл.2 : [{стр.13}&gt;={сумма стр.105-109}]</t>
  </si>
  <si>
    <t>Ф.F7ss разд.3 стл.20 : [{стр.13}&gt;={сумма стр.105-109}]</t>
  </si>
  <si>
    <t>Ф.F7ss разд.3 стл.21 : [{стр.13}&gt;={сумма стр.105-109}]</t>
  </si>
  <si>
    <t>Ф.F7ss разд.3 стл.22 : [{стр.13}&gt;={сумма стр.105-109}]</t>
  </si>
  <si>
    <t>Ф.F7ss разд.3 стл.23 : [{стр.13}&gt;={сумма стр.105-109}]</t>
  </si>
  <si>
    <t>Ф.F7ss разд.3 стл.24 : [{стр.13}&gt;={сумма стр.105-109}]</t>
  </si>
  <si>
    <t>Ф.F7ss разд.3 стл.25 : [{стр.13}&gt;={сумма стр.105-109}]</t>
  </si>
  <si>
    <t>Ф.F7ss разд.3 стл.3 : [{стр.13}&gt;={сумма стр.105-109}]</t>
  </si>
  <si>
    <t>Ф.F7ss разд.3 стл.4 : [{стр.13}&gt;={сумма стр.105-109}]</t>
  </si>
  <si>
    <t>Ф.F7ss разд.3 стл.5 : [{стр.13}&gt;={сумма стр.105-109}]</t>
  </si>
  <si>
    <t>Ф.F7ss разд.3 стл.6 : [{стр.13}&gt;={сумма стр.105-109}]</t>
  </si>
  <si>
    <t>Ф.F7ss разд.3 стл.7 : [{стр.13}&gt;={сумма стр.105-109}]</t>
  </si>
  <si>
    <t>Ф.F7ss разд.3 стл.8 : [{стр.13}&gt;={сумма стр.105-109}]</t>
  </si>
  <si>
    <t>Ф.F7ss разд.3 стл.9 : [{стр.13}&gt;={сумма стр.105-109}]</t>
  </si>
  <si>
    <t>165412</t>
  </si>
  <si>
    <t>Ф.F7ss разд.3 стл.1 : [{стр.24}&gt;={сумма стр.112-114}]</t>
  </si>
  <si>
    <t>(w,r,ss,g,vv)в разделе 3 стр. 24 для всех гр. д.б. больше или равна сумме стр. 112-114 для всех гр.</t>
  </si>
  <si>
    <t>Ф.F7ss разд.3 стл.10 : [{стр.24}&gt;={сумма стр.112-114}]</t>
  </si>
  <si>
    <t>Ф.F7ss разд.3 стл.11 : [{стр.24}&gt;={сумма стр.112-114}]</t>
  </si>
  <si>
    <t>Ф.F7ss разд.3 стл.12 : [{стр.24}&gt;={сумма стр.112-114}]</t>
  </si>
  <si>
    <t>Ф.F7ss разд.3 стл.13 : [{стр.24}&gt;={сумма стр.112-114}]</t>
  </si>
  <si>
    <t>Ф.F7ss разд.3 стл.14 : [{стр.24}&gt;={сумма стр.112-114}]</t>
  </si>
  <si>
    <t>Ф.F7ss разд.3 стл.15 : [{стр.24}&gt;={сумма стр.112-114}]</t>
  </si>
  <si>
    <t>Ф.F7ss разд.3 стл.16 : [{стр.24}&gt;={сумма стр.112-114}]</t>
  </si>
  <si>
    <t>Ф.F7ss разд.3 стл.17 : [{стр.24}&gt;={сумма стр.112-114}]</t>
  </si>
  <si>
    <t>Ф.F7ss разд.3 стл.18 : [{стр.24}&gt;={сумма стр.112-114}]</t>
  </si>
  <si>
    <t>Ф.F7ss разд.3 стл.19 : [{стр.24}&gt;={сумма стр.112-114}]</t>
  </si>
  <si>
    <t>Ф.F7ss разд.3 стл.2 : [{стр.24}&gt;={сумма стр.112-114}]</t>
  </si>
  <si>
    <t>Ф.F7ss разд.3 стл.20 : [{стр.24}&gt;={сумма стр.112-114}]</t>
  </si>
  <si>
    <t>Ф.F7ss разд.3 стл.21 : [{стр.24}&gt;={сумма стр.112-114}]</t>
  </si>
  <si>
    <t>Ф.F7ss разд.3 стл.22 : [{стр.24}&gt;={сумма стр.112-114}]</t>
  </si>
  <si>
    <t>Ф.F7ss разд.3 стл.23 : [{стр.24}&gt;={сумма стр.112-114}]</t>
  </si>
  <si>
    <t>Ф.F7ss разд.3 стл.24 : [{стр.24}&gt;={сумма стр.112-114}]</t>
  </si>
  <si>
    <t>Ф.F7ss разд.3 стл.25 : [{стр.24}&gt;={сумма стр.112-114}]</t>
  </si>
  <si>
    <t>Ф.F7ss разд.3 стл.3 : [{стр.24}&gt;={сумма стр.112-114}]</t>
  </si>
  <si>
    <t>Ф.F7ss разд.3 стл.4 : [{стр.24}&gt;={сумма стр.112-114}]</t>
  </si>
  <si>
    <t>Ф.F7ss разд.3 стл.5 : [{стр.24}&gt;={сумма стр.112-114}]</t>
  </si>
  <si>
    <t>Ф.F7ss разд.3 стл.6 : [{стр.24}&gt;={сумма стр.112-114}]</t>
  </si>
  <si>
    <t>Ф.F7ss разд.3 стл.7 : [{стр.24}&gt;={сумма стр.112-114}]</t>
  </si>
  <si>
    <t>Ф.F7ss разд.3 стл.8 : [{стр.24}&gt;={сумма стр.112-114}]</t>
  </si>
  <si>
    <t>Ф.F7ss разд.3 стл.9 : [{стр.24}&gt;={сумма стр.112-114}]</t>
  </si>
  <si>
    <t>165413</t>
  </si>
  <si>
    <t>Ф.F7ss разд.1 стр.1 : [{стл.11}&lt;={стл.9}]</t>
  </si>
  <si>
    <t>(w,r,ss,g,vv)в разделе 1 для стр.1-5 стл.11 д.б. меньше или равен стл.9</t>
  </si>
  <si>
    <t>Ф.F7ss разд.1 стр.2 : [{стл.11}&lt;={стл.9}]</t>
  </si>
  <si>
    <t>Ф.F7ss разд.1 стр.3 : [{стл.11}&lt;={стл.9}]</t>
  </si>
  <si>
    <t>Ф.F7ss разд.1 стр.4 : [{стл.11}&lt;={стл.9}]</t>
  </si>
  <si>
    <t>Ф.F7ss разд.1 стр.5 : [{стл.11}&lt;={стл.9}]</t>
  </si>
  <si>
    <t>165414</t>
  </si>
  <si>
    <t>Ф.F7ss разд.3 стл.1 : [{стр.57}&gt;={стр.88}]</t>
  </si>
  <si>
    <t>(w,r,ss,g,vv)в разделе 3 для стл.1-25 стр.57 д.б. больше или равна сумме стр.88</t>
  </si>
  <si>
    <t>Ф.F7ss разд.3 стл.10 : [{стр.57}&gt;={стр.88}]</t>
  </si>
  <si>
    <t>Ф.F7ss разд.3 стл.11 : [{стр.57}&gt;={стр.88}]</t>
  </si>
  <si>
    <t>Ф.F7ss разд.3 стл.12 : [{стр.57}&gt;={стр.88}]</t>
  </si>
  <si>
    <t>Ф.F7ss разд.3 стл.13 : [{стр.57}&gt;={стр.88}]</t>
  </si>
  <si>
    <t>Ф.F7ss разд.3 стл.14 : [{стр.57}&gt;={стр.88}]</t>
  </si>
  <si>
    <t>Ф.F7ss разд.3 стл.15 : [{стр.57}&gt;={стр.88}]</t>
  </si>
  <si>
    <t>Ф.F7ss разд.3 стл.16 : [{стр.57}&gt;={стр.88}]</t>
  </si>
  <si>
    <t>Ф.F7ss разд.3 стл.17 : [{стр.57}&gt;={стр.88}]</t>
  </si>
  <si>
    <t>Ф.F7ss разд.3 стл.18 : [{стр.57}&gt;={стр.88}]</t>
  </si>
  <si>
    <t>Ф.F7ss разд.3 стл.19 : [{стр.57}&gt;={стр.88}]</t>
  </si>
  <si>
    <t>Ф.F7ss разд.3 стл.2 : [{стр.57}&gt;={стр.88}]</t>
  </si>
  <si>
    <t>Ф.F7ss разд.3 стл.20 : [{стр.57}&gt;={стр.88}]</t>
  </si>
  <si>
    <t>Ф.F7ss разд.3 стл.21 : [{стр.57}&gt;={стр.88}]</t>
  </si>
  <si>
    <t>Ф.F7ss разд.3 стл.22 : [{стр.57}&gt;={стр.88}]</t>
  </si>
  <si>
    <t>Ф.F7ss разд.3 стл.23 : [{стр.57}&gt;={стр.88}]</t>
  </si>
  <si>
    <t>Ф.F7ss разд.3 стл.24 : [{стр.57}&gt;={стр.88}]</t>
  </si>
  <si>
    <t>Ф.F7ss разд.3 стл.25 : [{стр.57}&gt;={стр.88}]</t>
  </si>
  <si>
    <t>Ф.F7ss разд.3 стл.3 : [{стр.57}&gt;={стр.88}]</t>
  </si>
  <si>
    <t>Ф.F7ss разд.3 стл.4 : [{стр.57}&gt;={стр.88}]</t>
  </si>
  <si>
    <t>Ф.F7ss разд.3 стл.5 : [{стр.57}&gt;={стр.88}]</t>
  </si>
  <si>
    <t>Ф.F7ss разд.3 стл.6 : [{стр.57}&gt;={стр.88}]</t>
  </si>
  <si>
    <t>Ф.F7ss разд.3 стл.7 : [{стр.57}&gt;={стр.88}]</t>
  </si>
  <si>
    <t>Ф.F7ss разд.3 стл.8 : [{стр.57}&gt;={стр.88}]</t>
  </si>
  <si>
    <t>Ф.F7ss разд.3 стл.9 : [{стр.57}&gt;={стр.88}]</t>
  </si>
  <si>
    <t>165416</t>
  </si>
  <si>
    <t>Ф.F7ss разд.3 стр.1 : [{сумма стл.22-25}={сумма стл.7-8}]</t>
  </si>
  <si>
    <t>(w,r,ss,g,vv)в разделе 3 для всех стр. сумма стл.22-25 д.б. равна сумме стл.7-8</t>
  </si>
  <si>
    <t>Ф.F7ss разд.3 стр.10 : [{сумма стл.22-25}={сумма стл.7-8}]</t>
  </si>
  <si>
    <t>Ф.F7ss разд.3 стр.100 : [{сумма стл.22-25}={сумма стл.7-8}]</t>
  </si>
  <si>
    <t>Ф.F7ss разд.3 стр.101 : [{сумма стл.22-25}={сумма стл.7-8}]</t>
  </si>
  <si>
    <t>Ф.F7ss разд.3 стр.102 : [{сумма стл.22-25}={сумма стл.7-8}]</t>
  </si>
  <si>
    <t>Ф.F7ss разд.3 стр.103 : [{сумма стл.22-25}={сумма стл.7-8}]</t>
  </si>
  <si>
    <t>Ф.F7ss разд.3 стр.104 : [{сумма стл.22-25}={сумма стл.7-8}]</t>
  </si>
  <si>
    <t>Ф.F7ss разд.3 стр.105 : [{сумма стл.22-25}={сумма стл.7-8}]</t>
  </si>
  <si>
    <t>Ф.F7ss разд.3 стр.106 : [{сумма стл.22-25}={сумма стл.7-8}]</t>
  </si>
  <si>
    <t>Ф.F7ss разд.3 стр.107 : [{сумма стл.22-25}={сумма стл.7-8}]</t>
  </si>
  <si>
    <t>Ф.F7ss разд.3 стр.108 : [{сумма стл.22-25}={сумма стл.7-8}]</t>
  </si>
  <si>
    <t>Ф.F7ss разд.3 стр.109 : [{сумма стл.22-25}={сумма стл.7-8}]</t>
  </si>
  <si>
    <t>Ф.F7ss разд.3 стр.11 : [{сумма стл.22-25}={сумма стл.7-8}]</t>
  </si>
  <si>
    <t>Ф.F7ss разд.3 стр.110 : [{сумма стл.22-25}={сумма стл.7-8}]</t>
  </si>
  <si>
    <t>Ф.F7ss разд.3 стр.111 : [{сумма стл.22-25}={сумма стл.7-8}]</t>
  </si>
  <si>
    <t>Ф.F7ss разд.3 стр.112 : [{сумма стл.22-25}={сумма стл.7-8}]</t>
  </si>
  <si>
    <t>Ф.F7ss разд.3 стр.113 : [{сумма стл.22-25}={сумма стл.7-8}]</t>
  </si>
  <si>
    <t>Ф.F7ss разд.3 стр.114 : [{сумма стл.22-25}={сумма стл.7-8}]</t>
  </si>
  <si>
    <t>Ф.F7ss разд.3 стр.115 : [{сумма стл.22-25}={сумма стл.7-8}]</t>
  </si>
  <si>
    <t>Ф.F7ss разд.3 стр.116 : [{сумма стл.22-25}={сумма стл.7-8}]</t>
  </si>
  <si>
    <t>Ф.F7ss разд.3 стр.117 : [{сумма стл.22-25}={сумма стл.7-8}]</t>
  </si>
  <si>
    <t>Ф.F7ss разд.3 стр.118 : [{сумма стл.22-25}={сумма стл.7-8}]</t>
  </si>
  <si>
    <t>Ф.F7ss разд.3 стр.119 : [{сумма стл.22-25}={сумма стл.7-8}]</t>
  </si>
  <si>
    <t>Ф.F7ss разд.3 стр.12 : [{сумма стл.22-25}={сумма стл.7-8}]</t>
  </si>
  <si>
    <t>Ф.F7ss разд.3 стр.120 : [{сумма стл.22-25}={сумма стл.7-8}]</t>
  </si>
  <si>
    <t>Ф.F7ss разд.3 стр.121 : [{сумма стл.22-25}={сумма стл.7-8}]</t>
  </si>
  <si>
    <t>Ф.F7ss разд.3 стр.13 : [{сумма стл.22-25}={сумма стл.7-8}]</t>
  </si>
  <si>
    <t>Ф.F7ss разд.3 стр.14 : [{сумма стл.22-25}={сумма стл.7-8}]</t>
  </si>
  <si>
    <t>Ф.F7ss разд.3 стр.15 : [{сумма стл.22-25}={сумма стл.7-8}]</t>
  </si>
  <si>
    <t>Ф.F7ss разд.3 стр.16 : [{сумма стл.22-25}={сумма стл.7-8}]</t>
  </si>
  <si>
    <t>Ф.F7ss разд.3 стр.17 : [{сумма стл.22-25}={сумма стл.7-8}]</t>
  </si>
  <si>
    <t>Ф.F7ss разд.3 стр.18 : [{сумма стл.22-25}={сумма стл.7-8}]</t>
  </si>
  <si>
    <t>Ф.F7ss разд.3 стр.19 : [{сумма стл.22-25}={сумма стл.7-8}]</t>
  </si>
  <si>
    <t>Ф.F7ss разд.3 стр.2 : [{сумма стл.22-25}={сумма стл.7-8}]</t>
  </si>
  <si>
    <t>Ф.F7ss разд.3 стр.20 : [{сумма стл.22-25}={сумма стл.7-8}]</t>
  </si>
  <si>
    <t>Ф.F7ss разд.3 стр.21 : [{сумма стл.22-25}={сумма стл.7-8}]</t>
  </si>
  <si>
    <t>Ф.F7ss разд.3 стр.22 : [{сумма стл.22-25}={сумма стл.7-8}]</t>
  </si>
  <si>
    <t>Ф.F7ss разд.3 стр.23 : [{сумма стл.22-25}={сумма стл.7-8}]</t>
  </si>
  <si>
    <t>Ф.F7ss разд.3 стр.24 : [{сумма стл.22-25}={сумма стл.7-8}]</t>
  </si>
  <si>
    <t>Ф.F7ss разд.3 стр.25 : [{сумма стл.22-25}={сумма стл.7-8}]</t>
  </si>
  <si>
    <t>Ф.F7ss разд.3 стр.26 : [{сумма стл.22-25}={сумма стл.7-8}]</t>
  </si>
  <si>
    <t>Ф.F7ss разд.3 стр.27 : [{сумма стл.22-25}={сумма стл.7-8}]</t>
  </si>
  <si>
    <t>Ф.F7ss разд.3 стр.28 : [{сумма стл.22-25}={сумма стл.7-8}]</t>
  </si>
  <si>
    <t>Ф.F7ss разд.3 стр.29 : [{сумма стл.22-25}={сумма стл.7-8}]</t>
  </si>
  <si>
    <t>Ф.F7ss разд.3 стр.3 : [{сумма стл.22-25}={сумма стл.7-8}]</t>
  </si>
  <si>
    <t>Ф.F7ss разд.3 стр.30 : [{сумма стл.22-25}={сумма стл.7-8}]</t>
  </si>
  <si>
    <t>Ф.F7ss разд.3 стр.31 : [{сумма стл.22-25}={сумма стл.7-8}]</t>
  </si>
  <si>
    <t>Ф.F7ss разд.3 стр.32 : [{сумма стл.22-25}={сумма стл.7-8}]</t>
  </si>
  <si>
    <t>Ф.F7ss разд.3 стр.33 : [{сумма стл.22-25}={сумма стл.7-8}]</t>
  </si>
  <si>
    <t>Ф.F7ss разд.3 стр.34 : [{сумма стл.22-25}={сумма стл.7-8}]</t>
  </si>
  <si>
    <t>Ф.F7ss разд.3 стр.35 : [{сумма стл.22-25}={сумма стл.7-8}]</t>
  </si>
  <si>
    <t>Ф.F7ss разд.3 стр.36 : [{сумма стл.22-25}={сумма стл.7-8}]</t>
  </si>
  <si>
    <t>Ф.F7ss разд.3 стр.37 : [{сумма стл.22-25}={сумма стл.7-8}]</t>
  </si>
  <si>
    <t>Ф.F7ss разд.3 стр.38 : [{сумма стл.22-25}={сумма стл.7-8}]</t>
  </si>
  <si>
    <t>Ф.F7ss разд.3 стр.39 : [{сумма стл.22-25}={сумма стл.7-8}]</t>
  </si>
  <si>
    <t>Ф.F7ss разд.3 стр.4 : [{сумма стл.22-25}={сумма стл.7-8}]</t>
  </si>
  <si>
    <t>Ф.F7ss разд.3 стр.40 : [{сумма стл.22-25}={сумма стл.7-8}]</t>
  </si>
  <si>
    <t>Ф.F7ss разд.3 стр.41 : [{сумма стл.22-25}={сумма стл.7-8}]</t>
  </si>
  <si>
    <t>Ф.F7ss разд.3 стр.42 : [{сумма стл.22-25}={сумма стл.7-8}]</t>
  </si>
  <si>
    <t>Ф.F7ss разд.3 стр.43 : [{сумма стл.22-25}={сумма стл.7-8}]</t>
  </si>
  <si>
    <t>Ф.F7ss разд.3 стр.44 : [{сумма стл.22-25}={сумма стл.7-8}]</t>
  </si>
  <si>
    <t>Ф.F7ss разд.3 стр.45 : [{сумма стл.22-25}={сумма стл.7-8}]</t>
  </si>
  <si>
    <t>Ф.F7ss разд.3 стр.46 : [{сумма стл.22-25}={сумма стл.7-8}]</t>
  </si>
  <si>
    <t>Ф.F7ss разд.3 стр.47 : [{сумма стл.22-25}={сумма стл.7-8}]</t>
  </si>
  <si>
    <t>Ф.F7ss разд.3 стр.48 : [{сумма стл.22-25}={сумма стл.7-8}]</t>
  </si>
  <si>
    <t>Ф.F7ss разд.3 стр.49 : [{сумма стл.22-25}={сумма стл.7-8}]</t>
  </si>
  <si>
    <t>Ф.F7ss разд.3 стр.5 : [{сумма стл.22-25}={сумма стл.7-8}]</t>
  </si>
  <si>
    <t>Ф.F7ss разд.3 стр.50 : [{сумма стл.22-25}={сумма стл.7-8}]</t>
  </si>
  <si>
    <t>Ф.F7ss разд.3 стр.51 : [{сумма стл.22-25}={сумма стл.7-8}]</t>
  </si>
  <si>
    <t>Ф.F7ss разд.3 стр.52 : [{сумма стл.22-25}={сумма стл.7-8}]</t>
  </si>
  <si>
    <t>Ф.F7ss разд.3 стр.53 : [{сумма стл.22-25}={сумма стл.7-8}]</t>
  </si>
  <si>
    <t>Ф.F7ss разд.3 стр.54 : [{сумма стл.22-25}={сумма стл.7-8}]</t>
  </si>
  <si>
    <t>Ф.F7ss разд.3 стр.55 : [{сумма стл.22-25}={сумма стл.7-8}]</t>
  </si>
  <si>
    <t>Ф.F7ss разд.3 стр.56 : [{сумма стл.22-25}={сумма стл.7-8}]</t>
  </si>
  <si>
    <t>Ф.F7ss разд.3 стр.57 : [{сумма стл.22-25}={сумма стл.7-8}]</t>
  </si>
  <si>
    <t>Ф.F7ss разд.3 стр.58 : [{сумма стл.22-25}={сумма стл.7-8}]</t>
  </si>
  <si>
    <t>Ф.F7ss разд.3 стр.59 : [{сумма стл.22-25}={сумма стл.7-8}]</t>
  </si>
  <si>
    <t>Начальник отдела С.В. Сергеева</t>
  </si>
  <si>
    <t>Ф.F7ss разд.3 стр.83 : [{стл.19}={сумма стл.7-11}+{сумма стл.16-18}]</t>
  </si>
  <si>
    <t>Ф.F7ss разд.3 стр.84 : [{стл.19}={сумма стл.7-11}+{сумма стл.16-18}]</t>
  </si>
  <si>
    <t>Ф.F7ss разд.3 стр.85 : [{стл.19}={сумма стл.7-11}+{сумма стл.16-18}]</t>
  </si>
  <si>
    <t>Ф.F7ss разд.3 стр.86 : [{стл.19}={сумма стл.7-11}+{сумма стл.16-18}]</t>
  </si>
  <si>
    <t>Ф.F7ss разд.3 стр.87 : [{стл.19}={сумма стл.7-11}+{сумма стл.16-18}]</t>
  </si>
  <si>
    <t>Ф.F7ss разд.3 стр.88 : [{стл.19}={сумма стл.7-11}+{сумма стл.16-18}]</t>
  </si>
  <si>
    <t>Ф.F7ss разд.3 стр.89 : [{стл.19}={сумма стл.7-11}+{сумма стл.16-18}]</t>
  </si>
  <si>
    <t>Ф.F7ss разд.3 стр.9 : [{стл.19}={сумма стл.7-11}+{сумма стл.16-18}]</t>
  </si>
  <si>
    <t>Ф.F7ss разд.3 стр.90 : [{стл.19}={сумма стл.7-11}+{сумма стл.16-18}]</t>
  </si>
  <si>
    <t>Ф.F7ss разд.3 стр.91 : [{стл.19}={сумма стл.7-11}+{сумма стл.16-18}]</t>
  </si>
  <si>
    <t>Ф.F7ss разд.3 стр.92 : [{стл.19}={сумма стл.7-11}+{сумма стл.16-18}]</t>
  </si>
  <si>
    <t>Ф.F7ss разд.3 стр.93 : [{стл.19}={сумма стл.7-11}+{сумма стл.16-18}]</t>
  </si>
  <si>
    <t>Ф.F7ss разд.3 стр.94 : [{стл.19}={сумма стл.7-11}+{сумма стл.16-18}]</t>
  </si>
  <si>
    <t>Ф.F7ss разд.3 стр.95 : [{стл.19}={сумма стл.7-11}+{сумма стл.16-18}]</t>
  </si>
  <si>
    <t>Ф.F7ss разд.3 стр.96 : [{стл.19}={сумма стл.7-11}+{сумма стл.16-18}]</t>
  </si>
  <si>
    <t>Ф.F7ss разд.3 стр.97 : [{стл.19}={сумма стл.7-11}+{сумма стл.16-18}]</t>
  </si>
  <si>
    <t>Ф.F7ss разд.3 стр.98 : [{стл.19}={сумма стл.7-11}+{сумма стл.16-18}]</t>
  </si>
  <si>
    <t>Ф.F7ss разд.3 стр.99 : [{стл.19}={сумма стл.7-11}+{сумма стл.16-18}]</t>
  </si>
  <si>
    <t>165381</t>
  </si>
  <si>
    <t>{Ф.F7ss разд.3 сумма стл.20-24 сумма стр.84-85}=0</t>
  </si>
  <si>
    <t>(ss)в разделе 3 стл.20-24 по стр.84-85 не должны заполняться</t>
  </si>
  <si>
    <t>165382</t>
  </si>
  <si>
    <t>Ф.F7ss разд.3 стл.1 : [{стр.82}={сумма стр.67-81}]</t>
  </si>
  <si>
    <t xml:space="preserve">(w,r,ss,g,vv)в разд.3 для гр.1-25 стр.82 равна сумме стр.67-81 </t>
  </si>
  <si>
    <t>Ф.F7ss разд.3 стл.10 : [{стр.82}={сумма стр.67-81}]</t>
  </si>
  <si>
    <t>Ф.F7ss разд.3 стл.11 : [{стр.82}={сумма стр.67-81}]</t>
  </si>
  <si>
    <t>Ф.F7ss разд.3 стл.12 : [{стр.82}={сумма стр.67-81}]</t>
  </si>
  <si>
    <t>Ф.F7ss разд.3 стл.13 : [{стр.82}={сумма стр.67-81}]</t>
  </si>
  <si>
    <t>Ф.F7ss разд.3 стл.14 : [{стр.82}={сумма стр.67-81}]</t>
  </si>
  <si>
    <t>Ф.F7ss разд.3 стл.15 : [{стр.82}={сумма стр.67-81}]</t>
  </si>
  <si>
    <t>Ф.F7ss разд.3 стл.16 : [{стр.82}={сумма стр.67-81}]</t>
  </si>
  <si>
    <t>Ф.F7ss разд.3 стл.17 : [{стр.82}={сумма стр.67-81}]</t>
  </si>
  <si>
    <t>Ф.F7ss разд.3 стл.18 : [{стр.82}={сумма стр.67-81}]</t>
  </si>
  <si>
    <t>Ф.F7ss разд.3 стл.19 : [{стр.82}={сумма стр.67-81}]</t>
  </si>
  <si>
    <t>Ф.F7ss разд.3 стл.2 : [{стр.82}={сумма стр.67-81}]</t>
  </si>
  <si>
    <t>Ф.F7ss разд.3 стл.20 : [{стр.82}={сумма стр.67-81}]</t>
  </si>
  <si>
    <t>Ф.F7ss разд.3 стл.21 : [{стр.82}={сумма стр.67-81}]</t>
  </si>
  <si>
    <t>Ф.F7ss разд.3 стл.22 : [{стр.82}={сумма стр.67-81}]</t>
  </si>
  <si>
    <t>Ф.F7ss разд.3 стл.23 : [{стр.82}={сумма стр.67-81}]</t>
  </si>
  <si>
    <t>Ф.F7ss разд.3 стл.24 : [{стр.82}={сумма стр.67-81}]</t>
  </si>
  <si>
    <t>Ф.F7ss разд.3 стл.25 : [{стр.82}={сумма стр.67-81}]</t>
  </si>
  <si>
    <t>Ф.F7ss разд.3 стл.3 : [{стр.82}={сумма стр.67-81}]</t>
  </si>
  <si>
    <t>Ф.F7ss разд.3 стл.4 : [{стр.82}={сумма стр.67-81}]</t>
  </si>
  <si>
    <t>Ф.F7ss разд.3 стл.5 : [{стр.82}={сумма стр.67-81}]</t>
  </si>
  <si>
    <t>Ф.F7ss разд.3 стл.6 : [{стр.82}={сумма стр.67-81}]</t>
  </si>
  <si>
    <t>Ф.F7ss разд.3 стл.7 : [{стр.82}={сумма стр.67-81}]</t>
  </si>
  <si>
    <t>Ф.F7ss разд.3 стл.8 : [{стр.82}={сумма стр.67-81}]</t>
  </si>
  <si>
    <t>Ф.F7ss разд.3 стл.9 : [{стр.82}={сумма стр.67-81}]</t>
  </si>
  <si>
    <t>165383</t>
  </si>
  <si>
    <t>Ф.F7ss разд.1 стр.1 : [{стл.7}={сумма стл.2-6}]</t>
  </si>
  <si>
    <t>(w,r,ss,g,vv)в разделе 1 стл.7 для стр.1-5 д.б.равен сумме стл.2-6</t>
  </si>
  <si>
    <t>Ф.F7ss разд.1 стр.2 : [{стл.7}={сумма стл.2-6}]</t>
  </si>
  <si>
    <t>Ф.F7ss разд.1 стр.3 : [{стл.7}={сумма стл.2-6}]</t>
  </si>
  <si>
    <t>Ф.F7ss разд.1 стр.4 : [{стл.7}={сумма стл.2-6}]</t>
  </si>
  <si>
    <t>Ф.F7ss разд.1 стр.5 : [{стл.7}={сумма стл.2-6}]</t>
  </si>
  <si>
    <t>165384</t>
  </si>
  <si>
    <t>Ф.F7ss разд.3 стл.1 : [{стр.57}&gt;={стр.86}]</t>
  </si>
  <si>
    <t>(w,r,ss,g,vv)в разделе 3 для стл.1-25 стр.57 д.б. больше или равна стр.86</t>
  </si>
  <si>
    <t>Ф.F7ss разд.3 стл.10 : [{стр.57}&gt;={стр.86}]</t>
  </si>
  <si>
    <t>Ф.F7ss разд.3 стл.11 : [{стр.57}&gt;={стр.86}]</t>
  </si>
  <si>
    <t>Ф.F7ss разд.3 стл.12 : [{стр.57}&gt;={стр.86}]</t>
  </si>
  <si>
    <t>Ф.F7ss разд.3 стл.13 : [{стр.57}&gt;={стр.86}]</t>
  </si>
  <si>
    <t>Ф.F7ss разд.3 стл.14 : [{стр.57}&gt;={стр.86}]</t>
  </si>
  <si>
    <t>Ф.F7ss разд.3 стл.15 : [{стр.57}&gt;={стр.86}]</t>
  </si>
  <si>
    <t>Ф.F7ss разд.3 стл.16 : [{стр.57}&gt;={стр.86}]</t>
  </si>
  <si>
    <t>Ф.F7ss разд.3 стл.17 : [{стр.57}&gt;={стр.86}]</t>
  </si>
  <si>
    <t>Ф.F7ss разд.3 стл.18 : [{стр.57}&gt;={стр.86}]</t>
  </si>
  <si>
    <t>Ф.F7ss разд.3 стл.19 : [{стр.57}&gt;={стр.86}]</t>
  </si>
  <si>
    <t>Ф.F7ss разд.3 стл.2 : [{стр.57}&gt;={стр.86}]</t>
  </si>
  <si>
    <t>Ф.F7ss разд.3 стл.20 : [{стр.57}&gt;={стр.86}]</t>
  </si>
  <si>
    <t>Ф.F7ss разд.3 стл.21 : [{стр.57}&gt;={стр.86}]</t>
  </si>
  <si>
    <t>Ф.F7ss разд.3 стл.22 : [{стр.57}&gt;={стр.86}]</t>
  </si>
  <si>
    <t>Ф.F7ss разд.3 стл.23 : [{стр.57}&gt;={стр.86}]</t>
  </si>
  <si>
    <t>Ф.F7ss разд.3 стл.24 : [{стр.57}&gt;={стр.86}]</t>
  </si>
  <si>
    <t>Ф.F7ss разд.3 стл.25 : [{стр.57}&gt;={стр.86}]</t>
  </si>
  <si>
    <t>Ф.F7ss разд.3 стл.3 : [{стр.57}&gt;={стр.86}]</t>
  </si>
  <si>
    <t>Ф.F7ss разд.3 стл.4 : [{стр.57}&gt;={стр.86}]</t>
  </si>
  <si>
    <t>Ф.F7ss разд.3 стл.5 : [{стр.57}&gt;={стр.86}]</t>
  </si>
  <si>
    <t>Ф.F7ss разд.3 стл.6 : [{стр.57}&gt;={стр.86}]</t>
  </si>
  <si>
    <t>Ф.F7ss разд.3 стл.7 : [{стр.57}&gt;={стр.86}]</t>
  </si>
  <si>
    <t>Ф.F7ss разд.3 стл.8 : [{стр.57}&gt;={стр.86}]</t>
  </si>
  <si>
    <t>Ф.F7ss разд.3 стл.9 : [{стр.57}&gt;={стр.86}]</t>
  </si>
  <si>
    <t>165385</t>
  </si>
  <si>
    <t>{Ф.F7ss разд.1 стл.9 стр.5}={Ф.F7ss разд.3 стл.19 стр.83}</t>
  </si>
  <si>
    <t>(w,r,ss,g,vv)в разделе 1 для стл.9 стр.5 равен разд.3 стл.19 стр.83</t>
  </si>
  <si>
    <t>165386</t>
  </si>
  <si>
    <t>Ф.F7ss разд.1 стр.1 : [{сумма стл.4-5}=0]</t>
  </si>
  <si>
    <t>(w,r,ss,g,vv)в разделе 1 стл.4-5 по стр.1 не должны заполняться</t>
  </si>
  <si>
    <t>165387</t>
  </si>
  <si>
    <t>Ф.F7ss разд.4 стл.1 : [{стр.6}&gt;={стр.8}]</t>
  </si>
  <si>
    <t>(w,r,ss,g,vv)в разделе 4 стл.1 стр.6 д.б. больше или равна стр.8</t>
  </si>
  <si>
    <t>165388</t>
  </si>
  <si>
    <t>165389</t>
  </si>
  <si>
    <t>{Ф.F7ss разд.3 сумма стл.20-24 сумма стр.1-56}=0</t>
  </si>
  <si>
    <t>(ss)в разделе 3 стл.20-24 по стр.1-56 не должны заполняться</t>
  </si>
  <si>
    <t>165390</t>
  </si>
  <si>
    <t>Ф.F7ss разд.1 стр.1 : [{стл.12}&lt;={стл.9}]</t>
  </si>
  <si>
    <t>(w,r,ss,g,vv)в разделе 1 для стр.1-5 стл.12 д.б.меньше или равен стл.9</t>
  </si>
  <si>
    <t>Ф.F7ss разд.1 стр.2 : [{стл.12}&lt;={стл.9}]</t>
  </si>
  <si>
    <t>Ф.F7ss разд.1 стр.3 : [{стл.12}&lt;={стл.9}]</t>
  </si>
  <si>
    <t>Ф.F7ss разд.1 стр.4 : [{стл.12}&lt;={стл.9}]</t>
  </si>
  <si>
    <t>Ф.F7ss разд.1 стр.5 : [{стл.12}&lt;={стл.9}]</t>
  </si>
  <si>
    <t>165391</t>
  </si>
  <si>
    <t>Ф.F7ss разд.3 стл.1 : [{стр.57}&gt;={стр.89}]</t>
  </si>
  <si>
    <t>(w,r,ss,g,vv)в разделе 3 для стл.1-25 стр.57 д.б. больше или равна сумме стр.89</t>
  </si>
  <si>
    <t>Ф.F7ss разд.3 стл.10 : [{стр.57}&gt;={стр.89}]</t>
  </si>
  <si>
    <t>Ф.F7ss разд.3 стл.11 : [{стр.57}&gt;={стр.89}]</t>
  </si>
  <si>
    <t>Ф.F7ss разд.3 стл.12 : [{стр.57}&gt;={стр.89}]</t>
  </si>
  <si>
    <t>Ф.F7ss разд.3 стл.13 : [{стр.57}&gt;={стр.89}]</t>
  </si>
  <si>
    <t>Ф.F7ss разд.3 стл.14 : [{стр.57}&gt;={стр.89}]</t>
  </si>
  <si>
    <t>Ф.F7ss разд.3 стл.15 : [{стр.57}&gt;={стр.89}]</t>
  </si>
  <si>
    <t>Ф.F7ss разд.3 стл.16 : [{стр.57}&gt;={стр.89}]</t>
  </si>
  <si>
    <t>Ф.F7ss разд.3 стл.17 : [{стр.57}&gt;={стр.89}]</t>
  </si>
  <si>
    <t>Ф.F7ss разд.3 стл.18 : [{стр.57}&gt;={стр.89}]</t>
  </si>
  <si>
    <t>Ф.F7ss разд.3 стл.19 : [{стр.57}&gt;={стр.89}]</t>
  </si>
  <si>
    <t>Ф.F7ss разд.3 стл.2 : [{стр.57}&gt;={стр.89}]</t>
  </si>
  <si>
    <t>Ф.F7ss разд.3 стл.20 : [{стр.57}&gt;={стр.89}]</t>
  </si>
  <si>
    <t>Ф.F7ss разд.3 стл.21 : [{стр.57}&gt;={стр.89}]</t>
  </si>
  <si>
    <t>Ф.F7ss разд.3 стл.22 : [{стр.57}&gt;={стр.89}]</t>
  </si>
  <si>
    <t>Ф.F7ss разд.3 стл.23 : [{стр.57}&gt;={стр.89}]</t>
  </si>
  <si>
    <t>Ф.F7ss разд.3 стл.24 : [{стр.57}&gt;={стр.89}]</t>
  </si>
  <si>
    <t>Ф.F7ss разд.3 стл.25 : [{стр.57}&gt;={стр.89}]</t>
  </si>
  <si>
    <t>Ф.F7ss разд.3 стл.3 : [{стр.57}&gt;={стр.89}]</t>
  </si>
  <si>
    <t>Ф.F7ss разд.3 стл.4 : [{стр.57}&gt;={стр.89}]</t>
  </si>
  <si>
    <t>Ф.F7ss разд.3 стл.5 : [{стр.57}&gt;={стр.89}]</t>
  </si>
  <si>
    <t>Ф.F7ss разд.3 стл.6 : [{стр.57}&gt;={стр.89}]</t>
  </si>
  <si>
    <t>Ф.F7ss разд.3 стл.7 : [{стр.57}&gt;={стр.89}]</t>
  </si>
  <si>
    <t>Ф.F7ss разд.3 стл.8 : [{стр.57}&gt;={стр.89}]</t>
  </si>
  <si>
    <t>Ф.F7ss разд.3 стл.9 : [{стр.57}&gt;={стр.89}]</t>
  </si>
  <si>
    <t>165392</t>
  </si>
  <si>
    <t>{Ф.F7ss разд.1 сумма стл.1-17 стр.5}={Ф.F7ss разд.1 сумма стл.1-17 сумма стр.1-4}</t>
  </si>
  <si>
    <t>(w,r,ss,g,vv)в разделе 1 для стл.1-17 стр.5 равна сумме стр.1-4</t>
  </si>
  <si>
    <t>165393</t>
  </si>
  <si>
    <t>Ф.F7ss разд.3 стл.1 : [{стр.57}&gt;={стр.90}]</t>
  </si>
  <si>
    <t>(w,r,ss,g,vv)в разделе 3 для стл.1-25 стр.57 д.б. больше или равна сумме стр.90</t>
  </si>
  <si>
    <t>Ф.F7ss разд.3 стл.10 : [{стр.57}&gt;={стр.90}]</t>
  </si>
  <si>
    <t>Ф.F7ss разд.3 стл.11 : [{стр.57}&gt;={стр.90}]</t>
  </si>
  <si>
    <t>Ф.F7ss разд.3 стл.12 : [{стр.57}&gt;={стр.90}]</t>
  </si>
  <si>
    <t>Ф.F7ss разд.3 стл.13 : [{стр.57}&gt;={стр.90}]</t>
  </si>
  <si>
    <t>Ф.F7ss разд.3 стл.14 : [{стр.57}&gt;={стр.90}]</t>
  </si>
  <si>
    <t>Ф.F7ss разд.3 стл.15 : [{стр.57}&gt;={стр.90}]</t>
  </si>
  <si>
    <t>Ф.F7ss разд.3 стл.16 : [{стр.57}&gt;={стр.90}]</t>
  </si>
  <si>
    <t>Ф.F7ss разд.3 стл.17 : [{стр.57}&gt;={стр.90}]</t>
  </si>
  <si>
    <t>Ф.F7ss разд.3 стл.18 : [{стр.57}&gt;={стр.90}]</t>
  </si>
  <si>
    <t>Ф.F7ss разд.3 стл.19 : [{стр.57}&gt;={стр.90}]</t>
  </si>
  <si>
    <t>Ф.F7ss разд.3 стл.2 : [{стр.57}&gt;={стр.90}]</t>
  </si>
  <si>
    <t>Ф.F7ss разд.3 стл.20 : [{стр.57}&gt;={стр.90}]</t>
  </si>
  <si>
    <t>Ф.F7ss разд.3 стл.21 : [{стр.57}&gt;={стр.90}]</t>
  </si>
  <si>
    <t>Ф.F7ss разд.3 стл.22 : [{стр.57}&gt;={стр.90}]</t>
  </si>
  <si>
    <t>Ф.F7ss разд.3 стл.23 : [{стр.57}&gt;={стр.90}]</t>
  </si>
  <si>
    <t>Ф.F7ss разд.3 стл.24 : [{стр.57}&gt;={стр.90}]</t>
  </si>
  <si>
    <t>Ф.F7ss разд.3 стл.25 : [{стр.57}&gt;={стр.90}]</t>
  </si>
  <si>
    <t>Ф.F7ss разд.3 стл.3 : [{стр.57}&gt;={стр.90}]</t>
  </si>
  <si>
    <t>Ф.F7ss разд.3 стл.4 : [{стр.57}&gt;={стр.90}]</t>
  </si>
  <si>
    <t>Ф.F7ss разд.3 стл.5 : [{стр.57}&gt;={стр.90}]</t>
  </si>
  <si>
    <t>Ф.F7ss разд.3 стл.6 : [{стр.57}&gt;={стр.90}]</t>
  </si>
  <si>
    <t>Ф.F7ss разд.3 стл.7 : [{стр.57}&gt;={стр.90}]</t>
  </si>
  <si>
    <t>Ф.F7ss разд.3 стл.8 : [{стр.57}&gt;={стр.90}]</t>
  </si>
  <si>
    <t>Ф.F7ss разд.3 стл.9 : [{стр.57}&gt;={стр.90}]</t>
  </si>
  <si>
    <t>165394</t>
  </si>
  <si>
    <t>Ф.F7ss разд.1 стр.1 : [{стл.1}+{стл.7}={сумма стл.8-10}]</t>
  </si>
  <si>
    <t>(w,r,ss,g,vv)в  разделе 1 для стp.1-5 сумма стр.1 и 7 равна сумме стр.8-10</t>
  </si>
  <si>
    <t>Ф.F7ss разд.1 стр.2 : [{стл.1}+{стл.7}={сумма стл.8-10}]</t>
  </si>
  <si>
    <t>Ф.F7ss разд.1 стр.3 : [{стл.1}+{стл.7}={сумма стл.8-10}]</t>
  </si>
  <si>
    <t>Ф.F7ss разд.1 стр.4 : [{стл.1}+{стл.7}={сумма стл.8-10}]</t>
  </si>
  <si>
    <t>Ф.F7ss разд.1 стр.5 : [{стл.1}+{стл.7}={сумма стл.8-10}]</t>
  </si>
  <si>
    <t>165395</t>
  </si>
  <si>
    <t>Ф.F7ss разд.3 стр.1 : [{стл.7}={сумма стл.2-5}]</t>
  </si>
  <si>
    <t>(w,r,ss,g,vv)в разделе 3 стл.7 для всех строк д.б. равен сумме стл.2-5</t>
  </si>
  <si>
    <t>Ф.F7ss разд.3 стр.10 : [{стл.7}={сумма стл.2-5}]</t>
  </si>
  <si>
    <t>Ф.F7ss разд.3 стр.100 : [{стл.7}={сумма стл.2-5}]</t>
  </si>
  <si>
    <t>Ф.F7ss разд.3 стр.101 : [{стл.7}={сумма стл.2-5}]</t>
  </si>
  <si>
    <t>Ф.F7ss разд.3 стр.102 : [{стл.7}={сумма стл.2-5}]</t>
  </si>
  <si>
    <t>Ф.F7ss разд.3 стр.103 : [{стл.7}={сумма стл.2-5}]</t>
  </si>
  <si>
    <t>Ф.F7ss разд.3 стр.104 : [{стл.7}={сумма стл.2-5}]</t>
  </si>
  <si>
    <t>Ф.F7ss разд.3 стр.105 : [{стл.7}={сумма стл.2-5}]</t>
  </si>
  <si>
    <t>Ф.F7ss разд.3 стр.106 : [{стл.7}={сумма стл.2-5}]</t>
  </si>
  <si>
    <t>Ф.F7ss разд.3 стр.107 : [{стл.7}={сумма стл.2-5}]</t>
  </si>
  <si>
    <t>Ф.F7ss разд.3 стр.108 : [{стл.7}={сумма стл.2-5}]</t>
  </si>
  <si>
    <t>Ф.F7ss разд.3 стр.109 : [{стл.7}={сумма стл.2-5}]</t>
  </si>
  <si>
    <t>Ф.F7ss разд.3 стр.11 : [{стл.7}={сумма стл.2-5}]</t>
  </si>
  <si>
    <t>Ф.F7ss разд.3 стр.110 : [{стл.7}={сумма стл.2-5}]</t>
  </si>
  <si>
    <t>Ф.F7ss разд.3 стр.111 : [{стл.7}={сумма стл.2-5}]</t>
  </si>
  <si>
    <t>Ф.F7ss разд.3 стр.112 : [{стл.7}={сумма стл.2-5}]</t>
  </si>
  <si>
    <t>Ф.F7ss разд.3 стр.113 : [{стл.7}={сумма стл.2-5}]</t>
  </si>
  <si>
    <t>Ф.F7ss разд.3 стр.114 : [{стл.7}={сумма стл.2-5}]</t>
  </si>
  <si>
    <t>Ф.F7ss разд.3 стр.115 : [{стл.7}={сумма стл.2-5}]</t>
  </si>
  <si>
    <t>Ф.F7ss разд.3 стр.116 : [{стл.7}={сумма стл.2-5}]</t>
  </si>
  <si>
    <t>Ф.F7ss разд.3 стр.117 : [{стл.7}={сумма стл.2-5}]</t>
  </si>
  <si>
    <t>Ф.F7ss разд.3 стр.118 : [{стл.7}={сумма стл.2-5}]</t>
  </si>
  <si>
    <t>Ф.F7ss разд.3 стр.119 : [{стл.7}={сумма стл.2-5}]</t>
  </si>
  <si>
    <t>Ф.F7ss разд.3 стр.12 : [{стл.7}={сумма стл.2-5}]</t>
  </si>
  <si>
    <t>Ф.F7ss разд.3 стр.120 : [{стл.7}={сумма стл.2-5}]</t>
  </si>
  <si>
    <t>Ф.F7ss разд.3 стр.121 : [{стл.7}={сумма стл.2-5}]</t>
  </si>
  <si>
    <t>Ф.F7ss разд.3 стр.13 : [{стл.7}={сумма стл.2-5}]</t>
  </si>
  <si>
    <t>Ф.F7ss разд.3 стр.14 : [{стл.7}={сумма стл.2-5}]</t>
  </si>
  <si>
    <t>Ф.F7ss разд.3 стр.15 : [{стл.7}={сумма стл.2-5}]</t>
  </si>
  <si>
    <t>Ф.F7ss разд.3 стр.16 : [{стл.7}={сумма стл.2-5}]</t>
  </si>
  <si>
    <t>Ф.F7ss разд.3 стр.17 : [{стл.7}={сумма стл.2-5}]</t>
  </si>
  <si>
    <t>Ф.F7ss разд.3 стр.18 : [{стл.7}={сумма стл.2-5}]</t>
  </si>
  <si>
    <t>Ф.F7ss разд.3 стр.19 : [{стл.7}={сумма стл.2-5}]</t>
  </si>
  <si>
    <t>Ф.F7ss разд.3 стр.2 : [{стл.7}={сумма стл.2-5}]</t>
  </si>
  <si>
    <t>Ф.F7ss разд.3 стр.20 : [{стл.7}={сумма стл.2-5}]</t>
  </si>
  <si>
    <t>Ф.F7ss разд.3 стр.21 : [{стл.7}={сумма стл.2-5}]</t>
  </si>
  <si>
    <t>Ф.F7ss разд.3 стр.22 : [{стл.7}={сумма стл.2-5}]</t>
  </si>
  <si>
    <t>Ф.F7ss разд.3 стр.23 : [{стл.7}={сумма стл.2-5}]</t>
  </si>
  <si>
    <t>Ф.F7ss разд.3 стр.24 : [{стл.7}={сумма стл.2-5}]</t>
  </si>
  <si>
    <t>Ф.F7ss разд.3 стр.25 : [{стл.7}={сумма стл.2-5}]</t>
  </si>
  <si>
    <t>Ф.F7ss разд.3 стр.26 : [{стл.7}={сумма стл.2-5}]</t>
  </si>
  <si>
    <t>Ф.F7ss разд.3 стр.27 : [{стл.7}={сумма стл.2-5}]</t>
  </si>
  <si>
    <t>Ф.F7ss разд.3 стр.28 : [{стл.7}={сумма стл.2-5}]</t>
  </si>
  <si>
    <t>Ф.F7ss разд.3 стр.29 : [{стл.7}={сумма стл.2-5}]</t>
  </si>
  <si>
    <t>Ф.F7ss разд.3 стр.3 : [{стл.7}={сумма стл.2-5}]</t>
  </si>
  <si>
    <t>Ф.F7ss разд.3 стр.30 : [{стл.7}={сумма стл.2-5}]</t>
  </si>
  <si>
    <t>Ф.F7ss разд.3 стр.31 : [{стл.7}={сумма стл.2-5}]</t>
  </si>
  <si>
    <t>Ф.F7ss разд.3 стр.32 : [{стл.7}={сумма стл.2-5}]</t>
  </si>
  <si>
    <t>Ф.F7ss разд.3 стр.33 : [{стл.7}={сумма стл.2-5}]</t>
  </si>
  <si>
    <t>Ф.F7ss разд.3 стр.34 : [{стл.7}={сумма стл.2-5}]</t>
  </si>
  <si>
    <t>Ф.F7ss разд.3 стр.35 : [{стл.7}={сумма стл.2-5}]</t>
  </si>
  <si>
    <t>Ф.F7ss разд.3 стр.36 : [{стл.7}={сумма стл.2-5}]</t>
  </si>
  <si>
    <t>Ф.F7ss разд.3 стр.37 : [{стл.7}={сумма стл.2-5}]</t>
  </si>
  <si>
    <t>Ф.F7ss разд.3 стр.38 : [{стл.7}={сумма стл.2-5}]</t>
  </si>
  <si>
    <t>Ф.F7ss разд.3 стр.39 : [{стл.7}={сумма стл.2-5}]</t>
  </si>
  <si>
    <t>Ф.F7ss разд.3 стр.4 : [{стл.7}={сумма стл.2-5}]</t>
  </si>
  <si>
    <t>Ф.F7ss разд.3 стр.40 : [{стл.7}={сумма стл.2-5}]</t>
  </si>
  <si>
    <t>Ф.F7ss разд.3 стр.41 : [{стл.7}={сумма стл.2-5}]</t>
  </si>
  <si>
    <t>Ф.F7ss разд.3 стр.42 : [{стл.7}={сумма стл.2-5}]</t>
  </si>
  <si>
    <t>Ф.F7ss разд.3 стр.43 : [{стл.7}={сумма стл.2-5}]</t>
  </si>
  <si>
    <t>Ф.F7ss разд.3 стр.44 : [{стл.7}={сумма стл.2-5}]</t>
  </si>
  <si>
    <t>Ф.F7ss разд.3 стр.45 : [{стл.7}={сумма стл.2-5}]</t>
  </si>
  <si>
    <t>Ф.F7ss разд.3 стр.46 : [{стл.7}={сумма стл.2-5}]</t>
  </si>
  <si>
    <t>Ф.F7ss разд.3 стр.47 : [{стл.7}={сумма стл.2-5}]</t>
  </si>
  <si>
    <t>Ф.F7ss разд.3 стр.48 : [{стл.7}={сумма стл.2-5}]</t>
  </si>
  <si>
    <t>Ф.F7ss разд.3 стр.49 : [{стл.7}={сумма стл.2-5}]</t>
  </si>
  <si>
    <t>Ф.F7ss разд.3 стр.5 : [{стл.7}={сумма стл.2-5}]</t>
  </si>
  <si>
    <t>Ф.F7ss разд.3 стр.50 : [{стл.7}={сумма стл.2-5}]</t>
  </si>
  <si>
    <t>Ф.F7ss разд.3 стр.51 : [{стл.7}={сумма стл.2-5}]</t>
  </si>
  <si>
    <t>Ф.F7ss разд.3 стр.52 : [{стл.7}={сумма стл.2-5}]</t>
  </si>
  <si>
    <t>Ф.F7ss разд.3 стр.53 : [{стл.7}={сумма стл.2-5}]</t>
  </si>
  <si>
    <t>Ф.F7ss разд.3 стр.54 : [{стл.7}={сумма стл.2-5}]</t>
  </si>
  <si>
    <t>Ф.F7ss разд.3 стр.55 : [{стл.7}={сумма стл.2-5}]</t>
  </si>
  <si>
    <t>Ф.F7ss разд.3 стр.56 : [{стл.7}={сумма стл.2-5}]</t>
  </si>
  <si>
    <t>Ф.F7ss разд.3 стр.57 : [{стл.7}={сумма стл.2-5}]</t>
  </si>
  <si>
    <t>Ф.F7ss разд.3 стр.58 : [{стл.7}={сумма стл.2-5}]</t>
  </si>
  <si>
    <t>Ф.F7ss разд.3 стр.59 : [{стл.7}={сумма стл.2-5}]</t>
  </si>
  <si>
    <t>Ф.F7ss разд.3 стр.6 : [{стл.7}={сумма стл.2-5}]</t>
  </si>
  <si>
    <t>Ф.F7ss разд.3 стр.60 : [{стл.7}={сумма стл.2-5}]</t>
  </si>
  <si>
    <t>Ф.F7ss разд.3 стр.61 : [{стл.7}={сумма стл.2-5}]</t>
  </si>
  <si>
    <t>Ф.F7ss разд.3 стр.62 : [{стл.7}={сумма стл.2-5}]</t>
  </si>
  <si>
    <t>Ф.F7ss разд.3 стр.63 : [{стл.7}={сумма стл.2-5}]</t>
  </si>
  <si>
    <t>Ф.F7ss разд.3 стр.64 : [{стл.7}={сумма стл.2-5}]</t>
  </si>
  <si>
    <t>Ф.F7ss разд.3 стр.65 : [{стл.7}={сумма стл.2-5}]</t>
  </si>
  <si>
    <t>Ф.F7ss разд.3 стр.66 : [{стл.7}={сумма стл.2-5}]</t>
  </si>
  <si>
    <t>Ф.F7ss разд.3 стр.67 : [{стл.7}={сумма стл.2-5}]</t>
  </si>
  <si>
    <t>Ф.F7ss разд.3 стр.68 : [{стл.7}={сумма стл.2-5}]</t>
  </si>
  <si>
    <t>Ф.F7ss разд.3 стр.69 : [{стл.7}={сумма стл.2-5}]</t>
  </si>
  <si>
    <t>Ф.F7ss разд.3 стр.7 : [{стл.7}={сумма стл.2-5}]</t>
  </si>
  <si>
    <t>Ф.F7ss разд.3 стр.70 : [{стл.7}={сумма стл.2-5}]</t>
  </si>
  <si>
    <t>Ф.F7ss разд.3 стр.71 : [{стл.7}={сумма стл.2-5}]</t>
  </si>
  <si>
    <t>Ф.F7ss разд.3 стр.72 : [{стл.7}={сумма стл.2-5}]</t>
  </si>
  <si>
    <t>Ф.F7ss разд.3 стр.73 : [{стл.7}={сумма стл.2-5}]</t>
  </si>
  <si>
    <t>Ф.F7ss разд.3 стр.74 : [{стл.7}={сумма стл.2-5}]</t>
  </si>
  <si>
    <t>Ф.F7ss разд.3 стр.75 : [{стл.7}={сумма стл.2-5}]</t>
  </si>
  <si>
    <t>Ф.F7ss разд.3 стр.76 : [{стл.7}={сумма стл.2-5}]</t>
  </si>
  <si>
    <t>Ф.F7ss разд.3 стр.77 : [{стл.7}={сумма стл.2-5}]</t>
  </si>
  <si>
    <t>Ф.F7ss разд.3 стр.78 : [{стл.7}={сумма стл.2-5}]</t>
  </si>
  <si>
    <t>Ф.F7ss разд.3 стр.79 : [{стл.7}={сумма стл.2-5}]</t>
  </si>
  <si>
    <t>Ф.F7ss разд.3 стр.8 : [{стл.7}={сумма стл.2-5}]</t>
  </si>
  <si>
    <t>Ф.F7ss разд.3 стр.80 : [{стл.7}={сумма стл.2-5}]</t>
  </si>
  <si>
    <t>Ф.F7ss разд.3 стр.81 : [{стл.7}={сумма стл.2-5}]</t>
  </si>
  <si>
    <t>Ф.F7ss разд.3 стр.82 : [{стл.7}={сумма стл.2-5}]</t>
  </si>
  <si>
    <t>Ф.F7ss разд.3 стр.83 : [{стл.7}={сумма стл.2-5}]</t>
  </si>
  <si>
    <t>Ф.F7ss разд.3 стр.84 : [{стл.7}={сумма стл.2-5}]</t>
  </si>
  <si>
    <t>Ф.F7ss разд.3 стр.85 : [{стл.7}={сумма стл.2-5}]</t>
  </si>
  <si>
    <t>Ф.F7ss разд.3 стр.86 : [{стл.7}={сумма стл.2-5}]</t>
  </si>
  <si>
    <t>Ф.F7ss разд.3 стр.87 : [{стл.7}={сумма стл.2-5}]</t>
  </si>
  <si>
    <t>Ф.F7ss разд.3 стр.88 : [{стл.7}={сумма стл.2-5}]</t>
  </si>
  <si>
    <t>Ф.F7ss разд.3 стр.89 : [{стл.7}={сумма стл.2-5}]</t>
  </si>
  <si>
    <t>Ф.F7ss разд.3 стр.9 : [{стл.7}={сумма стл.2-5}]</t>
  </si>
  <si>
    <t>Ф.F7ss разд.3 стр.90 : [{стл.7}={сумма стл.2-5}]</t>
  </si>
  <si>
    <t>Ф.F7ss разд.3 стр.91 : [{стл.7}={сумма стл.2-5}]</t>
  </si>
  <si>
    <t>Ф.F7ss разд.3 стр.92 : [{стл.7}={сумма стл.2-5}]</t>
  </si>
  <si>
    <t>Ф.F7ss разд.3 стр.93 : [{стл.7}={сумма стл.2-5}]</t>
  </si>
  <si>
    <t>Ф.F7ss разд.3 стр.94 : [{стл.7}={сумма стл.2-5}]</t>
  </si>
  <si>
    <t>Ф.F7ss разд.3 стр.95 : [{стл.7}={сумма стл.2-5}]</t>
  </si>
  <si>
    <t>Ф.F7ss разд.3 стр.96 : [{стл.7}={сумма стл.2-5}]</t>
  </si>
  <si>
    <t>Ф.F7ss разд.3 стр.97 : [{стл.7}={сумма стл.2-5}]</t>
  </si>
  <si>
    <t>Ф.F7ss разд.3 стр.98 : [{стл.7}={сумма стл.2-5}]</t>
  </si>
  <si>
    <t>Ф.F7ss разд.3 стр.99 : [{стл.7}={сумма стл.2-5}]</t>
  </si>
  <si>
    <t>165396</t>
  </si>
  <si>
    <t>{Ф.F7ss разд.3 сумма стл.1-25 сумма стр.91-93}=0</t>
  </si>
  <si>
    <t>(ss,vv)в разделе 3 стл.1-25 по стр.91-93 не должны заполняться</t>
  </si>
  <si>
    <t>165397</t>
  </si>
  <si>
    <t>Ф.F7ss разд.3 стл.1 : [{стр.9}&gt;={сумма стр.96-99}]</t>
  </si>
  <si>
    <t>(w,r,ss,g,vv)в разделе 3 стр. 9 для всех гр. д.б. больше или равна сумме стр. 96-99 для всех гр.</t>
  </si>
  <si>
    <t>Ф.F7ss разд.3 стл.10 : [{стр.9}&gt;={сумма стр.96-99}]</t>
  </si>
  <si>
    <t>Ф.F7ss разд.3 стл.11 : [{стр.9}&gt;={сумма стр.96-99}]</t>
  </si>
  <si>
    <t>Ф.F7ss разд.3 стл.12 : [{стр.9}&gt;={сумма стр.96-99}]</t>
  </si>
  <si>
    <t>Ф.F7ss разд.3 стл.13 : [{стр.9}&gt;={сумма стр.96-99}]</t>
  </si>
  <si>
    <t>Ф.F7ss разд.3 стл.14 : [{стр.9}&gt;={сумма стр.96-99}]</t>
  </si>
  <si>
    <t>Ф.F7ss разд.3 стл.15 : [{стр.9}&gt;={сумма стр.96-99}]</t>
  </si>
  <si>
    <t>Ф.F7ss разд.3 стр.19 : [{стл.19}&gt;={стл.20}]</t>
  </si>
  <si>
    <t>Ф.F7ss разд.3 стр.2 : [{стл.19}&gt;={стл.20}]</t>
  </si>
  <si>
    <t>Ф.F7ss разд.3 стр.20 : [{стл.19}&gt;={стл.20}]</t>
  </si>
  <si>
    <t>Ф.F7ss разд.3 стр.21 : [{стл.19}&gt;={стл.20}]</t>
  </si>
  <si>
    <t>Ф.F7ss разд.3 стр.22 : [{стл.19}&gt;={стл.20}]</t>
  </si>
  <si>
    <t>Ф.F7ss разд.3 стр.23 : [{стл.19}&gt;={стл.20}]</t>
  </si>
  <si>
    <t>Ф.F7ss разд.3 стр.24 : [{стл.19}&gt;={стл.20}]</t>
  </si>
  <si>
    <t>Ф.F7ss разд.3 стр.25 : [{стл.19}&gt;={стл.20}]</t>
  </si>
  <si>
    <t>Ф.F7ss разд.3 стр.26 : [{стл.19}&gt;={стл.20}]</t>
  </si>
  <si>
    <t>Ф.F7ss разд.3 стр.27 : [{стл.19}&gt;={стл.20}]</t>
  </si>
  <si>
    <t>Ф.F7ss разд.3 стр.28 : [{стл.19}&gt;={стл.20}]</t>
  </si>
  <si>
    <t>Ф.F7ss разд.3 стр.29 : [{стл.19}&gt;={стл.20}]</t>
  </si>
  <si>
    <t>Ф.F7ss разд.3 стр.3 : [{стл.19}&gt;={стл.20}]</t>
  </si>
  <si>
    <t>Ф.F7ss разд.3 стр.30 : [{стл.19}&gt;={стл.20}]</t>
  </si>
  <si>
    <t>Ф.F7ss разд.3 стр.31 : [{стл.19}&gt;={стл.20}]</t>
  </si>
  <si>
    <t>Ф.F7ss разд.3 стр.32 : [{стл.19}&gt;={стл.20}]</t>
  </si>
  <si>
    <t>Ф.F7ss разд.3 стр.33 : [{стл.19}&gt;={стл.20}]</t>
  </si>
  <si>
    <t>Ф.F7ss разд.3 стр.34 : [{стл.19}&gt;={стл.20}]</t>
  </si>
  <si>
    <t>Ф.F7ss разд.3 стр.35 : [{стл.19}&gt;={стл.20}]</t>
  </si>
  <si>
    <t>Ф.F7ss разд.3 стр.36 : [{стл.19}&gt;={стл.20}]</t>
  </si>
  <si>
    <t>Ф.F7ss разд.3 стр.37 : [{стл.19}&gt;={стл.20}]</t>
  </si>
  <si>
    <t>Ф.F7ss разд.3 стр.38 : [{стл.19}&gt;={стл.20}]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</si>
</sst>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78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3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8" fillId="0" borderId="23" xfId="33" applyFont="1" applyFill="1" applyBorder="1" applyAlignment="1">
      <alignment horizontal="left"/>
      <protection/>
    </xf>
    <xf numFmtId="0" fontId="8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3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8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8" fillId="0" borderId="0" xfId="33" applyFont="1" applyFill="1">
      <alignment/>
      <protection/>
    </xf>
    <xf numFmtId="0" fontId="16" fillId="33" borderId="25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27" fillId="0" borderId="17" xfId="0" applyFont="1" applyFill="1" applyBorder="1" applyAlignment="1" applyProtection="1">
      <alignment horizontal="right" wrapText="1"/>
      <protection/>
    </xf>
    <xf numFmtId="0" fontId="27" fillId="34" borderId="17" xfId="0" applyFont="1" applyFill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/>
    </xf>
    <xf numFmtId="0" fontId="27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/>
      <protection locked="0"/>
    </xf>
    <xf numFmtId="0" fontId="13" fillId="0" borderId="0" xfId="33" applyFont="1" applyFill="1" applyBorder="1" applyAlignment="1">
      <alignment horizontal="left"/>
      <protection/>
    </xf>
    <xf numFmtId="0" fontId="5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wrapText="1"/>
      <protection/>
    </xf>
    <xf numFmtId="0" fontId="4" fillId="35" borderId="0" xfId="33" applyFont="1" applyFill="1">
      <alignment/>
      <protection/>
    </xf>
    <xf numFmtId="0" fontId="31" fillId="0" borderId="0" xfId="0" applyFont="1" applyAlignment="1" applyProtection="1">
      <alignment/>
      <protection/>
    </xf>
    <xf numFmtId="3" fontId="33" fillId="34" borderId="27" xfId="34" applyNumberFormat="1" applyFont="1" applyFill="1" applyBorder="1" applyAlignment="1">
      <alignment horizontal="right" vertical="center" wrapText="1"/>
      <protection/>
    </xf>
    <xf numFmtId="3" fontId="33" fillId="36" borderId="27" xfId="34" applyNumberFormat="1" applyFont="1" applyFill="1" applyBorder="1" applyAlignment="1">
      <alignment horizontal="right" vertical="center" wrapText="1"/>
      <protection/>
    </xf>
    <xf numFmtId="0" fontId="28" fillId="0" borderId="0" xfId="34" applyFont="1" applyFill="1" applyBorder="1" applyAlignment="1">
      <alignment horizontal="left" wrapText="1"/>
      <protection/>
    </xf>
    <xf numFmtId="0" fontId="28" fillId="0" borderId="0" xfId="34" applyFont="1" applyFill="1" applyBorder="1" applyAlignment="1">
      <alignment horizontal="left"/>
      <protection/>
    </xf>
    <xf numFmtId="0" fontId="13" fillId="0" borderId="28" xfId="33" applyFont="1" applyFill="1" applyBorder="1" applyAlignment="1">
      <alignment horizontal="left"/>
      <protection/>
    </xf>
    <xf numFmtId="0" fontId="28" fillId="0" borderId="28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left"/>
      <protection/>
    </xf>
    <xf numFmtId="0" fontId="13" fillId="0" borderId="0" xfId="33" applyFont="1" applyFill="1" applyAlignment="1">
      <alignment horizontal="left" vertical="center"/>
      <protection/>
    </xf>
    <xf numFmtId="0" fontId="37" fillId="35" borderId="0" xfId="34" applyNumberFormat="1" applyFont="1" applyFill="1" applyBorder="1" applyAlignment="1">
      <alignment horizontal="left" vertical="center" wrapText="1"/>
      <protection/>
    </xf>
    <xf numFmtId="3" fontId="28" fillId="34" borderId="27" xfId="34" applyNumberFormat="1" applyFont="1" applyFill="1" applyBorder="1" applyAlignment="1">
      <alignment horizontal="right" vertical="center" wrapText="1"/>
      <protection/>
    </xf>
    <xf numFmtId="0" fontId="8" fillId="35" borderId="0" xfId="33" applyFont="1" applyFill="1" applyAlignment="1">
      <alignment horizontal="left" wrapText="1"/>
      <protection/>
    </xf>
    <xf numFmtId="0" fontId="16" fillId="33" borderId="29" xfId="0" applyFont="1" applyFill="1" applyBorder="1" applyAlignment="1">
      <alignment/>
    </xf>
    <xf numFmtId="0" fontId="16" fillId="33" borderId="30" xfId="0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29" fillId="37" borderId="31" xfId="58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/>
      <protection locked="0"/>
    </xf>
    <xf numFmtId="0" fontId="8" fillId="0" borderId="0" xfId="33" applyFont="1" applyFill="1" applyAlignment="1">
      <alignment/>
      <protection/>
    </xf>
    <xf numFmtId="0" fontId="4" fillId="0" borderId="0" xfId="33" applyFont="1" applyFill="1" applyAlignment="1">
      <alignment/>
      <protection/>
    </xf>
    <xf numFmtId="0" fontId="5" fillId="0" borderId="0" xfId="33" applyFont="1" applyFill="1" applyAlignment="1">
      <alignment vertical="center"/>
      <protection/>
    </xf>
    <xf numFmtId="0" fontId="20" fillId="0" borderId="0" xfId="33" applyFont="1" applyFill="1" applyAlignment="1">
      <alignment horizontal="left" wrapText="1"/>
      <protection/>
    </xf>
    <xf numFmtId="0" fontId="8" fillId="0" borderId="0" xfId="33" applyFont="1" applyFill="1" applyBorder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32" xfId="33" applyFont="1" applyFill="1" applyBorder="1">
      <alignment/>
      <protection/>
    </xf>
    <xf numFmtId="0" fontId="28" fillId="0" borderId="32" xfId="0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32" xfId="33" applyFont="1" applyFill="1" applyBorder="1">
      <alignment/>
      <protection/>
    </xf>
    <xf numFmtId="0" fontId="17" fillId="0" borderId="3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33" applyFont="1" applyFill="1" applyBorder="1" applyAlignment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4" fillId="0" borderId="0" xfId="33" applyNumberFormat="1" applyFont="1" applyFill="1" applyBorder="1">
      <alignment/>
      <protection/>
    </xf>
    <xf numFmtId="3" fontId="28" fillId="36" borderId="27" xfId="34" applyNumberFormat="1" applyFont="1" applyFill="1" applyBorder="1" applyAlignment="1">
      <alignment horizontal="right" vertical="center" wrapText="1"/>
      <protection/>
    </xf>
    <xf numFmtId="0" fontId="13" fillId="0" borderId="27" xfId="0" applyFont="1" applyFill="1" applyBorder="1" applyAlignment="1">
      <alignment horizontal="center" vertical="center" wrapText="1"/>
    </xf>
    <xf numFmtId="0" fontId="4" fillId="0" borderId="27" xfId="33" applyFont="1" applyFill="1" applyBorder="1">
      <alignment/>
      <protection/>
    </xf>
    <xf numFmtId="0" fontId="17" fillId="0" borderId="27" xfId="34" applyFont="1" applyFill="1" applyBorder="1" applyAlignment="1">
      <alignment horizontal="center" vertical="center" wrapText="1"/>
      <protection/>
    </xf>
    <xf numFmtId="0" fontId="13" fillId="0" borderId="27" xfId="34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 wrapText="1"/>
      <protection/>
    </xf>
    <xf numFmtId="0" fontId="34" fillId="0" borderId="27" xfId="34" applyFont="1" applyFill="1" applyBorder="1" applyAlignment="1">
      <alignment horizontal="center" vertical="center" wrapText="1"/>
      <protection/>
    </xf>
    <xf numFmtId="0" fontId="5" fillId="0" borderId="27" xfId="34" applyFont="1" applyFill="1" applyBorder="1" applyAlignment="1">
      <alignment horizontal="center" wrapText="1"/>
      <protection/>
    </xf>
    <xf numFmtId="0" fontId="34" fillId="0" borderId="27" xfId="33" applyNumberFormat="1" applyFont="1" applyFill="1" applyBorder="1" applyAlignment="1">
      <alignment horizontal="center" vertical="center" wrapText="1"/>
      <protection/>
    </xf>
    <xf numFmtId="0" fontId="34" fillId="0" borderId="27" xfId="33" applyFont="1" applyFill="1" applyBorder="1" applyAlignment="1">
      <alignment horizontal="center" vertical="center" wrapText="1"/>
      <protection/>
    </xf>
    <xf numFmtId="49" fontId="34" fillId="0" borderId="27" xfId="0" applyNumberFormat="1" applyFont="1" applyFill="1" applyBorder="1" applyAlignment="1">
      <alignment horizontal="center" vertical="center" wrapText="1"/>
    </xf>
    <xf numFmtId="0" fontId="13" fillId="0" borderId="27" xfId="33" applyNumberFormat="1" applyFont="1" applyFill="1" applyBorder="1" applyAlignment="1">
      <alignment horizontal="center" vertical="center" wrapText="1"/>
      <protection/>
    </xf>
    <xf numFmtId="0" fontId="34" fillId="0" borderId="27" xfId="33" applyNumberFormat="1" applyFont="1" applyFill="1" applyBorder="1" applyAlignment="1">
      <alignment horizontal="center" vertical="top" wrapText="1"/>
      <protection/>
    </xf>
    <xf numFmtId="0" fontId="5" fillId="0" borderId="27" xfId="33" applyFont="1" applyFill="1" applyBorder="1" applyAlignment="1">
      <alignment horizontal="center"/>
      <protection/>
    </xf>
    <xf numFmtId="0" fontId="1" fillId="0" borderId="27" xfId="33" applyFont="1" applyFill="1" applyBorder="1" applyAlignment="1">
      <alignment horizontal="center" vertical="center"/>
      <protection/>
    </xf>
    <xf numFmtId="0" fontId="13" fillId="0" borderId="27" xfId="34" applyFont="1" applyFill="1" applyBorder="1" applyAlignment="1">
      <alignment horizontal="left" vertical="center" wrapText="1"/>
      <protection/>
    </xf>
    <xf numFmtId="0" fontId="21" fillId="0" borderId="27" xfId="34" applyFont="1" applyFill="1" applyBorder="1" applyAlignment="1">
      <alignment horizontal="left" vertical="center" wrapText="1"/>
      <protection/>
    </xf>
    <xf numFmtId="0" fontId="5" fillId="0" borderId="27" xfId="33" applyFont="1" applyFill="1" applyBorder="1" applyAlignment="1">
      <alignment horizontal="center" vertical="center" wrapText="1"/>
      <protection/>
    </xf>
    <xf numFmtId="49" fontId="16" fillId="0" borderId="27" xfId="0" applyNumberFormat="1" applyFont="1" applyFill="1" applyBorder="1" applyAlignment="1">
      <alignment horizontal="center" vertical="center" wrapText="1"/>
    </xf>
    <xf numFmtId="0" fontId="36" fillId="0" borderId="27" xfId="33" applyFont="1" applyFill="1" applyBorder="1" applyAlignment="1">
      <alignment horizontal="center" vertical="center" wrapText="1"/>
      <protection/>
    </xf>
    <xf numFmtId="0" fontId="34" fillId="0" borderId="27" xfId="0" applyFont="1" applyFill="1" applyBorder="1" applyAlignment="1">
      <alignment horizontal="center" vertical="center" wrapText="1"/>
    </xf>
    <xf numFmtId="3" fontId="40" fillId="34" borderId="27" xfId="34" applyNumberFormat="1" applyFont="1" applyFill="1" applyBorder="1" applyAlignment="1">
      <alignment horizontal="right" vertical="center" wrapText="1"/>
      <protection/>
    </xf>
    <xf numFmtId="49" fontId="8" fillId="0" borderId="33" xfId="0" applyNumberFormat="1" applyFont="1" applyFill="1" applyBorder="1" applyAlignment="1">
      <alignment wrapText="1"/>
    </xf>
    <xf numFmtId="0" fontId="8" fillId="0" borderId="34" xfId="0" applyFont="1" applyBorder="1" applyAlignment="1">
      <alignment horizontal="right"/>
    </xf>
    <xf numFmtId="0" fontId="13" fillId="0" borderId="27" xfId="33" applyFont="1" applyFill="1" applyBorder="1" applyAlignment="1">
      <alignment horizontal="center" vertical="center"/>
      <protection/>
    </xf>
    <xf numFmtId="0" fontId="13" fillId="0" borderId="28" xfId="34" applyFont="1" applyFill="1" applyBorder="1" applyAlignment="1">
      <alignment horizontal="center" vertical="center" wrapText="1"/>
      <protection/>
    </xf>
    <xf numFmtId="3" fontId="33" fillId="34" borderId="35" xfId="34" applyNumberFormat="1" applyFont="1" applyFill="1" applyBorder="1" applyAlignment="1">
      <alignment horizontal="right" vertical="center" wrapText="1"/>
      <protection/>
    </xf>
    <xf numFmtId="3" fontId="33" fillId="36" borderId="35" xfId="34" applyNumberFormat="1" applyFont="1" applyFill="1" applyBorder="1" applyAlignment="1">
      <alignment horizontal="right" vertical="center" wrapText="1"/>
      <protection/>
    </xf>
    <xf numFmtId="3" fontId="33" fillId="34" borderId="36" xfId="34" applyNumberFormat="1" applyFont="1" applyFill="1" applyBorder="1" applyAlignment="1">
      <alignment horizontal="right" vertical="center" wrapText="1"/>
      <protection/>
    </xf>
    <xf numFmtId="3" fontId="33" fillId="34" borderId="37" xfId="34" applyNumberFormat="1" applyFont="1" applyFill="1" applyBorder="1" applyAlignment="1">
      <alignment horizontal="right" vertical="center" wrapText="1"/>
      <protection/>
    </xf>
    <xf numFmtId="3" fontId="33" fillId="34" borderId="38" xfId="34" applyNumberFormat="1" applyFont="1" applyFill="1" applyBorder="1" applyAlignment="1">
      <alignment horizontal="right" vertical="center" wrapText="1"/>
      <protection/>
    </xf>
    <xf numFmtId="3" fontId="28" fillId="34" borderId="35" xfId="34" applyNumberFormat="1" applyFont="1" applyFill="1" applyBorder="1" applyAlignment="1">
      <alignment horizontal="right" vertical="center" wrapText="1"/>
      <protection/>
    </xf>
    <xf numFmtId="3" fontId="28" fillId="34" borderId="36" xfId="34" applyNumberFormat="1" applyFont="1" applyFill="1" applyBorder="1" applyAlignment="1">
      <alignment horizontal="right" vertical="center" wrapText="1"/>
      <protection/>
    </xf>
    <xf numFmtId="3" fontId="28" fillId="34" borderId="37" xfId="34" applyNumberFormat="1" applyFont="1" applyFill="1" applyBorder="1" applyAlignment="1">
      <alignment horizontal="right" vertical="center" wrapText="1"/>
      <protection/>
    </xf>
    <xf numFmtId="3" fontId="28" fillId="34" borderId="38" xfId="34" applyNumberFormat="1" applyFont="1" applyFill="1" applyBorder="1" applyAlignment="1">
      <alignment horizontal="right" vertical="center" wrapText="1"/>
      <protection/>
    </xf>
    <xf numFmtId="0" fontId="13" fillId="0" borderId="27" xfId="34" applyFont="1" applyFill="1" applyBorder="1" applyAlignment="1">
      <alignment horizontal="center" wrapText="1"/>
      <protection/>
    </xf>
    <xf numFmtId="0" fontId="13" fillId="0" borderId="28" xfId="34" applyFont="1" applyFill="1" applyBorder="1" applyAlignment="1">
      <alignment horizontal="center" wrapText="1"/>
      <protection/>
    </xf>
    <xf numFmtId="0" fontId="28" fillId="0" borderId="27" xfId="34" applyFont="1" applyFill="1" applyBorder="1" applyAlignment="1">
      <alignment horizontal="left" vertical="top" wrapText="1"/>
      <protection/>
    </xf>
    <xf numFmtId="0" fontId="21" fillId="0" borderId="27" xfId="34" applyFont="1" applyFill="1" applyBorder="1" applyAlignment="1">
      <alignment horizontal="left" vertical="top" wrapText="1"/>
      <protection/>
    </xf>
    <xf numFmtId="49" fontId="13" fillId="0" borderId="27" xfId="33" applyNumberFormat="1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/>
      <protection/>
    </xf>
    <xf numFmtId="3" fontId="28" fillId="0" borderId="0" xfId="34" applyNumberFormat="1" applyFont="1" applyFill="1" applyBorder="1" applyAlignment="1">
      <alignment horizontal="right" vertical="center" wrapText="1"/>
      <protection/>
    </xf>
    <xf numFmtId="3" fontId="28" fillId="36" borderId="35" xfId="34" applyNumberFormat="1" applyFont="1" applyFill="1" applyBorder="1" applyAlignment="1">
      <alignment horizontal="right" vertical="center" wrapText="1"/>
      <protection/>
    </xf>
    <xf numFmtId="3" fontId="40" fillId="34" borderId="35" xfId="34" applyNumberFormat="1" applyFont="1" applyFill="1" applyBorder="1" applyAlignment="1">
      <alignment horizontal="right" vertical="center" wrapText="1"/>
      <protection/>
    </xf>
    <xf numFmtId="3" fontId="28" fillId="36" borderId="39" xfId="34" applyNumberFormat="1" applyFont="1" applyFill="1" applyBorder="1" applyAlignment="1">
      <alignment horizontal="right" vertical="center" wrapText="1"/>
      <protection/>
    </xf>
    <xf numFmtId="3" fontId="40" fillId="34" borderId="39" xfId="34" applyNumberFormat="1" applyFont="1" applyFill="1" applyBorder="1" applyAlignment="1">
      <alignment horizontal="right" vertical="center" wrapText="1"/>
      <protection/>
    </xf>
    <xf numFmtId="3" fontId="28" fillId="34" borderId="39" xfId="34" applyNumberFormat="1" applyFont="1" applyFill="1" applyBorder="1" applyAlignment="1">
      <alignment horizontal="right" vertical="center" wrapText="1"/>
      <protection/>
    </xf>
    <xf numFmtId="3" fontId="40" fillId="34" borderId="36" xfId="34" applyNumberFormat="1" applyFont="1" applyFill="1" applyBorder="1" applyAlignment="1">
      <alignment horizontal="right" vertical="center" wrapText="1"/>
      <protection/>
    </xf>
    <xf numFmtId="3" fontId="40" fillId="34" borderId="37" xfId="34" applyNumberFormat="1" applyFont="1" applyFill="1" applyBorder="1" applyAlignment="1">
      <alignment horizontal="right" vertical="center" wrapText="1"/>
      <protection/>
    </xf>
    <xf numFmtId="0" fontId="34" fillId="0" borderId="27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/>
    </xf>
    <xf numFmtId="0" fontId="39" fillId="0" borderId="40" xfId="0" applyNumberFormat="1" applyFont="1" applyBorder="1" applyAlignment="1">
      <alignment/>
    </xf>
    <xf numFmtId="0" fontId="0" fillId="0" borderId="40" xfId="0" applyNumberFormat="1" applyBorder="1" applyAlignment="1">
      <alignment wrapText="1"/>
    </xf>
    <xf numFmtId="0" fontId="41" fillId="0" borderId="4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16" fillId="0" borderId="27" xfId="0" applyNumberFormat="1" applyFont="1" applyFill="1" applyBorder="1" applyAlignment="1">
      <alignment vertical="top" wrapText="1"/>
    </xf>
    <xf numFmtId="49" fontId="16" fillId="0" borderId="27" xfId="0" applyNumberFormat="1" applyFont="1" applyFill="1" applyBorder="1" applyAlignment="1">
      <alignment horizontal="left" vertical="top" wrapText="1"/>
    </xf>
    <xf numFmtId="49" fontId="16" fillId="0" borderId="27" xfId="0" applyNumberFormat="1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textRotation="90" wrapText="1"/>
    </xf>
    <xf numFmtId="0" fontId="16" fillId="0" borderId="27" xfId="0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41" fillId="0" borderId="42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43" xfId="0" applyNumberFormat="1" applyBorder="1" applyAlignment="1">
      <alignment wrapText="1"/>
    </xf>
    <xf numFmtId="0" fontId="0" fillId="0" borderId="42" xfId="0" applyNumberFormat="1" applyBorder="1" applyAlignment="1">
      <alignment wrapText="1"/>
    </xf>
    <xf numFmtId="0" fontId="0" fillId="0" borderId="43" xfId="0" applyNumberFormat="1" applyBorder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16" fillId="33" borderId="20" xfId="0" applyFont="1" applyFill="1" applyBorder="1" applyAlignment="1" applyProtection="1">
      <alignment horizontal="center"/>
      <protection locked="0"/>
    </xf>
    <xf numFmtId="0" fontId="16" fillId="33" borderId="21" xfId="0" applyFont="1" applyFill="1" applyBorder="1" applyAlignment="1" applyProtection="1">
      <alignment horizontal="center"/>
      <protection locked="0"/>
    </xf>
    <xf numFmtId="0" fontId="16" fillId="33" borderId="22" xfId="0" applyFont="1" applyFill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Fill="1" applyBorder="1" applyAlignment="1" applyProtection="1">
      <alignment horizontal="center" vertical="center" wrapText="1"/>
      <protection/>
    </xf>
    <xf numFmtId="0" fontId="32" fillId="0" borderId="37" xfId="0" applyFont="1" applyFill="1" applyBorder="1" applyAlignment="1" applyProtection="1">
      <alignment horizontal="center" vertical="center" wrapText="1"/>
      <protection/>
    </xf>
    <xf numFmtId="0" fontId="32" fillId="0" borderId="38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35" borderId="44" xfId="35" applyFont="1" applyFill="1" applyBorder="1" applyAlignment="1" applyProtection="1">
      <alignment horizontal="center" vertical="center" wrapText="1"/>
      <protection locked="0"/>
    </xf>
    <xf numFmtId="0" fontId="5" fillId="35" borderId="45" xfId="35" applyFont="1" applyFill="1" applyBorder="1" applyAlignment="1" applyProtection="1">
      <alignment horizontal="center" vertical="center" wrapText="1"/>
      <protection locked="0"/>
    </xf>
    <xf numFmtId="0" fontId="5" fillId="35" borderId="46" xfId="35" applyFont="1" applyFill="1" applyBorder="1" applyAlignment="1" applyProtection="1">
      <alignment horizontal="center" vertical="center" wrapText="1"/>
      <protection locked="0"/>
    </xf>
    <xf numFmtId="0" fontId="5" fillId="35" borderId="19" xfId="35" applyFont="1" applyFill="1" applyBorder="1" applyAlignment="1" applyProtection="1">
      <alignment horizontal="center" vertical="center" wrapText="1"/>
      <protection locked="0"/>
    </xf>
    <xf numFmtId="0" fontId="5" fillId="35" borderId="0" xfId="35" applyFont="1" applyFill="1" applyBorder="1" applyAlignment="1" applyProtection="1">
      <alignment horizontal="center" vertical="center" wrapText="1"/>
      <protection locked="0"/>
    </xf>
    <xf numFmtId="0" fontId="5" fillId="35" borderId="47" xfId="35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 quotePrefix="1">
      <alignment horizontal="center"/>
      <protection/>
    </xf>
    <xf numFmtId="0" fontId="20" fillId="0" borderId="0" xfId="33" applyFont="1" applyFill="1" applyAlignment="1">
      <alignment horizontal="left" wrapText="1"/>
      <protection/>
    </xf>
    <xf numFmtId="0" fontId="13" fillId="0" borderId="0" xfId="33" applyFont="1" applyFill="1" applyBorder="1" applyAlignment="1">
      <alignment horizontal="left"/>
      <protection/>
    </xf>
    <xf numFmtId="0" fontId="16" fillId="0" borderId="27" xfId="33" applyFont="1" applyFill="1" applyBorder="1" applyAlignment="1">
      <alignment horizontal="center" vertical="center" wrapText="1"/>
      <protection/>
    </xf>
    <xf numFmtId="0" fontId="22" fillId="0" borderId="27" xfId="0" applyFont="1" applyFill="1" applyBorder="1" applyAlignment="1">
      <alignment vertical="center"/>
    </xf>
    <xf numFmtId="0" fontId="34" fillId="0" borderId="27" xfId="33" applyNumberFormat="1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 wrapText="1"/>
      <protection/>
    </xf>
    <xf numFmtId="0" fontId="28" fillId="0" borderId="27" xfId="33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37" fillId="0" borderId="0" xfId="33" applyFont="1" applyFill="1" applyAlignment="1">
      <alignment horizontal="left" vertical="top" wrapText="1"/>
      <protection/>
    </xf>
    <xf numFmtId="0" fontId="34" fillId="0" borderId="27" xfId="33" applyFont="1" applyFill="1" applyBorder="1" applyAlignment="1">
      <alignment horizontal="center" vertical="center" wrapText="1"/>
      <protection/>
    </xf>
    <xf numFmtId="0" fontId="37" fillId="35" borderId="0" xfId="34" applyNumberFormat="1" applyFont="1" applyFill="1" applyBorder="1" applyAlignment="1">
      <alignment horizontal="left" vertical="center" wrapText="1"/>
      <protection/>
    </xf>
    <xf numFmtId="2" fontId="8" fillId="0" borderId="35" xfId="0" applyNumberFormat="1" applyFont="1" applyFill="1" applyBorder="1" applyAlignment="1">
      <alignment horizontal="center" vertical="center" textRotation="90"/>
    </xf>
    <xf numFmtId="2" fontId="8" fillId="0" borderId="41" xfId="0" applyNumberFormat="1" applyFont="1" applyFill="1" applyBorder="1" applyAlignment="1">
      <alignment horizontal="center" vertical="center" textRotation="90"/>
    </xf>
    <xf numFmtId="2" fontId="8" fillId="0" borderId="39" xfId="0" applyNumberFormat="1" applyFont="1" applyFill="1" applyBorder="1" applyAlignment="1">
      <alignment horizontal="center" vertical="center" textRotation="90"/>
    </xf>
    <xf numFmtId="49" fontId="5" fillId="0" borderId="48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textRotation="90" wrapText="1"/>
    </xf>
    <xf numFmtId="0" fontId="16" fillId="0" borderId="39" xfId="0" applyFont="1" applyFill="1" applyBorder="1" applyAlignment="1">
      <alignment horizontal="left" vertical="center" textRotation="90" wrapText="1"/>
    </xf>
    <xf numFmtId="0" fontId="16" fillId="0" borderId="35" xfId="0" applyFont="1" applyFill="1" applyBorder="1" applyAlignment="1">
      <alignment horizontal="center" vertical="center" textRotation="90" wrapText="1"/>
    </xf>
    <xf numFmtId="0" fontId="16" fillId="0" borderId="41" xfId="0" applyFont="1" applyFill="1" applyBorder="1" applyAlignment="1">
      <alignment horizontal="center" vertical="center" textRotation="90" wrapText="1"/>
    </xf>
    <xf numFmtId="0" fontId="16" fillId="0" borderId="39" xfId="0" applyFont="1" applyFill="1" applyBorder="1" applyAlignment="1">
      <alignment horizontal="center" vertical="center" textRotation="90" wrapText="1"/>
    </xf>
    <xf numFmtId="49" fontId="16" fillId="0" borderId="27" xfId="0" applyNumberFormat="1" applyFont="1" applyFill="1" applyBorder="1" applyAlignment="1">
      <alignment vertical="top" wrapText="1"/>
    </xf>
    <xf numFmtId="49" fontId="16" fillId="0" borderId="27" xfId="0" applyNumberFormat="1" applyFont="1" applyFill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23" xfId="0" applyNumberFormat="1" applyFont="1" applyFill="1" applyBorder="1" applyAlignment="1">
      <alignment vertical="center" wrapText="1"/>
    </xf>
    <xf numFmtId="49" fontId="21" fillId="0" borderId="24" xfId="0" applyNumberFormat="1" applyFont="1" applyFill="1" applyBorder="1" applyAlignment="1">
      <alignment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 wrapText="1"/>
    </xf>
    <xf numFmtId="49" fontId="16" fillId="0" borderId="27" xfId="0" applyNumberFormat="1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39" xfId="0" applyFont="1" applyFill="1" applyBorder="1" applyAlignment="1">
      <alignment horizontal="center" vertical="center" textRotation="90" wrapText="1"/>
    </xf>
    <xf numFmtId="49" fontId="16" fillId="0" borderId="27" xfId="0" applyNumberFormat="1" applyFont="1" applyFill="1" applyBorder="1" applyAlignment="1">
      <alignment horizontal="left" vertical="top" wrapText="1"/>
    </xf>
    <xf numFmtId="0" fontId="28" fillId="0" borderId="28" xfId="33" applyFont="1" applyFill="1" applyBorder="1" applyAlignment="1">
      <alignment horizontal="left"/>
      <protection/>
    </xf>
    <xf numFmtId="0" fontId="28" fillId="0" borderId="23" xfId="33" applyFont="1" applyFill="1" applyBorder="1" applyAlignment="1">
      <alignment horizontal="left"/>
      <protection/>
    </xf>
    <xf numFmtId="0" fontId="28" fillId="0" borderId="24" xfId="33" applyFont="1" applyFill="1" applyBorder="1" applyAlignment="1">
      <alignment horizontal="left"/>
      <protection/>
    </xf>
    <xf numFmtId="49" fontId="16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 wrapText="1"/>
    </xf>
    <xf numFmtId="0" fontId="13" fillId="0" borderId="27" xfId="33" applyFont="1" applyFill="1" applyBorder="1" applyAlignment="1">
      <alignment horizontal="center" vertic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/>
    </xf>
    <xf numFmtId="0" fontId="35" fillId="0" borderId="0" xfId="34" applyNumberFormat="1" applyFont="1" applyFill="1" applyBorder="1" applyAlignment="1">
      <alignment horizontal="left" vertical="center" wrapText="1"/>
      <protection/>
    </xf>
    <xf numFmtId="49" fontId="28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/>
    </xf>
    <xf numFmtId="0" fontId="36" fillId="0" borderId="27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left" vertical="center" wrapText="1"/>
    </xf>
    <xf numFmtId="49" fontId="16" fillId="0" borderId="50" xfId="0" applyNumberFormat="1" applyFont="1" applyFill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vertical="top" wrapText="1" shrinkToFit="1"/>
    </xf>
    <xf numFmtId="49" fontId="16" fillId="0" borderId="24" xfId="0" applyNumberFormat="1" applyFont="1" applyFill="1" applyBorder="1" applyAlignment="1">
      <alignment vertical="top" wrapText="1" shrinkToFit="1"/>
    </xf>
    <xf numFmtId="0" fontId="16" fillId="0" borderId="27" xfId="0" applyFont="1" applyFill="1" applyBorder="1" applyAlignment="1">
      <alignment horizontal="left" vertical="center" wrapText="1" shrinkToFit="1"/>
    </xf>
    <xf numFmtId="0" fontId="5" fillId="0" borderId="0" xfId="59" applyFont="1" applyFill="1" applyBorder="1" applyAlignment="1">
      <alignment horizontal="left" vertical="center" wrapText="1"/>
      <protection/>
    </xf>
    <xf numFmtId="0" fontId="33" fillId="0" borderId="23" xfId="33" applyFont="1" applyFill="1" applyBorder="1" applyAlignment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/>
      <protection locked="0"/>
    </xf>
    <xf numFmtId="0" fontId="28" fillId="0" borderId="32" xfId="0" applyFont="1" applyFill="1" applyBorder="1" applyAlignment="1" applyProtection="1">
      <alignment horizontal="center"/>
      <protection locked="0"/>
    </xf>
    <xf numFmtId="0" fontId="34" fillId="0" borderId="27" xfId="33" applyFont="1" applyFill="1" applyBorder="1" applyAlignment="1">
      <alignment horizontal="left" vertical="center" wrapText="1"/>
      <protection/>
    </xf>
    <xf numFmtId="0" fontId="4" fillId="0" borderId="0" xfId="33" applyFont="1" applyFill="1" applyBorder="1" applyAlignment="1">
      <alignment horizontal="center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23" xfId="33" applyFont="1" applyFill="1" applyBorder="1" applyAlignment="1">
      <alignment horizontal="center"/>
      <protection/>
    </xf>
    <xf numFmtId="0" fontId="34" fillId="0" borderId="2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167" fontId="33" fillId="0" borderId="23" xfId="33" applyNumberFormat="1" applyFont="1" applyFill="1" applyBorder="1" applyAlignment="1">
      <alignment horizontal="center"/>
      <protection/>
    </xf>
    <xf numFmtId="168" fontId="33" fillId="0" borderId="23" xfId="33" applyNumberFormat="1" applyFont="1" applyFill="1" applyBorder="1" applyAlignment="1">
      <alignment horizontal="center"/>
      <protection/>
    </xf>
    <xf numFmtId="0" fontId="4" fillId="0" borderId="48" xfId="0" applyFont="1" applyFill="1" applyBorder="1" applyAlignment="1" applyProtection="1">
      <alignment horizontal="center" vertical="top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ФЛК (информационный)" xfId="58"/>
    <cellStyle name="Обычный_Шаблон формы 1 (исправления на 2003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9" name="Line 9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0" name="Line 10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1" name="Line 11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2" name="Line 12"/>
        <xdr:cNvSpPr>
          <a:spLocks/>
        </xdr:cNvSpPr>
      </xdr:nvSpPr>
      <xdr:spPr>
        <a:xfrm>
          <a:off x="15478125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12620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6878300" y="574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6878300" y="574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6878300" y="574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6878300" y="5745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45078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45078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45078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45078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51174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51174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51174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5117425" y="5214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9353550" y="513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1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2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3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4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5" name="Line 1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7" name="Line 3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8" name="Line 4"/>
        <xdr:cNvSpPr>
          <a:spLocks/>
        </xdr:cNvSpPr>
      </xdr:nvSpPr>
      <xdr:spPr>
        <a:xfrm>
          <a:off x="168783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49" name="Line 5"/>
        <xdr:cNvSpPr>
          <a:spLocks/>
        </xdr:cNvSpPr>
      </xdr:nvSpPr>
      <xdr:spPr>
        <a:xfrm>
          <a:off x="16878300" y="7085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0" name="Line 6"/>
        <xdr:cNvSpPr>
          <a:spLocks/>
        </xdr:cNvSpPr>
      </xdr:nvSpPr>
      <xdr:spPr>
        <a:xfrm>
          <a:off x="16878300" y="7085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1" name="Line 7"/>
        <xdr:cNvSpPr>
          <a:spLocks/>
        </xdr:cNvSpPr>
      </xdr:nvSpPr>
      <xdr:spPr>
        <a:xfrm>
          <a:off x="16878300" y="7085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2" name="Line 8"/>
        <xdr:cNvSpPr>
          <a:spLocks/>
        </xdr:cNvSpPr>
      </xdr:nvSpPr>
      <xdr:spPr>
        <a:xfrm>
          <a:off x="16878300" y="7085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3" name="Line 9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4" name="Line 10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5" name="Line 11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6" name="Line 12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7" name="Line 13"/>
        <xdr:cNvSpPr>
          <a:spLocks/>
        </xdr:cNvSpPr>
      </xdr:nvSpPr>
      <xdr:spPr>
        <a:xfrm>
          <a:off x="245078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8" name="Line 14"/>
        <xdr:cNvSpPr>
          <a:spLocks/>
        </xdr:cNvSpPr>
      </xdr:nvSpPr>
      <xdr:spPr>
        <a:xfrm>
          <a:off x="245078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9" name="Line 15"/>
        <xdr:cNvSpPr>
          <a:spLocks/>
        </xdr:cNvSpPr>
      </xdr:nvSpPr>
      <xdr:spPr>
        <a:xfrm>
          <a:off x="245078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60" name="Line 16"/>
        <xdr:cNvSpPr>
          <a:spLocks/>
        </xdr:cNvSpPr>
      </xdr:nvSpPr>
      <xdr:spPr>
        <a:xfrm>
          <a:off x="245078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1" name="Line 17"/>
        <xdr:cNvSpPr>
          <a:spLocks/>
        </xdr:cNvSpPr>
      </xdr:nvSpPr>
      <xdr:spPr>
        <a:xfrm>
          <a:off x="251174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2" name="Line 18"/>
        <xdr:cNvSpPr>
          <a:spLocks/>
        </xdr:cNvSpPr>
      </xdr:nvSpPr>
      <xdr:spPr>
        <a:xfrm>
          <a:off x="251174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3" name="Line 19"/>
        <xdr:cNvSpPr>
          <a:spLocks/>
        </xdr:cNvSpPr>
      </xdr:nvSpPr>
      <xdr:spPr>
        <a:xfrm>
          <a:off x="251174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4" name="Line 20"/>
        <xdr:cNvSpPr>
          <a:spLocks/>
        </xdr:cNvSpPr>
      </xdr:nvSpPr>
      <xdr:spPr>
        <a:xfrm>
          <a:off x="25117425" y="6713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5" name="Line 21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6" name="Line 22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7" name="Line 23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8" name="Line 24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9" name="Line 25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0" name="Line 26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1" name="Line 27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2" name="Line 28"/>
        <xdr:cNvSpPr>
          <a:spLocks/>
        </xdr:cNvSpPr>
      </xdr:nvSpPr>
      <xdr:spPr>
        <a:xfrm>
          <a:off x="9353550" y="6665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3" name="Line 12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4" name="Line 13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5" name="Line 14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6" name="Line 15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7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8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9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0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1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2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3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4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5" name="Line 88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6" name="Line 89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7" name="Line 90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8" name="Line 91"/>
        <xdr:cNvSpPr>
          <a:spLocks/>
        </xdr:cNvSpPr>
      </xdr:nvSpPr>
      <xdr:spPr>
        <a:xfrm>
          <a:off x="216693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89" name="Line 12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0" name="Line 13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1" name="Line 14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2" name="Line 15"/>
        <xdr:cNvSpPr>
          <a:spLocks/>
        </xdr:cNvSpPr>
      </xdr:nvSpPr>
      <xdr:spPr>
        <a:xfrm>
          <a:off x="160782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3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4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5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6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7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8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9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0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1" name="Line 12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2" name="Line 13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3" name="Line 14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4" name="Line 15"/>
        <xdr:cNvSpPr>
          <a:spLocks/>
        </xdr:cNvSpPr>
      </xdr:nvSpPr>
      <xdr:spPr>
        <a:xfrm>
          <a:off x="20993100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8"/>
  <sheetViews>
    <sheetView showGridLines="0" tabSelected="1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6" ht="16.5" thickBot="1">
      <c r="A1" s="1" t="str">
        <f>"f7ss-"&amp;VLOOKUP(G6,Коды_отчетных_периодов,2,FALSE)&amp;"-"&amp;I6&amp;"-"&amp;VLOOKUP(D21,Коды_судов,2,FALSE)</f>
        <v>f7ss-Y-2015-155</v>
      </c>
      <c r="B1" s="17"/>
      <c r="P1" s="80">
        <v>42347</v>
      </c>
    </row>
    <row r="2" spans="4:16" ht="13.5" customHeight="1" thickBot="1">
      <c r="D2" s="262" t="s">
        <v>1322</v>
      </c>
      <c r="E2" s="263"/>
      <c r="F2" s="263"/>
      <c r="G2" s="263"/>
      <c r="H2" s="263"/>
      <c r="I2" s="263"/>
      <c r="J2" s="263"/>
      <c r="K2" s="263"/>
      <c r="L2" s="264"/>
      <c r="M2" s="18"/>
      <c r="P2" s="7"/>
    </row>
    <row r="3" spans="1:13" ht="19.5" thickBot="1">
      <c r="A3" s="85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65" t="s">
        <v>1127</v>
      </c>
      <c r="E4" s="266"/>
      <c r="F4" s="266"/>
      <c r="G4" s="266"/>
      <c r="H4" s="266"/>
      <c r="I4" s="266"/>
      <c r="J4" s="266"/>
      <c r="K4" s="266"/>
      <c r="L4" s="267"/>
      <c r="M4" s="18"/>
    </row>
    <row r="5" spans="4:13" ht="15.75" customHeight="1">
      <c r="D5" s="268"/>
      <c r="E5" s="269"/>
      <c r="F5" s="269"/>
      <c r="G5" s="269"/>
      <c r="H5" s="269"/>
      <c r="I5" s="269"/>
      <c r="J5" s="269"/>
      <c r="K5" s="269"/>
      <c r="L5" s="270"/>
      <c r="M5" s="18"/>
    </row>
    <row r="6" spans="4:14" ht="16.5" customHeight="1" thickBot="1">
      <c r="D6" s="21"/>
      <c r="E6" s="22"/>
      <c r="F6" s="75" t="s">
        <v>1323</v>
      </c>
      <c r="G6" s="76">
        <v>12</v>
      </c>
      <c r="H6" s="77" t="s">
        <v>1324</v>
      </c>
      <c r="I6" s="76">
        <v>2015</v>
      </c>
      <c r="J6" s="78" t="s">
        <v>1325</v>
      </c>
      <c r="K6" s="22"/>
      <c r="L6" s="23"/>
      <c r="M6" s="275" t="str">
        <f>IF(COUNTIF('ФЛК (обязательный)'!A2:A1600,"Неверно!")&gt;0,"Ошибки ФЛК!"," ")</f>
        <v> </v>
      </c>
      <c r="N6" s="276"/>
    </row>
    <row r="7" spans="5:13" ht="15.75">
      <c r="E7" s="18"/>
      <c r="F7" s="18"/>
      <c r="G7" s="18"/>
      <c r="H7" s="18"/>
      <c r="I7" s="18"/>
      <c r="J7" s="18"/>
      <c r="K7" s="18"/>
      <c r="L7" s="18"/>
      <c r="M7" s="99" t="str">
        <f>IF((COUNTIF('ФЛК (информационный)'!G2:G199,"Внести подтверждение к нарушенному информационному ФЛК")&gt;0),"Ошибки инф. ФЛК!"," ")</f>
        <v> </v>
      </c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71" t="s">
        <v>1326</v>
      </c>
      <c r="B9" s="271"/>
      <c r="C9" s="271"/>
      <c r="D9" s="271" t="s">
        <v>1327</v>
      </c>
      <c r="E9" s="271"/>
      <c r="F9" s="271"/>
      <c r="G9" s="271" t="s">
        <v>1328</v>
      </c>
      <c r="H9" s="271"/>
      <c r="I9" s="24"/>
      <c r="K9" s="272" t="s">
        <v>1421</v>
      </c>
      <c r="L9" s="273"/>
      <c r="M9" s="273"/>
      <c r="N9" s="274"/>
      <c r="O9" s="25"/>
    </row>
    <row r="10" spans="1:14" ht="13.5" customHeight="1" thickBot="1">
      <c r="A10" s="232" t="s">
        <v>1329</v>
      </c>
      <c r="B10" s="232"/>
      <c r="C10" s="232"/>
      <c r="D10" s="232"/>
      <c r="E10" s="232"/>
      <c r="F10" s="232"/>
      <c r="G10" s="232"/>
      <c r="H10" s="232"/>
      <c r="I10" s="26"/>
      <c r="K10" s="259" t="s">
        <v>1337</v>
      </c>
      <c r="L10" s="260"/>
      <c r="M10" s="260"/>
      <c r="N10" s="261"/>
    </row>
    <row r="11" spans="1:14" ht="24.75" customHeight="1" thickBot="1">
      <c r="A11" s="256" t="s">
        <v>1460</v>
      </c>
      <c r="B11" s="257"/>
      <c r="C11" s="258"/>
      <c r="D11" s="221" t="s">
        <v>1092</v>
      </c>
      <c r="E11" s="255"/>
      <c r="F11" s="222"/>
      <c r="G11" s="221" t="s">
        <v>1339</v>
      </c>
      <c r="H11" s="222"/>
      <c r="I11" s="26"/>
      <c r="K11" s="223" t="s">
        <v>1126</v>
      </c>
      <c r="L11" s="224"/>
      <c r="M11" s="224"/>
      <c r="N11" s="225"/>
    </row>
    <row r="12" spans="1:14" ht="25.5" customHeight="1" thickBot="1">
      <c r="A12" s="232" t="s">
        <v>1336</v>
      </c>
      <c r="B12" s="232"/>
      <c r="C12" s="232"/>
      <c r="D12" s="233" t="s">
        <v>1338</v>
      </c>
      <c r="E12" s="234"/>
      <c r="F12" s="235"/>
      <c r="G12" s="233" t="s">
        <v>1339</v>
      </c>
      <c r="H12" s="235"/>
      <c r="I12" s="26"/>
      <c r="K12" s="226"/>
      <c r="L12" s="227"/>
      <c r="M12" s="227"/>
      <c r="N12" s="228"/>
    </row>
    <row r="13" spans="1:14" ht="20.25" customHeight="1" thickBot="1">
      <c r="A13" s="232" t="s">
        <v>1464</v>
      </c>
      <c r="B13" s="232"/>
      <c r="C13" s="232"/>
      <c r="D13" s="236"/>
      <c r="E13" s="237"/>
      <c r="F13" s="238"/>
      <c r="G13" s="236"/>
      <c r="H13" s="238"/>
      <c r="I13" s="26"/>
      <c r="K13" s="226"/>
      <c r="L13" s="227"/>
      <c r="M13" s="227"/>
      <c r="N13" s="228"/>
    </row>
    <row r="14" spans="1:14" ht="22.5" customHeight="1" thickBot="1">
      <c r="A14" s="242" t="s">
        <v>1318</v>
      </c>
      <c r="B14" s="243"/>
      <c r="C14" s="244"/>
      <c r="D14" s="239"/>
      <c r="E14" s="240"/>
      <c r="F14" s="241"/>
      <c r="G14" s="239"/>
      <c r="H14" s="241"/>
      <c r="I14" s="26"/>
      <c r="K14" s="226"/>
      <c r="L14" s="227"/>
      <c r="M14" s="227"/>
      <c r="N14" s="228"/>
    </row>
    <row r="15" spans="1:14" ht="13.5" customHeight="1" thickBot="1">
      <c r="A15" s="232" t="s">
        <v>1340</v>
      </c>
      <c r="B15" s="232"/>
      <c r="C15" s="232"/>
      <c r="D15" s="232"/>
      <c r="E15" s="232"/>
      <c r="F15" s="232"/>
      <c r="G15" s="232"/>
      <c r="H15" s="232"/>
      <c r="I15" s="26"/>
      <c r="K15" s="229"/>
      <c r="L15" s="230"/>
      <c r="M15" s="230"/>
      <c r="N15" s="231"/>
    </row>
    <row r="16" spans="1:14" ht="24.75" customHeight="1" thickBot="1">
      <c r="A16" s="221" t="s">
        <v>1093</v>
      </c>
      <c r="B16" s="255"/>
      <c r="C16" s="222"/>
      <c r="D16" s="221" t="s">
        <v>1461</v>
      </c>
      <c r="E16" s="255"/>
      <c r="F16" s="222"/>
      <c r="G16" s="221" t="s">
        <v>1462</v>
      </c>
      <c r="H16" s="222"/>
      <c r="I16" s="26"/>
      <c r="K16" s="27"/>
      <c r="L16" s="27"/>
      <c r="M16" s="27"/>
      <c r="N16" s="27"/>
    </row>
    <row r="17" spans="1:14" ht="24" customHeight="1" thickBot="1">
      <c r="A17" s="232" t="s">
        <v>1341</v>
      </c>
      <c r="B17" s="232"/>
      <c r="C17" s="232"/>
      <c r="D17" s="221" t="s">
        <v>1342</v>
      </c>
      <c r="E17" s="255"/>
      <c r="F17" s="222"/>
      <c r="G17" s="221" t="s">
        <v>1309</v>
      </c>
      <c r="H17" s="222"/>
      <c r="I17" s="26"/>
      <c r="J17" s="208"/>
      <c r="K17" s="208"/>
      <c r="L17" s="208"/>
      <c r="M17" s="208"/>
      <c r="N17" s="208"/>
    </row>
    <row r="18" spans="1:14" ht="13.5" customHeight="1" thickBot="1">
      <c r="A18" s="232"/>
      <c r="B18" s="232"/>
      <c r="C18" s="232"/>
      <c r="D18" s="221" t="s">
        <v>1465</v>
      </c>
      <c r="E18" s="255"/>
      <c r="F18" s="222"/>
      <c r="G18" s="221" t="s">
        <v>1466</v>
      </c>
      <c r="H18" s="222"/>
      <c r="I18" s="26"/>
      <c r="J18" s="208"/>
      <c r="K18" s="208"/>
      <c r="L18" s="208"/>
      <c r="M18" s="208"/>
      <c r="N18" s="208"/>
    </row>
    <row r="19" spans="1:14" ht="13.5" customHeight="1" thickBot="1">
      <c r="A19" s="232"/>
      <c r="B19" s="232"/>
      <c r="C19" s="232"/>
      <c r="D19" s="221"/>
      <c r="E19" s="255"/>
      <c r="F19" s="222"/>
      <c r="G19" s="221"/>
      <c r="H19" s="222"/>
      <c r="I19" s="26"/>
      <c r="J19" s="208"/>
      <c r="K19" s="208"/>
      <c r="L19" s="208"/>
      <c r="M19" s="208"/>
      <c r="N19" s="208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08"/>
      <c r="K20" s="208"/>
      <c r="L20" s="208"/>
      <c r="M20" s="208"/>
      <c r="N20" s="208"/>
    </row>
    <row r="21" spans="1:14" ht="26.25" customHeight="1" thickBot="1">
      <c r="A21" s="254" t="s">
        <v>1467</v>
      </c>
      <c r="B21" s="213"/>
      <c r="C21" s="214"/>
      <c r="D21" s="209" t="s">
        <v>1304</v>
      </c>
      <c r="E21" s="210"/>
      <c r="F21" s="210"/>
      <c r="G21" s="210"/>
      <c r="H21" s="210"/>
      <c r="I21" s="210"/>
      <c r="J21" s="210"/>
      <c r="K21" s="211"/>
      <c r="L21" s="28"/>
      <c r="M21" s="28"/>
      <c r="N21" s="29"/>
    </row>
    <row r="22" spans="1:14" ht="13.5" customHeight="1" thickBot="1">
      <c r="A22" s="212" t="s">
        <v>1294</v>
      </c>
      <c r="B22" s="213"/>
      <c r="C22" s="214"/>
      <c r="D22" s="251" t="s">
        <v>857</v>
      </c>
      <c r="E22" s="252"/>
      <c r="F22" s="252"/>
      <c r="G22" s="252"/>
      <c r="H22" s="252"/>
      <c r="I22" s="252"/>
      <c r="J22" s="252"/>
      <c r="K22" s="253"/>
      <c r="L22" s="30"/>
      <c r="M22" s="30"/>
      <c r="N22" s="30"/>
    </row>
    <row r="23" spans="1:14" ht="13.5" thickBot="1">
      <c r="A23" s="31"/>
      <c r="B23" s="32"/>
      <c r="C23" s="32"/>
      <c r="D23" s="33"/>
      <c r="E23" s="33"/>
      <c r="F23" s="33"/>
      <c r="G23" s="33"/>
      <c r="H23" s="33"/>
      <c r="I23" s="33"/>
      <c r="J23" s="33"/>
      <c r="K23" s="34"/>
      <c r="M23" s="20"/>
      <c r="N23" s="6"/>
    </row>
    <row r="24" spans="1:14" ht="13.5" thickBot="1">
      <c r="A24" s="245" t="s">
        <v>1343</v>
      </c>
      <c r="B24" s="246"/>
      <c r="C24" s="246"/>
      <c r="D24" s="246"/>
      <c r="E24" s="247"/>
      <c r="F24" s="35" t="s">
        <v>1344</v>
      </c>
      <c r="G24" s="36"/>
      <c r="H24" s="36"/>
      <c r="I24" s="36"/>
      <c r="J24" s="36"/>
      <c r="K24" s="37"/>
      <c r="L24" s="20"/>
      <c r="M24" s="20"/>
      <c r="N24" s="20"/>
    </row>
    <row r="25" spans="1:14" ht="9.75" customHeight="1" thickBot="1">
      <c r="A25" s="248">
        <v>1</v>
      </c>
      <c r="B25" s="249"/>
      <c r="C25" s="249"/>
      <c r="D25" s="249"/>
      <c r="E25" s="250"/>
      <c r="F25" s="38">
        <v>2</v>
      </c>
      <c r="G25" s="39"/>
      <c r="H25" s="39"/>
      <c r="I25" s="39"/>
      <c r="J25" s="39"/>
      <c r="K25" s="40"/>
      <c r="L25" s="20"/>
      <c r="M25" s="20"/>
      <c r="N25" s="20"/>
    </row>
    <row r="26" spans="1:14" ht="13.5" customHeight="1" thickBot="1">
      <c r="A26" s="217"/>
      <c r="B26" s="217"/>
      <c r="C26" s="217"/>
      <c r="D26" s="217"/>
      <c r="E26" s="217"/>
      <c r="F26" s="217"/>
      <c r="G26" s="217"/>
      <c r="H26" s="35"/>
      <c r="I26" s="36"/>
      <c r="J26" s="36"/>
      <c r="K26" s="37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212" t="s">
        <v>1295</v>
      </c>
      <c r="B28" s="213"/>
      <c r="C28" s="214"/>
      <c r="D28" s="218" t="s">
        <v>1341</v>
      </c>
      <c r="E28" s="219"/>
      <c r="F28" s="219"/>
      <c r="G28" s="219"/>
      <c r="H28" s="219"/>
      <c r="I28" s="219"/>
      <c r="J28" s="219"/>
      <c r="K28" s="220"/>
      <c r="L28" s="20"/>
      <c r="M28" s="20"/>
      <c r="N28" s="20"/>
    </row>
    <row r="29" spans="1:15" ht="15.75" customHeight="1" thickBot="1">
      <c r="A29" s="41"/>
      <c r="B29" s="42"/>
      <c r="C29" s="42"/>
      <c r="D29" s="43"/>
      <c r="E29" s="43"/>
      <c r="F29" s="43"/>
      <c r="G29" s="43"/>
      <c r="H29" s="43"/>
      <c r="I29" s="43"/>
      <c r="J29" s="43"/>
      <c r="K29" s="44"/>
      <c r="L29" s="5" t="s">
        <v>1301</v>
      </c>
      <c r="M29" s="6"/>
      <c r="N29" s="7">
        <f ca="1">TODAY()</f>
        <v>42432</v>
      </c>
      <c r="O29" s="20"/>
    </row>
    <row r="30" spans="1:14" ht="19.5" customHeight="1" thickBot="1">
      <c r="A30" s="212" t="s">
        <v>1345</v>
      </c>
      <c r="B30" s="215"/>
      <c r="C30" s="216"/>
      <c r="D30" s="218" t="s">
        <v>858</v>
      </c>
      <c r="E30" s="219"/>
      <c r="F30" s="219"/>
      <c r="G30" s="219"/>
      <c r="H30" s="219"/>
      <c r="I30" s="219"/>
      <c r="J30" s="219"/>
      <c r="K30" s="220"/>
      <c r="L30" s="5" t="s">
        <v>1302</v>
      </c>
      <c r="M30" s="20"/>
      <c r="N30" s="45" t="str">
        <f>IF(D21=0," ",VLOOKUP(D21,Списки!Коды_судов,2,0))&amp;IF(D21=0," "," o")</f>
        <v>155 o</v>
      </c>
    </row>
    <row r="38" ht="12.75">
      <c r="M38" s="6"/>
    </row>
  </sheetData>
  <sheetProtection autoFilter="0"/>
  <mergeCells count="43">
    <mergeCell ref="M6:N6"/>
    <mergeCell ref="A10:F10"/>
    <mergeCell ref="G10:H10"/>
    <mergeCell ref="G15:H15"/>
    <mergeCell ref="A11:C11"/>
    <mergeCell ref="D11:F11"/>
    <mergeCell ref="K10:N10"/>
    <mergeCell ref="D2:L2"/>
    <mergeCell ref="D4:L5"/>
    <mergeCell ref="A9:C9"/>
    <mergeCell ref="D9:F9"/>
    <mergeCell ref="G9:H9"/>
    <mergeCell ref="K9:N9"/>
    <mergeCell ref="A25:E25"/>
    <mergeCell ref="A12:C12"/>
    <mergeCell ref="A22:C22"/>
    <mergeCell ref="D22:K22"/>
    <mergeCell ref="A21:C21"/>
    <mergeCell ref="A16:C16"/>
    <mergeCell ref="D16:F16"/>
    <mergeCell ref="G16:H16"/>
    <mergeCell ref="A17:C19"/>
    <mergeCell ref="D17:F17"/>
    <mergeCell ref="K11:N15"/>
    <mergeCell ref="A13:C13"/>
    <mergeCell ref="D12:F14"/>
    <mergeCell ref="G12:H14"/>
    <mergeCell ref="A14:C14"/>
    <mergeCell ref="A24:E24"/>
    <mergeCell ref="G17:H17"/>
    <mergeCell ref="D18:F19"/>
    <mergeCell ref="G11:H11"/>
    <mergeCell ref="A15:F15"/>
    <mergeCell ref="J17:N20"/>
    <mergeCell ref="D21:K21"/>
    <mergeCell ref="A28:C28"/>
    <mergeCell ref="A30:C30"/>
    <mergeCell ref="A26:C26"/>
    <mergeCell ref="D26:E26"/>
    <mergeCell ref="D28:K28"/>
    <mergeCell ref="D30:K30"/>
    <mergeCell ref="F26:G26"/>
    <mergeCell ref="G18:H1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5905511811023623" right="0.15748031496062992" top="0.7874015748031497" bottom="0.1968503937007874" header="0.31496062992125984" footer="0"/>
  <pageSetup firstPageNumber="3" useFirstPageNumber="1" fitToHeight="0" fitToWidth="1" horizontalDpi="600" verticalDpi="600" orientation="landscape" paperSize="9" scale="98" r:id="rId2"/>
  <headerFooter alignWithMargins="0">
    <oddHeader>&amp;C&amp;P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Y24"/>
  <sheetViews>
    <sheetView zoomScale="55" zoomScaleNormal="55" zoomScaleSheetLayoutView="53" zoomScalePageLayoutView="0" workbookViewId="0" topLeftCell="A1">
      <selection activeCell="N22" sqref="N22"/>
    </sheetView>
  </sheetViews>
  <sheetFormatPr defaultColWidth="9.140625" defaultRowHeight="12.75"/>
  <cols>
    <col min="1" max="1" width="44.00390625" style="68" customWidth="1"/>
    <col min="2" max="2" width="5.7109375" style="68" customWidth="1"/>
    <col min="3" max="3" width="15.00390625" style="68" customWidth="1"/>
    <col min="4" max="4" width="15.57421875" style="68" customWidth="1"/>
    <col min="5" max="5" width="12.140625" style="68" customWidth="1"/>
    <col min="6" max="6" width="11.8515625" style="49" customWidth="1"/>
    <col min="7" max="7" width="12.7109375" style="16" customWidth="1"/>
    <col min="8" max="8" width="13.00390625" style="69" customWidth="1"/>
    <col min="9" max="9" width="12.28125" style="16" customWidth="1"/>
    <col min="10" max="10" width="11.7109375" style="71" customWidth="1"/>
    <col min="11" max="11" width="14.421875" style="71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48"/>
      <c r="B1" s="48"/>
      <c r="C1" s="48"/>
      <c r="D1" s="48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19" ht="18.75" customHeight="1">
      <c r="A2" s="278" t="s">
        <v>1351</v>
      </c>
      <c r="B2" s="278"/>
      <c r="C2" s="278"/>
      <c r="D2" s="278"/>
      <c r="E2" s="278"/>
      <c r="F2" s="53"/>
      <c r="G2" s="54"/>
      <c r="H2" s="54"/>
      <c r="I2" s="54"/>
      <c r="L2" s="91" t="str">
        <f>IF('Титул ф.7'!D21=0," ",'Титул ф.7'!D21)</f>
        <v>Ульяновский областной суд </v>
      </c>
      <c r="M2" s="55"/>
      <c r="N2" s="55"/>
      <c r="O2" s="55"/>
      <c r="P2" s="55"/>
      <c r="Q2" s="55"/>
      <c r="R2" s="55"/>
      <c r="S2" s="56"/>
    </row>
    <row r="3" spans="1:19" ht="36" customHeight="1">
      <c r="A3" s="286" t="s">
        <v>1376</v>
      </c>
      <c r="B3" s="286"/>
      <c r="C3" s="286"/>
      <c r="D3" s="286"/>
      <c r="E3" s="286"/>
      <c r="F3" s="286"/>
      <c r="G3" s="286"/>
      <c r="H3" s="286"/>
      <c r="I3" s="286"/>
      <c r="J3" s="286"/>
      <c r="L3" s="81" t="s">
        <v>1352</v>
      </c>
      <c r="M3" s="57"/>
      <c r="N3" s="90" t="s">
        <v>1415</v>
      </c>
      <c r="O3" s="58"/>
      <c r="P3" s="58"/>
      <c r="Q3" s="58"/>
      <c r="R3" s="58"/>
      <c r="S3" s="59"/>
    </row>
    <row r="4" spans="1:19" ht="24" customHeight="1">
      <c r="A4" s="48"/>
      <c r="B4" s="48"/>
      <c r="C4" s="48"/>
      <c r="D4" s="48"/>
      <c r="E4" s="48"/>
      <c r="G4" s="60"/>
      <c r="H4" s="61"/>
      <c r="I4" s="57"/>
      <c r="L4" s="93" t="s">
        <v>1353</v>
      </c>
      <c r="M4" s="72"/>
      <c r="N4" s="90" t="s">
        <v>1186</v>
      </c>
      <c r="O4" s="58"/>
      <c r="P4" s="58"/>
      <c r="Q4" s="58"/>
      <c r="R4" s="58"/>
      <c r="S4" s="59"/>
    </row>
    <row r="5" spans="1:12" s="51" customFormat="1" ht="21" customHeight="1">
      <c r="A5" s="63" t="s">
        <v>1250</v>
      </c>
      <c r="B5" s="92"/>
      <c r="C5" s="92"/>
      <c r="D5" s="92"/>
      <c r="E5" s="92"/>
      <c r="F5" s="92"/>
      <c r="G5" s="92"/>
      <c r="H5" s="62"/>
      <c r="I5" s="63"/>
      <c r="J5" s="63"/>
      <c r="K5" s="63"/>
      <c r="L5" s="64"/>
    </row>
    <row r="6" spans="1:19" s="65" customFormat="1" ht="86.25" customHeight="1">
      <c r="A6" s="282" t="s">
        <v>1255</v>
      </c>
      <c r="B6" s="279" t="s">
        <v>1280</v>
      </c>
      <c r="C6" s="281" t="s">
        <v>1387</v>
      </c>
      <c r="D6" s="283" t="s">
        <v>1358</v>
      </c>
      <c r="E6" s="283"/>
      <c r="F6" s="283"/>
      <c r="G6" s="283"/>
      <c r="H6" s="283"/>
      <c r="I6" s="283"/>
      <c r="J6" s="281" t="s">
        <v>1251</v>
      </c>
      <c r="K6" s="281" t="s">
        <v>1354</v>
      </c>
      <c r="L6" s="281" t="s">
        <v>1355</v>
      </c>
      <c r="M6" s="281" t="s">
        <v>1252</v>
      </c>
      <c r="N6" s="281"/>
      <c r="O6" s="281" t="s">
        <v>1275</v>
      </c>
      <c r="P6" s="281" t="s">
        <v>1476</v>
      </c>
      <c r="Q6" s="287" t="s">
        <v>1356</v>
      </c>
      <c r="R6" s="279" t="s">
        <v>1442</v>
      </c>
      <c r="S6" s="279"/>
    </row>
    <row r="7" spans="1:19" s="66" customFormat="1" ht="182.25" customHeight="1">
      <c r="A7" s="282"/>
      <c r="B7" s="280"/>
      <c r="C7" s="281"/>
      <c r="D7" s="147" t="s">
        <v>1253</v>
      </c>
      <c r="E7" s="147" t="s">
        <v>1254</v>
      </c>
      <c r="F7" s="147" t="s">
        <v>1468</v>
      </c>
      <c r="G7" s="149" t="s">
        <v>1246</v>
      </c>
      <c r="H7" s="147" t="s">
        <v>1463</v>
      </c>
      <c r="I7" s="150" t="s">
        <v>1361</v>
      </c>
      <c r="J7" s="281"/>
      <c r="K7" s="281"/>
      <c r="L7" s="281"/>
      <c r="M7" s="151" t="s">
        <v>1371</v>
      </c>
      <c r="N7" s="151" t="s">
        <v>1256</v>
      </c>
      <c r="O7" s="281"/>
      <c r="P7" s="281"/>
      <c r="Q7" s="287"/>
      <c r="R7" s="148" t="s">
        <v>1277</v>
      </c>
      <c r="S7" s="148" t="s">
        <v>1278</v>
      </c>
    </row>
    <row r="8" spans="1:19" s="67" customFormat="1" ht="20.25" customHeight="1">
      <c r="A8" s="152" t="s">
        <v>1357</v>
      </c>
      <c r="B8" s="153"/>
      <c r="C8" s="163">
        <v>1</v>
      </c>
      <c r="D8" s="163">
        <v>2</v>
      </c>
      <c r="E8" s="163">
        <v>3</v>
      </c>
      <c r="F8" s="163">
        <v>4</v>
      </c>
      <c r="G8" s="163">
        <v>5</v>
      </c>
      <c r="H8" s="163">
        <v>6</v>
      </c>
      <c r="I8" s="163">
        <v>7</v>
      </c>
      <c r="J8" s="163">
        <v>8</v>
      </c>
      <c r="K8" s="163">
        <v>9</v>
      </c>
      <c r="L8" s="163">
        <v>10</v>
      </c>
      <c r="M8" s="163">
        <v>11</v>
      </c>
      <c r="N8" s="163">
        <v>12</v>
      </c>
      <c r="O8" s="163">
        <v>13</v>
      </c>
      <c r="P8" s="163">
        <v>14</v>
      </c>
      <c r="Q8" s="163">
        <v>15</v>
      </c>
      <c r="R8" s="163">
        <v>16</v>
      </c>
      <c r="S8" s="163">
        <v>17</v>
      </c>
    </row>
    <row r="9" spans="1:19" ht="48" customHeight="1">
      <c r="A9" s="154" t="s">
        <v>1247</v>
      </c>
      <c r="B9" s="143">
        <v>1</v>
      </c>
      <c r="C9" s="86">
        <v>0</v>
      </c>
      <c r="D9" s="86">
        <v>4</v>
      </c>
      <c r="E9" s="86"/>
      <c r="F9" s="87">
        <v>0</v>
      </c>
      <c r="G9" s="87">
        <v>0</v>
      </c>
      <c r="H9" s="86">
        <v>0</v>
      </c>
      <c r="I9" s="86">
        <v>4</v>
      </c>
      <c r="J9" s="86">
        <v>0</v>
      </c>
      <c r="K9" s="86">
        <v>1</v>
      </c>
      <c r="L9" s="86">
        <v>3</v>
      </c>
      <c r="M9" s="86">
        <v>1</v>
      </c>
      <c r="N9" s="86">
        <v>0</v>
      </c>
      <c r="O9" s="86">
        <v>150</v>
      </c>
      <c r="P9" s="86">
        <v>0</v>
      </c>
      <c r="Q9" s="86">
        <v>0</v>
      </c>
      <c r="R9" s="86">
        <v>0</v>
      </c>
      <c r="S9" s="86">
        <v>0</v>
      </c>
    </row>
    <row r="10" spans="1:19" ht="46.5" customHeight="1">
      <c r="A10" s="154" t="s">
        <v>1296</v>
      </c>
      <c r="B10" s="143">
        <v>2</v>
      </c>
      <c r="C10" s="86">
        <v>0</v>
      </c>
      <c r="D10" s="87">
        <v>0</v>
      </c>
      <c r="E10" s="87">
        <v>0</v>
      </c>
      <c r="F10" s="86">
        <v>1</v>
      </c>
      <c r="G10" s="86">
        <v>0</v>
      </c>
      <c r="H10" s="86">
        <v>0</v>
      </c>
      <c r="I10" s="86">
        <v>1</v>
      </c>
      <c r="J10" s="86">
        <v>0</v>
      </c>
      <c r="K10" s="86">
        <v>1</v>
      </c>
      <c r="L10" s="86">
        <v>0</v>
      </c>
      <c r="M10" s="87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</row>
    <row r="11" spans="1:19" ht="49.5" customHeight="1">
      <c r="A11" s="154" t="s">
        <v>1297</v>
      </c>
      <c r="B11" s="143">
        <v>3</v>
      </c>
      <c r="C11" s="86">
        <v>1</v>
      </c>
      <c r="D11" s="87">
        <v>0</v>
      </c>
      <c r="E11" s="87">
        <v>0</v>
      </c>
      <c r="F11" s="86">
        <v>8</v>
      </c>
      <c r="G11" s="86">
        <v>0</v>
      </c>
      <c r="H11" s="86">
        <v>0</v>
      </c>
      <c r="I11" s="86">
        <v>8</v>
      </c>
      <c r="J11" s="86">
        <v>0</v>
      </c>
      <c r="K11" s="86">
        <v>7</v>
      </c>
      <c r="L11" s="86">
        <v>2</v>
      </c>
      <c r="M11" s="87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</row>
    <row r="12" spans="1:19" ht="62.25" customHeight="1" thickBot="1">
      <c r="A12" s="154" t="s">
        <v>1298</v>
      </c>
      <c r="B12" s="143">
        <v>4</v>
      </c>
      <c r="C12" s="165">
        <v>0</v>
      </c>
      <c r="D12" s="166">
        <v>0</v>
      </c>
      <c r="E12" s="166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6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</row>
    <row r="13" spans="1:19" ht="42" customHeight="1" thickBot="1">
      <c r="A13" s="155" t="s">
        <v>1299</v>
      </c>
      <c r="B13" s="164">
        <v>5</v>
      </c>
      <c r="C13" s="167">
        <v>1</v>
      </c>
      <c r="D13" s="168">
        <v>4</v>
      </c>
      <c r="E13" s="168">
        <v>0</v>
      </c>
      <c r="F13" s="168">
        <v>9</v>
      </c>
      <c r="G13" s="168">
        <v>0</v>
      </c>
      <c r="H13" s="168">
        <v>0</v>
      </c>
      <c r="I13" s="168">
        <v>13</v>
      </c>
      <c r="J13" s="168">
        <v>0</v>
      </c>
      <c r="K13" s="168">
        <v>9</v>
      </c>
      <c r="L13" s="168">
        <v>5</v>
      </c>
      <c r="M13" s="168">
        <v>1</v>
      </c>
      <c r="N13" s="168">
        <v>0</v>
      </c>
      <c r="O13" s="168">
        <v>150</v>
      </c>
      <c r="P13" s="168">
        <v>0</v>
      </c>
      <c r="Q13" s="168">
        <v>0</v>
      </c>
      <c r="R13" s="168">
        <v>0</v>
      </c>
      <c r="S13" s="169">
        <v>0</v>
      </c>
    </row>
    <row r="14" spans="7:21" ht="15.75" customHeight="1">
      <c r="G14" s="68"/>
      <c r="I14" s="68"/>
      <c r="J14" s="70"/>
      <c r="K14" s="70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5" ht="108" customHeight="1">
      <c r="A15" s="288" t="s">
        <v>254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94"/>
      <c r="U15" s="94"/>
      <c r="V15" s="94"/>
      <c r="W15" s="94"/>
      <c r="X15" s="94"/>
      <c r="Y15" s="94"/>
    </row>
    <row r="16" spans="1:25" ht="11.25" customHeight="1">
      <c r="A16" s="8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6"/>
      <c r="P16" s="46"/>
      <c r="Q16" s="46"/>
      <c r="R16" s="46" t="s">
        <v>1422</v>
      </c>
      <c r="S16" s="46"/>
      <c r="T16" s="46"/>
      <c r="U16" s="285"/>
      <c r="V16" s="285"/>
      <c r="W16" s="285"/>
      <c r="X16" s="82"/>
      <c r="Y16" s="83"/>
    </row>
    <row r="17" spans="1:25" ht="27.75" customHeight="1">
      <c r="A17" s="284" t="s">
        <v>1381</v>
      </c>
      <c r="B17" s="284"/>
      <c r="C17" s="284"/>
      <c r="D17" s="284"/>
      <c r="E17" s="284"/>
      <c r="F17" s="284"/>
      <c r="G17" s="284"/>
      <c r="H17" s="47"/>
      <c r="I17" s="47"/>
      <c r="J17" s="47"/>
      <c r="K17" s="47"/>
      <c r="L17" s="84"/>
      <c r="M17" s="84"/>
      <c r="N17" s="84"/>
      <c r="O17" s="46"/>
      <c r="P17" s="46"/>
      <c r="Q17" s="46"/>
      <c r="R17" s="46"/>
      <c r="S17" s="46"/>
      <c r="T17" s="46"/>
      <c r="U17" s="285"/>
      <c r="V17" s="285"/>
      <c r="W17" s="285"/>
      <c r="X17" s="82"/>
      <c r="Y17" s="83"/>
    </row>
    <row r="18" spans="1:25" ht="157.5" customHeight="1">
      <c r="A18" s="141"/>
      <c r="B18" s="142" t="s">
        <v>1280</v>
      </c>
      <c r="C18" s="143" t="s">
        <v>1423</v>
      </c>
      <c r="D18" s="144" t="s">
        <v>1424</v>
      </c>
      <c r="E18" s="145" t="s">
        <v>1425</v>
      </c>
      <c r="F18" s="145" t="s">
        <v>1426</v>
      </c>
      <c r="G18" s="145" t="s">
        <v>1427</v>
      </c>
      <c r="H18" s="145" t="s">
        <v>1276</v>
      </c>
      <c r="I18" s="145" t="s">
        <v>1428</v>
      </c>
      <c r="J18" s="145" t="s">
        <v>1429</v>
      </c>
      <c r="K18" s="145" t="s">
        <v>1248</v>
      </c>
      <c r="L18" s="145" t="s">
        <v>1249</v>
      </c>
      <c r="M18" s="145" t="s">
        <v>1430</v>
      </c>
      <c r="N18" s="145" t="s">
        <v>1431</v>
      </c>
      <c r="O18" s="145" t="s">
        <v>1432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8.75">
      <c r="A19" s="146"/>
      <c r="B19" s="146"/>
      <c r="C19" s="143">
        <v>1</v>
      </c>
      <c r="D19" s="143">
        <v>2</v>
      </c>
      <c r="E19" s="143">
        <v>3</v>
      </c>
      <c r="F19" s="143">
        <v>4</v>
      </c>
      <c r="G19" s="143">
        <v>5</v>
      </c>
      <c r="H19" s="143">
        <v>6</v>
      </c>
      <c r="I19" s="143">
        <v>7</v>
      </c>
      <c r="J19" s="143">
        <v>8</v>
      </c>
      <c r="K19" s="143">
        <v>9</v>
      </c>
      <c r="L19" s="143">
        <v>10</v>
      </c>
      <c r="M19" s="143">
        <v>11</v>
      </c>
      <c r="N19" s="143">
        <v>12</v>
      </c>
      <c r="O19" s="143">
        <v>13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44.25" customHeight="1">
      <c r="A20" s="176" t="s">
        <v>1279</v>
      </c>
      <c r="B20" s="174">
        <v>1</v>
      </c>
      <c r="C20" s="95">
        <v>9</v>
      </c>
      <c r="D20" s="95">
        <v>1</v>
      </c>
      <c r="E20" s="95">
        <v>0</v>
      </c>
      <c r="F20" s="95">
        <v>0</v>
      </c>
      <c r="G20" s="95">
        <v>0</v>
      </c>
      <c r="H20" s="95"/>
      <c r="I20" s="95">
        <v>1</v>
      </c>
      <c r="J20" s="95">
        <v>0</v>
      </c>
      <c r="K20" s="95">
        <v>0</v>
      </c>
      <c r="L20" s="95">
        <v>0</v>
      </c>
      <c r="M20" s="95">
        <v>0</v>
      </c>
      <c r="N20" s="95">
        <v>4</v>
      </c>
      <c r="O20" s="95">
        <v>3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45" customHeight="1" thickBot="1">
      <c r="A21" s="176" t="s">
        <v>1185</v>
      </c>
      <c r="B21" s="174">
        <v>2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48" customHeight="1" thickBot="1">
      <c r="A22" s="177" t="s">
        <v>1274</v>
      </c>
      <c r="B22" s="175">
        <v>3</v>
      </c>
      <c r="C22" s="171">
        <v>9</v>
      </c>
      <c r="D22" s="172">
        <v>1</v>
      </c>
      <c r="E22" s="172">
        <v>0</v>
      </c>
      <c r="F22" s="172">
        <v>0</v>
      </c>
      <c r="G22" s="172">
        <v>0</v>
      </c>
      <c r="H22" s="172">
        <v>0</v>
      </c>
      <c r="I22" s="172">
        <v>1</v>
      </c>
      <c r="J22" s="172">
        <v>0</v>
      </c>
      <c r="K22" s="172">
        <v>0</v>
      </c>
      <c r="L22" s="172">
        <v>0</v>
      </c>
      <c r="M22" s="172">
        <v>0</v>
      </c>
      <c r="N22" s="172">
        <v>4</v>
      </c>
      <c r="O22" s="173">
        <v>3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12" ht="8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5" ht="39.75" customHeight="1">
      <c r="A24" s="277" t="s">
        <v>255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</row>
  </sheetData>
  <sheetProtection/>
  <mergeCells count="19">
    <mergeCell ref="U17:W17"/>
    <mergeCell ref="U16:W16"/>
    <mergeCell ref="A3:J3"/>
    <mergeCell ref="R6:S6"/>
    <mergeCell ref="J6:J7"/>
    <mergeCell ref="O6:O7"/>
    <mergeCell ref="P6:P7"/>
    <mergeCell ref="Q6:Q7"/>
    <mergeCell ref="A15:S15"/>
    <mergeCell ref="A24:O24"/>
    <mergeCell ref="A2:E2"/>
    <mergeCell ref="B6:B7"/>
    <mergeCell ref="C6:C7"/>
    <mergeCell ref="M6:N6"/>
    <mergeCell ref="A6:A7"/>
    <mergeCell ref="D6:I6"/>
    <mergeCell ref="L6:L7"/>
    <mergeCell ref="K6:K7"/>
    <mergeCell ref="A17:G17"/>
  </mergeCells>
  <conditionalFormatting sqref="C9:S13 C20:O22">
    <cfRule type="cellIs" priority="1" dxfId="0" operator="lessThan" stopIfTrue="1">
      <formula>0</formula>
    </cfRule>
  </conditionalFormatting>
  <printOptions/>
  <pageMargins left="0.5905511811023623" right="0.15748031496062992" top="0.7874015748031497" bottom="0.1968503937007874" header="0.31496062992125984" footer="0"/>
  <pageSetup firstPageNumber="3" useFirstPageNumber="1" fitToHeight="0" fitToWidth="1" horizontalDpi="600" verticalDpi="600" orientation="landscape" paperSize="9" scale="53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  <pageSetUpPr fitToPage="1"/>
  </sheetPr>
  <dimension ref="A1:EX147"/>
  <sheetViews>
    <sheetView showGridLines="0" zoomScale="50" zoomScaleNormal="50" zoomScaleSheetLayoutView="40" zoomScalePageLayoutView="0" workbookViewId="0" topLeftCell="A1">
      <pane xSplit="4" ySplit="8" topLeftCell="E127" activePane="bottomRight" state="frozen"/>
      <selection pane="topLeft" activeCell="A3" sqref="A3:J3"/>
      <selection pane="topRight" activeCell="A3" sqref="A3:J3"/>
      <selection pane="bottomLeft" activeCell="A3" sqref="A3:J3"/>
      <selection pane="bottomRight" activeCell="Q135" sqref="Q135:AC135"/>
    </sheetView>
  </sheetViews>
  <sheetFormatPr defaultColWidth="9.140625" defaultRowHeight="12.75"/>
  <cols>
    <col min="1" max="1" width="16.8515625" style="72" customWidth="1"/>
    <col min="2" max="2" width="21.140625" style="72" customWidth="1"/>
    <col min="3" max="3" width="39.57421875" style="72" customWidth="1"/>
    <col min="4" max="4" width="6.28125" style="16" customWidth="1"/>
    <col min="5" max="5" width="15.57421875" style="68" customWidth="1"/>
    <col min="6" max="6" width="14.7109375" style="49" customWidth="1"/>
    <col min="7" max="7" width="11.57421875" style="16" customWidth="1"/>
    <col min="8" max="8" width="14.57421875" style="69" customWidth="1"/>
    <col min="9" max="9" width="12.28125" style="16" customWidth="1"/>
    <col min="10" max="10" width="13.8515625" style="71" customWidth="1"/>
    <col min="11" max="11" width="17.28125" style="71" customWidth="1"/>
    <col min="12" max="12" width="15.00390625" style="16" customWidth="1"/>
    <col min="13" max="13" width="15.28125" style="16" customWidth="1"/>
    <col min="14" max="14" width="13.8515625" style="16" customWidth="1"/>
    <col min="15" max="15" width="13.28125" style="16" customWidth="1"/>
    <col min="16" max="16" width="12.00390625" style="16" customWidth="1"/>
    <col min="17" max="18" width="13.00390625" style="16" customWidth="1"/>
    <col min="19" max="19" width="12.57421875" style="16" customWidth="1"/>
    <col min="20" max="20" width="11.7109375" style="16" customWidth="1"/>
    <col min="21" max="21" width="11.421875" style="16" customWidth="1"/>
    <col min="22" max="22" width="10.140625" style="16" customWidth="1"/>
    <col min="23" max="23" width="13.421875" style="16" customWidth="1"/>
    <col min="24" max="24" width="10.8515625" style="16" customWidth="1"/>
    <col min="25" max="16384" width="9.140625" style="16" customWidth="1"/>
  </cols>
  <sheetData>
    <row r="1" spans="1:22" ht="9" customHeight="1">
      <c r="A1" s="102"/>
      <c r="B1" s="102"/>
      <c r="C1" s="102"/>
      <c r="D1" s="103"/>
      <c r="E1" s="48"/>
      <c r="G1" s="50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8.75" customHeight="1">
      <c r="A2" s="278" t="s">
        <v>1351</v>
      </c>
      <c r="B2" s="278"/>
      <c r="C2" s="278"/>
      <c r="D2" s="278"/>
      <c r="E2" s="278"/>
      <c r="F2" s="53"/>
      <c r="G2" s="54"/>
      <c r="H2" s="54"/>
      <c r="I2" s="54"/>
      <c r="J2" s="54"/>
      <c r="K2" s="54"/>
      <c r="L2" s="54"/>
      <c r="M2" s="319" t="str">
        <f>IF('Титул ф.7'!D21=0," ",'Титул ф.7'!D21)</f>
        <v>Ульяновский областной суд </v>
      </c>
      <c r="N2" s="320"/>
      <c r="O2" s="320"/>
      <c r="P2" s="320"/>
      <c r="Q2" s="320"/>
      <c r="R2" s="320"/>
      <c r="S2" s="320"/>
      <c r="T2" s="320"/>
      <c r="U2" s="320"/>
      <c r="V2" s="321"/>
    </row>
    <row r="3" spans="4:29" ht="9.75" customHeight="1">
      <c r="D3" s="104"/>
      <c r="F3" s="69"/>
      <c r="G3" s="68"/>
      <c r="H3" s="70"/>
      <c r="I3" s="70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105"/>
      <c r="AC3" s="105"/>
    </row>
    <row r="4" spans="1:29" ht="35.25" customHeight="1">
      <c r="A4" s="330" t="s">
        <v>1257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105"/>
      <c r="AC4" s="105"/>
    </row>
    <row r="5" spans="1:29" ht="36.75" customHeight="1">
      <c r="A5" s="64" t="s">
        <v>1403</v>
      </c>
      <c r="B5" s="106"/>
      <c r="C5" s="106"/>
      <c r="D5" s="107"/>
      <c r="F5" s="50"/>
      <c r="G5" s="50"/>
      <c r="H5" s="50"/>
      <c r="I5" s="50"/>
      <c r="J5" s="50"/>
      <c r="K5" s="50"/>
      <c r="L5" s="50"/>
      <c r="M5" s="50"/>
      <c r="N5" s="50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105"/>
      <c r="AC5" s="105"/>
    </row>
    <row r="6" spans="1:29" s="108" customFormat="1" ht="115.5" customHeight="1">
      <c r="A6" s="331" t="s">
        <v>1255</v>
      </c>
      <c r="B6" s="332"/>
      <c r="C6" s="332"/>
      <c r="D6" s="322" t="s">
        <v>1280</v>
      </c>
      <c r="E6" s="333" t="s">
        <v>1258</v>
      </c>
      <c r="F6" s="334" t="s">
        <v>1359</v>
      </c>
      <c r="G6" s="334"/>
      <c r="H6" s="334"/>
      <c r="I6" s="334"/>
      <c r="J6" s="334"/>
      <c r="K6" s="334"/>
      <c r="L6" s="333" t="s">
        <v>1360</v>
      </c>
      <c r="M6" s="314" t="s">
        <v>1389</v>
      </c>
      <c r="N6" s="314"/>
      <c r="O6" s="282" t="s">
        <v>1407</v>
      </c>
      <c r="P6" s="327" t="s">
        <v>1418</v>
      </c>
      <c r="Q6" s="327"/>
      <c r="R6" s="327"/>
      <c r="S6" s="327"/>
      <c r="T6" s="325" t="s">
        <v>1404</v>
      </c>
      <c r="U6" s="326" t="s">
        <v>1259</v>
      </c>
      <c r="V6" s="325" t="s">
        <v>1260</v>
      </c>
      <c r="W6" s="325" t="s">
        <v>1261</v>
      </c>
      <c r="X6" s="325" t="s">
        <v>1408</v>
      </c>
      <c r="Y6" s="325"/>
      <c r="Z6" s="282" t="s">
        <v>1300</v>
      </c>
      <c r="AA6" s="282"/>
      <c r="AB6" s="282"/>
      <c r="AC6" s="282"/>
    </row>
    <row r="7" spans="1:29" s="109" customFormat="1" ht="223.5" customHeight="1">
      <c r="A7" s="332"/>
      <c r="B7" s="332"/>
      <c r="C7" s="332"/>
      <c r="D7" s="280"/>
      <c r="E7" s="333"/>
      <c r="F7" s="158" t="s">
        <v>1134</v>
      </c>
      <c r="G7" s="158" t="s">
        <v>1222</v>
      </c>
      <c r="H7" s="158" t="s">
        <v>1223</v>
      </c>
      <c r="I7" s="158" t="s">
        <v>1224</v>
      </c>
      <c r="J7" s="158" t="s">
        <v>1262</v>
      </c>
      <c r="K7" s="158" t="s">
        <v>1361</v>
      </c>
      <c r="L7" s="333"/>
      <c r="M7" s="140" t="s">
        <v>1263</v>
      </c>
      <c r="N7" s="140" t="s">
        <v>1264</v>
      </c>
      <c r="O7" s="282"/>
      <c r="P7" s="148" t="s">
        <v>1477</v>
      </c>
      <c r="Q7" s="159" t="s">
        <v>1419</v>
      </c>
      <c r="R7" s="159" t="s">
        <v>1433</v>
      </c>
      <c r="S7" s="159" t="s">
        <v>1133</v>
      </c>
      <c r="T7" s="325"/>
      <c r="U7" s="326"/>
      <c r="V7" s="325"/>
      <c r="W7" s="325"/>
      <c r="X7" s="159" t="s">
        <v>1409</v>
      </c>
      <c r="Y7" s="159" t="s">
        <v>1410</v>
      </c>
      <c r="Z7" s="156" t="s">
        <v>1385</v>
      </c>
      <c r="AA7" s="156" t="s">
        <v>1303</v>
      </c>
      <c r="AB7" s="156" t="s">
        <v>1382</v>
      </c>
      <c r="AC7" s="156" t="s">
        <v>1383</v>
      </c>
    </row>
    <row r="8" spans="1:29" s="110" customFormat="1" ht="15.75" customHeight="1">
      <c r="A8" s="323" t="s">
        <v>1357</v>
      </c>
      <c r="B8" s="324"/>
      <c r="C8" s="324"/>
      <c r="D8" s="157"/>
      <c r="E8" s="178" t="s">
        <v>1384</v>
      </c>
      <c r="F8" s="179">
        <v>2</v>
      </c>
      <c r="G8" s="179">
        <v>3</v>
      </c>
      <c r="H8" s="179">
        <v>4</v>
      </c>
      <c r="I8" s="178" t="s">
        <v>1265</v>
      </c>
      <c r="J8" s="179">
        <v>6</v>
      </c>
      <c r="K8" s="179">
        <v>7</v>
      </c>
      <c r="L8" s="179">
        <v>8</v>
      </c>
      <c r="M8" s="178" t="s">
        <v>1266</v>
      </c>
      <c r="N8" s="179">
        <v>10</v>
      </c>
      <c r="O8" s="179">
        <v>11</v>
      </c>
      <c r="P8" s="179">
        <v>12</v>
      </c>
      <c r="Q8" s="179">
        <v>13</v>
      </c>
      <c r="R8" s="179">
        <v>14</v>
      </c>
      <c r="S8" s="179">
        <v>15</v>
      </c>
      <c r="T8" s="179">
        <v>16</v>
      </c>
      <c r="U8" s="179">
        <v>17</v>
      </c>
      <c r="V8" s="179">
        <v>18</v>
      </c>
      <c r="W8" s="179">
        <v>19</v>
      </c>
      <c r="X8" s="179">
        <v>20</v>
      </c>
      <c r="Y8" s="179">
        <v>21</v>
      </c>
      <c r="Z8" s="179">
        <v>22</v>
      </c>
      <c r="AA8" s="179">
        <v>23</v>
      </c>
      <c r="AB8" s="179">
        <v>24</v>
      </c>
      <c r="AC8" s="179">
        <v>25</v>
      </c>
    </row>
    <row r="9" spans="1:29" ht="21" customHeight="1">
      <c r="A9" s="315" t="s">
        <v>1388</v>
      </c>
      <c r="B9" s="314" t="s">
        <v>615</v>
      </c>
      <c r="C9" s="195" t="s">
        <v>1094</v>
      </c>
      <c r="D9" s="188">
        <v>1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60">
        <v>0</v>
      </c>
      <c r="N9" s="160">
        <v>0</v>
      </c>
      <c r="O9" s="160">
        <v>0</v>
      </c>
      <c r="P9" s="160">
        <v>0</v>
      </c>
      <c r="Q9" s="139">
        <v>0</v>
      </c>
      <c r="R9" s="139">
        <v>0</v>
      </c>
      <c r="S9" s="139">
        <v>0</v>
      </c>
      <c r="T9" s="160">
        <v>0</v>
      </c>
      <c r="U9" s="160">
        <v>0</v>
      </c>
      <c r="V9" s="160">
        <v>0</v>
      </c>
      <c r="W9" s="160">
        <v>0</v>
      </c>
      <c r="X9" s="139">
        <v>0</v>
      </c>
      <c r="Y9" s="139">
        <v>0</v>
      </c>
      <c r="Z9" s="139">
        <v>0</v>
      </c>
      <c r="AA9" s="139">
        <v>0</v>
      </c>
      <c r="AB9" s="139">
        <v>0</v>
      </c>
      <c r="AC9" s="95">
        <v>0</v>
      </c>
    </row>
    <row r="10" spans="1:29" ht="37.5" customHeight="1">
      <c r="A10" s="316"/>
      <c r="B10" s="314"/>
      <c r="C10" s="195" t="s">
        <v>1225</v>
      </c>
      <c r="D10" s="188">
        <v>2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60">
        <v>0</v>
      </c>
      <c r="N10" s="160">
        <v>0</v>
      </c>
      <c r="O10" s="160">
        <v>0</v>
      </c>
      <c r="P10" s="160">
        <v>0</v>
      </c>
      <c r="Q10" s="139">
        <v>0</v>
      </c>
      <c r="R10" s="139">
        <v>0</v>
      </c>
      <c r="S10" s="139">
        <v>0</v>
      </c>
      <c r="T10" s="160">
        <v>0</v>
      </c>
      <c r="U10" s="160">
        <v>0</v>
      </c>
      <c r="V10" s="160">
        <v>0</v>
      </c>
      <c r="W10" s="160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95">
        <v>0</v>
      </c>
    </row>
    <row r="11" spans="1:29" ht="37.5" customHeight="1">
      <c r="A11" s="316"/>
      <c r="B11" s="301" t="s">
        <v>1095</v>
      </c>
      <c r="C11" s="301"/>
      <c r="D11" s="188">
        <v>3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60">
        <v>0</v>
      </c>
      <c r="N11" s="160">
        <v>0</v>
      </c>
      <c r="O11" s="160">
        <v>0</v>
      </c>
      <c r="P11" s="160">
        <v>0</v>
      </c>
      <c r="Q11" s="139">
        <v>0</v>
      </c>
      <c r="R11" s="139">
        <v>0</v>
      </c>
      <c r="S11" s="139">
        <v>0</v>
      </c>
      <c r="T11" s="160">
        <v>0</v>
      </c>
      <c r="U11" s="160">
        <v>0</v>
      </c>
      <c r="V11" s="160">
        <v>0</v>
      </c>
      <c r="W11" s="160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95">
        <v>0</v>
      </c>
    </row>
    <row r="12" spans="1:29" ht="21" customHeight="1">
      <c r="A12" s="316"/>
      <c r="B12" s="301" t="s">
        <v>1390</v>
      </c>
      <c r="C12" s="301"/>
      <c r="D12" s="188">
        <v>4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60">
        <v>0</v>
      </c>
      <c r="N12" s="160">
        <v>0</v>
      </c>
      <c r="O12" s="160">
        <v>0</v>
      </c>
      <c r="P12" s="160">
        <v>0</v>
      </c>
      <c r="Q12" s="139">
        <v>0</v>
      </c>
      <c r="R12" s="139">
        <v>0</v>
      </c>
      <c r="S12" s="139">
        <v>0</v>
      </c>
      <c r="T12" s="160">
        <v>0</v>
      </c>
      <c r="U12" s="160">
        <v>0</v>
      </c>
      <c r="V12" s="160">
        <v>0</v>
      </c>
      <c r="W12" s="160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95">
        <v>0</v>
      </c>
    </row>
    <row r="13" spans="1:29" ht="21" customHeight="1">
      <c r="A13" s="316"/>
      <c r="B13" s="301" t="s">
        <v>1391</v>
      </c>
      <c r="C13" s="301"/>
      <c r="D13" s="188">
        <v>5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60">
        <v>0</v>
      </c>
      <c r="N13" s="160">
        <v>0</v>
      </c>
      <c r="O13" s="160">
        <v>0</v>
      </c>
      <c r="P13" s="160">
        <v>0</v>
      </c>
      <c r="Q13" s="139">
        <v>0</v>
      </c>
      <c r="R13" s="139">
        <v>0</v>
      </c>
      <c r="S13" s="139">
        <v>0</v>
      </c>
      <c r="T13" s="160">
        <v>0</v>
      </c>
      <c r="U13" s="160">
        <v>0</v>
      </c>
      <c r="V13" s="160">
        <v>0</v>
      </c>
      <c r="W13" s="160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95">
        <v>0</v>
      </c>
    </row>
    <row r="14" spans="1:29" ht="21" customHeight="1">
      <c r="A14" s="316"/>
      <c r="B14" s="318" t="s">
        <v>1392</v>
      </c>
      <c r="C14" s="318"/>
      <c r="D14" s="188">
        <v>6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60">
        <v>0</v>
      </c>
      <c r="N14" s="160">
        <v>0</v>
      </c>
      <c r="O14" s="160">
        <v>0</v>
      </c>
      <c r="P14" s="160">
        <v>0</v>
      </c>
      <c r="Q14" s="139">
        <v>0</v>
      </c>
      <c r="R14" s="139">
        <v>0</v>
      </c>
      <c r="S14" s="139">
        <v>0</v>
      </c>
      <c r="T14" s="160">
        <v>0</v>
      </c>
      <c r="U14" s="160">
        <v>0</v>
      </c>
      <c r="V14" s="160">
        <v>0</v>
      </c>
      <c r="W14" s="160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95">
        <v>0</v>
      </c>
    </row>
    <row r="15" spans="1:29" ht="21" customHeight="1">
      <c r="A15" s="316"/>
      <c r="B15" s="318" t="s">
        <v>1393</v>
      </c>
      <c r="C15" s="318"/>
      <c r="D15" s="188">
        <v>7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60">
        <v>0</v>
      </c>
      <c r="N15" s="160">
        <v>0</v>
      </c>
      <c r="O15" s="160">
        <v>0</v>
      </c>
      <c r="P15" s="160">
        <v>0</v>
      </c>
      <c r="Q15" s="139">
        <v>0</v>
      </c>
      <c r="R15" s="139">
        <v>0</v>
      </c>
      <c r="S15" s="139">
        <v>0</v>
      </c>
      <c r="T15" s="160">
        <v>0</v>
      </c>
      <c r="U15" s="160">
        <v>0</v>
      </c>
      <c r="V15" s="160">
        <v>0</v>
      </c>
      <c r="W15" s="160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95">
        <v>0</v>
      </c>
    </row>
    <row r="16" spans="1:29" ht="21" customHeight="1">
      <c r="A16" s="316"/>
      <c r="B16" s="301" t="s">
        <v>1434</v>
      </c>
      <c r="C16" s="301"/>
      <c r="D16" s="188">
        <v>8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60">
        <v>0</v>
      </c>
      <c r="N16" s="160">
        <v>0</v>
      </c>
      <c r="O16" s="160">
        <v>0</v>
      </c>
      <c r="P16" s="160">
        <v>0</v>
      </c>
      <c r="Q16" s="139">
        <v>0</v>
      </c>
      <c r="R16" s="139">
        <v>0</v>
      </c>
      <c r="S16" s="139">
        <v>0</v>
      </c>
      <c r="T16" s="160">
        <v>0</v>
      </c>
      <c r="U16" s="160">
        <v>0</v>
      </c>
      <c r="V16" s="160">
        <v>0</v>
      </c>
      <c r="W16" s="160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95">
        <v>0</v>
      </c>
    </row>
    <row r="17" spans="1:29" ht="21" customHeight="1">
      <c r="A17" s="316"/>
      <c r="B17" s="314" t="s">
        <v>1096</v>
      </c>
      <c r="C17" s="195" t="s">
        <v>1226</v>
      </c>
      <c r="D17" s="188">
        <v>9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60">
        <v>0</v>
      </c>
      <c r="N17" s="160">
        <v>0</v>
      </c>
      <c r="O17" s="160">
        <v>0</v>
      </c>
      <c r="P17" s="160">
        <v>0</v>
      </c>
      <c r="Q17" s="139">
        <v>0</v>
      </c>
      <c r="R17" s="139">
        <v>0</v>
      </c>
      <c r="S17" s="139">
        <v>0</v>
      </c>
      <c r="T17" s="160">
        <v>0</v>
      </c>
      <c r="U17" s="160">
        <v>0</v>
      </c>
      <c r="V17" s="160">
        <v>0</v>
      </c>
      <c r="W17" s="160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95">
        <v>0</v>
      </c>
    </row>
    <row r="18" spans="1:29" ht="21" customHeight="1">
      <c r="A18" s="316"/>
      <c r="B18" s="314"/>
      <c r="C18" s="195" t="s">
        <v>1227</v>
      </c>
      <c r="D18" s="188">
        <v>10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60">
        <v>0</v>
      </c>
      <c r="N18" s="160">
        <v>0</v>
      </c>
      <c r="O18" s="160">
        <v>0</v>
      </c>
      <c r="P18" s="160">
        <v>0</v>
      </c>
      <c r="Q18" s="139">
        <v>0</v>
      </c>
      <c r="R18" s="139">
        <v>0</v>
      </c>
      <c r="S18" s="139">
        <v>0</v>
      </c>
      <c r="T18" s="160">
        <v>0</v>
      </c>
      <c r="U18" s="160">
        <v>0</v>
      </c>
      <c r="V18" s="160">
        <v>0</v>
      </c>
      <c r="W18" s="160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95">
        <v>0</v>
      </c>
    </row>
    <row r="19" spans="1:29" ht="57.75" customHeight="1">
      <c r="A19" s="316"/>
      <c r="B19" s="314"/>
      <c r="C19" s="195" t="s">
        <v>1228</v>
      </c>
      <c r="D19" s="188">
        <v>11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60">
        <v>0</v>
      </c>
      <c r="N19" s="160">
        <v>0</v>
      </c>
      <c r="O19" s="160">
        <v>0</v>
      </c>
      <c r="P19" s="160">
        <v>0</v>
      </c>
      <c r="Q19" s="139">
        <v>0</v>
      </c>
      <c r="R19" s="139">
        <v>0</v>
      </c>
      <c r="S19" s="139">
        <v>0</v>
      </c>
      <c r="T19" s="160">
        <v>0</v>
      </c>
      <c r="U19" s="160">
        <v>0</v>
      </c>
      <c r="V19" s="160">
        <v>0</v>
      </c>
      <c r="W19" s="160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95">
        <v>0</v>
      </c>
    </row>
    <row r="20" spans="1:29" ht="51.75" customHeight="1">
      <c r="A20" s="316"/>
      <c r="B20" s="314"/>
      <c r="C20" s="195" t="s">
        <v>1229</v>
      </c>
      <c r="D20" s="188">
        <v>12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60">
        <v>0</v>
      </c>
      <c r="N20" s="160">
        <v>0</v>
      </c>
      <c r="O20" s="160">
        <v>0</v>
      </c>
      <c r="P20" s="160">
        <v>0</v>
      </c>
      <c r="Q20" s="139">
        <v>0</v>
      </c>
      <c r="R20" s="139">
        <v>0</v>
      </c>
      <c r="S20" s="139">
        <v>0</v>
      </c>
      <c r="T20" s="160">
        <v>0</v>
      </c>
      <c r="U20" s="160">
        <v>0</v>
      </c>
      <c r="V20" s="160">
        <v>0</v>
      </c>
      <c r="W20" s="160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95">
        <v>0</v>
      </c>
    </row>
    <row r="21" spans="1:29" ht="37.5" customHeight="1">
      <c r="A21" s="316"/>
      <c r="B21" s="314"/>
      <c r="C21" s="195" t="s">
        <v>1230</v>
      </c>
      <c r="D21" s="188">
        <v>13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60">
        <v>0</v>
      </c>
      <c r="N21" s="160">
        <v>0</v>
      </c>
      <c r="O21" s="160">
        <v>0</v>
      </c>
      <c r="P21" s="160">
        <v>0</v>
      </c>
      <c r="Q21" s="139">
        <v>0</v>
      </c>
      <c r="R21" s="139">
        <v>0</v>
      </c>
      <c r="S21" s="139">
        <v>0</v>
      </c>
      <c r="T21" s="160">
        <v>0</v>
      </c>
      <c r="U21" s="160">
        <v>0</v>
      </c>
      <c r="V21" s="160">
        <v>0</v>
      </c>
      <c r="W21" s="160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95">
        <v>0</v>
      </c>
    </row>
    <row r="22" spans="1:29" ht="37.5" customHeight="1">
      <c r="A22" s="316"/>
      <c r="B22" s="314" t="s">
        <v>1394</v>
      </c>
      <c r="C22" s="195" t="s">
        <v>1231</v>
      </c>
      <c r="D22" s="188">
        <v>14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60">
        <v>0</v>
      </c>
      <c r="N22" s="160">
        <v>0</v>
      </c>
      <c r="O22" s="160">
        <v>0</v>
      </c>
      <c r="P22" s="160">
        <v>0</v>
      </c>
      <c r="Q22" s="139">
        <v>0</v>
      </c>
      <c r="R22" s="139">
        <v>0</v>
      </c>
      <c r="S22" s="139">
        <v>0</v>
      </c>
      <c r="T22" s="160">
        <v>0</v>
      </c>
      <c r="U22" s="160">
        <v>0</v>
      </c>
      <c r="V22" s="160">
        <v>0</v>
      </c>
      <c r="W22" s="160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95">
        <v>0</v>
      </c>
    </row>
    <row r="23" spans="1:29" ht="72.75" customHeight="1">
      <c r="A23" s="316"/>
      <c r="B23" s="314"/>
      <c r="C23" s="195" t="s">
        <v>1232</v>
      </c>
      <c r="D23" s="188">
        <v>15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60">
        <v>0</v>
      </c>
      <c r="N23" s="160">
        <v>0</v>
      </c>
      <c r="O23" s="160">
        <v>0</v>
      </c>
      <c r="P23" s="160">
        <v>0</v>
      </c>
      <c r="Q23" s="139">
        <v>0</v>
      </c>
      <c r="R23" s="139">
        <v>0</v>
      </c>
      <c r="S23" s="139">
        <v>0</v>
      </c>
      <c r="T23" s="160">
        <v>0</v>
      </c>
      <c r="U23" s="160">
        <v>0</v>
      </c>
      <c r="V23" s="160">
        <v>0</v>
      </c>
      <c r="W23" s="160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95">
        <v>0</v>
      </c>
    </row>
    <row r="24" spans="1:29" ht="21" customHeight="1">
      <c r="A24" s="316"/>
      <c r="B24" s="314"/>
      <c r="C24" s="195" t="s">
        <v>1233</v>
      </c>
      <c r="D24" s="188">
        <v>16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60">
        <v>0</v>
      </c>
      <c r="N24" s="160">
        <v>0</v>
      </c>
      <c r="O24" s="160">
        <v>0</v>
      </c>
      <c r="P24" s="160">
        <v>0</v>
      </c>
      <c r="Q24" s="139">
        <v>0</v>
      </c>
      <c r="R24" s="139">
        <v>0</v>
      </c>
      <c r="S24" s="139">
        <v>0</v>
      </c>
      <c r="T24" s="160">
        <v>0</v>
      </c>
      <c r="U24" s="160">
        <v>0</v>
      </c>
      <c r="V24" s="160">
        <v>0</v>
      </c>
      <c r="W24" s="160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95">
        <v>0</v>
      </c>
    </row>
    <row r="25" spans="1:29" ht="21" customHeight="1">
      <c r="A25" s="316"/>
      <c r="B25" s="314" t="s">
        <v>1395</v>
      </c>
      <c r="C25" s="195" t="s">
        <v>1234</v>
      </c>
      <c r="D25" s="188">
        <v>17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60">
        <v>0</v>
      </c>
      <c r="N25" s="160">
        <v>0</v>
      </c>
      <c r="O25" s="160">
        <v>0</v>
      </c>
      <c r="P25" s="160">
        <v>0</v>
      </c>
      <c r="Q25" s="139">
        <v>0</v>
      </c>
      <c r="R25" s="139">
        <v>0</v>
      </c>
      <c r="S25" s="139">
        <v>0</v>
      </c>
      <c r="T25" s="160">
        <v>0</v>
      </c>
      <c r="U25" s="160">
        <v>0</v>
      </c>
      <c r="V25" s="160">
        <v>0</v>
      </c>
      <c r="W25" s="160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95">
        <v>0</v>
      </c>
    </row>
    <row r="26" spans="1:29" ht="37.5" customHeight="1">
      <c r="A26" s="316"/>
      <c r="B26" s="314"/>
      <c r="C26" s="195" t="s">
        <v>1235</v>
      </c>
      <c r="D26" s="188">
        <v>18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60">
        <v>0</v>
      </c>
      <c r="N26" s="160">
        <v>0</v>
      </c>
      <c r="O26" s="160">
        <v>0</v>
      </c>
      <c r="P26" s="160">
        <v>0</v>
      </c>
      <c r="Q26" s="139">
        <v>0</v>
      </c>
      <c r="R26" s="139">
        <v>0</v>
      </c>
      <c r="S26" s="139">
        <v>0</v>
      </c>
      <c r="T26" s="160">
        <v>0</v>
      </c>
      <c r="U26" s="160">
        <v>0</v>
      </c>
      <c r="V26" s="160">
        <v>0</v>
      </c>
      <c r="W26" s="160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95">
        <v>0</v>
      </c>
    </row>
    <row r="27" spans="1:29" ht="37.5" customHeight="1">
      <c r="A27" s="316"/>
      <c r="B27" s="314"/>
      <c r="C27" s="195" t="s">
        <v>1236</v>
      </c>
      <c r="D27" s="188">
        <v>19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60">
        <v>0</v>
      </c>
      <c r="N27" s="160">
        <v>0</v>
      </c>
      <c r="O27" s="160">
        <v>0</v>
      </c>
      <c r="P27" s="160">
        <v>0</v>
      </c>
      <c r="Q27" s="139">
        <v>0</v>
      </c>
      <c r="R27" s="139">
        <v>0</v>
      </c>
      <c r="S27" s="139">
        <v>0</v>
      </c>
      <c r="T27" s="160">
        <v>0</v>
      </c>
      <c r="U27" s="160">
        <v>0</v>
      </c>
      <c r="V27" s="160">
        <v>0</v>
      </c>
      <c r="W27" s="160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95">
        <v>0</v>
      </c>
    </row>
    <row r="28" spans="1:29" ht="21" customHeight="1">
      <c r="A28" s="316"/>
      <c r="B28" s="301" t="s">
        <v>1396</v>
      </c>
      <c r="C28" s="301"/>
      <c r="D28" s="188">
        <v>20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60">
        <v>0</v>
      </c>
      <c r="N28" s="160">
        <v>0</v>
      </c>
      <c r="O28" s="160">
        <v>0</v>
      </c>
      <c r="P28" s="160">
        <v>0</v>
      </c>
      <c r="Q28" s="139">
        <v>0</v>
      </c>
      <c r="R28" s="139">
        <v>0</v>
      </c>
      <c r="S28" s="139">
        <v>0</v>
      </c>
      <c r="T28" s="160">
        <v>0</v>
      </c>
      <c r="U28" s="160">
        <v>0</v>
      </c>
      <c r="V28" s="160">
        <v>0</v>
      </c>
      <c r="W28" s="160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95">
        <v>0</v>
      </c>
    </row>
    <row r="29" spans="1:29" ht="37.5" customHeight="1">
      <c r="A29" s="316"/>
      <c r="B29" s="318" t="s">
        <v>1435</v>
      </c>
      <c r="C29" s="318"/>
      <c r="D29" s="188">
        <v>21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60">
        <v>0</v>
      </c>
      <c r="N29" s="160">
        <v>0</v>
      </c>
      <c r="O29" s="160">
        <v>0</v>
      </c>
      <c r="P29" s="160">
        <v>0</v>
      </c>
      <c r="Q29" s="139">
        <v>0</v>
      </c>
      <c r="R29" s="139">
        <v>0</v>
      </c>
      <c r="S29" s="139">
        <v>0</v>
      </c>
      <c r="T29" s="160">
        <v>0</v>
      </c>
      <c r="U29" s="160">
        <v>0</v>
      </c>
      <c r="V29" s="160">
        <v>0</v>
      </c>
      <c r="W29" s="160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95">
        <v>0</v>
      </c>
    </row>
    <row r="30" spans="1:29" ht="21" customHeight="1">
      <c r="A30" s="316"/>
      <c r="B30" s="301" t="s">
        <v>1397</v>
      </c>
      <c r="C30" s="301"/>
      <c r="D30" s="188">
        <v>22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60">
        <v>0</v>
      </c>
      <c r="N30" s="160">
        <v>0</v>
      </c>
      <c r="O30" s="160">
        <v>0</v>
      </c>
      <c r="P30" s="160">
        <v>0</v>
      </c>
      <c r="Q30" s="139">
        <v>0</v>
      </c>
      <c r="R30" s="139">
        <v>0</v>
      </c>
      <c r="S30" s="139">
        <v>0</v>
      </c>
      <c r="T30" s="160">
        <v>0</v>
      </c>
      <c r="U30" s="160">
        <v>0</v>
      </c>
      <c r="V30" s="160">
        <v>0</v>
      </c>
      <c r="W30" s="160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95">
        <v>0</v>
      </c>
    </row>
    <row r="31" spans="1:29" ht="37.5" customHeight="1">
      <c r="A31" s="316"/>
      <c r="B31" s="301" t="s">
        <v>1398</v>
      </c>
      <c r="C31" s="301"/>
      <c r="D31" s="188">
        <v>23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60">
        <v>0</v>
      </c>
      <c r="N31" s="160">
        <v>0</v>
      </c>
      <c r="O31" s="160">
        <v>0</v>
      </c>
      <c r="P31" s="160">
        <v>0</v>
      </c>
      <c r="Q31" s="139">
        <v>0</v>
      </c>
      <c r="R31" s="139">
        <v>0</v>
      </c>
      <c r="S31" s="139">
        <v>0</v>
      </c>
      <c r="T31" s="160">
        <v>0</v>
      </c>
      <c r="U31" s="160">
        <v>0</v>
      </c>
      <c r="V31" s="160">
        <v>0</v>
      </c>
      <c r="W31" s="160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95">
        <v>0</v>
      </c>
    </row>
    <row r="32" spans="1:29" ht="21" customHeight="1">
      <c r="A32" s="316"/>
      <c r="B32" s="301" t="s">
        <v>1399</v>
      </c>
      <c r="C32" s="301"/>
      <c r="D32" s="188">
        <v>24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60">
        <v>0</v>
      </c>
      <c r="N32" s="160">
        <v>0</v>
      </c>
      <c r="O32" s="160">
        <v>0</v>
      </c>
      <c r="P32" s="160">
        <v>0</v>
      </c>
      <c r="Q32" s="139">
        <v>0</v>
      </c>
      <c r="R32" s="139">
        <v>0</v>
      </c>
      <c r="S32" s="139">
        <v>0</v>
      </c>
      <c r="T32" s="160">
        <v>0</v>
      </c>
      <c r="U32" s="160">
        <v>0</v>
      </c>
      <c r="V32" s="160">
        <v>0</v>
      </c>
      <c r="W32" s="160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95">
        <v>0</v>
      </c>
    </row>
    <row r="33" spans="1:29" ht="21" customHeight="1">
      <c r="A33" s="316"/>
      <c r="B33" s="301" t="s">
        <v>1400</v>
      </c>
      <c r="C33" s="301"/>
      <c r="D33" s="188">
        <v>25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60">
        <v>0</v>
      </c>
      <c r="N33" s="160">
        <v>0</v>
      </c>
      <c r="O33" s="160">
        <v>0</v>
      </c>
      <c r="P33" s="160">
        <v>0</v>
      </c>
      <c r="Q33" s="139">
        <v>0</v>
      </c>
      <c r="R33" s="139">
        <v>0</v>
      </c>
      <c r="S33" s="139">
        <v>0</v>
      </c>
      <c r="T33" s="160">
        <v>0</v>
      </c>
      <c r="U33" s="160">
        <v>0</v>
      </c>
      <c r="V33" s="160">
        <v>0</v>
      </c>
      <c r="W33" s="160">
        <v>0</v>
      </c>
      <c r="X33" s="139">
        <v>0</v>
      </c>
      <c r="Y33" s="139">
        <v>0</v>
      </c>
      <c r="Z33" s="139">
        <v>0</v>
      </c>
      <c r="AA33" s="139">
        <v>0</v>
      </c>
      <c r="AB33" s="139">
        <v>0</v>
      </c>
      <c r="AC33" s="95">
        <v>0</v>
      </c>
    </row>
    <row r="34" spans="1:29" ht="51.75" customHeight="1">
      <c r="A34" s="316"/>
      <c r="B34" s="301" t="s">
        <v>1097</v>
      </c>
      <c r="C34" s="301"/>
      <c r="D34" s="188">
        <v>26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60">
        <v>0</v>
      </c>
      <c r="N34" s="160">
        <v>0</v>
      </c>
      <c r="O34" s="160">
        <v>0</v>
      </c>
      <c r="P34" s="160">
        <v>0</v>
      </c>
      <c r="Q34" s="139">
        <v>0</v>
      </c>
      <c r="R34" s="139">
        <v>0</v>
      </c>
      <c r="S34" s="139">
        <v>0</v>
      </c>
      <c r="T34" s="160">
        <v>0</v>
      </c>
      <c r="U34" s="160">
        <v>0</v>
      </c>
      <c r="V34" s="160">
        <v>1</v>
      </c>
      <c r="W34" s="160">
        <v>1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95">
        <v>0</v>
      </c>
    </row>
    <row r="35" spans="1:29" ht="37.5" customHeight="1">
      <c r="A35" s="316"/>
      <c r="B35" s="322" t="s">
        <v>1436</v>
      </c>
      <c r="C35" s="197" t="s">
        <v>1401</v>
      </c>
      <c r="D35" s="188">
        <v>27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60">
        <v>0</v>
      </c>
      <c r="N35" s="160">
        <v>0</v>
      </c>
      <c r="O35" s="160">
        <v>0</v>
      </c>
      <c r="P35" s="160">
        <v>0</v>
      </c>
      <c r="Q35" s="139">
        <v>0</v>
      </c>
      <c r="R35" s="139">
        <v>0</v>
      </c>
      <c r="S35" s="139">
        <v>0</v>
      </c>
      <c r="T35" s="160">
        <v>0</v>
      </c>
      <c r="U35" s="160">
        <v>0</v>
      </c>
      <c r="V35" s="160">
        <v>0</v>
      </c>
      <c r="W35" s="160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95">
        <v>0</v>
      </c>
    </row>
    <row r="36" spans="1:29" ht="37.5" customHeight="1">
      <c r="A36" s="316"/>
      <c r="B36" s="322"/>
      <c r="C36" s="197" t="s">
        <v>1098</v>
      </c>
      <c r="D36" s="188">
        <v>28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60">
        <v>0</v>
      </c>
      <c r="N36" s="160">
        <v>0</v>
      </c>
      <c r="O36" s="160">
        <v>0</v>
      </c>
      <c r="P36" s="160">
        <v>0</v>
      </c>
      <c r="Q36" s="139">
        <v>0</v>
      </c>
      <c r="R36" s="139">
        <v>0</v>
      </c>
      <c r="S36" s="139">
        <v>0</v>
      </c>
      <c r="T36" s="160">
        <v>0</v>
      </c>
      <c r="U36" s="160">
        <v>0</v>
      </c>
      <c r="V36" s="160">
        <v>0</v>
      </c>
      <c r="W36" s="160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95">
        <v>0</v>
      </c>
    </row>
    <row r="37" spans="1:29" ht="37.5" customHeight="1">
      <c r="A37" s="316"/>
      <c r="B37" s="322" t="s">
        <v>1437</v>
      </c>
      <c r="C37" s="197" t="s">
        <v>1372</v>
      </c>
      <c r="D37" s="188">
        <v>29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60">
        <v>0</v>
      </c>
      <c r="N37" s="160">
        <v>0</v>
      </c>
      <c r="O37" s="160">
        <v>0</v>
      </c>
      <c r="P37" s="160">
        <v>0</v>
      </c>
      <c r="Q37" s="139">
        <v>0</v>
      </c>
      <c r="R37" s="139">
        <v>0</v>
      </c>
      <c r="S37" s="139">
        <v>0</v>
      </c>
      <c r="T37" s="160">
        <v>0</v>
      </c>
      <c r="U37" s="160">
        <v>0</v>
      </c>
      <c r="V37" s="160">
        <v>0</v>
      </c>
      <c r="W37" s="160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95">
        <v>0</v>
      </c>
    </row>
    <row r="38" spans="1:29" ht="51.75" customHeight="1">
      <c r="A38" s="316"/>
      <c r="B38" s="322"/>
      <c r="C38" s="197" t="s">
        <v>1099</v>
      </c>
      <c r="D38" s="188">
        <v>30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60">
        <v>0</v>
      </c>
      <c r="N38" s="160">
        <v>0</v>
      </c>
      <c r="O38" s="160">
        <v>0</v>
      </c>
      <c r="P38" s="160">
        <v>0</v>
      </c>
      <c r="Q38" s="139">
        <v>0</v>
      </c>
      <c r="R38" s="139">
        <v>0</v>
      </c>
      <c r="S38" s="139">
        <v>0</v>
      </c>
      <c r="T38" s="160">
        <v>0</v>
      </c>
      <c r="U38" s="160">
        <v>0</v>
      </c>
      <c r="V38" s="160">
        <v>0</v>
      </c>
      <c r="W38" s="160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95">
        <v>0</v>
      </c>
    </row>
    <row r="39" spans="1:29" ht="22.5" customHeight="1">
      <c r="A39" s="316"/>
      <c r="B39" s="302" t="s">
        <v>1373</v>
      </c>
      <c r="C39" s="302"/>
      <c r="D39" s="188">
        <v>31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60">
        <v>0</v>
      </c>
      <c r="N39" s="160">
        <v>0</v>
      </c>
      <c r="O39" s="160">
        <v>0</v>
      </c>
      <c r="P39" s="160">
        <v>0</v>
      </c>
      <c r="Q39" s="139">
        <v>0</v>
      </c>
      <c r="R39" s="139">
        <v>0</v>
      </c>
      <c r="S39" s="139">
        <v>0</v>
      </c>
      <c r="T39" s="160">
        <v>0</v>
      </c>
      <c r="U39" s="160">
        <v>0</v>
      </c>
      <c r="V39" s="160">
        <v>0</v>
      </c>
      <c r="W39" s="160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95">
        <v>0</v>
      </c>
    </row>
    <row r="40" spans="1:29" ht="22.5" customHeight="1">
      <c r="A40" s="316"/>
      <c r="B40" s="301" t="s">
        <v>1363</v>
      </c>
      <c r="C40" s="301"/>
      <c r="D40" s="188">
        <v>32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60">
        <v>0</v>
      </c>
      <c r="N40" s="160">
        <v>0</v>
      </c>
      <c r="O40" s="160">
        <v>0</v>
      </c>
      <c r="P40" s="160">
        <v>0</v>
      </c>
      <c r="Q40" s="139">
        <v>0</v>
      </c>
      <c r="R40" s="139">
        <v>0</v>
      </c>
      <c r="S40" s="139">
        <v>0</v>
      </c>
      <c r="T40" s="160">
        <v>0</v>
      </c>
      <c r="U40" s="160">
        <v>0</v>
      </c>
      <c r="V40" s="160">
        <v>0</v>
      </c>
      <c r="W40" s="160">
        <v>0</v>
      </c>
      <c r="X40" s="139">
        <v>0</v>
      </c>
      <c r="Y40" s="139">
        <v>0</v>
      </c>
      <c r="Z40" s="139">
        <v>0</v>
      </c>
      <c r="AA40" s="139">
        <v>0</v>
      </c>
      <c r="AB40" s="139">
        <v>0</v>
      </c>
      <c r="AC40" s="95">
        <v>0</v>
      </c>
    </row>
    <row r="41" spans="1:29" ht="37.5" customHeight="1">
      <c r="A41" s="316"/>
      <c r="B41" s="314" t="s">
        <v>1330</v>
      </c>
      <c r="C41" s="195" t="s">
        <v>1237</v>
      </c>
      <c r="D41" s="188">
        <v>33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60">
        <v>0</v>
      </c>
      <c r="N41" s="160">
        <v>0</v>
      </c>
      <c r="O41" s="160">
        <v>0</v>
      </c>
      <c r="P41" s="160">
        <v>0</v>
      </c>
      <c r="Q41" s="139">
        <v>0</v>
      </c>
      <c r="R41" s="139">
        <v>0</v>
      </c>
      <c r="S41" s="139">
        <v>0</v>
      </c>
      <c r="T41" s="160">
        <v>0</v>
      </c>
      <c r="U41" s="160">
        <v>0</v>
      </c>
      <c r="V41" s="160">
        <v>0</v>
      </c>
      <c r="W41" s="160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95">
        <v>0</v>
      </c>
    </row>
    <row r="42" spans="1:29" ht="37.5" customHeight="1">
      <c r="A42" s="316"/>
      <c r="B42" s="314"/>
      <c r="C42" s="196" t="s">
        <v>1238</v>
      </c>
      <c r="D42" s="188">
        <v>34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60">
        <v>0</v>
      </c>
      <c r="N42" s="160">
        <v>0</v>
      </c>
      <c r="O42" s="160">
        <v>0</v>
      </c>
      <c r="P42" s="160">
        <v>0</v>
      </c>
      <c r="Q42" s="139">
        <v>0</v>
      </c>
      <c r="R42" s="139">
        <v>0</v>
      </c>
      <c r="S42" s="139">
        <v>0</v>
      </c>
      <c r="T42" s="160">
        <v>0</v>
      </c>
      <c r="U42" s="160">
        <v>0</v>
      </c>
      <c r="V42" s="160">
        <v>0</v>
      </c>
      <c r="W42" s="160">
        <v>0</v>
      </c>
      <c r="X42" s="139">
        <v>0</v>
      </c>
      <c r="Y42" s="139">
        <v>0</v>
      </c>
      <c r="Z42" s="139">
        <v>0</v>
      </c>
      <c r="AA42" s="139">
        <v>0</v>
      </c>
      <c r="AB42" s="139">
        <v>0</v>
      </c>
      <c r="AC42" s="95">
        <v>0</v>
      </c>
    </row>
    <row r="43" spans="1:29" ht="21" customHeight="1">
      <c r="A43" s="316"/>
      <c r="B43" s="318" t="s">
        <v>1331</v>
      </c>
      <c r="C43" s="318"/>
      <c r="D43" s="188">
        <v>35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60">
        <v>0</v>
      </c>
      <c r="N43" s="160">
        <v>0</v>
      </c>
      <c r="O43" s="160">
        <v>0</v>
      </c>
      <c r="P43" s="160">
        <v>0</v>
      </c>
      <c r="Q43" s="139">
        <v>0</v>
      </c>
      <c r="R43" s="139">
        <v>0</v>
      </c>
      <c r="S43" s="139">
        <v>0</v>
      </c>
      <c r="T43" s="160">
        <v>0</v>
      </c>
      <c r="U43" s="160">
        <v>0</v>
      </c>
      <c r="V43" s="160">
        <v>0</v>
      </c>
      <c r="W43" s="160">
        <v>0</v>
      </c>
      <c r="X43" s="139">
        <v>0</v>
      </c>
      <c r="Y43" s="139">
        <v>0</v>
      </c>
      <c r="Z43" s="139">
        <v>0</v>
      </c>
      <c r="AA43" s="139">
        <v>0</v>
      </c>
      <c r="AB43" s="139">
        <v>0</v>
      </c>
      <c r="AC43" s="95">
        <v>0</v>
      </c>
    </row>
    <row r="44" spans="1:29" ht="37.5" customHeight="1">
      <c r="A44" s="316"/>
      <c r="B44" s="318" t="s">
        <v>1332</v>
      </c>
      <c r="C44" s="318"/>
      <c r="D44" s="188">
        <v>36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60">
        <v>0</v>
      </c>
      <c r="N44" s="160">
        <v>0</v>
      </c>
      <c r="O44" s="160">
        <v>0</v>
      </c>
      <c r="P44" s="160">
        <v>0</v>
      </c>
      <c r="Q44" s="139">
        <v>0</v>
      </c>
      <c r="R44" s="139">
        <v>0</v>
      </c>
      <c r="S44" s="139">
        <v>0</v>
      </c>
      <c r="T44" s="160">
        <v>0</v>
      </c>
      <c r="U44" s="160">
        <v>0</v>
      </c>
      <c r="V44" s="160">
        <v>0</v>
      </c>
      <c r="W44" s="160">
        <v>0</v>
      </c>
      <c r="X44" s="139">
        <v>0</v>
      </c>
      <c r="Y44" s="139">
        <v>0</v>
      </c>
      <c r="Z44" s="139">
        <v>0</v>
      </c>
      <c r="AA44" s="139">
        <v>0</v>
      </c>
      <c r="AB44" s="139">
        <v>0</v>
      </c>
      <c r="AC44" s="95">
        <v>0</v>
      </c>
    </row>
    <row r="45" spans="1:29" ht="37.5" customHeight="1">
      <c r="A45" s="317"/>
      <c r="B45" s="318" t="s">
        <v>1362</v>
      </c>
      <c r="C45" s="318"/>
      <c r="D45" s="188">
        <v>37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60">
        <v>0</v>
      </c>
      <c r="N45" s="160">
        <v>0</v>
      </c>
      <c r="O45" s="160">
        <v>0</v>
      </c>
      <c r="P45" s="160">
        <v>0</v>
      </c>
      <c r="Q45" s="139">
        <v>0</v>
      </c>
      <c r="R45" s="139">
        <v>0</v>
      </c>
      <c r="S45" s="139">
        <v>0</v>
      </c>
      <c r="T45" s="160">
        <v>0</v>
      </c>
      <c r="U45" s="160">
        <v>0</v>
      </c>
      <c r="V45" s="160">
        <v>0</v>
      </c>
      <c r="W45" s="160">
        <v>0</v>
      </c>
      <c r="X45" s="139">
        <v>0</v>
      </c>
      <c r="Y45" s="139">
        <v>0</v>
      </c>
      <c r="Z45" s="139">
        <v>0</v>
      </c>
      <c r="AA45" s="139">
        <v>0</v>
      </c>
      <c r="AB45" s="139">
        <v>0</v>
      </c>
      <c r="AC45" s="95">
        <v>0</v>
      </c>
    </row>
    <row r="46" spans="1:29" ht="51.75" customHeight="1">
      <c r="A46" s="198"/>
      <c r="B46" s="318" t="s">
        <v>1333</v>
      </c>
      <c r="C46" s="318"/>
      <c r="D46" s="188">
        <v>38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60">
        <v>0</v>
      </c>
      <c r="N46" s="160">
        <v>0</v>
      </c>
      <c r="O46" s="160">
        <v>0</v>
      </c>
      <c r="P46" s="160">
        <v>0</v>
      </c>
      <c r="Q46" s="139">
        <v>0</v>
      </c>
      <c r="R46" s="139">
        <v>0</v>
      </c>
      <c r="S46" s="139">
        <v>0</v>
      </c>
      <c r="T46" s="160">
        <v>0</v>
      </c>
      <c r="U46" s="160">
        <v>0</v>
      </c>
      <c r="V46" s="160">
        <v>0</v>
      </c>
      <c r="W46" s="160">
        <v>0</v>
      </c>
      <c r="X46" s="139">
        <v>0</v>
      </c>
      <c r="Y46" s="139">
        <v>0</v>
      </c>
      <c r="Z46" s="139">
        <v>0</v>
      </c>
      <c r="AA46" s="139">
        <v>0</v>
      </c>
      <c r="AB46" s="139">
        <v>0</v>
      </c>
      <c r="AC46" s="95">
        <v>0</v>
      </c>
    </row>
    <row r="47" spans="1:29" ht="21" customHeight="1">
      <c r="A47" s="315" t="s">
        <v>1388</v>
      </c>
      <c r="B47" s="301" t="s">
        <v>1334</v>
      </c>
      <c r="C47" s="301"/>
      <c r="D47" s="188">
        <v>39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60">
        <v>0</v>
      </c>
      <c r="N47" s="160">
        <v>0</v>
      </c>
      <c r="O47" s="160">
        <v>0</v>
      </c>
      <c r="P47" s="160">
        <v>0</v>
      </c>
      <c r="Q47" s="139">
        <v>0</v>
      </c>
      <c r="R47" s="139">
        <v>0</v>
      </c>
      <c r="S47" s="139">
        <v>0</v>
      </c>
      <c r="T47" s="160">
        <v>0</v>
      </c>
      <c r="U47" s="160">
        <v>0</v>
      </c>
      <c r="V47" s="160">
        <v>0</v>
      </c>
      <c r="W47" s="160">
        <v>0</v>
      </c>
      <c r="X47" s="139">
        <v>0</v>
      </c>
      <c r="Y47" s="139">
        <v>0</v>
      </c>
      <c r="Z47" s="139">
        <v>0</v>
      </c>
      <c r="AA47" s="139">
        <v>0</v>
      </c>
      <c r="AB47" s="139">
        <v>0</v>
      </c>
      <c r="AC47" s="95">
        <v>0</v>
      </c>
    </row>
    <row r="48" spans="1:29" ht="37.5" customHeight="1">
      <c r="A48" s="316"/>
      <c r="B48" s="318" t="s">
        <v>1335</v>
      </c>
      <c r="C48" s="318"/>
      <c r="D48" s="188">
        <v>40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60">
        <v>0</v>
      </c>
      <c r="N48" s="160">
        <v>0</v>
      </c>
      <c r="O48" s="160">
        <v>0</v>
      </c>
      <c r="P48" s="160">
        <v>0</v>
      </c>
      <c r="Q48" s="139">
        <v>0</v>
      </c>
      <c r="R48" s="139">
        <v>0</v>
      </c>
      <c r="S48" s="139">
        <v>0</v>
      </c>
      <c r="T48" s="160">
        <v>0</v>
      </c>
      <c r="U48" s="160">
        <v>0</v>
      </c>
      <c r="V48" s="160">
        <v>0</v>
      </c>
      <c r="W48" s="160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95">
        <v>0</v>
      </c>
    </row>
    <row r="49" spans="1:29" ht="37.5" customHeight="1">
      <c r="A49" s="316"/>
      <c r="B49" s="301" t="s">
        <v>1380</v>
      </c>
      <c r="C49" s="301"/>
      <c r="D49" s="188">
        <v>41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60">
        <v>0</v>
      </c>
      <c r="N49" s="160">
        <v>0</v>
      </c>
      <c r="O49" s="160">
        <v>0</v>
      </c>
      <c r="P49" s="160">
        <v>0</v>
      </c>
      <c r="Q49" s="139">
        <v>0</v>
      </c>
      <c r="R49" s="139">
        <v>0</v>
      </c>
      <c r="S49" s="139">
        <v>0</v>
      </c>
      <c r="T49" s="160">
        <v>0</v>
      </c>
      <c r="U49" s="160">
        <v>0</v>
      </c>
      <c r="V49" s="160">
        <v>0</v>
      </c>
      <c r="W49" s="160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95">
        <v>0</v>
      </c>
    </row>
    <row r="50" spans="1:29" ht="21" customHeight="1">
      <c r="A50" s="316"/>
      <c r="B50" s="301" t="s">
        <v>1478</v>
      </c>
      <c r="C50" s="301"/>
      <c r="D50" s="188">
        <v>42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60">
        <v>0</v>
      </c>
      <c r="N50" s="160">
        <v>0</v>
      </c>
      <c r="O50" s="160">
        <v>0</v>
      </c>
      <c r="P50" s="160">
        <v>0</v>
      </c>
      <c r="Q50" s="139">
        <v>0</v>
      </c>
      <c r="R50" s="139">
        <v>0</v>
      </c>
      <c r="S50" s="139">
        <v>0</v>
      </c>
      <c r="T50" s="160">
        <v>0</v>
      </c>
      <c r="U50" s="160">
        <v>0</v>
      </c>
      <c r="V50" s="160">
        <v>0</v>
      </c>
      <c r="W50" s="160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95">
        <v>0</v>
      </c>
    </row>
    <row r="51" spans="1:29" ht="37.5" customHeight="1">
      <c r="A51" s="316"/>
      <c r="B51" s="340" t="s">
        <v>1100</v>
      </c>
      <c r="C51" s="341"/>
      <c r="D51" s="188">
        <v>43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60">
        <v>0</v>
      </c>
      <c r="N51" s="160">
        <v>0</v>
      </c>
      <c r="O51" s="160">
        <v>0</v>
      </c>
      <c r="P51" s="160">
        <v>0</v>
      </c>
      <c r="Q51" s="139">
        <v>0</v>
      </c>
      <c r="R51" s="139">
        <v>0</v>
      </c>
      <c r="S51" s="139">
        <v>0</v>
      </c>
      <c r="T51" s="160">
        <v>0</v>
      </c>
      <c r="U51" s="160">
        <v>0</v>
      </c>
      <c r="V51" s="160">
        <v>0</v>
      </c>
      <c r="W51" s="160">
        <v>0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95">
        <v>0</v>
      </c>
    </row>
    <row r="52" spans="1:29" ht="37.5" customHeight="1">
      <c r="A52" s="316"/>
      <c r="B52" s="314" t="s">
        <v>1101</v>
      </c>
      <c r="C52" s="195" t="s">
        <v>1239</v>
      </c>
      <c r="D52" s="188">
        <v>44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60">
        <v>0</v>
      </c>
      <c r="N52" s="160">
        <v>0</v>
      </c>
      <c r="O52" s="160">
        <v>0</v>
      </c>
      <c r="P52" s="160">
        <v>0</v>
      </c>
      <c r="Q52" s="139">
        <v>0</v>
      </c>
      <c r="R52" s="139">
        <v>0</v>
      </c>
      <c r="S52" s="139">
        <v>0</v>
      </c>
      <c r="T52" s="160">
        <v>0</v>
      </c>
      <c r="U52" s="160">
        <v>0</v>
      </c>
      <c r="V52" s="160">
        <v>0</v>
      </c>
      <c r="W52" s="160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95">
        <v>0</v>
      </c>
    </row>
    <row r="53" spans="1:29" ht="37.5" customHeight="1">
      <c r="A53" s="316"/>
      <c r="B53" s="314"/>
      <c r="C53" s="195" t="s">
        <v>1240</v>
      </c>
      <c r="D53" s="188">
        <v>45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60">
        <v>0</v>
      </c>
      <c r="N53" s="160">
        <v>0</v>
      </c>
      <c r="O53" s="160">
        <v>0</v>
      </c>
      <c r="P53" s="160">
        <v>0</v>
      </c>
      <c r="Q53" s="139">
        <v>0</v>
      </c>
      <c r="R53" s="139">
        <v>0</v>
      </c>
      <c r="S53" s="139">
        <v>0</v>
      </c>
      <c r="T53" s="160">
        <v>0</v>
      </c>
      <c r="U53" s="160">
        <v>0</v>
      </c>
      <c r="V53" s="160">
        <v>0</v>
      </c>
      <c r="W53" s="160">
        <v>0</v>
      </c>
      <c r="X53" s="139">
        <v>0</v>
      </c>
      <c r="Y53" s="139">
        <v>0</v>
      </c>
      <c r="Z53" s="139">
        <v>0</v>
      </c>
      <c r="AA53" s="139">
        <v>0</v>
      </c>
      <c r="AB53" s="139">
        <v>0</v>
      </c>
      <c r="AC53" s="95">
        <v>0</v>
      </c>
    </row>
    <row r="54" spans="1:29" ht="37.5" customHeight="1">
      <c r="A54" s="316"/>
      <c r="B54" s="328" t="s">
        <v>1102</v>
      </c>
      <c r="C54" s="328"/>
      <c r="D54" s="188">
        <v>46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60">
        <v>0</v>
      </c>
      <c r="N54" s="160">
        <v>0</v>
      </c>
      <c r="O54" s="160">
        <v>0</v>
      </c>
      <c r="P54" s="160">
        <v>0</v>
      </c>
      <c r="Q54" s="139">
        <v>0</v>
      </c>
      <c r="R54" s="139">
        <v>0</v>
      </c>
      <c r="S54" s="139">
        <v>0</v>
      </c>
      <c r="T54" s="160">
        <v>0</v>
      </c>
      <c r="U54" s="160">
        <v>0</v>
      </c>
      <c r="V54" s="160">
        <v>0</v>
      </c>
      <c r="W54" s="160">
        <v>0</v>
      </c>
      <c r="X54" s="139">
        <v>0</v>
      </c>
      <c r="Y54" s="139">
        <v>0</v>
      </c>
      <c r="Z54" s="139">
        <v>0</v>
      </c>
      <c r="AA54" s="139">
        <v>0</v>
      </c>
      <c r="AB54" s="139">
        <v>0</v>
      </c>
      <c r="AC54" s="95">
        <v>0</v>
      </c>
    </row>
    <row r="55" spans="1:29" ht="37.5" customHeight="1">
      <c r="A55" s="316"/>
      <c r="B55" s="301" t="s">
        <v>1402</v>
      </c>
      <c r="C55" s="329"/>
      <c r="D55" s="188">
        <v>47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60">
        <v>0</v>
      </c>
      <c r="N55" s="160">
        <v>0</v>
      </c>
      <c r="O55" s="160">
        <v>0</v>
      </c>
      <c r="P55" s="160">
        <v>0</v>
      </c>
      <c r="Q55" s="139">
        <v>0</v>
      </c>
      <c r="R55" s="139">
        <v>0</v>
      </c>
      <c r="S55" s="139">
        <v>0</v>
      </c>
      <c r="T55" s="160">
        <v>0</v>
      </c>
      <c r="U55" s="160">
        <v>0</v>
      </c>
      <c r="V55" s="160">
        <v>0</v>
      </c>
      <c r="W55" s="160">
        <v>0</v>
      </c>
      <c r="X55" s="139">
        <v>0</v>
      </c>
      <c r="Y55" s="139">
        <v>0</v>
      </c>
      <c r="Z55" s="139">
        <v>0</v>
      </c>
      <c r="AA55" s="139">
        <v>0</v>
      </c>
      <c r="AB55" s="139">
        <v>0</v>
      </c>
      <c r="AC55" s="95">
        <v>0</v>
      </c>
    </row>
    <row r="56" spans="1:29" ht="37.5" customHeight="1">
      <c r="A56" s="316"/>
      <c r="B56" s="318" t="s">
        <v>1377</v>
      </c>
      <c r="C56" s="329"/>
      <c r="D56" s="188">
        <v>48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60">
        <v>0</v>
      </c>
      <c r="N56" s="160">
        <v>0</v>
      </c>
      <c r="O56" s="160">
        <v>0</v>
      </c>
      <c r="P56" s="160">
        <v>0</v>
      </c>
      <c r="Q56" s="139">
        <v>0</v>
      </c>
      <c r="R56" s="139">
        <v>0</v>
      </c>
      <c r="S56" s="139">
        <v>0</v>
      </c>
      <c r="T56" s="160">
        <v>0</v>
      </c>
      <c r="U56" s="160">
        <v>0</v>
      </c>
      <c r="V56" s="160">
        <v>0</v>
      </c>
      <c r="W56" s="160">
        <v>0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95">
        <v>0</v>
      </c>
    </row>
    <row r="57" spans="1:29" ht="37.5" customHeight="1">
      <c r="A57" s="316"/>
      <c r="B57" s="318" t="s">
        <v>1378</v>
      </c>
      <c r="C57" s="318"/>
      <c r="D57" s="188">
        <v>49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60">
        <v>0</v>
      </c>
      <c r="N57" s="160">
        <v>0</v>
      </c>
      <c r="O57" s="160">
        <v>0</v>
      </c>
      <c r="P57" s="160">
        <v>0</v>
      </c>
      <c r="Q57" s="139">
        <v>0</v>
      </c>
      <c r="R57" s="139">
        <v>0</v>
      </c>
      <c r="S57" s="139">
        <v>0</v>
      </c>
      <c r="T57" s="160">
        <v>0</v>
      </c>
      <c r="U57" s="160">
        <v>0</v>
      </c>
      <c r="V57" s="160">
        <v>0</v>
      </c>
      <c r="W57" s="160">
        <v>0</v>
      </c>
      <c r="X57" s="139">
        <v>0</v>
      </c>
      <c r="Y57" s="139">
        <v>0</v>
      </c>
      <c r="Z57" s="139">
        <v>0</v>
      </c>
      <c r="AA57" s="139">
        <v>0</v>
      </c>
      <c r="AB57" s="139">
        <v>0</v>
      </c>
      <c r="AC57" s="95">
        <v>0</v>
      </c>
    </row>
    <row r="58" spans="1:29" ht="21" customHeight="1">
      <c r="A58" s="316"/>
      <c r="B58" s="342" t="s">
        <v>1379</v>
      </c>
      <c r="C58" s="342"/>
      <c r="D58" s="188">
        <v>50</v>
      </c>
      <c r="E58" s="139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60">
        <v>0</v>
      </c>
      <c r="N58" s="160">
        <v>0</v>
      </c>
      <c r="O58" s="160">
        <v>0</v>
      </c>
      <c r="P58" s="160">
        <v>0</v>
      </c>
      <c r="Q58" s="139">
        <v>0</v>
      </c>
      <c r="R58" s="139">
        <v>0</v>
      </c>
      <c r="S58" s="139">
        <v>0</v>
      </c>
      <c r="T58" s="160">
        <v>0</v>
      </c>
      <c r="U58" s="160">
        <v>0</v>
      </c>
      <c r="V58" s="160">
        <v>0</v>
      </c>
      <c r="W58" s="160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95">
        <v>0</v>
      </c>
    </row>
    <row r="59" spans="1:29" ht="53.25" customHeight="1">
      <c r="A59" s="316"/>
      <c r="B59" s="318" t="s">
        <v>1443</v>
      </c>
      <c r="C59" s="318"/>
      <c r="D59" s="188">
        <v>51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60">
        <v>0</v>
      </c>
      <c r="N59" s="160">
        <v>0</v>
      </c>
      <c r="O59" s="160">
        <v>0</v>
      </c>
      <c r="P59" s="160">
        <v>0</v>
      </c>
      <c r="Q59" s="139">
        <v>0</v>
      </c>
      <c r="R59" s="139">
        <v>0</v>
      </c>
      <c r="S59" s="139">
        <v>0</v>
      </c>
      <c r="T59" s="160">
        <v>0</v>
      </c>
      <c r="U59" s="160">
        <v>0</v>
      </c>
      <c r="V59" s="160">
        <v>0</v>
      </c>
      <c r="W59" s="160">
        <v>0</v>
      </c>
      <c r="X59" s="139">
        <v>0</v>
      </c>
      <c r="Y59" s="139">
        <v>0</v>
      </c>
      <c r="Z59" s="139">
        <v>0</v>
      </c>
      <c r="AA59" s="139">
        <v>0</v>
      </c>
      <c r="AB59" s="139">
        <v>0</v>
      </c>
      <c r="AC59" s="95">
        <v>0</v>
      </c>
    </row>
    <row r="60" spans="1:29" ht="54.75" customHeight="1">
      <c r="A60" s="316"/>
      <c r="B60" s="335" t="s">
        <v>1444</v>
      </c>
      <c r="C60" s="197" t="s">
        <v>1438</v>
      </c>
      <c r="D60" s="188">
        <v>52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60">
        <v>0</v>
      </c>
      <c r="N60" s="160">
        <v>0</v>
      </c>
      <c r="O60" s="160">
        <v>0</v>
      </c>
      <c r="P60" s="160">
        <v>0</v>
      </c>
      <c r="Q60" s="139">
        <v>0</v>
      </c>
      <c r="R60" s="139">
        <v>0</v>
      </c>
      <c r="S60" s="139">
        <v>0</v>
      </c>
      <c r="T60" s="160">
        <v>0</v>
      </c>
      <c r="U60" s="160">
        <v>0</v>
      </c>
      <c r="V60" s="160">
        <v>0</v>
      </c>
      <c r="W60" s="160">
        <v>0</v>
      </c>
      <c r="X60" s="139">
        <v>0</v>
      </c>
      <c r="Y60" s="139">
        <v>0</v>
      </c>
      <c r="Z60" s="139">
        <v>0</v>
      </c>
      <c r="AA60" s="139">
        <v>0</v>
      </c>
      <c r="AB60" s="139">
        <v>0</v>
      </c>
      <c r="AC60" s="95">
        <v>0</v>
      </c>
    </row>
    <row r="61" spans="1:29" ht="75.75" customHeight="1">
      <c r="A61" s="316"/>
      <c r="B61" s="336"/>
      <c r="C61" s="199" t="s">
        <v>1445</v>
      </c>
      <c r="D61" s="188">
        <v>53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60">
        <v>0</v>
      </c>
      <c r="N61" s="160">
        <v>0</v>
      </c>
      <c r="O61" s="160">
        <v>0</v>
      </c>
      <c r="P61" s="160">
        <v>0</v>
      </c>
      <c r="Q61" s="139">
        <v>0</v>
      </c>
      <c r="R61" s="139">
        <v>0</v>
      </c>
      <c r="S61" s="139">
        <v>0</v>
      </c>
      <c r="T61" s="160">
        <v>0</v>
      </c>
      <c r="U61" s="160">
        <v>0</v>
      </c>
      <c r="V61" s="160">
        <v>0</v>
      </c>
      <c r="W61" s="160">
        <v>0</v>
      </c>
      <c r="X61" s="139">
        <v>0</v>
      </c>
      <c r="Y61" s="139">
        <v>0</v>
      </c>
      <c r="Z61" s="139">
        <v>0</v>
      </c>
      <c r="AA61" s="139">
        <v>0</v>
      </c>
      <c r="AB61" s="139">
        <v>0</v>
      </c>
      <c r="AC61" s="95">
        <v>0</v>
      </c>
    </row>
    <row r="62" spans="1:29" ht="21" customHeight="1">
      <c r="A62" s="316"/>
      <c r="B62" s="302" t="s">
        <v>1446</v>
      </c>
      <c r="C62" s="302"/>
      <c r="D62" s="188">
        <v>54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60">
        <v>0</v>
      </c>
      <c r="N62" s="160">
        <v>0</v>
      </c>
      <c r="O62" s="160">
        <v>0</v>
      </c>
      <c r="P62" s="160">
        <v>0</v>
      </c>
      <c r="Q62" s="139">
        <v>0</v>
      </c>
      <c r="R62" s="139">
        <v>0</v>
      </c>
      <c r="S62" s="139">
        <v>0</v>
      </c>
      <c r="T62" s="160">
        <v>0</v>
      </c>
      <c r="U62" s="160">
        <v>0</v>
      </c>
      <c r="V62" s="160">
        <v>0</v>
      </c>
      <c r="W62" s="160">
        <v>0</v>
      </c>
      <c r="X62" s="139">
        <v>0</v>
      </c>
      <c r="Y62" s="139">
        <v>0</v>
      </c>
      <c r="Z62" s="139">
        <v>0</v>
      </c>
      <c r="AA62" s="139">
        <v>0</v>
      </c>
      <c r="AB62" s="139">
        <v>0</v>
      </c>
      <c r="AC62" s="95">
        <v>0</v>
      </c>
    </row>
    <row r="63" spans="1:29" ht="21" customHeight="1">
      <c r="A63" s="316"/>
      <c r="B63" s="318" t="s">
        <v>1447</v>
      </c>
      <c r="C63" s="318"/>
      <c r="D63" s="188">
        <v>55</v>
      </c>
      <c r="E63" s="139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60">
        <v>0</v>
      </c>
      <c r="N63" s="160">
        <v>0</v>
      </c>
      <c r="O63" s="160">
        <v>0</v>
      </c>
      <c r="P63" s="160">
        <v>0</v>
      </c>
      <c r="Q63" s="139">
        <v>0</v>
      </c>
      <c r="R63" s="139">
        <v>0</v>
      </c>
      <c r="S63" s="139">
        <v>0</v>
      </c>
      <c r="T63" s="160">
        <v>0</v>
      </c>
      <c r="U63" s="160">
        <v>0</v>
      </c>
      <c r="V63" s="160">
        <v>0</v>
      </c>
      <c r="W63" s="160">
        <v>0</v>
      </c>
      <c r="X63" s="139">
        <v>0</v>
      </c>
      <c r="Y63" s="139">
        <v>0</v>
      </c>
      <c r="Z63" s="139">
        <v>0</v>
      </c>
      <c r="AA63" s="139">
        <v>0</v>
      </c>
      <c r="AB63" s="139">
        <v>0</v>
      </c>
      <c r="AC63" s="95">
        <v>0</v>
      </c>
    </row>
    <row r="64" spans="1:29" ht="37.5" customHeight="1">
      <c r="A64" s="316"/>
      <c r="B64" s="318" t="s">
        <v>1370</v>
      </c>
      <c r="C64" s="318"/>
      <c r="D64" s="188">
        <v>56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60">
        <v>0</v>
      </c>
      <c r="N64" s="160">
        <v>0</v>
      </c>
      <c r="O64" s="160">
        <v>0</v>
      </c>
      <c r="P64" s="160">
        <v>0</v>
      </c>
      <c r="Q64" s="139">
        <v>0</v>
      </c>
      <c r="R64" s="139">
        <v>0</v>
      </c>
      <c r="S64" s="139">
        <v>0</v>
      </c>
      <c r="T64" s="160">
        <v>0</v>
      </c>
      <c r="U64" s="160">
        <v>0</v>
      </c>
      <c r="V64" s="160">
        <v>0</v>
      </c>
      <c r="W64" s="160">
        <v>0</v>
      </c>
      <c r="X64" s="139">
        <v>0</v>
      </c>
      <c r="Y64" s="139">
        <v>0</v>
      </c>
      <c r="Z64" s="139">
        <v>0</v>
      </c>
      <c r="AA64" s="139">
        <v>0</v>
      </c>
      <c r="AB64" s="139">
        <v>0</v>
      </c>
      <c r="AC64" s="95">
        <v>0</v>
      </c>
    </row>
    <row r="65" spans="1:29" ht="17.25" customHeight="1">
      <c r="A65" s="316"/>
      <c r="B65" s="328" t="s">
        <v>1448</v>
      </c>
      <c r="C65" s="328"/>
      <c r="D65" s="188">
        <v>57</v>
      </c>
      <c r="E65" s="160">
        <v>1</v>
      </c>
      <c r="F65" s="160">
        <v>0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0</v>
      </c>
      <c r="T65" s="160">
        <v>0</v>
      </c>
      <c r="U65" s="160">
        <v>0</v>
      </c>
      <c r="V65" s="160">
        <v>5</v>
      </c>
      <c r="W65" s="160">
        <v>5</v>
      </c>
      <c r="X65" s="160">
        <v>0</v>
      </c>
      <c r="Y65" s="160">
        <v>0</v>
      </c>
      <c r="Z65" s="160">
        <v>0</v>
      </c>
      <c r="AA65" s="160">
        <v>0</v>
      </c>
      <c r="AB65" s="160">
        <v>0</v>
      </c>
      <c r="AC65" s="95">
        <v>0</v>
      </c>
    </row>
    <row r="66" spans="1:29" ht="37.5" customHeight="1">
      <c r="A66" s="317"/>
      <c r="B66" s="302" t="s">
        <v>1320</v>
      </c>
      <c r="C66" s="302"/>
      <c r="D66" s="188">
        <v>58</v>
      </c>
      <c r="E66" s="160">
        <v>1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6</v>
      </c>
      <c r="W66" s="160">
        <v>6</v>
      </c>
      <c r="X66" s="160">
        <v>0</v>
      </c>
      <c r="Y66" s="160">
        <v>0</v>
      </c>
      <c r="Z66" s="160">
        <v>0</v>
      </c>
      <c r="AA66" s="160">
        <v>0</v>
      </c>
      <c r="AB66" s="160">
        <v>0</v>
      </c>
      <c r="AC66" s="95">
        <v>0</v>
      </c>
    </row>
    <row r="67" spans="1:29" ht="37.5" customHeight="1">
      <c r="A67" s="311" t="s">
        <v>1103</v>
      </c>
      <c r="B67" s="301" t="s">
        <v>1104</v>
      </c>
      <c r="C67" s="301"/>
      <c r="D67" s="188">
        <v>59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60">
        <v>0</v>
      </c>
      <c r="N67" s="160">
        <v>0</v>
      </c>
      <c r="O67" s="160">
        <v>0</v>
      </c>
      <c r="P67" s="160">
        <v>0</v>
      </c>
      <c r="Q67" s="139">
        <v>0</v>
      </c>
      <c r="R67" s="139">
        <v>0</v>
      </c>
      <c r="S67" s="139">
        <v>0</v>
      </c>
      <c r="T67" s="160">
        <v>0</v>
      </c>
      <c r="U67" s="160">
        <v>0</v>
      </c>
      <c r="V67" s="160">
        <v>1</v>
      </c>
      <c r="W67" s="160">
        <v>1</v>
      </c>
      <c r="X67" s="139">
        <v>0</v>
      </c>
      <c r="Y67" s="139">
        <v>0</v>
      </c>
      <c r="Z67" s="139">
        <v>0</v>
      </c>
      <c r="AA67" s="139">
        <v>0</v>
      </c>
      <c r="AB67" s="139">
        <v>0</v>
      </c>
      <c r="AC67" s="95">
        <v>0</v>
      </c>
    </row>
    <row r="68" spans="1:29" ht="21" customHeight="1">
      <c r="A68" s="311"/>
      <c r="B68" s="301" t="s">
        <v>1449</v>
      </c>
      <c r="C68" s="301"/>
      <c r="D68" s="188">
        <v>60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39">
        <v>0</v>
      </c>
      <c r="M68" s="160">
        <v>0</v>
      </c>
      <c r="N68" s="160">
        <v>0</v>
      </c>
      <c r="O68" s="160">
        <v>0</v>
      </c>
      <c r="P68" s="160">
        <v>0</v>
      </c>
      <c r="Q68" s="139">
        <v>0</v>
      </c>
      <c r="R68" s="139">
        <v>0</v>
      </c>
      <c r="S68" s="139">
        <v>0</v>
      </c>
      <c r="T68" s="160">
        <v>0</v>
      </c>
      <c r="U68" s="160">
        <v>0</v>
      </c>
      <c r="V68" s="160">
        <v>0</v>
      </c>
      <c r="W68" s="160">
        <v>0</v>
      </c>
      <c r="X68" s="139">
        <v>0</v>
      </c>
      <c r="Y68" s="139">
        <v>0</v>
      </c>
      <c r="Z68" s="139">
        <v>0</v>
      </c>
      <c r="AA68" s="139">
        <v>0</v>
      </c>
      <c r="AB68" s="139">
        <v>0</v>
      </c>
      <c r="AC68" s="95">
        <v>0</v>
      </c>
    </row>
    <row r="69" spans="1:29" ht="37.5" customHeight="1">
      <c r="A69" s="311"/>
      <c r="B69" s="312" t="s">
        <v>1450</v>
      </c>
      <c r="C69" s="313"/>
      <c r="D69" s="188">
        <v>61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60">
        <v>0</v>
      </c>
      <c r="N69" s="160">
        <v>0</v>
      </c>
      <c r="O69" s="160">
        <v>0</v>
      </c>
      <c r="P69" s="160">
        <v>0</v>
      </c>
      <c r="Q69" s="139">
        <v>0</v>
      </c>
      <c r="R69" s="139">
        <v>0</v>
      </c>
      <c r="S69" s="139">
        <v>0</v>
      </c>
      <c r="T69" s="160">
        <v>0</v>
      </c>
      <c r="U69" s="160">
        <v>0</v>
      </c>
      <c r="V69" s="160">
        <v>0</v>
      </c>
      <c r="W69" s="160">
        <v>0</v>
      </c>
      <c r="X69" s="139">
        <v>0</v>
      </c>
      <c r="Y69" s="139">
        <v>0</v>
      </c>
      <c r="Z69" s="139">
        <v>0</v>
      </c>
      <c r="AA69" s="139">
        <v>0</v>
      </c>
      <c r="AB69" s="139">
        <v>0</v>
      </c>
      <c r="AC69" s="95">
        <v>0</v>
      </c>
    </row>
    <row r="70" spans="1:29" ht="54.75" customHeight="1">
      <c r="A70" s="311"/>
      <c r="B70" s="314" t="s">
        <v>1451</v>
      </c>
      <c r="C70" s="195" t="s">
        <v>1241</v>
      </c>
      <c r="D70" s="188">
        <v>62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60">
        <v>0</v>
      </c>
      <c r="N70" s="160">
        <v>0</v>
      </c>
      <c r="O70" s="160">
        <v>0</v>
      </c>
      <c r="P70" s="160">
        <v>0</v>
      </c>
      <c r="Q70" s="139">
        <v>0</v>
      </c>
      <c r="R70" s="139">
        <v>0</v>
      </c>
      <c r="S70" s="139">
        <v>0</v>
      </c>
      <c r="T70" s="160">
        <v>0</v>
      </c>
      <c r="U70" s="160">
        <v>0</v>
      </c>
      <c r="V70" s="160">
        <v>0</v>
      </c>
      <c r="W70" s="160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  <c r="AC70" s="95">
        <v>0</v>
      </c>
    </row>
    <row r="71" spans="1:29" ht="37.5" customHeight="1">
      <c r="A71" s="311"/>
      <c r="B71" s="314"/>
      <c r="C71" s="195" t="s">
        <v>1242</v>
      </c>
      <c r="D71" s="188">
        <v>63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v>0</v>
      </c>
      <c r="L71" s="139">
        <v>0</v>
      </c>
      <c r="M71" s="160">
        <v>0</v>
      </c>
      <c r="N71" s="160">
        <v>0</v>
      </c>
      <c r="O71" s="160">
        <v>0</v>
      </c>
      <c r="P71" s="160">
        <v>0</v>
      </c>
      <c r="Q71" s="139">
        <v>0</v>
      </c>
      <c r="R71" s="139">
        <v>0</v>
      </c>
      <c r="S71" s="139">
        <v>0</v>
      </c>
      <c r="T71" s="160">
        <v>0</v>
      </c>
      <c r="U71" s="160">
        <v>0</v>
      </c>
      <c r="V71" s="160">
        <v>0</v>
      </c>
      <c r="W71" s="160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95">
        <v>0</v>
      </c>
    </row>
    <row r="72" spans="1:29" ht="37.5" customHeight="1">
      <c r="A72" s="311"/>
      <c r="B72" s="314"/>
      <c r="C72" s="195" t="s">
        <v>1243</v>
      </c>
      <c r="D72" s="188">
        <v>64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139">
        <v>0</v>
      </c>
      <c r="M72" s="160">
        <v>0</v>
      </c>
      <c r="N72" s="160">
        <v>0</v>
      </c>
      <c r="O72" s="160">
        <v>0</v>
      </c>
      <c r="P72" s="160">
        <v>0</v>
      </c>
      <c r="Q72" s="139">
        <v>0</v>
      </c>
      <c r="R72" s="139">
        <v>0</v>
      </c>
      <c r="S72" s="139">
        <v>0</v>
      </c>
      <c r="T72" s="160">
        <v>0</v>
      </c>
      <c r="U72" s="160">
        <v>0</v>
      </c>
      <c r="V72" s="160">
        <v>0</v>
      </c>
      <c r="W72" s="160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95">
        <v>0</v>
      </c>
    </row>
    <row r="73" spans="1:29" ht="21" customHeight="1">
      <c r="A73" s="311"/>
      <c r="B73" s="301" t="s">
        <v>1452</v>
      </c>
      <c r="C73" s="301"/>
      <c r="D73" s="188">
        <v>65</v>
      </c>
      <c r="E73" s="160">
        <v>0</v>
      </c>
      <c r="F73" s="160">
        <v>0</v>
      </c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39">
        <v>0</v>
      </c>
      <c r="R73" s="139">
        <v>0</v>
      </c>
      <c r="S73" s="139">
        <v>0</v>
      </c>
      <c r="T73" s="160">
        <v>0</v>
      </c>
      <c r="U73" s="160">
        <v>0</v>
      </c>
      <c r="V73" s="160">
        <v>0</v>
      </c>
      <c r="W73" s="160">
        <v>0</v>
      </c>
      <c r="X73" s="160">
        <v>0</v>
      </c>
      <c r="Y73" s="160">
        <v>0</v>
      </c>
      <c r="Z73" s="160">
        <v>0</v>
      </c>
      <c r="AA73" s="160">
        <v>0</v>
      </c>
      <c r="AB73" s="160">
        <v>0</v>
      </c>
      <c r="AC73" s="95">
        <v>0</v>
      </c>
    </row>
    <row r="74" spans="1:29" ht="37.5" customHeight="1">
      <c r="A74" s="311"/>
      <c r="B74" s="302" t="s">
        <v>1439</v>
      </c>
      <c r="C74" s="302"/>
      <c r="D74" s="188">
        <v>66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39">
        <v>0</v>
      </c>
      <c r="R74" s="139">
        <v>0</v>
      </c>
      <c r="S74" s="139">
        <v>0</v>
      </c>
      <c r="T74" s="160">
        <v>0</v>
      </c>
      <c r="U74" s="160">
        <v>0</v>
      </c>
      <c r="V74" s="160">
        <v>1</v>
      </c>
      <c r="W74" s="160">
        <v>1</v>
      </c>
      <c r="X74" s="160">
        <v>0</v>
      </c>
      <c r="Y74" s="160">
        <v>0</v>
      </c>
      <c r="Z74" s="160">
        <v>0</v>
      </c>
      <c r="AA74" s="160">
        <v>0</v>
      </c>
      <c r="AB74" s="160">
        <v>0</v>
      </c>
      <c r="AC74" s="160">
        <v>0</v>
      </c>
    </row>
    <row r="75" spans="1:29" ht="21" customHeight="1">
      <c r="A75" s="289" t="s">
        <v>1453</v>
      </c>
      <c r="B75" s="301" t="s">
        <v>1454</v>
      </c>
      <c r="C75" s="301"/>
      <c r="D75" s="188">
        <v>67</v>
      </c>
      <c r="E75" s="139"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139">
        <v>0</v>
      </c>
      <c r="M75" s="160">
        <v>0</v>
      </c>
      <c r="N75" s="160">
        <v>0</v>
      </c>
      <c r="O75" s="160">
        <v>0</v>
      </c>
      <c r="P75" s="160">
        <v>0</v>
      </c>
      <c r="Q75" s="139">
        <v>0</v>
      </c>
      <c r="R75" s="139">
        <v>0</v>
      </c>
      <c r="S75" s="139">
        <v>0</v>
      </c>
      <c r="T75" s="160">
        <v>0</v>
      </c>
      <c r="U75" s="160">
        <v>0</v>
      </c>
      <c r="V75" s="160">
        <v>0</v>
      </c>
      <c r="W75" s="160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95">
        <v>0</v>
      </c>
    </row>
    <row r="76" spans="1:29" ht="37.5" customHeight="1">
      <c r="A76" s="290"/>
      <c r="B76" s="301" t="s">
        <v>1455</v>
      </c>
      <c r="C76" s="301"/>
      <c r="D76" s="188">
        <v>68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60">
        <v>0</v>
      </c>
      <c r="N76" s="160">
        <v>0</v>
      </c>
      <c r="O76" s="160">
        <v>0</v>
      </c>
      <c r="P76" s="160">
        <v>0</v>
      </c>
      <c r="Q76" s="139">
        <v>0</v>
      </c>
      <c r="R76" s="139">
        <v>0</v>
      </c>
      <c r="S76" s="139">
        <v>0</v>
      </c>
      <c r="T76" s="160">
        <v>0</v>
      </c>
      <c r="U76" s="160">
        <v>0</v>
      </c>
      <c r="V76" s="160">
        <v>0</v>
      </c>
      <c r="W76" s="160">
        <v>0</v>
      </c>
      <c r="X76" s="139">
        <v>0</v>
      </c>
      <c r="Y76" s="139">
        <v>0</v>
      </c>
      <c r="Z76" s="139">
        <v>0</v>
      </c>
      <c r="AA76" s="139">
        <v>0</v>
      </c>
      <c r="AB76" s="139">
        <v>0</v>
      </c>
      <c r="AC76" s="95">
        <v>0</v>
      </c>
    </row>
    <row r="77" spans="1:29" ht="37.5" customHeight="1">
      <c r="A77" s="290"/>
      <c r="B77" s="301" t="s">
        <v>1456</v>
      </c>
      <c r="C77" s="301"/>
      <c r="D77" s="188">
        <v>69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39">
        <v>0</v>
      </c>
      <c r="M77" s="160">
        <v>0</v>
      </c>
      <c r="N77" s="160">
        <v>0</v>
      </c>
      <c r="O77" s="160">
        <v>0</v>
      </c>
      <c r="P77" s="160">
        <v>0</v>
      </c>
      <c r="Q77" s="139">
        <v>0</v>
      </c>
      <c r="R77" s="139">
        <v>0</v>
      </c>
      <c r="S77" s="139">
        <v>0</v>
      </c>
      <c r="T77" s="160">
        <v>0</v>
      </c>
      <c r="U77" s="160">
        <v>0</v>
      </c>
      <c r="V77" s="160">
        <v>0</v>
      </c>
      <c r="W77" s="160">
        <v>0</v>
      </c>
      <c r="X77" s="139">
        <v>0</v>
      </c>
      <c r="Y77" s="139">
        <v>0</v>
      </c>
      <c r="Z77" s="139">
        <v>0</v>
      </c>
      <c r="AA77" s="139">
        <v>0</v>
      </c>
      <c r="AB77" s="139">
        <v>0</v>
      </c>
      <c r="AC77" s="95">
        <v>0</v>
      </c>
    </row>
    <row r="78" spans="1:29" ht="21" customHeight="1">
      <c r="A78" s="290"/>
      <c r="B78" s="301" t="s">
        <v>1457</v>
      </c>
      <c r="C78" s="301"/>
      <c r="D78" s="188">
        <v>70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60">
        <v>0</v>
      </c>
      <c r="N78" s="160">
        <v>0</v>
      </c>
      <c r="O78" s="160">
        <v>0</v>
      </c>
      <c r="P78" s="160">
        <v>0</v>
      </c>
      <c r="Q78" s="139">
        <v>0</v>
      </c>
      <c r="R78" s="139">
        <v>0</v>
      </c>
      <c r="S78" s="139">
        <v>0</v>
      </c>
      <c r="T78" s="160">
        <v>0</v>
      </c>
      <c r="U78" s="160">
        <v>0</v>
      </c>
      <c r="V78" s="160">
        <v>0</v>
      </c>
      <c r="W78" s="160">
        <v>0</v>
      </c>
      <c r="X78" s="139">
        <v>0</v>
      </c>
      <c r="Y78" s="139">
        <v>0</v>
      </c>
      <c r="Z78" s="139">
        <v>0</v>
      </c>
      <c r="AA78" s="139">
        <v>0</v>
      </c>
      <c r="AB78" s="139">
        <v>0</v>
      </c>
      <c r="AC78" s="95">
        <v>0</v>
      </c>
    </row>
    <row r="79" spans="1:29" ht="21" customHeight="1">
      <c r="A79" s="290"/>
      <c r="B79" s="302" t="s">
        <v>1458</v>
      </c>
      <c r="C79" s="302"/>
      <c r="D79" s="188">
        <v>71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>
        <v>0</v>
      </c>
      <c r="M79" s="160">
        <v>0</v>
      </c>
      <c r="N79" s="160">
        <v>0</v>
      </c>
      <c r="O79" s="160">
        <v>0</v>
      </c>
      <c r="P79" s="160">
        <v>0</v>
      </c>
      <c r="Q79" s="139">
        <v>0</v>
      </c>
      <c r="R79" s="139">
        <v>0</v>
      </c>
      <c r="S79" s="139">
        <v>0</v>
      </c>
      <c r="T79" s="160">
        <v>0</v>
      </c>
      <c r="U79" s="160">
        <v>0</v>
      </c>
      <c r="V79" s="160">
        <v>0</v>
      </c>
      <c r="W79" s="160">
        <v>0</v>
      </c>
      <c r="X79" s="139">
        <v>0</v>
      </c>
      <c r="Y79" s="139">
        <v>0</v>
      </c>
      <c r="Z79" s="139">
        <v>0</v>
      </c>
      <c r="AA79" s="139">
        <v>0</v>
      </c>
      <c r="AB79" s="139">
        <v>0</v>
      </c>
      <c r="AC79" s="95">
        <v>0</v>
      </c>
    </row>
    <row r="80" spans="1:29" ht="59.25" customHeight="1">
      <c r="A80" s="290"/>
      <c r="B80" s="302" t="s">
        <v>1105</v>
      </c>
      <c r="C80" s="302"/>
      <c r="D80" s="188">
        <v>72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60">
        <v>0</v>
      </c>
      <c r="N80" s="160">
        <v>0</v>
      </c>
      <c r="O80" s="160">
        <v>0</v>
      </c>
      <c r="P80" s="160">
        <v>0</v>
      </c>
      <c r="Q80" s="139">
        <v>0</v>
      </c>
      <c r="R80" s="139">
        <v>0</v>
      </c>
      <c r="S80" s="139">
        <v>0</v>
      </c>
      <c r="T80" s="160">
        <v>0</v>
      </c>
      <c r="U80" s="160">
        <v>0</v>
      </c>
      <c r="V80" s="160">
        <v>0</v>
      </c>
      <c r="W80" s="160">
        <v>0</v>
      </c>
      <c r="X80" s="139">
        <v>0</v>
      </c>
      <c r="Y80" s="139">
        <v>0</v>
      </c>
      <c r="Z80" s="139">
        <v>0</v>
      </c>
      <c r="AA80" s="139">
        <v>0</v>
      </c>
      <c r="AB80" s="139">
        <v>0</v>
      </c>
      <c r="AC80" s="95">
        <v>0</v>
      </c>
    </row>
    <row r="81" spans="1:29" ht="37.5" customHeight="1">
      <c r="A81" s="291"/>
      <c r="B81" s="301" t="s">
        <v>1220</v>
      </c>
      <c r="C81" s="301"/>
      <c r="D81" s="188">
        <v>73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60">
        <v>0</v>
      </c>
      <c r="N81" s="160">
        <v>0</v>
      </c>
      <c r="O81" s="160">
        <v>0</v>
      </c>
      <c r="P81" s="160">
        <v>0</v>
      </c>
      <c r="Q81" s="139">
        <v>0</v>
      </c>
      <c r="R81" s="139">
        <v>0</v>
      </c>
      <c r="S81" s="139">
        <v>0</v>
      </c>
      <c r="T81" s="160">
        <v>0</v>
      </c>
      <c r="U81" s="160">
        <v>0</v>
      </c>
      <c r="V81" s="160">
        <v>0</v>
      </c>
      <c r="W81" s="160">
        <v>0</v>
      </c>
      <c r="X81" s="139">
        <v>0</v>
      </c>
      <c r="Y81" s="139">
        <v>0</v>
      </c>
      <c r="Z81" s="139">
        <v>0</v>
      </c>
      <c r="AA81" s="139">
        <v>0</v>
      </c>
      <c r="AB81" s="139">
        <v>0</v>
      </c>
      <c r="AC81" s="95">
        <v>0</v>
      </c>
    </row>
    <row r="82" spans="1:29" ht="51.75" customHeight="1">
      <c r="A82" s="289" t="s">
        <v>1106</v>
      </c>
      <c r="B82" s="301" t="s">
        <v>1107</v>
      </c>
      <c r="C82" s="301"/>
      <c r="D82" s="188">
        <v>74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60">
        <v>0</v>
      </c>
      <c r="N82" s="160">
        <v>0</v>
      </c>
      <c r="O82" s="160">
        <v>0</v>
      </c>
      <c r="P82" s="160">
        <v>0</v>
      </c>
      <c r="Q82" s="139">
        <v>0</v>
      </c>
      <c r="R82" s="139">
        <v>0</v>
      </c>
      <c r="S82" s="139">
        <v>0</v>
      </c>
      <c r="T82" s="160">
        <v>0</v>
      </c>
      <c r="U82" s="160">
        <v>0</v>
      </c>
      <c r="V82" s="160">
        <v>0</v>
      </c>
      <c r="W82" s="160">
        <v>0</v>
      </c>
      <c r="X82" s="139">
        <v>0</v>
      </c>
      <c r="Y82" s="139">
        <v>0</v>
      </c>
      <c r="Z82" s="139">
        <v>0</v>
      </c>
      <c r="AA82" s="139">
        <v>0</v>
      </c>
      <c r="AB82" s="139">
        <v>0</v>
      </c>
      <c r="AC82" s="95">
        <v>0</v>
      </c>
    </row>
    <row r="83" spans="1:29" ht="51" customHeight="1">
      <c r="A83" s="290"/>
      <c r="B83" s="303" t="s">
        <v>1312</v>
      </c>
      <c r="C83" s="304"/>
      <c r="D83" s="188">
        <v>75</v>
      </c>
      <c r="E83" s="139"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v>0</v>
      </c>
      <c r="L83" s="139">
        <v>0</v>
      </c>
      <c r="M83" s="160">
        <v>0</v>
      </c>
      <c r="N83" s="160">
        <v>0</v>
      </c>
      <c r="O83" s="160">
        <v>0</v>
      </c>
      <c r="P83" s="160">
        <v>0</v>
      </c>
      <c r="Q83" s="139">
        <v>0</v>
      </c>
      <c r="R83" s="139">
        <v>0</v>
      </c>
      <c r="S83" s="139">
        <v>0</v>
      </c>
      <c r="T83" s="160">
        <v>0</v>
      </c>
      <c r="U83" s="160">
        <v>0</v>
      </c>
      <c r="V83" s="160">
        <v>0</v>
      </c>
      <c r="W83" s="160">
        <v>0</v>
      </c>
      <c r="X83" s="139">
        <v>0</v>
      </c>
      <c r="Y83" s="139">
        <v>0</v>
      </c>
      <c r="Z83" s="139">
        <v>0</v>
      </c>
      <c r="AA83" s="139">
        <v>0</v>
      </c>
      <c r="AB83" s="139">
        <v>0</v>
      </c>
      <c r="AC83" s="95">
        <v>0</v>
      </c>
    </row>
    <row r="84" spans="1:29" ht="51.75" customHeight="1">
      <c r="A84" s="290"/>
      <c r="B84" s="301" t="s">
        <v>1108</v>
      </c>
      <c r="C84" s="301"/>
      <c r="D84" s="188">
        <v>76</v>
      </c>
      <c r="E84" s="139">
        <v>0</v>
      </c>
      <c r="F84" s="139">
        <v>0</v>
      </c>
      <c r="G84" s="139">
        <v>0</v>
      </c>
      <c r="H84" s="139">
        <v>0</v>
      </c>
      <c r="I84" s="139">
        <v>0</v>
      </c>
      <c r="J84" s="139">
        <v>0</v>
      </c>
      <c r="K84" s="139">
        <v>0</v>
      </c>
      <c r="L84" s="139">
        <v>0</v>
      </c>
      <c r="M84" s="160">
        <v>0</v>
      </c>
      <c r="N84" s="160">
        <v>0</v>
      </c>
      <c r="O84" s="160">
        <v>0</v>
      </c>
      <c r="P84" s="160">
        <v>0</v>
      </c>
      <c r="Q84" s="139">
        <v>0</v>
      </c>
      <c r="R84" s="139">
        <v>0</v>
      </c>
      <c r="S84" s="139">
        <v>0</v>
      </c>
      <c r="T84" s="160">
        <v>0</v>
      </c>
      <c r="U84" s="160">
        <v>0</v>
      </c>
      <c r="V84" s="160">
        <v>0</v>
      </c>
      <c r="W84" s="160">
        <v>0</v>
      </c>
      <c r="X84" s="139">
        <v>0</v>
      </c>
      <c r="Y84" s="139">
        <v>0</v>
      </c>
      <c r="Z84" s="139">
        <v>0</v>
      </c>
      <c r="AA84" s="139">
        <v>0</v>
      </c>
      <c r="AB84" s="139">
        <v>0</v>
      </c>
      <c r="AC84" s="95">
        <v>0</v>
      </c>
    </row>
    <row r="85" spans="1:29" ht="37.5" customHeight="1">
      <c r="A85" s="290"/>
      <c r="B85" s="301" t="s">
        <v>1313</v>
      </c>
      <c r="C85" s="301"/>
      <c r="D85" s="188">
        <v>77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v>0</v>
      </c>
      <c r="L85" s="139">
        <v>0</v>
      </c>
      <c r="M85" s="160">
        <v>0</v>
      </c>
      <c r="N85" s="160">
        <v>0</v>
      </c>
      <c r="O85" s="160">
        <v>0</v>
      </c>
      <c r="P85" s="160">
        <v>0</v>
      </c>
      <c r="Q85" s="139">
        <v>0</v>
      </c>
      <c r="R85" s="139">
        <v>0</v>
      </c>
      <c r="S85" s="139">
        <v>0</v>
      </c>
      <c r="T85" s="160">
        <v>0</v>
      </c>
      <c r="U85" s="160">
        <v>0</v>
      </c>
      <c r="V85" s="160">
        <v>0</v>
      </c>
      <c r="W85" s="160">
        <v>0</v>
      </c>
      <c r="X85" s="139">
        <v>0</v>
      </c>
      <c r="Y85" s="139">
        <v>0</v>
      </c>
      <c r="Z85" s="139">
        <v>0</v>
      </c>
      <c r="AA85" s="139">
        <v>0</v>
      </c>
      <c r="AB85" s="139">
        <v>0</v>
      </c>
      <c r="AC85" s="95">
        <v>0</v>
      </c>
    </row>
    <row r="86" spans="1:29" ht="37.5" customHeight="1">
      <c r="A86" s="290"/>
      <c r="B86" s="301" t="s">
        <v>1314</v>
      </c>
      <c r="C86" s="301"/>
      <c r="D86" s="188">
        <v>78</v>
      </c>
      <c r="E86" s="139">
        <v>0</v>
      </c>
      <c r="F86" s="139">
        <v>0</v>
      </c>
      <c r="G86" s="139">
        <v>0</v>
      </c>
      <c r="H86" s="139">
        <v>0</v>
      </c>
      <c r="I86" s="139">
        <v>0</v>
      </c>
      <c r="J86" s="139">
        <v>0</v>
      </c>
      <c r="K86" s="139">
        <v>0</v>
      </c>
      <c r="L86" s="139">
        <v>0</v>
      </c>
      <c r="M86" s="160">
        <v>0</v>
      </c>
      <c r="N86" s="160">
        <v>0</v>
      </c>
      <c r="O86" s="160">
        <v>0</v>
      </c>
      <c r="P86" s="160">
        <v>0</v>
      </c>
      <c r="Q86" s="139">
        <v>0</v>
      </c>
      <c r="R86" s="139">
        <v>0</v>
      </c>
      <c r="S86" s="139">
        <v>0</v>
      </c>
      <c r="T86" s="160">
        <v>0</v>
      </c>
      <c r="U86" s="160">
        <v>0</v>
      </c>
      <c r="V86" s="160">
        <v>0</v>
      </c>
      <c r="W86" s="160">
        <v>0</v>
      </c>
      <c r="X86" s="139">
        <v>0</v>
      </c>
      <c r="Y86" s="139">
        <v>0</v>
      </c>
      <c r="Z86" s="139">
        <v>0</v>
      </c>
      <c r="AA86" s="139">
        <v>0</v>
      </c>
      <c r="AB86" s="139">
        <v>0</v>
      </c>
      <c r="AC86" s="95">
        <v>0</v>
      </c>
    </row>
    <row r="87" spans="1:29" ht="21" customHeight="1">
      <c r="A87" s="290"/>
      <c r="B87" s="301" t="s">
        <v>1221</v>
      </c>
      <c r="C87" s="301"/>
      <c r="D87" s="188">
        <v>79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139">
        <v>0</v>
      </c>
      <c r="M87" s="160">
        <v>0</v>
      </c>
      <c r="N87" s="160">
        <v>0</v>
      </c>
      <c r="O87" s="160">
        <v>0</v>
      </c>
      <c r="P87" s="160">
        <v>0</v>
      </c>
      <c r="Q87" s="139">
        <v>0</v>
      </c>
      <c r="R87" s="139">
        <v>0</v>
      </c>
      <c r="S87" s="139">
        <v>0</v>
      </c>
      <c r="T87" s="160">
        <v>0</v>
      </c>
      <c r="U87" s="160">
        <v>0</v>
      </c>
      <c r="V87" s="160">
        <v>0</v>
      </c>
      <c r="W87" s="160">
        <v>0</v>
      </c>
      <c r="X87" s="139">
        <v>0</v>
      </c>
      <c r="Y87" s="139">
        <v>0</v>
      </c>
      <c r="Z87" s="139">
        <v>0</v>
      </c>
      <c r="AA87" s="139">
        <v>0</v>
      </c>
      <c r="AB87" s="139">
        <v>0</v>
      </c>
      <c r="AC87" s="95">
        <v>0</v>
      </c>
    </row>
    <row r="88" spans="1:29" ht="37.5" customHeight="1">
      <c r="A88" s="290"/>
      <c r="B88" s="301" t="s">
        <v>1315</v>
      </c>
      <c r="C88" s="301"/>
      <c r="D88" s="188">
        <v>80</v>
      </c>
      <c r="E88" s="139">
        <v>0</v>
      </c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139">
        <v>0</v>
      </c>
      <c r="M88" s="160">
        <v>0</v>
      </c>
      <c r="N88" s="160">
        <v>0</v>
      </c>
      <c r="O88" s="160">
        <v>0</v>
      </c>
      <c r="P88" s="160">
        <v>0</v>
      </c>
      <c r="Q88" s="139">
        <v>0</v>
      </c>
      <c r="R88" s="139">
        <v>0</v>
      </c>
      <c r="S88" s="139">
        <v>0</v>
      </c>
      <c r="T88" s="160">
        <v>0</v>
      </c>
      <c r="U88" s="160">
        <v>0</v>
      </c>
      <c r="V88" s="160">
        <v>0</v>
      </c>
      <c r="W88" s="160">
        <v>0</v>
      </c>
      <c r="X88" s="139">
        <v>0</v>
      </c>
      <c r="Y88" s="139">
        <v>0</v>
      </c>
      <c r="Z88" s="139">
        <v>0</v>
      </c>
      <c r="AA88" s="139">
        <v>0</v>
      </c>
      <c r="AB88" s="139">
        <v>0</v>
      </c>
      <c r="AC88" s="95">
        <v>0</v>
      </c>
    </row>
    <row r="89" spans="1:29" ht="21" customHeight="1">
      <c r="A89" s="290"/>
      <c r="B89" s="301" t="s">
        <v>1316</v>
      </c>
      <c r="C89" s="301"/>
      <c r="D89" s="188">
        <v>81</v>
      </c>
      <c r="E89" s="139"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60">
        <v>0</v>
      </c>
      <c r="N89" s="160">
        <v>0</v>
      </c>
      <c r="O89" s="160">
        <v>0</v>
      </c>
      <c r="P89" s="160">
        <v>0</v>
      </c>
      <c r="Q89" s="139">
        <v>0</v>
      </c>
      <c r="R89" s="139">
        <v>0</v>
      </c>
      <c r="S89" s="139">
        <v>0</v>
      </c>
      <c r="T89" s="160">
        <v>0</v>
      </c>
      <c r="U89" s="160">
        <v>0</v>
      </c>
      <c r="V89" s="160">
        <v>0</v>
      </c>
      <c r="W89" s="160">
        <v>0</v>
      </c>
      <c r="X89" s="139">
        <v>0</v>
      </c>
      <c r="Y89" s="139">
        <v>0</v>
      </c>
      <c r="Z89" s="139">
        <v>0</v>
      </c>
      <c r="AA89" s="139">
        <v>0</v>
      </c>
      <c r="AB89" s="139">
        <v>0</v>
      </c>
      <c r="AC89" s="95">
        <v>0</v>
      </c>
    </row>
    <row r="90" spans="1:29" ht="37.5" customHeight="1" thickBot="1">
      <c r="A90" s="291"/>
      <c r="B90" s="302" t="s">
        <v>1440</v>
      </c>
      <c r="C90" s="302"/>
      <c r="D90" s="188">
        <v>82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2">
        <v>0</v>
      </c>
      <c r="N90" s="182">
        <v>0</v>
      </c>
      <c r="O90" s="182">
        <v>0</v>
      </c>
      <c r="P90" s="182">
        <v>0</v>
      </c>
      <c r="Q90" s="181">
        <v>0</v>
      </c>
      <c r="R90" s="181">
        <v>0</v>
      </c>
      <c r="S90" s="139">
        <v>0</v>
      </c>
      <c r="T90" s="182">
        <v>0</v>
      </c>
      <c r="U90" s="182">
        <v>0</v>
      </c>
      <c r="V90" s="182">
        <v>0</v>
      </c>
      <c r="W90" s="182">
        <v>0</v>
      </c>
      <c r="X90" s="181">
        <v>0</v>
      </c>
      <c r="Y90" s="181">
        <v>0</v>
      </c>
      <c r="Z90" s="181">
        <v>0</v>
      </c>
      <c r="AA90" s="181">
        <v>0</v>
      </c>
      <c r="AB90" s="181">
        <v>0</v>
      </c>
      <c r="AC90" s="170">
        <v>0</v>
      </c>
    </row>
    <row r="91" spans="1:29" ht="63" customHeight="1" thickBot="1">
      <c r="A91" s="305" t="s">
        <v>1128</v>
      </c>
      <c r="B91" s="306"/>
      <c r="C91" s="307"/>
      <c r="D91" s="189">
        <v>83</v>
      </c>
      <c r="E91" s="186">
        <v>1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187">
        <v>0</v>
      </c>
      <c r="P91" s="187">
        <v>0</v>
      </c>
      <c r="Q91" s="187">
        <v>0</v>
      </c>
      <c r="R91" s="187">
        <v>0</v>
      </c>
      <c r="S91" s="187">
        <v>0</v>
      </c>
      <c r="T91" s="187">
        <v>0</v>
      </c>
      <c r="U91" s="187">
        <v>0</v>
      </c>
      <c r="V91" s="187">
        <v>9</v>
      </c>
      <c r="W91" s="187">
        <v>9</v>
      </c>
      <c r="X91" s="187">
        <v>0</v>
      </c>
      <c r="Y91" s="187">
        <v>0</v>
      </c>
      <c r="Z91" s="187">
        <v>0</v>
      </c>
      <c r="AA91" s="187">
        <v>0</v>
      </c>
      <c r="AB91" s="187">
        <v>0</v>
      </c>
      <c r="AC91" s="173">
        <v>0</v>
      </c>
    </row>
    <row r="92" spans="1:29" ht="37.5" customHeight="1">
      <c r="A92" s="294" t="s">
        <v>1244</v>
      </c>
      <c r="B92" s="308"/>
      <c r="C92" s="295"/>
      <c r="D92" s="188">
        <v>84</v>
      </c>
      <c r="E92" s="183">
        <v>0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4">
        <v>0</v>
      </c>
      <c r="N92" s="184">
        <v>0</v>
      </c>
      <c r="O92" s="184">
        <v>0</v>
      </c>
      <c r="P92" s="184">
        <v>0</v>
      </c>
      <c r="Q92" s="183">
        <v>0</v>
      </c>
      <c r="R92" s="183">
        <v>0</v>
      </c>
      <c r="S92" s="183">
        <v>0</v>
      </c>
      <c r="T92" s="184">
        <v>0</v>
      </c>
      <c r="U92" s="184">
        <v>0</v>
      </c>
      <c r="V92" s="184">
        <v>0</v>
      </c>
      <c r="W92" s="184">
        <v>0</v>
      </c>
      <c r="X92" s="183">
        <v>0</v>
      </c>
      <c r="Y92" s="183">
        <v>0</v>
      </c>
      <c r="Z92" s="183">
        <v>0</v>
      </c>
      <c r="AA92" s="183">
        <v>0</v>
      </c>
      <c r="AB92" s="183">
        <v>0</v>
      </c>
      <c r="AC92" s="185">
        <v>0</v>
      </c>
    </row>
    <row r="93" spans="1:29" ht="37.5" customHeight="1">
      <c r="A93" s="309" t="s">
        <v>1109</v>
      </c>
      <c r="B93" s="309"/>
      <c r="C93" s="309"/>
      <c r="D93" s="188">
        <v>85</v>
      </c>
      <c r="E93" s="139"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v>0</v>
      </c>
      <c r="L93" s="139">
        <v>0</v>
      </c>
      <c r="M93" s="160">
        <v>0</v>
      </c>
      <c r="N93" s="160">
        <v>0</v>
      </c>
      <c r="O93" s="160">
        <v>0</v>
      </c>
      <c r="P93" s="160">
        <v>0</v>
      </c>
      <c r="Q93" s="139">
        <v>0</v>
      </c>
      <c r="R93" s="139">
        <v>0</v>
      </c>
      <c r="S93" s="183">
        <v>0</v>
      </c>
      <c r="T93" s="160">
        <v>0</v>
      </c>
      <c r="U93" s="160">
        <v>0</v>
      </c>
      <c r="V93" s="160">
        <v>2</v>
      </c>
      <c r="W93" s="160">
        <v>2</v>
      </c>
      <c r="X93" s="139">
        <v>0</v>
      </c>
      <c r="Y93" s="139">
        <v>0</v>
      </c>
      <c r="Z93" s="139">
        <v>0</v>
      </c>
      <c r="AA93" s="139">
        <v>0</v>
      </c>
      <c r="AB93" s="139">
        <v>0</v>
      </c>
      <c r="AC93" s="95">
        <v>0</v>
      </c>
    </row>
    <row r="94" spans="1:29" ht="37.5" customHeight="1">
      <c r="A94" s="310" t="s">
        <v>1110</v>
      </c>
      <c r="B94" s="294" t="s">
        <v>1111</v>
      </c>
      <c r="C94" s="295"/>
      <c r="D94" s="188">
        <v>86</v>
      </c>
      <c r="E94" s="160">
        <v>0</v>
      </c>
      <c r="F94" s="160">
        <v>0</v>
      </c>
      <c r="G94" s="160">
        <v>0</v>
      </c>
      <c r="H94" s="160">
        <v>0</v>
      </c>
      <c r="I94" s="160">
        <v>0</v>
      </c>
      <c r="J94" s="160">
        <v>0</v>
      </c>
      <c r="K94" s="160">
        <v>0</v>
      </c>
      <c r="L94" s="160">
        <v>0</v>
      </c>
      <c r="M94" s="160">
        <v>0</v>
      </c>
      <c r="N94" s="160">
        <v>0</v>
      </c>
      <c r="O94" s="160">
        <v>0</v>
      </c>
      <c r="P94" s="160">
        <v>0</v>
      </c>
      <c r="Q94" s="160">
        <v>0</v>
      </c>
      <c r="R94" s="160">
        <v>0</v>
      </c>
      <c r="S94" s="160">
        <v>0</v>
      </c>
      <c r="T94" s="160">
        <v>0</v>
      </c>
      <c r="U94" s="160">
        <v>0</v>
      </c>
      <c r="V94" s="160">
        <v>0</v>
      </c>
      <c r="W94" s="160">
        <v>0</v>
      </c>
      <c r="X94" s="160">
        <v>0</v>
      </c>
      <c r="Y94" s="160">
        <v>0</v>
      </c>
      <c r="Z94" s="160">
        <v>0</v>
      </c>
      <c r="AA94" s="160">
        <v>0</v>
      </c>
      <c r="AB94" s="160">
        <v>0</v>
      </c>
      <c r="AC94" s="139">
        <v>0</v>
      </c>
    </row>
    <row r="95" spans="1:29" ht="37.5" customHeight="1">
      <c r="A95" s="310"/>
      <c r="B95" s="294" t="s">
        <v>1112</v>
      </c>
      <c r="C95" s="295"/>
      <c r="D95" s="188">
        <v>87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0">
        <v>0</v>
      </c>
      <c r="Q95" s="160">
        <v>0</v>
      </c>
      <c r="R95" s="160">
        <v>0</v>
      </c>
      <c r="S95" s="160">
        <v>0</v>
      </c>
      <c r="T95" s="160">
        <v>0</v>
      </c>
      <c r="U95" s="160">
        <v>0</v>
      </c>
      <c r="V95" s="160">
        <v>0</v>
      </c>
      <c r="W95" s="160">
        <v>0</v>
      </c>
      <c r="X95" s="160">
        <v>0</v>
      </c>
      <c r="Y95" s="160">
        <v>0</v>
      </c>
      <c r="Z95" s="160">
        <v>0</v>
      </c>
      <c r="AA95" s="160">
        <v>0</v>
      </c>
      <c r="AB95" s="160">
        <v>0</v>
      </c>
      <c r="AC95" s="139">
        <v>0</v>
      </c>
    </row>
    <row r="96" spans="1:29" ht="57.75" customHeight="1">
      <c r="A96" s="310"/>
      <c r="B96" s="294" t="s">
        <v>1113</v>
      </c>
      <c r="C96" s="295"/>
      <c r="D96" s="188">
        <v>88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0</v>
      </c>
      <c r="Q96" s="160">
        <v>0</v>
      </c>
      <c r="R96" s="160">
        <v>0</v>
      </c>
      <c r="S96" s="160">
        <v>0</v>
      </c>
      <c r="T96" s="160">
        <v>0</v>
      </c>
      <c r="U96" s="160">
        <v>0</v>
      </c>
      <c r="V96" s="160">
        <v>0</v>
      </c>
      <c r="W96" s="160">
        <v>0</v>
      </c>
      <c r="X96" s="160">
        <v>0</v>
      </c>
      <c r="Y96" s="160">
        <v>0</v>
      </c>
      <c r="Z96" s="160">
        <v>0</v>
      </c>
      <c r="AA96" s="160">
        <v>0</v>
      </c>
      <c r="AB96" s="160">
        <v>0</v>
      </c>
      <c r="AC96" s="139">
        <v>0</v>
      </c>
    </row>
    <row r="97" spans="1:29" ht="37.5" customHeight="1">
      <c r="A97" s="310"/>
      <c r="B97" s="294" t="s">
        <v>1417</v>
      </c>
      <c r="C97" s="295"/>
      <c r="D97" s="188">
        <v>89</v>
      </c>
      <c r="E97" s="160">
        <v>0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60">
        <v>0</v>
      </c>
      <c r="Q97" s="160">
        <v>0</v>
      </c>
      <c r="R97" s="160">
        <v>0</v>
      </c>
      <c r="S97" s="160">
        <v>0</v>
      </c>
      <c r="T97" s="160">
        <v>0</v>
      </c>
      <c r="U97" s="160">
        <v>0</v>
      </c>
      <c r="V97" s="160">
        <v>0</v>
      </c>
      <c r="W97" s="160">
        <v>0</v>
      </c>
      <c r="X97" s="160">
        <v>0</v>
      </c>
      <c r="Y97" s="160">
        <v>0</v>
      </c>
      <c r="Z97" s="160">
        <v>0</v>
      </c>
      <c r="AA97" s="160">
        <v>0</v>
      </c>
      <c r="AB97" s="160">
        <v>0</v>
      </c>
      <c r="AC97" s="139">
        <v>0</v>
      </c>
    </row>
    <row r="98" spans="1:110" s="52" customFormat="1" ht="60" customHeight="1">
      <c r="A98" s="310"/>
      <c r="B98" s="294" t="s">
        <v>1114</v>
      </c>
      <c r="C98" s="295"/>
      <c r="D98" s="188">
        <v>90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</v>
      </c>
      <c r="S98" s="160">
        <v>0</v>
      </c>
      <c r="T98" s="160">
        <v>0</v>
      </c>
      <c r="U98" s="160">
        <v>0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39">
        <v>0</v>
      </c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</row>
    <row r="99" spans="1:110" s="52" customFormat="1" ht="37.5" customHeight="1">
      <c r="A99" s="298" t="s">
        <v>1115</v>
      </c>
      <c r="B99" s="335" t="s">
        <v>1116</v>
      </c>
      <c r="C99" s="197" t="s">
        <v>1459</v>
      </c>
      <c r="D99" s="188">
        <v>91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  <c r="X99" s="139">
        <v>0</v>
      </c>
      <c r="Y99" s="139">
        <v>0</v>
      </c>
      <c r="Z99" s="139">
        <v>0</v>
      </c>
      <c r="AA99" s="139">
        <v>0</v>
      </c>
      <c r="AB99" s="139">
        <v>0</v>
      </c>
      <c r="AC99" s="139">
        <v>0</v>
      </c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</row>
    <row r="100" spans="1:110" s="52" customFormat="1" ht="99.75" customHeight="1">
      <c r="A100" s="299"/>
      <c r="B100" s="337"/>
      <c r="C100" s="197" t="s">
        <v>1117</v>
      </c>
      <c r="D100" s="188">
        <v>92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0</v>
      </c>
      <c r="AA100" s="139">
        <v>0</v>
      </c>
      <c r="AB100" s="139">
        <v>0</v>
      </c>
      <c r="AC100" s="139">
        <v>0</v>
      </c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</row>
    <row r="101" spans="1:110" s="52" customFormat="1" ht="60" customHeight="1">
      <c r="A101" s="300"/>
      <c r="B101" s="338" t="s">
        <v>1118</v>
      </c>
      <c r="C101" s="339"/>
      <c r="D101" s="188">
        <v>93</v>
      </c>
      <c r="E101" s="139">
        <v>0</v>
      </c>
      <c r="F101" s="139">
        <v>0</v>
      </c>
      <c r="G101" s="139">
        <v>0</v>
      </c>
      <c r="H101" s="139">
        <v>0</v>
      </c>
      <c r="I101" s="139">
        <v>0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39">
        <v>0</v>
      </c>
      <c r="W101" s="139">
        <v>0</v>
      </c>
      <c r="X101" s="139">
        <v>0</v>
      </c>
      <c r="Y101" s="139">
        <v>0</v>
      </c>
      <c r="Z101" s="139">
        <v>0</v>
      </c>
      <c r="AA101" s="139">
        <v>0</v>
      </c>
      <c r="AB101" s="139">
        <v>0</v>
      </c>
      <c r="AC101" s="139">
        <v>0</v>
      </c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</row>
    <row r="102" spans="1:29" s="111" customFormat="1" ht="37.5" customHeight="1">
      <c r="A102" s="298" t="s">
        <v>256</v>
      </c>
      <c r="B102" s="294" t="s">
        <v>257</v>
      </c>
      <c r="C102" s="295"/>
      <c r="D102" s="188">
        <v>94</v>
      </c>
      <c r="E102" s="160">
        <v>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60">
        <v>0</v>
      </c>
      <c r="R102" s="160">
        <v>0</v>
      </c>
      <c r="S102" s="160">
        <v>0</v>
      </c>
      <c r="T102" s="160">
        <v>0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0</v>
      </c>
      <c r="AA102" s="160">
        <v>0</v>
      </c>
      <c r="AB102" s="160">
        <v>0</v>
      </c>
      <c r="AC102" s="160">
        <v>0</v>
      </c>
    </row>
    <row r="103" spans="1:29" s="111" customFormat="1" ht="60" customHeight="1">
      <c r="A103" s="300"/>
      <c r="B103" s="294" t="s">
        <v>1479</v>
      </c>
      <c r="C103" s="295"/>
      <c r="D103" s="188">
        <v>95</v>
      </c>
      <c r="E103" s="160">
        <v>0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60">
        <v>0</v>
      </c>
      <c r="R103" s="160">
        <v>0</v>
      </c>
      <c r="S103" s="160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0</v>
      </c>
      <c r="AA103" s="160">
        <v>0</v>
      </c>
      <c r="AB103" s="160">
        <v>0</v>
      </c>
      <c r="AC103" s="160">
        <v>0</v>
      </c>
    </row>
    <row r="104" spans="1:29" s="111" customFormat="1" ht="37.5" customHeight="1">
      <c r="A104" s="298" t="s">
        <v>1159</v>
      </c>
      <c r="B104" s="294" t="s">
        <v>612</v>
      </c>
      <c r="C104" s="295"/>
      <c r="D104" s="188">
        <v>96</v>
      </c>
      <c r="E104" s="160">
        <v>0</v>
      </c>
      <c r="F104" s="160">
        <v>0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  <c r="L104" s="160">
        <v>0</v>
      </c>
      <c r="M104" s="160">
        <v>0</v>
      </c>
      <c r="N104" s="160">
        <v>0</v>
      </c>
      <c r="O104" s="160">
        <v>0</v>
      </c>
      <c r="P104" s="160">
        <v>0</v>
      </c>
      <c r="Q104" s="160">
        <v>0</v>
      </c>
      <c r="R104" s="160">
        <v>0</v>
      </c>
      <c r="S104" s="160">
        <v>0</v>
      </c>
      <c r="T104" s="160">
        <v>0</v>
      </c>
      <c r="U104" s="160">
        <v>0</v>
      </c>
      <c r="V104" s="160">
        <v>0</v>
      </c>
      <c r="W104" s="160">
        <v>0</v>
      </c>
      <c r="X104" s="160">
        <v>0</v>
      </c>
      <c r="Y104" s="160">
        <v>0</v>
      </c>
      <c r="Z104" s="160">
        <v>0</v>
      </c>
      <c r="AA104" s="160">
        <v>0</v>
      </c>
      <c r="AB104" s="160">
        <v>0</v>
      </c>
      <c r="AC104" s="160">
        <v>0</v>
      </c>
    </row>
    <row r="105" spans="1:29" s="111" customFormat="1" ht="37.5" customHeight="1">
      <c r="A105" s="299"/>
      <c r="B105" s="294" t="s">
        <v>1119</v>
      </c>
      <c r="C105" s="295"/>
      <c r="D105" s="188">
        <v>97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60">
        <v>0</v>
      </c>
      <c r="R105" s="160">
        <v>0</v>
      </c>
      <c r="S105" s="160">
        <v>0</v>
      </c>
      <c r="T105" s="160">
        <v>0</v>
      </c>
      <c r="U105" s="160">
        <v>0</v>
      </c>
      <c r="V105" s="160">
        <v>0</v>
      </c>
      <c r="W105" s="160">
        <v>0</v>
      </c>
      <c r="X105" s="160">
        <v>0</v>
      </c>
      <c r="Y105" s="160">
        <v>0</v>
      </c>
      <c r="Z105" s="160">
        <v>0</v>
      </c>
      <c r="AA105" s="160">
        <v>0</v>
      </c>
      <c r="AB105" s="160">
        <v>0</v>
      </c>
      <c r="AC105" s="160">
        <v>0</v>
      </c>
    </row>
    <row r="106" spans="1:29" s="111" customFormat="1" ht="60" customHeight="1">
      <c r="A106" s="299"/>
      <c r="B106" s="294" t="s">
        <v>613</v>
      </c>
      <c r="C106" s="295"/>
      <c r="D106" s="188">
        <v>98</v>
      </c>
      <c r="E106" s="160">
        <v>0</v>
      </c>
      <c r="F106" s="160">
        <v>0</v>
      </c>
      <c r="G106" s="160">
        <v>0</v>
      </c>
      <c r="H106" s="160">
        <v>0</v>
      </c>
      <c r="I106" s="160">
        <v>0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60">
        <v>0</v>
      </c>
      <c r="R106" s="160">
        <v>0</v>
      </c>
      <c r="S106" s="160">
        <v>0</v>
      </c>
      <c r="T106" s="160">
        <v>0</v>
      </c>
      <c r="U106" s="160">
        <v>0</v>
      </c>
      <c r="V106" s="160">
        <v>0</v>
      </c>
      <c r="W106" s="160">
        <v>0</v>
      </c>
      <c r="X106" s="160">
        <v>0</v>
      </c>
      <c r="Y106" s="160">
        <v>0</v>
      </c>
      <c r="Z106" s="160">
        <v>0</v>
      </c>
      <c r="AA106" s="160">
        <v>0</v>
      </c>
      <c r="AB106" s="160">
        <v>0</v>
      </c>
      <c r="AC106" s="160">
        <v>0</v>
      </c>
    </row>
    <row r="107" spans="1:29" s="111" customFormat="1" ht="21" customHeight="1">
      <c r="A107" s="300"/>
      <c r="B107" s="294" t="s">
        <v>1160</v>
      </c>
      <c r="C107" s="295"/>
      <c r="D107" s="188">
        <v>99</v>
      </c>
      <c r="E107" s="160">
        <v>0</v>
      </c>
      <c r="F107" s="160">
        <v>0</v>
      </c>
      <c r="G107" s="160">
        <v>0</v>
      </c>
      <c r="H107" s="160">
        <v>0</v>
      </c>
      <c r="I107" s="160">
        <v>0</v>
      </c>
      <c r="J107" s="160">
        <v>0</v>
      </c>
      <c r="K107" s="160">
        <v>0</v>
      </c>
      <c r="L107" s="160">
        <v>0</v>
      </c>
      <c r="M107" s="160">
        <v>0</v>
      </c>
      <c r="N107" s="160">
        <v>0</v>
      </c>
      <c r="O107" s="160">
        <v>0</v>
      </c>
      <c r="P107" s="160">
        <v>0</v>
      </c>
      <c r="Q107" s="160">
        <v>0</v>
      </c>
      <c r="R107" s="160">
        <v>0</v>
      </c>
      <c r="S107" s="160">
        <v>0</v>
      </c>
      <c r="T107" s="160">
        <v>0</v>
      </c>
      <c r="U107" s="160">
        <v>0</v>
      </c>
      <c r="V107" s="160">
        <v>0</v>
      </c>
      <c r="W107" s="160">
        <v>0</v>
      </c>
      <c r="X107" s="160">
        <v>0</v>
      </c>
      <c r="Y107" s="160">
        <v>0</v>
      </c>
      <c r="Z107" s="160">
        <v>0</v>
      </c>
      <c r="AA107" s="160">
        <v>0</v>
      </c>
      <c r="AB107" s="160">
        <v>0</v>
      </c>
      <c r="AC107" s="160">
        <v>0</v>
      </c>
    </row>
    <row r="108" spans="1:29" s="111" customFormat="1" ht="57.75" customHeight="1">
      <c r="A108" s="298" t="s">
        <v>1120</v>
      </c>
      <c r="B108" s="294" t="s">
        <v>1161</v>
      </c>
      <c r="C108" s="295"/>
      <c r="D108" s="188">
        <v>100</v>
      </c>
      <c r="E108" s="160">
        <v>0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0">
        <v>0</v>
      </c>
      <c r="S108" s="160">
        <v>0</v>
      </c>
      <c r="T108" s="160">
        <v>0</v>
      </c>
      <c r="U108" s="160">
        <v>0</v>
      </c>
      <c r="V108" s="160">
        <v>0</v>
      </c>
      <c r="W108" s="160">
        <v>0</v>
      </c>
      <c r="X108" s="160">
        <v>0</v>
      </c>
      <c r="Y108" s="160">
        <v>0</v>
      </c>
      <c r="Z108" s="160">
        <v>0</v>
      </c>
      <c r="AA108" s="160">
        <v>0</v>
      </c>
      <c r="AB108" s="160">
        <v>0</v>
      </c>
      <c r="AC108" s="160">
        <v>0</v>
      </c>
    </row>
    <row r="109" spans="1:29" s="111" customFormat="1" ht="37.5" customHeight="1">
      <c r="A109" s="299"/>
      <c r="B109" s="294" t="s">
        <v>1162</v>
      </c>
      <c r="C109" s="295"/>
      <c r="D109" s="188">
        <v>101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0</v>
      </c>
      <c r="Q109" s="160">
        <v>0</v>
      </c>
      <c r="R109" s="160">
        <v>0</v>
      </c>
      <c r="S109" s="160">
        <v>0</v>
      </c>
      <c r="T109" s="160">
        <v>0</v>
      </c>
      <c r="U109" s="160">
        <v>0</v>
      </c>
      <c r="V109" s="160">
        <v>0</v>
      </c>
      <c r="W109" s="160">
        <v>0</v>
      </c>
      <c r="X109" s="160">
        <v>0</v>
      </c>
      <c r="Y109" s="160">
        <v>0</v>
      </c>
      <c r="Z109" s="160">
        <v>0</v>
      </c>
      <c r="AA109" s="160">
        <v>0</v>
      </c>
      <c r="AB109" s="160">
        <v>0</v>
      </c>
      <c r="AC109" s="160">
        <v>0</v>
      </c>
    </row>
    <row r="110" spans="1:29" s="111" customFormat="1" ht="21" customHeight="1">
      <c r="A110" s="300"/>
      <c r="B110" s="294" t="s">
        <v>1163</v>
      </c>
      <c r="C110" s="295"/>
      <c r="D110" s="188">
        <v>102</v>
      </c>
      <c r="E110" s="160">
        <v>0</v>
      </c>
      <c r="F110" s="160">
        <v>0</v>
      </c>
      <c r="G110" s="160">
        <v>0</v>
      </c>
      <c r="H110" s="160">
        <v>0</v>
      </c>
      <c r="I110" s="160">
        <v>0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  <c r="O110" s="160">
        <v>0</v>
      </c>
      <c r="P110" s="160">
        <v>0</v>
      </c>
      <c r="Q110" s="160">
        <v>0</v>
      </c>
      <c r="R110" s="160">
        <v>0</v>
      </c>
      <c r="S110" s="160">
        <v>0</v>
      </c>
      <c r="T110" s="160">
        <v>0</v>
      </c>
      <c r="U110" s="160">
        <v>0</v>
      </c>
      <c r="V110" s="160">
        <v>0</v>
      </c>
      <c r="W110" s="160">
        <v>0</v>
      </c>
      <c r="X110" s="160">
        <v>0</v>
      </c>
      <c r="Y110" s="160">
        <v>0</v>
      </c>
      <c r="Z110" s="160">
        <v>0</v>
      </c>
      <c r="AA110" s="160">
        <v>0</v>
      </c>
      <c r="AB110" s="160">
        <v>0</v>
      </c>
      <c r="AC110" s="160">
        <v>0</v>
      </c>
    </row>
    <row r="111" spans="1:29" s="111" customFormat="1" ht="57.75" customHeight="1">
      <c r="A111" s="296" t="s">
        <v>1164</v>
      </c>
      <c r="B111" s="294" t="s">
        <v>1165</v>
      </c>
      <c r="C111" s="295"/>
      <c r="D111" s="188">
        <v>103</v>
      </c>
      <c r="E111" s="160">
        <v>0</v>
      </c>
      <c r="F111" s="160">
        <v>0</v>
      </c>
      <c r="G111" s="160">
        <v>0</v>
      </c>
      <c r="H111" s="160">
        <v>0</v>
      </c>
      <c r="I111" s="160">
        <v>0</v>
      </c>
      <c r="J111" s="160">
        <v>0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60">
        <v>0</v>
      </c>
      <c r="R111" s="160">
        <v>0</v>
      </c>
      <c r="S111" s="160">
        <v>0</v>
      </c>
      <c r="T111" s="160">
        <v>0</v>
      </c>
      <c r="U111" s="160">
        <v>0</v>
      </c>
      <c r="V111" s="160">
        <v>0</v>
      </c>
      <c r="W111" s="160">
        <v>0</v>
      </c>
      <c r="X111" s="160">
        <v>0</v>
      </c>
      <c r="Y111" s="160">
        <v>0</v>
      </c>
      <c r="Z111" s="160">
        <v>0</v>
      </c>
      <c r="AA111" s="160">
        <v>0</v>
      </c>
      <c r="AB111" s="160">
        <v>0</v>
      </c>
      <c r="AC111" s="160">
        <v>0</v>
      </c>
    </row>
    <row r="112" spans="1:29" s="111" customFormat="1" ht="57.75" customHeight="1">
      <c r="A112" s="297"/>
      <c r="B112" s="294" t="s">
        <v>1166</v>
      </c>
      <c r="C112" s="295"/>
      <c r="D112" s="188">
        <v>104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60">
        <v>0</v>
      </c>
      <c r="R112" s="160">
        <v>0</v>
      </c>
      <c r="S112" s="160">
        <v>0</v>
      </c>
      <c r="T112" s="160">
        <v>0</v>
      </c>
      <c r="U112" s="160">
        <v>0</v>
      </c>
      <c r="V112" s="160">
        <v>0</v>
      </c>
      <c r="W112" s="160">
        <v>0</v>
      </c>
      <c r="X112" s="160">
        <v>0</v>
      </c>
      <c r="Y112" s="160">
        <v>0</v>
      </c>
      <c r="Z112" s="160">
        <v>0</v>
      </c>
      <c r="AA112" s="160">
        <v>0</v>
      </c>
      <c r="AB112" s="160">
        <v>0</v>
      </c>
      <c r="AC112" s="160">
        <v>0</v>
      </c>
    </row>
    <row r="113" spans="1:29" s="111" customFormat="1" ht="22.5" customHeight="1">
      <c r="A113" s="298" t="s">
        <v>1167</v>
      </c>
      <c r="B113" s="294" t="s">
        <v>1168</v>
      </c>
      <c r="C113" s="295"/>
      <c r="D113" s="188">
        <v>105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v>0</v>
      </c>
      <c r="P113" s="160">
        <v>0</v>
      </c>
      <c r="Q113" s="160">
        <v>0</v>
      </c>
      <c r="R113" s="160">
        <v>0</v>
      </c>
      <c r="S113" s="160">
        <v>0</v>
      </c>
      <c r="T113" s="160">
        <v>0</v>
      </c>
      <c r="U113" s="160">
        <v>0</v>
      </c>
      <c r="V113" s="160">
        <v>0</v>
      </c>
      <c r="W113" s="160">
        <v>0</v>
      </c>
      <c r="X113" s="160">
        <v>0</v>
      </c>
      <c r="Y113" s="160">
        <v>0</v>
      </c>
      <c r="Z113" s="160">
        <v>0</v>
      </c>
      <c r="AA113" s="160">
        <v>0</v>
      </c>
      <c r="AB113" s="160">
        <v>0</v>
      </c>
      <c r="AC113" s="160">
        <v>0</v>
      </c>
    </row>
    <row r="114" spans="1:29" s="111" customFormat="1" ht="37.5" customHeight="1">
      <c r="A114" s="299"/>
      <c r="B114" s="335" t="s">
        <v>1169</v>
      </c>
      <c r="C114" s="201" t="s">
        <v>1170</v>
      </c>
      <c r="D114" s="188">
        <v>106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60">
        <v>0</v>
      </c>
      <c r="R114" s="160">
        <v>0</v>
      </c>
      <c r="S114" s="160">
        <v>0</v>
      </c>
      <c r="T114" s="160">
        <v>0</v>
      </c>
      <c r="U114" s="160">
        <v>0</v>
      </c>
      <c r="V114" s="160">
        <v>0</v>
      </c>
      <c r="W114" s="160">
        <v>0</v>
      </c>
      <c r="X114" s="160">
        <v>0</v>
      </c>
      <c r="Y114" s="160">
        <v>0</v>
      </c>
      <c r="Z114" s="160">
        <v>0</v>
      </c>
      <c r="AA114" s="160">
        <v>0</v>
      </c>
      <c r="AB114" s="160">
        <v>0</v>
      </c>
      <c r="AC114" s="160">
        <v>0</v>
      </c>
    </row>
    <row r="115" spans="1:29" s="111" customFormat="1" ht="22.5" customHeight="1">
      <c r="A115" s="299"/>
      <c r="B115" s="337"/>
      <c r="C115" s="200" t="s">
        <v>1171</v>
      </c>
      <c r="D115" s="188">
        <v>107</v>
      </c>
      <c r="E115" s="160">
        <v>0</v>
      </c>
      <c r="F115" s="160">
        <v>0</v>
      </c>
      <c r="G115" s="160">
        <v>0</v>
      </c>
      <c r="H115" s="160">
        <v>0</v>
      </c>
      <c r="I115" s="160">
        <v>0</v>
      </c>
      <c r="J115" s="160">
        <v>0</v>
      </c>
      <c r="K115" s="160">
        <v>0</v>
      </c>
      <c r="L115" s="160">
        <v>0</v>
      </c>
      <c r="M115" s="160">
        <v>0</v>
      </c>
      <c r="N115" s="160">
        <v>0</v>
      </c>
      <c r="O115" s="160">
        <v>0</v>
      </c>
      <c r="P115" s="160">
        <v>0</v>
      </c>
      <c r="Q115" s="160">
        <v>0</v>
      </c>
      <c r="R115" s="160">
        <v>0</v>
      </c>
      <c r="S115" s="160">
        <v>0</v>
      </c>
      <c r="T115" s="160">
        <v>0</v>
      </c>
      <c r="U115" s="160">
        <v>0</v>
      </c>
      <c r="V115" s="160">
        <v>0</v>
      </c>
      <c r="W115" s="160">
        <v>0</v>
      </c>
      <c r="X115" s="160">
        <v>0</v>
      </c>
      <c r="Y115" s="160">
        <v>0</v>
      </c>
      <c r="Z115" s="160">
        <v>0</v>
      </c>
      <c r="AA115" s="160">
        <v>0</v>
      </c>
      <c r="AB115" s="160">
        <v>0</v>
      </c>
      <c r="AC115" s="160">
        <v>0</v>
      </c>
    </row>
    <row r="116" spans="1:29" s="111" customFormat="1" ht="60" customHeight="1">
      <c r="A116" s="299"/>
      <c r="B116" s="337"/>
      <c r="C116" s="200" t="s">
        <v>1172</v>
      </c>
      <c r="D116" s="188">
        <v>108</v>
      </c>
      <c r="E116" s="160">
        <v>0</v>
      </c>
      <c r="F116" s="160">
        <v>0</v>
      </c>
      <c r="G116" s="160">
        <v>0</v>
      </c>
      <c r="H116" s="160">
        <v>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60">
        <v>0</v>
      </c>
      <c r="R116" s="160">
        <v>0</v>
      </c>
      <c r="S116" s="160">
        <v>0</v>
      </c>
      <c r="T116" s="160">
        <v>0</v>
      </c>
      <c r="U116" s="160">
        <v>0</v>
      </c>
      <c r="V116" s="160">
        <v>0</v>
      </c>
      <c r="W116" s="160">
        <v>0</v>
      </c>
      <c r="X116" s="160">
        <v>0</v>
      </c>
      <c r="Y116" s="160">
        <v>0</v>
      </c>
      <c r="Z116" s="160">
        <v>0</v>
      </c>
      <c r="AA116" s="160">
        <v>0</v>
      </c>
      <c r="AB116" s="160">
        <v>0</v>
      </c>
      <c r="AC116" s="160">
        <v>0</v>
      </c>
    </row>
    <row r="117" spans="1:29" s="111" customFormat="1" ht="22.5" customHeight="1">
      <c r="A117" s="300"/>
      <c r="B117" s="336"/>
      <c r="C117" s="200" t="s">
        <v>1173</v>
      </c>
      <c r="D117" s="188">
        <v>109</v>
      </c>
      <c r="E117" s="160">
        <v>0</v>
      </c>
      <c r="F117" s="160">
        <v>0</v>
      </c>
      <c r="G117" s="160">
        <v>0</v>
      </c>
      <c r="H117" s="160">
        <v>0</v>
      </c>
      <c r="I117" s="160">
        <v>0</v>
      </c>
      <c r="J117" s="160">
        <v>0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60">
        <v>0</v>
      </c>
      <c r="R117" s="160">
        <v>0</v>
      </c>
      <c r="S117" s="160">
        <v>0</v>
      </c>
      <c r="T117" s="160">
        <v>0</v>
      </c>
      <c r="U117" s="160">
        <v>0</v>
      </c>
      <c r="V117" s="160">
        <v>0</v>
      </c>
      <c r="W117" s="160">
        <v>0</v>
      </c>
      <c r="X117" s="160">
        <v>0</v>
      </c>
      <c r="Y117" s="160">
        <v>0</v>
      </c>
      <c r="Z117" s="160">
        <v>0</v>
      </c>
      <c r="AA117" s="160">
        <v>0</v>
      </c>
      <c r="AB117" s="160">
        <v>0</v>
      </c>
      <c r="AC117" s="160">
        <v>0</v>
      </c>
    </row>
    <row r="118" spans="1:29" s="111" customFormat="1" ht="37.5" customHeight="1">
      <c r="A118" s="311" t="s">
        <v>1121</v>
      </c>
      <c r="B118" s="294" t="s">
        <v>1174</v>
      </c>
      <c r="C118" s="295"/>
      <c r="D118" s="188">
        <v>110</v>
      </c>
      <c r="E118" s="160">
        <v>0</v>
      </c>
      <c r="F118" s="160">
        <v>0</v>
      </c>
      <c r="G118" s="160">
        <v>0</v>
      </c>
      <c r="H118" s="160">
        <v>0</v>
      </c>
      <c r="I118" s="160">
        <v>0</v>
      </c>
      <c r="J118" s="160">
        <v>0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60">
        <v>0</v>
      </c>
      <c r="R118" s="160">
        <v>0</v>
      </c>
      <c r="S118" s="160">
        <v>0</v>
      </c>
      <c r="T118" s="160">
        <v>0</v>
      </c>
      <c r="U118" s="160">
        <v>0</v>
      </c>
      <c r="V118" s="160">
        <v>0</v>
      </c>
      <c r="W118" s="160">
        <v>0</v>
      </c>
      <c r="X118" s="160">
        <v>0</v>
      </c>
      <c r="Y118" s="160">
        <v>0</v>
      </c>
      <c r="Z118" s="160">
        <v>0</v>
      </c>
      <c r="AA118" s="160">
        <v>0</v>
      </c>
      <c r="AB118" s="160">
        <v>0</v>
      </c>
      <c r="AC118" s="160">
        <v>0</v>
      </c>
    </row>
    <row r="119" spans="1:29" s="111" customFormat="1" ht="37.5" customHeight="1">
      <c r="A119" s="311"/>
      <c r="B119" s="294" t="s">
        <v>614</v>
      </c>
      <c r="C119" s="295"/>
      <c r="D119" s="188">
        <v>111</v>
      </c>
      <c r="E119" s="160">
        <v>0</v>
      </c>
      <c r="F119" s="160">
        <v>0</v>
      </c>
      <c r="G119" s="160">
        <v>0</v>
      </c>
      <c r="H119" s="160">
        <v>0</v>
      </c>
      <c r="I119" s="160">
        <v>0</v>
      </c>
      <c r="J119" s="160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60">
        <v>0</v>
      </c>
      <c r="R119" s="160">
        <v>0</v>
      </c>
      <c r="S119" s="160">
        <v>0</v>
      </c>
      <c r="T119" s="160">
        <v>0</v>
      </c>
      <c r="U119" s="160">
        <v>0</v>
      </c>
      <c r="V119" s="160">
        <v>0</v>
      </c>
      <c r="W119" s="160">
        <v>0</v>
      </c>
      <c r="X119" s="160">
        <v>0</v>
      </c>
      <c r="Y119" s="160">
        <v>0</v>
      </c>
      <c r="Z119" s="160">
        <v>0</v>
      </c>
      <c r="AA119" s="160">
        <v>0</v>
      </c>
      <c r="AB119" s="160">
        <v>0</v>
      </c>
      <c r="AC119" s="160">
        <v>0</v>
      </c>
    </row>
    <row r="120" spans="1:29" s="111" customFormat="1" ht="37.5" customHeight="1">
      <c r="A120" s="298" t="s">
        <v>1175</v>
      </c>
      <c r="B120" s="294" t="s">
        <v>1176</v>
      </c>
      <c r="C120" s="295"/>
      <c r="D120" s="188">
        <v>112</v>
      </c>
      <c r="E120" s="160">
        <v>0</v>
      </c>
      <c r="F120" s="160">
        <v>0</v>
      </c>
      <c r="G120" s="160">
        <v>0</v>
      </c>
      <c r="H120" s="160">
        <v>0</v>
      </c>
      <c r="I120" s="160">
        <v>0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60">
        <v>0</v>
      </c>
      <c r="R120" s="160">
        <v>0</v>
      </c>
      <c r="S120" s="160">
        <v>0</v>
      </c>
      <c r="T120" s="160">
        <v>0</v>
      </c>
      <c r="U120" s="160">
        <v>0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60">
        <v>0</v>
      </c>
      <c r="AB120" s="160">
        <v>0</v>
      </c>
      <c r="AC120" s="160">
        <v>0</v>
      </c>
    </row>
    <row r="121" spans="1:29" s="111" customFormat="1" ht="60" customHeight="1">
      <c r="A121" s="299"/>
      <c r="B121" s="294" t="s">
        <v>1177</v>
      </c>
      <c r="C121" s="295"/>
      <c r="D121" s="188">
        <v>113</v>
      </c>
      <c r="E121" s="160">
        <v>0</v>
      </c>
      <c r="F121" s="160">
        <v>0</v>
      </c>
      <c r="G121" s="160">
        <v>0</v>
      </c>
      <c r="H121" s="160">
        <v>0</v>
      </c>
      <c r="I121" s="160">
        <v>0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60">
        <v>0</v>
      </c>
      <c r="R121" s="160">
        <v>0</v>
      </c>
      <c r="S121" s="160">
        <v>0</v>
      </c>
      <c r="T121" s="160">
        <v>0</v>
      </c>
      <c r="U121" s="160">
        <v>0</v>
      </c>
      <c r="V121" s="160">
        <v>0</v>
      </c>
      <c r="W121" s="160">
        <v>0</v>
      </c>
      <c r="X121" s="160">
        <v>0</v>
      </c>
      <c r="Y121" s="160">
        <v>0</v>
      </c>
      <c r="Z121" s="160">
        <v>0</v>
      </c>
      <c r="AA121" s="160">
        <v>0</v>
      </c>
      <c r="AB121" s="160">
        <v>0</v>
      </c>
      <c r="AC121" s="160">
        <v>0</v>
      </c>
    </row>
    <row r="122" spans="1:29" s="111" customFormat="1" ht="60" customHeight="1">
      <c r="A122" s="300"/>
      <c r="B122" s="294" t="s">
        <v>1178</v>
      </c>
      <c r="C122" s="295"/>
      <c r="D122" s="188">
        <v>114</v>
      </c>
      <c r="E122" s="160">
        <v>0</v>
      </c>
      <c r="F122" s="160">
        <v>0</v>
      </c>
      <c r="G122" s="160">
        <v>0</v>
      </c>
      <c r="H122" s="160">
        <v>0</v>
      </c>
      <c r="I122" s="160">
        <v>0</v>
      </c>
      <c r="J122" s="160">
        <v>0</v>
      </c>
      <c r="K122" s="160">
        <v>0</v>
      </c>
      <c r="L122" s="160">
        <v>0</v>
      </c>
      <c r="M122" s="160">
        <v>0</v>
      </c>
      <c r="N122" s="160">
        <v>0</v>
      </c>
      <c r="O122" s="160">
        <v>0</v>
      </c>
      <c r="P122" s="160">
        <v>0</v>
      </c>
      <c r="Q122" s="160">
        <v>0</v>
      </c>
      <c r="R122" s="160">
        <v>0</v>
      </c>
      <c r="S122" s="160">
        <v>0</v>
      </c>
      <c r="T122" s="160">
        <v>0</v>
      </c>
      <c r="U122" s="160">
        <v>0</v>
      </c>
      <c r="V122" s="160">
        <v>0</v>
      </c>
      <c r="W122" s="160">
        <v>0</v>
      </c>
      <c r="X122" s="160">
        <v>0</v>
      </c>
      <c r="Y122" s="160">
        <v>0</v>
      </c>
      <c r="Z122" s="160">
        <v>0</v>
      </c>
      <c r="AA122" s="160">
        <v>0</v>
      </c>
      <c r="AB122" s="160">
        <v>0</v>
      </c>
      <c r="AC122" s="160">
        <v>0</v>
      </c>
    </row>
    <row r="123" spans="1:29" s="111" customFormat="1" ht="95.25" customHeight="1">
      <c r="A123" s="311" t="s">
        <v>1122</v>
      </c>
      <c r="B123" s="294" t="s">
        <v>1179</v>
      </c>
      <c r="C123" s="295"/>
      <c r="D123" s="188">
        <v>115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160">
        <v>0</v>
      </c>
      <c r="P123" s="160">
        <v>0</v>
      </c>
      <c r="Q123" s="160">
        <v>0</v>
      </c>
      <c r="R123" s="160">
        <v>0</v>
      </c>
      <c r="S123" s="160">
        <v>0</v>
      </c>
      <c r="T123" s="160">
        <v>0</v>
      </c>
      <c r="U123" s="160">
        <v>0</v>
      </c>
      <c r="V123" s="160">
        <v>0</v>
      </c>
      <c r="W123" s="160">
        <v>0</v>
      </c>
      <c r="X123" s="160">
        <v>0</v>
      </c>
      <c r="Y123" s="160">
        <v>0</v>
      </c>
      <c r="Z123" s="160">
        <v>0</v>
      </c>
      <c r="AA123" s="160">
        <v>0</v>
      </c>
      <c r="AB123" s="160">
        <v>0</v>
      </c>
      <c r="AC123" s="160">
        <v>0</v>
      </c>
    </row>
    <row r="124" spans="1:151" s="112" customFormat="1" ht="72" customHeight="1">
      <c r="A124" s="311"/>
      <c r="B124" s="294" t="s">
        <v>1180</v>
      </c>
      <c r="C124" s="295"/>
      <c r="D124" s="188">
        <v>116</v>
      </c>
      <c r="E124" s="160">
        <v>0</v>
      </c>
      <c r="F124" s="160">
        <v>0</v>
      </c>
      <c r="G124" s="160">
        <v>0</v>
      </c>
      <c r="H124" s="160">
        <v>0</v>
      </c>
      <c r="I124" s="160">
        <v>0</v>
      </c>
      <c r="J124" s="160">
        <v>0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60">
        <v>0</v>
      </c>
      <c r="R124" s="160">
        <v>0</v>
      </c>
      <c r="S124" s="160">
        <v>0</v>
      </c>
      <c r="T124" s="160">
        <v>0</v>
      </c>
      <c r="U124" s="160">
        <v>0</v>
      </c>
      <c r="V124" s="160">
        <v>0</v>
      </c>
      <c r="W124" s="160">
        <v>0</v>
      </c>
      <c r="X124" s="160">
        <v>0</v>
      </c>
      <c r="Y124" s="160">
        <v>0</v>
      </c>
      <c r="Z124" s="160">
        <v>0</v>
      </c>
      <c r="AA124" s="160">
        <v>0</v>
      </c>
      <c r="AB124" s="160">
        <v>0</v>
      </c>
      <c r="AC124" s="160">
        <v>0</v>
      </c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</row>
    <row r="125" spans="1:151" s="112" customFormat="1" ht="37.5" customHeight="1">
      <c r="A125" s="311"/>
      <c r="B125" s="294" t="s">
        <v>1181</v>
      </c>
      <c r="C125" s="295"/>
      <c r="D125" s="188">
        <v>117</v>
      </c>
      <c r="E125" s="160">
        <v>0</v>
      </c>
      <c r="F125" s="160">
        <v>0</v>
      </c>
      <c r="G125" s="160">
        <v>0</v>
      </c>
      <c r="H125" s="160">
        <v>0</v>
      </c>
      <c r="I125" s="160">
        <v>0</v>
      </c>
      <c r="J125" s="160">
        <v>0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60">
        <v>0</v>
      </c>
      <c r="R125" s="160">
        <v>0</v>
      </c>
      <c r="S125" s="160">
        <v>0</v>
      </c>
      <c r="T125" s="160">
        <v>0</v>
      </c>
      <c r="U125" s="160">
        <v>0</v>
      </c>
      <c r="V125" s="160">
        <v>0</v>
      </c>
      <c r="W125" s="160">
        <v>0</v>
      </c>
      <c r="X125" s="160">
        <v>0</v>
      </c>
      <c r="Y125" s="160">
        <v>0</v>
      </c>
      <c r="Z125" s="160">
        <v>0</v>
      </c>
      <c r="AA125" s="160">
        <v>0</v>
      </c>
      <c r="AB125" s="160">
        <v>0</v>
      </c>
      <c r="AC125" s="160">
        <v>0</v>
      </c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</row>
    <row r="126" spans="1:151" s="112" customFormat="1" ht="37.5" customHeight="1">
      <c r="A126" s="311"/>
      <c r="B126" s="294" t="s">
        <v>1480</v>
      </c>
      <c r="C126" s="295"/>
      <c r="D126" s="188">
        <v>118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160">
        <v>0</v>
      </c>
      <c r="K126" s="160">
        <v>0</v>
      </c>
      <c r="L126" s="160">
        <v>0</v>
      </c>
      <c r="M126" s="160">
        <v>0</v>
      </c>
      <c r="N126" s="160">
        <v>0</v>
      </c>
      <c r="O126" s="160">
        <v>0</v>
      </c>
      <c r="P126" s="160">
        <v>0</v>
      </c>
      <c r="Q126" s="160">
        <v>0</v>
      </c>
      <c r="R126" s="160">
        <v>0</v>
      </c>
      <c r="S126" s="160">
        <v>0</v>
      </c>
      <c r="T126" s="160">
        <v>0</v>
      </c>
      <c r="U126" s="160">
        <v>0</v>
      </c>
      <c r="V126" s="160">
        <v>0</v>
      </c>
      <c r="W126" s="160">
        <v>0</v>
      </c>
      <c r="X126" s="160">
        <v>0</v>
      </c>
      <c r="Y126" s="160">
        <v>0</v>
      </c>
      <c r="Z126" s="160">
        <v>0</v>
      </c>
      <c r="AA126" s="160">
        <v>0</v>
      </c>
      <c r="AB126" s="160">
        <v>0</v>
      </c>
      <c r="AC126" s="160">
        <v>0</v>
      </c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</row>
    <row r="127" spans="1:151" s="112" customFormat="1" ht="22.5" customHeight="1">
      <c r="A127" s="311"/>
      <c r="B127" s="294" t="s">
        <v>1182</v>
      </c>
      <c r="C127" s="295"/>
      <c r="D127" s="188">
        <v>119</v>
      </c>
      <c r="E127" s="160">
        <v>0</v>
      </c>
      <c r="F127" s="160">
        <v>0</v>
      </c>
      <c r="G127" s="160">
        <v>0</v>
      </c>
      <c r="H127" s="160">
        <v>0</v>
      </c>
      <c r="I127" s="160">
        <v>0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60">
        <v>0</v>
      </c>
      <c r="Q127" s="160">
        <v>0</v>
      </c>
      <c r="R127" s="160">
        <v>0</v>
      </c>
      <c r="S127" s="160">
        <v>0</v>
      </c>
      <c r="T127" s="160">
        <v>0</v>
      </c>
      <c r="U127" s="160">
        <v>0</v>
      </c>
      <c r="V127" s="160">
        <v>0</v>
      </c>
      <c r="W127" s="160">
        <v>0</v>
      </c>
      <c r="X127" s="160">
        <v>0</v>
      </c>
      <c r="Y127" s="160">
        <v>0</v>
      </c>
      <c r="Z127" s="160">
        <v>0</v>
      </c>
      <c r="AA127" s="160">
        <v>0</v>
      </c>
      <c r="AB127" s="160">
        <v>0</v>
      </c>
      <c r="AC127" s="160">
        <v>0</v>
      </c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</row>
    <row r="128" spans="1:151" s="112" customFormat="1" ht="37.5" customHeight="1">
      <c r="A128" s="311"/>
      <c r="B128" s="302" t="s">
        <v>1183</v>
      </c>
      <c r="C128" s="302"/>
      <c r="D128" s="188">
        <v>120</v>
      </c>
      <c r="E128" s="160">
        <v>0</v>
      </c>
      <c r="F128" s="160">
        <v>0</v>
      </c>
      <c r="G128" s="160">
        <v>0</v>
      </c>
      <c r="H128" s="160">
        <v>0</v>
      </c>
      <c r="I128" s="160">
        <v>0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60">
        <v>0</v>
      </c>
      <c r="Q128" s="160">
        <v>0</v>
      </c>
      <c r="R128" s="160">
        <v>0</v>
      </c>
      <c r="S128" s="160">
        <v>0</v>
      </c>
      <c r="T128" s="160">
        <v>0</v>
      </c>
      <c r="U128" s="160">
        <v>0</v>
      </c>
      <c r="V128" s="160">
        <v>0</v>
      </c>
      <c r="W128" s="160">
        <v>0</v>
      </c>
      <c r="X128" s="160">
        <v>0</v>
      </c>
      <c r="Y128" s="160">
        <v>0</v>
      </c>
      <c r="Z128" s="160">
        <v>0</v>
      </c>
      <c r="AA128" s="160">
        <v>0</v>
      </c>
      <c r="AB128" s="160">
        <v>0</v>
      </c>
      <c r="AC128" s="160">
        <v>0</v>
      </c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</row>
    <row r="129" spans="1:154" ht="37.5" customHeight="1">
      <c r="A129" s="294" t="s">
        <v>1123</v>
      </c>
      <c r="B129" s="308"/>
      <c r="C129" s="295"/>
      <c r="D129" s="188">
        <v>121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52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80"/>
      <c r="CX129" s="180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  <c r="DQ129" s="180"/>
      <c r="DR129" s="180"/>
      <c r="DS129" s="180"/>
      <c r="DT129" s="180"/>
      <c r="DU129" s="180"/>
      <c r="DV129" s="180"/>
      <c r="DW129" s="180"/>
      <c r="DX129" s="180"/>
      <c r="DY129" s="180"/>
      <c r="DZ129" s="180"/>
      <c r="EA129" s="180"/>
      <c r="EB129" s="180"/>
      <c r="EC129" s="180"/>
      <c r="ED129" s="180"/>
      <c r="EE129" s="180"/>
      <c r="EF129" s="180"/>
      <c r="EG129" s="180"/>
      <c r="EH129" s="180"/>
      <c r="EI129" s="180"/>
      <c r="EJ129" s="180"/>
      <c r="EK129" s="180"/>
      <c r="EL129" s="180"/>
      <c r="EM129" s="180"/>
      <c r="EN129" s="180"/>
      <c r="EO129" s="180"/>
      <c r="EP129" s="180"/>
      <c r="EQ129" s="180"/>
      <c r="ER129" s="180"/>
      <c r="ES129" s="180"/>
      <c r="ET129" s="180"/>
      <c r="EU129" s="180"/>
      <c r="EV129" s="52"/>
      <c r="EW129" s="52"/>
      <c r="EX129" s="52"/>
    </row>
    <row r="130" spans="1:29" ht="36.75" customHeight="1">
      <c r="A130" s="292" t="s">
        <v>1124</v>
      </c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02"/>
      <c r="M130" s="202"/>
      <c r="N130" s="202"/>
      <c r="O130" s="202"/>
      <c r="V130" s="345"/>
      <c r="W130" s="345"/>
      <c r="X130" s="345"/>
      <c r="Y130" s="345"/>
      <c r="Z130" s="345"/>
      <c r="AA130" s="345"/>
      <c r="AB130" s="345"/>
      <c r="AC130" s="345"/>
    </row>
    <row r="131" spans="1:30" ht="37.5" customHeight="1">
      <c r="A131" s="293" t="s">
        <v>1125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52"/>
      <c r="Q131" s="52"/>
      <c r="R131" s="52"/>
      <c r="S131" s="52"/>
      <c r="T131" s="52"/>
      <c r="U131" s="52"/>
      <c r="V131" s="113"/>
      <c r="W131" s="113"/>
      <c r="X131" s="113"/>
      <c r="Y131" s="113"/>
      <c r="Z131" s="113"/>
      <c r="AA131" s="113"/>
      <c r="AB131" s="113"/>
      <c r="AC131" s="52"/>
      <c r="AD131" s="52"/>
    </row>
    <row r="132" spans="1:30" ht="40.5" customHeight="1">
      <c r="A132" s="346" t="s">
        <v>1267</v>
      </c>
      <c r="B132" s="346"/>
      <c r="C132" s="346"/>
      <c r="D132" s="346"/>
      <c r="E132" s="346"/>
      <c r="F132" s="69"/>
      <c r="G132" s="52"/>
      <c r="H132" s="347"/>
      <c r="I132" s="347"/>
      <c r="J132" s="347"/>
      <c r="K132" s="347"/>
      <c r="M132" s="52"/>
      <c r="N132" s="52"/>
      <c r="O132" s="348" t="s">
        <v>1268</v>
      </c>
      <c r="P132" s="348"/>
      <c r="Q132" s="349" t="s">
        <v>859</v>
      </c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  <c r="AB132" s="349"/>
      <c r="AC132" s="349"/>
      <c r="AD132" s="52"/>
    </row>
    <row r="133" spans="1:30" ht="37.5" customHeight="1">
      <c r="A133" s="350" t="s">
        <v>1420</v>
      </c>
      <c r="B133" s="350"/>
      <c r="C133" s="350"/>
      <c r="D133" s="148">
        <v>1</v>
      </c>
      <c r="E133" s="95">
        <v>0</v>
      </c>
      <c r="F133" s="69"/>
      <c r="G133" s="351"/>
      <c r="H133" s="351"/>
      <c r="I133" s="351"/>
      <c r="J133" s="114"/>
      <c r="K133" s="114"/>
      <c r="M133" s="52"/>
      <c r="N133" s="52"/>
      <c r="O133" s="352" t="s">
        <v>1317</v>
      </c>
      <c r="P133" s="352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52"/>
    </row>
    <row r="134" spans="1:30" ht="37.5" customHeight="1">
      <c r="A134" s="354" t="s">
        <v>1245</v>
      </c>
      <c r="B134" s="354"/>
      <c r="C134" s="354"/>
      <c r="D134" s="148">
        <v>2</v>
      </c>
      <c r="E134" s="95">
        <v>0</v>
      </c>
      <c r="F134" s="69"/>
      <c r="G134" s="351"/>
      <c r="H134" s="351"/>
      <c r="I134" s="351"/>
      <c r="J134" s="115"/>
      <c r="K134" s="115"/>
      <c r="M134" s="52"/>
      <c r="N134" s="52"/>
      <c r="O134" s="352"/>
      <c r="P134" s="352"/>
      <c r="Q134" s="116"/>
      <c r="R134" s="116"/>
      <c r="S134" s="116"/>
      <c r="T134" s="116"/>
      <c r="U134" s="117"/>
      <c r="V134" s="355" t="s">
        <v>1269</v>
      </c>
      <c r="W134" s="355"/>
      <c r="X134" s="355"/>
      <c r="Y134" s="355"/>
      <c r="Z134" s="355"/>
      <c r="AA134" s="355"/>
      <c r="AB134" s="355"/>
      <c r="AC134" s="355"/>
      <c r="AD134" s="52"/>
    </row>
    <row r="135" spans="1:30" ht="37.5" customHeight="1">
      <c r="A135" s="354" t="s">
        <v>1441</v>
      </c>
      <c r="B135" s="354"/>
      <c r="C135" s="354"/>
      <c r="D135" s="148">
        <v>3</v>
      </c>
      <c r="E135" s="95">
        <v>0</v>
      </c>
      <c r="F135" s="69"/>
      <c r="G135" s="343"/>
      <c r="H135" s="343"/>
      <c r="I135" s="119"/>
      <c r="J135" s="120"/>
      <c r="K135" s="120"/>
      <c r="M135" s="52"/>
      <c r="N135" s="52"/>
      <c r="O135" s="352"/>
      <c r="P135" s="352"/>
      <c r="Q135" s="344" t="s">
        <v>1775</v>
      </c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52"/>
    </row>
    <row r="136" spans="1:30" ht="37.5" customHeight="1">
      <c r="A136" s="354" t="s">
        <v>1405</v>
      </c>
      <c r="B136" s="354"/>
      <c r="C136" s="354"/>
      <c r="D136" s="148">
        <v>4</v>
      </c>
      <c r="E136" s="95">
        <v>0</v>
      </c>
      <c r="F136" s="69"/>
      <c r="G136" s="343"/>
      <c r="H136" s="343"/>
      <c r="I136" s="119"/>
      <c r="J136" s="121"/>
      <c r="K136" s="121"/>
      <c r="M136" s="52"/>
      <c r="N136" s="52"/>
      <c r="O136" s="352"/>
      <c r="P136" s="352"/>
      <c r="Q136" s="122"/>
      <c r="R136" s="122"/>
      <c r="S136" s="122"/>
      <c r="T136" s="122"/>
      <c r="U136" s="123"/>
      <c r="V136" s="124"/>
      <c r="W136" s="125"/>
      <c r="X136" s="125"/>
      <c r="Y136" s="126" t="s">
        <v>1269</v>
      </c>
      <c r="Z136" s="125"/>
      <c r="AA136" s="125"/>
      <c r="AB136" s="125"/>
      <c r="AC136" s="125"/>
      <c r="AD136" s="52"/>
    </row>
    <row r="137" spans="1:30" ht="37.5" customHeight="1">
      <c r="A137" s="354" t="s">
        <v>1270</v>
      </c>
      <c r="B137" s="354"/>
      <c r="C137" s="354"/>
      <c r="D137" s="148">
        <v>5</v>
      </c>
      <c r="E137" s="95">
        <v>0</v>
      </c>
      <c r="F137" s="69"/>
      <c r="G137" s="343"/>
      <c r="H137" s="343"/>
      <c r="I137" s="119"/>
      <c r="J137" s="127"/>
      <c r="K137" s="127"/>
      <c r="M137" s="52"/>
      <c r="N137" s="52"/>
      <c r="O137" s="128" t="s">
        <v>1319</v>
      </c>
      <c r="P137" s="129"/>
      <c r="Q137" s="357" t="s">
        <v>860</v>
      </c>
      <c r="R137" s="357"/>
      <c r="S137" s="357"/>
      <c r="T137" s="357"/>
      <c r="U137" s="357"/>
      <c r="V137" s="357"/>
      <c r="W137" s="357"/>
      <c r="X137" s="357"/>
      <c r="Y137" s="358" t="s">
        <v>861</v>
      </c>
      <c r="Z137" s="358"/>
      <c r="AA137" s="358"/>
      <c r="AB137" s="358"/>
      <c r="AC137" s="358"/>
      <c r="AD137" s="52"/>
    </row>
    <row r="138" spans="1:30" ht="37.5" customHeight="1">
      <c r="A138" s="354" t="s">
        <v>1386</v>
      </c>
      <c r="B138" s="354"/>
      <c r="C138" s="354"/>
      <c r="D138" s="148">
        <v>6</v>
      </c>
      <c r="E138" s="139">
        <v>0</v>
      </c>
      <c r="F138" s="69"/>
      <c r="G138" s="343"/>
      <c r="H138" s="343"/>
      <c r="I138" s="119"/>
      <c r="J138" s="130"/>
      <c r="K138" s="130"/>
      <c r="M138" s="52"/>
      <c r="N138" s="131"/>
      <c r="O138" s="52"/>
      <c r="P138" s="132"/>
      <c r="Q138" s="359" t="s">
        <v>1272</v>
      </c>
      <c r="R138" s="359"/>
      <c r="S138" s="359"/>
      <c r="T138" s="359"/>
      <c r="U138" s="359"/>
      <c r="V138" s="359"/>
      <c r="W138" s="132"/>
      <c r="X138" s="132"/>
      <c r="Y138" s="132"/>
      <c r="Z138" s="129"/>
      <c r="AA138" s="133"/>
      <c r="AB138" s="134" t="s">
        <v>1273</v>
      </c>
      <c r="AC138" s="135"/>
      <c r="AD138" s="52"/>
    </row>
    <row r="139" spans="1:30" ht="37.5" customHeight="1">
      <c r="A139" s="354" t="s">
        <v>1271</v>
      </c>
      <c r="B139" s="354"/>
      <c r="C139" s="354"/>
      <c r="D139" s="148">
        <v>7</v>
      </c>
      <c r="E139" s="139">
        <v>0</v>
      </c>
      <c r="F139" s="69"/>
      <c r="G139" s="52"/>
      <c r="H139" s="118"/>
      <c r="I139" s="119"/>
      <c r="J139" s="136"/>
      <c r="K139" s="136"/>
      <c r="O139" s="129"/>
      <c r="P139" s="356"/>
      <c r="Q139" s="356"/>
      <c r="R139" s="356"/>
      <c r="S139" s="356"/>
      <c r="T139" s="356"/>
      <c r="U139" s="356"/>
      <c r="V139" s="356"/>
      <c r="W139" s="137"/>
      <c r="X139" s="137"/>
      <c r="Y139" s="137"/>
      <c r="Z139" s="129"/>
      <c r="AA139" s="356"/>
      <c r="AB139" s="356"/>
      <c r="AC139" s="356"/>
      <c r="AD139" s="52"/>
    </row>
    <row r="140" spans="1:11" ht="37.5" customHeight="1">
      <c r="A140" s="354" t="s">
        <v>1184</v>
      </c>
      <c r="B140" s="354"/>
      <c r="C140" s="354"/>
      <c r="D140" s="148">
        <v>8</v>
      </c>
      <c r="E140" s="139">
        <v>0</v>
      </c>
      <c r="F140" s="69"/>
      <c r="G140" s="343"/>
      <c r="H140" s="343"/>
      <c r="I140" s="119"/>
      <c r="J140" s="138"/>
      <c r="K140" s="138"/>
    </row>
    <row r="141" spans="4:6" ht="5.25" customHeight="1">
      <c r="D141" s="104"/>
      <c r="E141" s="16"/>
      <c r="F141" s="69"/>
    </row>
    <row r="142" spans="1:11" ht="15.75">
      <c r="A142" s="72" t="s">
        <v>1374</v>
      </c>
      <c r="D142" s="104"/>
      <c r="E142" s="16"/>
      <c r="F142" s="69"/>
      <c r="H142" s="71"/>
      <c r="I142" s="71"/>
      <c r="J142" s="16"/>
      <c r="K142" s="16"/>
    </row>
    <row r="143" spans="4:11" ht="15.75">
      <c r="D143" s="104"/>
      <c r="E143" s="16"/>
      <c r="F143" s="69"/>
      <c r="H143" s="71"/>
      <c r="I143" s="71"/>
      <c r="J143" s="16"/>
      <c r="K143" s="16"/>
    </row>
    <row r="144" spans="4:11" ht="15.75">
      <c r="D144" s="104"/>
      <c r="E144" s="16"/>
      <c r="F144" s="69"/>
      <c r="H144" s="71"/>
      <c r="I144" s="71"/>
      <c r="J144" s="16"/>
      <c r="K144" s="16"/>
    </row>
    <row r="145" spans="4:11" ht="15.75">
      <c r="D145" s="104"/>
      <c r="E145" s="16"/>
      <c r="F145" s="69"/>
      <c r="H145" s="71"/>
      <c r="I145" s="71"/>
      <c r="J145" s="16"/>
      <c r="K145" s="16"/>
    </row>
    <row r="146" spans="4:11" ht="15.75">
      <c r="D146" s="104"/>
      <c r="E146" s="16"/>
      <c r="F146" s="69"/>
      <c r="H146" s="71"/>
      <c r="I146" s="71"/>
      <c r="J146" s="16"/>
      <c r="K146" s="16"/>
    </row>
    <row r="147" spans="4:11" ht="15.75">
      <c r="D147" s="104"/>
      <c r="E147" s="16"/>
      <c r="F147" s="69"/>
      <c r="H147" s="71"/>
      <c r="I147" s="71"/>
      <c r="J147" s="16"/>
      <c r="K147" s="16"/>
    </row>
    <row r="156" ht="18.75"/>
    <row r="157" ht="18.75"/>
  </sheetData>
  <sheetProtection/>
  <mergeCells count="165">
    <mergeCell ref="A140:C140"/>
    <mergeCell ref="G140:H140"/>
    <mergeCell ref="V137:X137"/>
    <mergeCell ref="Y137:AC137"/>
    <mergeCell ref="A138:C138"/>
    <mergeCell ref="G138:H138"/>
    <mergeCell ref="Q138:V138"/>
    <mergeCell ref="A137:C137"/>
    <mergeCell ref="G137:H137"/>
    <mergeCell ref="Q137:U137"/>
    <mergeCell ref="V134:AC134"/>
    <mergeCell ref="A135:C135"/>
    <mergeCell ref="A136:C136"/>
    <mergeCell ref="G136:H136"/>
    <mergeCell ref="A139:C139"/>
    <mergeCell ref="P139:V139"/>
    <mergeCell ref="AA139:AC139"/>
    <mergeCell ref="V130:AC130"/>
    <mergeCell ref="A132:E132"/>
    <mergeCell ref="H132:K132"/>
    <mergeCell ref="O132:P132"/>
    <mergeCell ref="Q132:AC132"/>
    <mergeCell ref="A133:C133"/>
    <mergeCell ref="G133:I134"/>
    <mergeCell ref="O133:P136"/>
    <mergeCell ref="Q133:AC133"/>
    <mergeCell ref="A134:C134"/>
    <mergeCell ref="B127:C127"/>
    <mergeCell ref="B128:C128"/>
    <mergeCell ref="G135:H135"/>
    <mergeCell ref="Q135:AC135"/>
    <mergeCell ref="A129:C129"/>
    <mergeCell ref="A123:A128"/>
    <mergeCell ref="B123:C123"/>
    <mergeCell ref="B124:C124"/>
    <mergeCell ref="B125:C125"/>
    <mergeCell ref="B126:C126"/>
    <mergeCell ref="A120:A122"/>
    <mergeCell ref="B120:C120"/>
    <mergeCell ref="B121:C121"/>
    <mergeCell ref="B122:C122"/>
    <mergeCell ref="A113:A117"/>
    <mergeCell ref="B113:C113"/>
    <mergeCell ref="B114:B117"/>
    <mergeCell ref="A118:A119"/>
    <mergeCell ref="B118:C118"/>
    <mergeCell ref="B119:C119"/>
    <mergeCell ref="B51:C51"/>
    <mergeCell ref="B65:C65"/>
    <mergeCell ref="B57:C57"/>
    <mergeCell ref="B58:C58"/>
    <mergeCell ref="B59:C59"/>
    <mergeCell ref="B39:C39"/>
    <mergeCell ref="B40:C40"/>
    <mergeCell ref="B41:B42"/>
    <mergeCell ref="B32:C32"/>
    <mergeCell ref="B56:C56"/>
    <mergeCell ref="B63:C63"/>
    <mergeCell ref="B60:B61"/>
    <mergeCell ref="B62:C62"/>
    <mergeCell ref="A99:A101"/>
    <mergeCell ref="B99:B100"/>
    <mergeCell ref="B101:C101"/>
    <mergeCell ref="B49:C49"/>
    <mergeCell ref="B50:C50"/>
    <mergeCell ref="B37:B38"/>
    <mergeCell ref="B54:C54"/>
    <mergeCell ref="B55:C55"/>
    <mergeCell ref="A4:AA4"/>
    <mergeCell ref="A6:C7"/>
    <mergeCell ref="D6:D7"/>
    <mergeCell ref="E6:E7"/>
    <mergeCell ref="F6:K6"/>
    <mergeCell ref="L6:L7"/>
    <mergeCell ref="M6:N6"/>
    <mergeCell ref="P6:S6"/>
    <mergeCell ref="Z6:AC6"/>
    <mergeCell ref="W6:W7"/>
    <mergeCell ref="V6:V7"/>
    <mergeCell ref="B52:B53"/>
    <mergeCell ref="B48:C48"/>
    <mergeCell ref="B45:C45"/>
    <mergeCell ref="B46:C46"/>
    <mergeCell ref="B47:C47"/>
    <mergeCell ref="B44:C44"/>
    <mergeCell ref="B13:C13"/>
    <mergeCell ref="B29:C29"/>
    <mergeCell ref="T6:T7"/>
    <mergeCell ref="U6:U7"/>
    <mergeCell ref="X6:Y6"/>
    <mergeCell ref="B28:C28"/>
    <mergeCell ref="B14:C14"/>
    <mergeCell ref="B22:B24"/>
    <mergeCell ref="B25:B27"/>
    <mergeCell ref="B15:C15"/>
    <mergeCell ref="A2:E2"/>
    <mergeCell ref="O6:O7"/>
    <mergeCell ref="A8:C8"/>
    <mergeCell ref="A9:A45"/>
    <mergeCell ref="B43:C43"/>
    <mergeCell ref="B9:B10"/>
    <mergeCell ref="B16:C16"/>
    <mergeCell ref="B17:B21"/>
    <mergeCell ref="B11:C11"/>
    <mergeCell ref="B12:C12"/>
    <mergeCell ref="B73:C73"/>
    <mergeCell ref="B74:C74"/>
    <mergeCell ref="A47:A66"/>
    <mergeCell ref="B64:C64"/>
    <mergeCell ref="M2:V2"/>
    <mergeCell ref="B33:C33"/>
    <mergeCell ref="B34:C34"/>
    <mergeCell ref="B35:B36"/>
    <mergeCell ref="B30:C30"/>
    <mergeCell ref="B31:C31"/>
    <mergeCell ref="B95:C95"/>
    <mergeCell ref="B96:C96"/>
    <mergeCell ref="B88:C88"/>
    <mergeCell ref="B89:C89"/>
    <mergeCell ref="B66:C66"/>
    <mergeCell ref="A67:A74"/>
    <mergeCell ref="B67:C67"/>
    <mergeCell ref="B68:C68"/>
    <mergeCell ref="B69:C69"/>
    <mergeCell ref="B70:B72"/>
    <mergeCell ref="B84:C84"/>
    <mergeCell ref="B85:C85"/>
    <mergeCell ref="B86:C86"/>
    <mergeCell ref="A91:C91"/>
    <mergeCell ref="B97:C97"/>
    <mergeCell ref="A92:C92"/>
    <mergeCell ref="B90:C90"/>
    <mergeCell ref="A93:C93"/>
    <mergeCell ref="A94:A98"/>
    <mergeCell ref="B94:C94"/>
    <mergeCell ref="B75:C75"/>
    <mergeCell ref="B76:C76"/>
    <mergeCell ref="B77:C77"/>
    <mergeCell ref="B78:C78"/>
    <mergeCell ref="B79:C79"/>
    <mergeCell ref="B87:C87"/>
    <mergeCell ref="B80:C80"/>
    <mergeCell ref="B81:C81"/>
    <mergeCell ref="B82:C82"/>
    <mergeCell ref="B83:C83"/>
    <mergeCell ref="B109:C109"/>
    <mergeCell ref="B110:C110"/>
    <mergeCell ref="A102:A103"/>
    <mergeCell ref="B102:C102"/>
    <mergeCell ref="A104:A107"/>
    <mergeCell ref="B104:C104"/>
    <mergeCell ref="B105:C105"/>
    <mergeCell ref="B106:C106"/>
    <mergeCell ref="B107:C107"/>
    <mergeCell ref="B103:C103"/>
    <mergeCell ref="A75:A81"/>
    <mergeCell ref="A82:A90"/>
    <mergeCell ref="A130:K130"/>
    <mergeCell ref="A131:O131"/>
    <mergeCell ref="B98:C98"/>
    <mergeCell ref="A111:A112"/>
    <mergeCell ref="B111:C111"/>
    <mergeCell ref="B112:C112"/>
    <mergeCell ref="A108:A110"/>
    <mergeCell ref="B108:C108"/>
  </mergeCells>
  <conditionalFormatting sqref="E133:E140 E9:AC128">
    <cfRule type="cellIs" priority="2" dxfId="0" operator="lessThan" stopIfTrue="1">
      <formula>0</formula>
    </cfRule>
  </conditionalFormatting>
  <conditionalFormatting sqref="E129:AC129">
    <cfRule type="cellIs" priority="1" dxfId="0" operator="lessThan" stopIfTrue="1">
      <formula>0</formula>
    </cfRule>
  </conditionalFormatting>
  <printOptions/>
  <pageMargins left="0.5905511811023623" right="0.15748031496062992" top="0.7874015748031497" bottom="0.1968503937007874" header="0.31496062992125984" footer="0"/>
  <pageSetup firstPageNumber="3" useFirstPageNumber="1" fitToHeight="0" fitToWidth="1" horizontalDpi="600" verticalDpi="600" orientation="landscape" paperSize="9" scale="36" r:id="rId4"/>
  <headerFooter alignWithMargins="0">
    <oddHeader>&amp;C&amp;P</oddHeader>
  </headerFooter>
  <rowBreaks count="4" manualBreakCount="4">
    <brk id="37" max="28" man="1"/>
    <brk id="67" max="28" man="1"/>
    <brk id="95" max="28" man="1"/>
    <brk id="119" max="2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6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8515625" style="79" customWidth="1"/>
    <col min="2" max="2" width="12.00390625" style="79" customWidth="1"/>
    <col min="3" max="3" width="61.8515625" style="79" customWidth="1"/>
    <col min="4" max="4" width="51.28125" style="79" customWidth="1"/>
    <col min="5" max="5" width="12.8515625" style="79" customWidth="1"/>
    <col min="6" max="16384" width="9.140625" style="79" customWidth="1"/>
  </cols>
  <sheetData>
    <row r="1" spans="1:5" ht="36.75" customHeight="1" thickBot="1">
      <c r="A1" s="100" t="s">
        <v>250</v>
      </c>
      <c r="B1" s="100" t="s">
        <v>251</v>
      </c>
      <c r="C1" s="100" t="s">
        <v>252</v>
      </c>
      <c r="D1" s="100" t="s">
        <v>253</v>
      </c>
      <c r="E1" s="100" t="s">
        <v>616</v>
      </c>
    </row>
    <row r="2" spans="1:5" ht="25.5">
      <c r="A2" s="193">
        <f>IF((SUM('Разделы 3, 4'!E138:E138)=0),"","Неверно!")</f>
      </c>
      <c r="B2" s="192" t="s">
        <v>620</v>
      </c>
      <c r="C2" s="192" t="s">
        <v>621</v>
      </c>
      <c r="D2" s="192" t="s">
        <v>622</v>
      </c>
      <c r="E2" s="192" t="str">
        <f>CONCATENATE(SUM('Разделы 3, 4'!E138:E138),"=",0)</f>
        <v>0=0</v>
      </c>
    </row>
    <row r="3" spans="1:5" ht="25.5">
      <c r="A3" s="193">
        <f>IF((SUM('Разделы 3, 4'!E139:E139)=0),"","Неверно!")</f>
      </c>
      <c r="B3" s="192" t="s">
        <v>620</v>
      </c>
      <c r="C3" s="192" t="s">
        <v>623</v>
      </c>
      <c r="D3" s="192" t="s">
        <v>622</v>
      </c>
      <c r="E3" s="192" t="str">
        <f>CONCATENATE(SUM('Разделы 3, 4'!E139:E139),"=",0)</f>
        <v>0=0</v>
      </c>
    </row>
    <row r="4" spans="1:5" ht="25.5">
      <c r="A4" s="193">
        <f>IF((SUM('Разделы 3, 4'!E140:E140)=0),"","Неверно!")</f>
      </c>
      <c r="B4" s="192" t="s">
        <v>620</v>
      </c>
      <c r="C4" s="192" t="s">
        <v>624</v>
      </c>
      <c r="D4" s="192" t="s">
        <v>622</v>
      </c>
      <c r="E4" s="192" t="str">
        <f>CONCATENATE(SUM('Разделы 3, 4'!E140:E140),"=",0)</f>
        <v>0=0</v>
      </c>
    </row>
    <row r="5" spans="1:5" ht="25.5">
      <c r="A5" s="193">
        <f>IF((SUM('Разделы 1, 2'!D10:E12)=0),"","Неверно!")</f>
      </c>
      <c r="B5" s="192" t="s">
        <v>625</v>
      </c>
      <c r="C5" s="192" t="s">
        <v>626</v>
      </c>
      <c r="D5" s="192" t="s">
        <v>627</v>
      </c>
      <c r="E5" s="192" t="str">
        <f>CONCATENATE(SUM('Разделы 1, 2'!D10:E12),"=",0)</f>
        <v>0=0</v>
      </c>
    </row>
    <row r="6" spans="1:5" ht="25.5">
      <c r="A6" s="193">
        <f>IF((SUM('Разделы 3, 4'!E66:E66)=SUM('Разделы 3, 4'!E9:E65)),"","Неверно!")</f>
      </c>
      <c r="B6" s="192" t="s">
        <v>628</v>
      </c>
      <c r="C6" s="192" t="s">
        <v>629</v>
      </c>
      <c r="D6" s="192" t="s">
        <v>630</v>
      </c>
      <c r="E6" s="192" t="str">
        <f>CONCATENATE(SUM('Разделы 3, 4'!E66:E66),"=",SUM('Разделы 3, 4'!E9:E65))</f>
        <v>1=1</v>
      </c>
    </row>
    <row r="7" spans="1:5" ht="25.5">
      <c r="A7" s="193">
        <f>IF((SUM('Разделы 3, 4'!N66:N66)=SUM('Разделы 3, 4'!N9:N65)),"","Неверно!")</f>
      </c>
      <c r="B7" s="192" t="s">
        <v>628</v>
      </c>
      <c r="C7" s="192" t="s">
        <v>631</v>
      </c>
      <c r="D7" s="192" t="s">
        <v>630</v>
      </c>
      <c r="E7" s="192" t="str">
        <f>CONCATENATE(SUM('Разделы 3, 4'!N66:N66),"=",SUM('Разделы 3, 4'!N9:N65))</f>
        <v>0=0</v>
      </c>
    </row>
    <row r="8" spans="1:5" ht="25.5">
      <c r="A8" s="193">
        <f>IF((SUM('Разделы 3, 4'!O66:O66)=SUM('Разделы 3, 4'!O9:O65)),"","Неверно!")</f>
      </c>
      <c r="B8" s="192" t="s">
        <v>628</v>
      </c>
      <c r="C8" s="192" t="s">
        <v>632</v>
      </c>
      <c r="D8" s="192" t="s">
        <v>630</v>
      </c>
      <c r="E8" s="192" t="str">
        <f>CONCATENATE(SUM('Разделы 3, 4'!O66:O66),"=",SUM('Разделы 3, 4'!O9:O65))</f>
        <v>0=0</v>
      </c>
    </row>
    <row r="9" spans="1:5" ht="25.5">
      <c r="A9" s="193">
        <f>IF((SUM('Разделы 3, 4'!P66:P66)=SUM('Разделы 3, 4'!P9:P65)),"","Неверно!")</f>
      </c>
      <c r="B9" s="192" t="s">
        <v>628</v>
      </c>
      <c r="C9" s="192" t="s">
        <v>633</v>
      </c>
      <c r="D9" s="192" t="s">
        <v>630</v>
      </c>
      <c r="E9" s="192" t="str">
        <f>CONCATENATE(SUM('Разделы 3, 4'!P66:P66),"=",SUM('Разделы 3, 4'!P9:P65))</f>
        <v>0=0</v>
      </c>
    </row>
    <row r="10" spans="1:5" ht="25.5">
      <c r="A10" s="193">
        <f>IF((SUM('Разделы 3, 4'!Q66:Q66)=SUM('Разделы 3, 4'!Q9:Q65)),"","Неверно!")</f>
      </c>
      <c r="B10" s="192" t="s">
        <v>628</v>
      </c>
      <c r="C10" s="192" t="s">
        <v>634</v>
      </c>
      <c r="D10" s="192" t="s">
        <v>630</v>
      </c>
      <c r="E10" s="192" t="str">
        <f>CONCATENATE(SUM('Разделы 3, 4'!Q66:Q66),"=",SUM('Разделы 3, 4'!Q9:Q65))</f>
        <v>0=0</v>
      </c>
    </row>
    <row r="11" spans="1:5" ht="25.5">
      <c r="A11" s="193">
        <f>IF((SUM('Разделы 3, 4'!R66:R66)=SUM('Разделы 3, 4'!R9:R65)),"","Неверно!")</f>
      </c>
      <c r="B11" s="192" t="s">
        <v>628</v>
      </c>
      <c r="C11" s="192" t="s">
        <v>635</v>
      </c>
      <c r="D11" s="192" t="s">
        <v>630</v>
      </c>
      <c r="E11" s="192" t="str">
        <f>CONCATENATE(SUM('Разделы 3, 4'!R66:R66),"=",SUM('Разделы 3, 4'!R9:R65))</f>
        <v>0=0</v>
      </c>
    </row>
    <row r="12" spans="1:5" ht="25.5">
      <c r="A12" s="193">
        <f>IF((SUM('Разделы 3, 4'!S66:S66)=SUM('Разделы 3, 4'!S9:S65)),"","Неверно!")</f>
      </c>
      <c r="B12" s="192" t="s">
        <v>628</v>
      </c>
      <c r="C12" s="192" t="s">
        <v>636</v>
      </c>
      <c r="D12" s="192" t="s">
        <v>630</v>
      </c>
      <c r="E12" s="192" t="str">
        <f>CONCATENATE(SUM('Разделы 3, 4'!S66:S66),"=",SUM('Разделы 3, 4'!S9:S65))</f>
        <v>0=0</v>
      </c>
    </row>
    <row r="13" spans="1:5" ht="25.5">
      <c r="A13" s="193">
        <f>IF((SUM('Разделы 3, 4'!T66:T66)=SUM('Разделы 3, 4'!T9:T65)),"","Неверно!")</f>
      </c>
      <c r="B13" s="192" t="s">
        <v>628</v>
      </c>
      <c r="C13" s="192" t="s">
        <v>637</v>
      </c>
      <c r="D13" s="192" t="s">
        <v>630</v>
      </c>
      <c r="E13" s="192" t="str">
        <f>CONCATENATE(SUM('Разделы 3, 4'!T66:T66),"=",SUM('Разделы 3, 4'!T9:T65))</f>
        <v>0=0</v>
      </c>
    </row>
    <row r="14" spans="1:5" ht="25.5">
      <c r="A14" s="193">
        <f>IF((SUM('Разделы 3, 4'!U66:U66)=SUM('Разделы 3, 4'!U9:U65)),"","Неверно!")</f>
      </c>
      <c r="B14" s="192" t="s">
        <v>628</v>
      </c>
      <c r="C14" s="192" t="s">
        <v>638</v>
      </c>
      <c r="D14" s="192" t="s">
        <v>630</v>
      </c>
      <c r="E14" s="192" t="str">
        <f>CONCATENATE(SUM('Разделы 3, 4'!U66:U66),"=",SUM('Разделы 3, 4'!U9:U65))</f>
        <v>0=0</v>
      </c>
    </row>
    <row r="15" spans="1:5" ht="25.5">
      <c r="A15" s="193">
        <f>IF((SUM('Разделы 3, 4'!V66:V66)=SUM('Разделы 3, 4'!V9:V65)),"","Неверно!")</f>
      </c>
      <c r="B15" s="192" t="s">
        <v>628</v>
      </c>
      <c r="C15" s="192" t="s">
        <v>639</v>
      </c>
      <c r="D15" s="192" t="s">
        <v>630</v>
      </c>
      <c r="E15" s="192" t="str">
        <f>CONCATENATE(SUM('Разделы 3, 4'!V66:V66),"=",SUM('Разделы 3, 4'!V9:V65))</f>
        <v>6=6</v>
      </c>
    </row>
    <row r="16" spans="1:5" ht="25.5">
      <c r="A16" s="193">
        <f>IF((SUM('Разделы 3, 4'!W66:W66)=SUM('Разделы 3, 4'!W9:W65)),"","Неверно!")</f>
      </c>
      <c r="B16" s="192" t="s">
        <v>628</v>
      </c>
      <c r="C16" s="192" t="s">
        <v>640</v>
      </c>
      <c r="D16" s="192" t="s">
        <v>630</v>
      </c>
      <c r="E16" s="192" t="str">
        <f>CONCATENATE(SUM('Разделы 3, 4'!W66:W66),"=",SUM('Разделы 3, 4'!W9:W65))</f>
        <v>6=6</v>
      </c>
    </row>
    <row r="17" spans="1:5" ht="25.5">
      <c r="A17" s="193">
        <f>IF((SUM('Разделы 3, 4'!F66:F66)=SUM('Разделы 3, 4'!F9:F65)),"","Неверно!")</f>
      </c>
      <c r="B17" s="192" t="s">
        <v>628</v>
      </c>
      <c r="C17" s="192" t="s">
        <v>641</v>
      </c>
      <c r="D17" s="192" t="s">
        <v>630</v>
      </c>
      <c r="E17" s="192" t="str">
        <f>CONCATENATE(SUM('Разделы 3, 4'!F66:F66),"=",SUM('Разделы 3, 4'!F9:F65))</f>
        <v>0=0</v>
      </c>
    </row>
    <row r="18" spans="1:5" ht="25.5">
      <c r="A18" s="193">
        <f>IF((SUM('Разделы 3, 4'!X66:X66)=SUM('Разделы 3, 4'!X9:X65)),"","Неверно!")</f>
      </c>
      <c r="B18" s="192" t="s">
        <v>628</v>
      </c>
      <c r="C18" s="192" t="s">
        <v>642</v>
      </c>
      <c r="D18" s="192" t="s">
        <v>630</v>
      </c>
      <c r="E18" s="192" t="str">
        <f>CONCATENATE(SUM('Разделы 3, 4'!X66:X66),"=",SUM('Разделы 3, 4'!X9:X65))</f>
        <v>0=0</v>
      </c>
    </row>
    <row r="19" spans="1:5" ht="25.5">
      <c r="A19" s="193">
        <f>IF((SUM('Разделы 3, 4'!Y66:Y66)=SUM('Разделы 3, 4'!Y9:Y65)),"","Неверно!")</f>
      </c>
      <c r="B19" s="192" t="s">
        <v>628</v>
      </c>
      <c r="C19" s="192" t="s">
        <v>643</v>
      </c>
      <c r="D19" s="192" t="s">
        <v>630</v>
      </c>
      <c r="E19" s="192" t="str">
        <f>CONCATENATE(SUM('Разделы 3, 4'!Y66:Y66),"=",SUM('Разделы 3, 4'!Y9:Y65))</f>
        <v>0=0</v>
      </c>
    </row>
    <row r="20" spans="1:5" ht="25.5">
      <c r="A20" s="193">
        <f>IF((SUM('Разделы 3, 4'!Z66:Z66)=SUM('Разделы 3, 4'!Z9:Z65)),"","Неверно!")</f>
      </c>
      <c r="B20" s="192" t="s">
        <v>628</v>
      </c>
      <c r="C20" s="192" t="s">
        <v>644</v>
      </c>
      <c r="D20" s="192" t="s">
        <v>630</v>
      </c>
      <c r="E20" s="192" t="str">
        <f>CONCATENATE(SUM('Разделы 3, 4'!Z66:Z66),"=",SUM('Разделы 3, 4'!Z9:Z65))</f>
        <v>0=0</v>
      </c>
    </row>
    <row r="21" spans="1:5" ht="25.5">
      <c r="A21" s="193">
        <f>IF((SUM('Разделы 3, 4'!AA66:AA66)=SUM('Разделы 3, 4'!AA9:AA65)),"","Неверно!")</f>
      </c>
      <c r="B21" s="192" t="s">
        <v>628</v>
      </c>
      <c r="C21" s="192" t="s">
        <v>645</v>
      </c>
      <c r="D21" s="192" t="s">
        <v>630</v>
      </c>
      <c r="E21" s="192" t="str">
        <f>CONCATENATE(SUM('Разделы 3, 4'!AA66:AA66),"=",SUM('Разделы 3, 4'!AA9:AA65))</f>
        <v>0=0</v>
      </c>
    </row>
    <row r="22" spans="1:5" ht="25.5">
      <c r="A22" s="193">
        <f>IF((SUM('Разделы 3, 4'!AB66:AB66)=SUM('Разделы 3, 4'!AB9:AB65)),"","Неверно!")</f>
      </c>
      <c r="B22" s="192" t="s">
        <v>628</v>
      </c>
      <c r="C22" s="192" t="s">
        <v>646</v>
      </c>
      <c r="D22" s="192" t="s">
        <v>630</v>
      </c>
      <c r="E22" s="192" t="str">
        <f>CONCATENATE(SUM('Разделы 3, 4'!AB66:AB66),"=",SUM('Разделы 3, 4'!AB9:AB65))</f>
        <v>0=0</v>
      </c>
    </row>
    <row r="23" spans="1:5" ht="25.5">
      <c r="A23" s="193">
        <f>IF((SUM('Разделы 3, 4'!AC66:AC66)=SUM('Разделы 3, 4'!AC9:AC65)),"","Неверно!")</f>
      </c>
      <c r="B23" s="192" t="s">
        <v>628</v>
      </c>
      <c r="C23" s="192" t="s">
        <v>647</v>
      </c>
      <c r="D23" s="192" t="s">
        <v>630</v>
      </c>
      <c r="E23" s="192" t="str">
        <f>CONCATENATE(SUM('Разделы 3, 4'!AC66:AC66),"=",SUM('Разделы 3, 4'!AC9:AC65))</f>
        <v>0=0</v>
      </c>
    </row>
    <row r="24" spans="1:5" ht="25.5">
      <c r="A24" s="193">
        <f>IF((SUM('Разделы 3, 4'!G66:G66)=SUM('Разделы 3, 4'!G9:G65)),"","Неверно!")</f>
      </c>
      <c r="B24" s="192" t="s">
        <v>628</v>
      </c>
      <c r="C24" s="192" t="s">
        <v>648</v>
      </c>
      <c r="D24" s="192" t="s">
        <v>630</v>
      </c>
      <c r="E24" s="192" t="str">
        <f>CONCATENATE(SUM('Разделы 3, 4'!G66:G66),"=",SUM('Разделы 3, 4'!G9:G65))</f>
        <v>0=0</v>
      </c>
    </row>
    <row r="25" spans="1:5" ht="25.5">
      <c r="A25" s="193">
        <f>IF((SUM('Разделы 3, 4'!H66:H66)=SUM('Разделы 3, 4'!H9:H65)),"","Неверно!")</f>
      </c>
      <c r="B25" s="192" t="s">
        <v>628</v>
      </c>
      <c r="C25" s="192" t="s">
        <v>649</v>
      </c>
      <c r="D25" s="192" t="s">
        <v>630</v>
      </c>
      <c r="E25" s="192" t="str">
        <f>CONCATENATE(SUM('Разделы 3, 4'!H66:H66),"=",SUM('Разделы 3, 4'!H9:H65))</f>
        <v>0=0</v>
      </c>
    </row>
    <row r="26" spans="1:5" ht="25.5">
      <c r="A26" s="193">
        <f>IF((SUM('Разделы 3, 4'!I66:I66)=SUM('Разделы 3, 4'!I9:I65)),"","Неверно!")</f>
      </c>
      <c r="B26" s="192" t="s">
        <v>628</v>
      </c>
      <c r="C26" s="192" t="s">
        <v>650</v>
      </c>
      <c r="D26" s="192" t="s">
        <v>630</v>
      </c>
      <c r="E26" s="192" t="str">
        <f>CONCATENATE(SUM('Разделы 3, 4'!I66:I66),"=",SUM('Разделы 3, 4'!I9:I65))</f>
        <v>0=0</v>
      </c>
    </row>
    <row r="27" spans="1:5" ht="25.5">
      <c r="A27" s="193">
        <f>IF((SUM('Разделы 3, 4'!J66:J66)=SUM('Разделы 3, 4'!J9:J65)),"","Неверно!")</f>
      </c>
      <c r="B27" s="192" t="s">
        <v>628</v>
      </c>
      <c r="C27" s="192" t="s">
        <v>651</v>
      </c>
      <c r="D27" s="192" t="s">
        <v>630</v>
      </c>
      <c r="E27" s="192" t="str">
        <f>CONCATENATE(SUM('Разделы 3, 4'!J66:J66),"=",SUM('Разделы 3, 4'!J9:J65))</f>
        <v>0=0</v>
      </c>
    </row>
    <row r="28" spans="1:5" ht="25.5">
      <c r="A28" s="193">
        <f>IF((SUM('Разделы 3, 4'!K66:K66)=SUM('Разделы 3, 4'!K9:K65)),"","Неверно!")</f>
      </c>
      <c r="B28" s="192" t="s">
        <v>628</v>
      </c>
      <c r="C28" s="192" t="s">
        <v>652</v>
      </c>
      <c r="D28" s="192" t="s">
        <v>630</v>
      </c>
      <c r="E28" s="192" t="str">
        <f>CONCATENATE(SUM('Разделы 3, 4'!K66:K66),"=",SUM('Разделы 3, 4'!K9:K65))</f>
        <v>0=0</v>
      </c>
    </row>
    <row r="29" spans="1:5" ht="25.5">
      <c r="A29" s="193">
        <f>IF((SUM('Разделы 3, 4'!L66:L66)=SUM('Разделы 3, 4'!L9:L65)),"","Неверно!")</f>
      </c>
      <c r="B29" s="192" t="s">
        <v>628</v>
      </c>
      <c r="C29" s="192" t="s">
        <v>653</v>
      </c>
      <c r="D29" s="192" t="s">
        <v>630</v>
      </c>
      <c r="E29" s="192" t="str">
        <f>CONCATENATE(SUM('Разделы 3, 4'!L66:L66),"=",SUM('Разделы 3, 4'!L9:L65))</f>
        <v>0=0</v>
      </c>
    </row>
    <row r="30" spans="1:5" ht="25.5">
      <c r="A30" s="193">
        <f>IF((SUM('Разделы 3, 4'!M66:M66)=SUM('Разделы 3, 4'!M9:M65)),"","Неверно!")</f>
      </c>
      <c r="B30" s="192" t="s">
        <v>628</v>
      </c>
      <c r="C30" s="192" t="s">
        <v>654</v>
      </c>
      <c r="D30" s="192" t="s">
        <v>630</v>
      </c>
      <c r="E30" s="192" t="str">
        <f>CONCATENATE(SUM('Разделы 3, 4'!M66:M66),"=",SUM('Разделы 3, 4'!M9:M65))</f>
        <v>0=0</v>
      </c>
    </row>
    <row r="31" spans="1:5" ht="25.5">
      <c r="A31" s="193">
        <f>IF((SUM('Разделы 3, 4'!E20:E20)&gt;=SUM('Разделы 3, 4'!E111:E112)),"","Неверно!")</f>
      </c>
      <c r="B31" s="192" t="s">
        <v>655</v>
      </c>
      <c r="C31" s="192" t="s">
        <v>656</v>
      </c>
      <c r="D31" s="192" t="s">
        <v>657</v>
      </c>
      <c r="E31" s="192" t="str">
        <f>CONCATENATE(SUM('Разделы 3, 4'!E20:E20),"&gt;=",SUM('Разделы 3, 4'!E111:E112))</f>
        <v>0&gt;=0</v>
      </c>
    </row>
    <row r="32" spans="1:5" ht="25.5">
      <c r="A32" s="193">
        <f>IF((SUM('Разделы 3, 4'!N20:N20)&gt;=SUM('Разделы 3, 4'!N111:N112)),"","Неверно!")</f>
      </c>
      <c r="B32" s="192" t="s">
        <v>655</v>
      </c>
      <c r="C32" s="192" t="s">
        <v>658</v>
      </c>
      <c r="D32" s="192" t="s">
        <v>657</v>
      </c>
      <c r="E32" s="192" t="str">
        <f>CONCATENATE(SUM('Разделы 3, 4'!N20:N20),"&gt;=",SUM('Разделы 3, 4'!N111:N112))</f>
        <v>0&gt;=0</v>
      </c>
    </row>
    <row r="33" spans="1:5" ht="25.5">
      <c r="A33" s="193">
        <f>IF((SUM('Разделы 3, 4'!O20:O20)&gt;=SUM('Разделы 3, 4'!O111:O112)),"","Неверно!")</f>
      </c>
      <c r="B33" s="192" t="s">
        <v>655</v>
      </c>
      <c r="C33" s="192" t="s">
        <v>659</v>
      </c>
      <c r="D33" s="192" t="s">
        <v>657</v>
      </c>
      <c r="E33" s="192" t="str">
        <f>CONCATENATE(SUM('Разделы 3, 4'!O20:O20),"&gt;=",SUM('Разделы 3, 4'!O111:O112))</f>
        <v>0&gt;=0</v>
      </c>
    </row>
    <row r="34" spans="1:5" ht="25.5">
      <c r="A34" s="193">
        <f>IF((SUM('Разделы 3, 4'!P20:P20)&gt;=SUM('Разделы 3, 4'!P111:P112)),"","Неверно!")</f>
      </c>
      <c r="B34" s="192" t="s">
        <v>655</v>
      </c>
      <c r="C34" s="192" t="s">
        <v>660</v>
      </c>
      <c r="D34" s="192" t="s">
        <v>657</v>
      </c>
      <c r="E34" s="192" t="str">
        <f>CONCATENATE(SUM('Разделы 3, 4'!P20:P20),"&gt;=",SUM('Разделы 3, 4'!P111:P112))</f>
        <v>0&gt;=0</v>
      </c>
    </row>
    <row r="35" spans="1:5" ht="25.5">
      <c r="A35" s="193">
        <f>IF((SUM('Разделы 3, 4'!Q20:Q20)&gt;=SUM('Разделы 3, 4'!Q111:Q112)),"","Неверно!")</f>
      </c>
      <c r="B35" s="192" t="s">
        <v>655</v>
      </c>
      <c r="C35" s="192" t="s">
        <v>661</v>
      </c>
      <c r="D35" s="192" t="s">
        <v>657</v>
      </c>
      <c r="E35" s="192" t="str">
        <f>CONCATENATE(SUM('Разделы 3, 4'!Q20:Q20),"&gt;=",SUM('Разделы 3, 4'!Q111:Q112))</f>
        <v>0&gt;=0</v>
      </c>
    </row>
    <row r="36" spans="1:5" ht="25.5">
      <c r="A36" s="193">
        <f>IF((SUM('Разделы 3, 4'!R20:R20)&gt;=SUM('Разделы 3, 4'!R111:R112)),"","Неверно!")</f>
      </c>
      <c r="B36" s="192" t="s">
        <v>655</v>
      </c>
      <c r="C36" s="192" t="s">
        <v>662</v>
      </c>
      <c r="D36" s="192" t="s">
        <v>657</v>
      </c>
      <c r="E36" s="192" t="str">
        <f>CONCATENATE(SUM('Разделы 3, 4'!R20:R20),"&gt;=",SUM('Разделы 3, 4'!R111:R112))</f>
        <v>0&gt;=0</v>
      </c>
    </row>
    <row r="37" spans="1:5" ht="25.5">
      <c r="A37" s="193">
        <f>IF((SUM('Разделы 3, 4'!S20:S20)&gt;=SUM('Разделы 3, 4'!S111:S112)),"","Неверно!")</f>
      </c>
      <c r="B37" s="192" t="s">
        <v>655</v>
      </c>
      <c r="C37" s="192" t="s">
        <v>663</v>
      </c>
      <c r="D37" s="192" t="s">
        <v>657</v>
      </c>
      <c r="E37" s="192" t="str">
        <f>CONCATENATE(SUM('Разделы 3, 4'!S20:S20),"&gt;=",SUM('Разделы 3, 4'!S111:S112))</f>
        <v>0&gt;=0</v>
      </c>
    </row>
    <row r="38" spans="1:5" ht="25.5">
      <c r="A38" s="193">
        <f>IF((SUM('Разделы 3, 4'!T20:T20)&gt;=SUM('Разделы 3, 4'!T111:T112)),"","Неверно!")</f>
      </c>
      <c r="B38" s="192" t="s">
        <v>655</v>
      </c>
      <c r="C38" s="192" t="s">
        <v>664</v>
      </c>
      <c r="D38" s="192" t="s">
        <v>657</v>
      </c>
      <c r="E38" s="192" t="str">
        <f>CONCATENATE(SUM('Разделы 3, 4'!T20:T20),"&gt;=",SUM('Разделы 3, 4'!T111:T112))</f>
        <v>0&gt;=0</v>
      </c>
    </row>
    <row r="39" spans="1:5" ht="25.5">
      <c r="A39" s="193">
        <f>IF((SUM('Разделы 3, 4'!U20:U20)&gt;=SUM('Разделы 3, 4'!U111:U112)),"","Неверно!")</f>
      </c>
      <c r="B39" s="192" t="s">
        <v>655</v>
      </c>
      <c r="C39" s="192" t="s">
        <v>665</v>
      </c>
      <c r="D39" s="192" t="s">
        <v>657</v>
      </c>
      <c r="E39" s="192" t="str">
        <f>CONCATENATE(SUM('Разделы 3, 4'!U20:U20),"&gt;=",SUM('Разделы 3, 4'!U111:U112))</f>
        <v>0&gt;=0</v>
      </c>
    </row>
    <row r="40" spans="1:5" ht="25.5">
      <c r="A40" s="193">
        <f>IF((SUM('Разделы 3, 4'!V20:V20)&gt;=SUM('Разделы 3, 4'!V111:V112)),"","Неверно!")</f>
      </c>
      <c r="B40" s="192" t="s">
        <v>655</v>
      </c>
      <c r="C40" s="192" t="s">
        <v>666</v>
      </c>
      <c r="D40" s="192" t="s">
        <v>657</v>
      </c>
      <c r="E40" s="192" t="str">
        <f>CONCATENATE(SUM('Разделы 3, 4'!V20:V20),"&gt;=",SUM('Разделы 3, 4'!V111:V112))</f>
        <v>0&gt;=0</v>
      </c>
    </row>
    <row r="41" spans="1:5" ht="25.5">
      <c r="A41" s="193">
        <f>IF((SUM('Разделы 3, 4'!W20:W20)&gt;=SUM('Разделы 3, 4'!W111:W112)),"","Неверно!")</f>
      </c>
      <c r="B41" s="192" t="s">
        <v>655</v>
      </c>
      <c r="C41" s="192" t="s">
        <v>667</v>
      </c>
      <c r="D41" s="192" t="s">
        <v>657</v>
      </c>
      <c r="E41" s="192" t="str">
        <f>CONCATENATE(SUM('Разделы 3, 4'!W20:W20),"&gt;=",SUM('Разделы 3, 4'!W111:W112))</f>
        <v>0&gt;=0</v>
      </c>
    </row>
    <row r="42" spans="1:5" ht="25.5">
      <c r="A42" s="193">
        <f>IF((SUM('Разделы 3, 4'!F20:F20)&gt;=SUM('Разделы 3, 4'!F111:F112)),"","Неверно!")</f>
      </c>
      <c r="B42" s="192" t="s">
        <v>655</v>
      </c>
      <c r="C42" s="192" t="s">
        <v>668</v>
      </c>
      <c r="D42" s="192" t="s">
        <v>657</v>
      </c>
      <c r="E42" s="192" t="str">
        <f>CONCATENATE(SUM('Разделы 3, 4'!F20:F20),"&gt;=",SUM('Разделы 3, 4'!F111:F112))</f>
        <v>0&gt;=0</v>
      </c>
    </row>
    <row r="43" spans="1:5" ht="25.5">
      <c r="A43" s="193">
        <f>IF((SUM('Разделы 3, 4'!X20:X20)&gt;=SUM('Разделы 3, 4'!X111:X112)),"","Неверно!")</f>
      </c>
      <c r="B43" s="192" t="s">
        <v>655</v>
      </c>
      <c r="C43" s="192" t="s">
        <v>669</v>
      </c>
      <c r="D43" s="192" t="s">
        <v>657</v>
      </c>
      <c r="E43" s="192" t="str">
        <f>CONCATENATE(SUM('Разделы 3, 4'!X20:X20),"&gt;=",SUM('Разделы 3, 4'!X111:X112))</f>
        <v>0&gt;=0</v>
      </c>
    </row>
    <row r="44" spans="1:5" ht="25.5">
      <c r="A44" s="193">
        <f>IF((SUM('Разделы 3, 4'!Y20:Y20)&gt;=SUM('Разделы 3, 4'!Y111:Y112)),"","Неверно!")</f>
      </c>
      <c r="B44" s="192" t="s">
        <v>655</v>
      </c>
      <c r="C44" s="192" t="s">
        <v>670</v>
      </c>
      <c r="D44" s="192" t="s">
        <v>657</v>
      </c>
      <c r="E44" s="192" t="str">
        <f>CONCATENATE(SUM('Разделы 3, 4'!Y20:Y20),"&gt;=",SUM('Разделы 3, 4'!Y111:Y112))</f>
        <v>0&gt;=0</v>
      </c>
    </row>
    <row r="45" spans="1:5" ht="25.5">
      <c r="A45" s="193">
        <f>IF((SUM('Разделы 3, 4'!Z20:Z20)&gt;=SUM('Разделы 3, 4'!Z111:Z112)),"","Неверно!")</f>
      </c>
      <c r="B45" s="192" t="s">
        <v>655</v>
      </c>
      <c r="C45" s="192" t="s">
        <v>671</v>
      </c>
      <c r="D45" s="192" t="s">
        <v>657</v>
      </c>
      <c r="E45" s="192" t="str">
        <f>CONCATENATE(SUM('Разделы 3, 4'!Z20:Z20),"&gt;=",SUM('Разделы 3, 4'!Z111:Z112))</f>
        <v>0&gt;=0</v>
      </c>
    </row>
    <row r="46" spans="1:5" ht="25.5">
      <c r="A46" s="193">
        <f>IF((SUM('Разделы 3, 4'!AA20:AA20)&gt;=SUM('Разделы 3, 4'!AA111:AA112)),"","Неверно!")</f>
      </c>
      <c r="B46" s="192" t="s">
        <v>655</v>
      </c>
      <c r="C46" s="192" t="s">
        <v>672</v>
      </c>
      <c r="D46" s="192" t="s">
        <v>657</v>
      </c>
      <c r="E46" s="192" t="str">
        <f>CONCATENATE(SUM('Разделы 3, 4'!AA20:AA20),"&gt;=",SUM('Разделы 3, 4'!AA111:AA112))</f>
        <v>0&gt;=0</v>
      </c>
    </row>
    <row r="47" spans="1:5" ht="25.5">
      <c r="A47" s="193">
        <f>IF((SUM('Разделы 3, 4'!AB20:AB20)&gt;=SUM('Разделы 3, 4'!AB111:AB112)),"","Неверно!")</f>
      </c>
      <c r="B47" s="192" t="s">
        <v>655</v>
      </c>
      <c r="C47" s="192" t="s">
        <v>673</v>
      </c>
      <c r="D47" s="192" t="s">
        <v>657</v>
      </c>
      <c r="E47" s="192" t="str">
        <f>CONCATENATE(SUM('Разделы 3, 4'!AB20:AB20),"&gt;=",SUM('Разделы 3, 4'!AB111:AB112))</f>
        <v>0&gt;=0</v>
      </c>
    </row>
    <row r="48" spans="1:5" ht="25.5">
      <c r="A48" s="193">
        <f>IF((SUM('Разделы 3, 4'!AC20:AC20)&gt;=SUM('Разделы 3, 4'!AC111:AC112)),"","Неверно!")</f>
      </c>
      <c r="B48" s="192" t="s">
        <v>655</v>
      </c>
      <c r="C48" s="192" t="s">
        <v>674</v>
      </c>
      <c r="D48" s="192" t="s">
        <v>657</v>
      </c>
      <c r="E48" s="192" t="str">
        <f>CONCATENATE(SUM('Разделы 3, 4'!AC20:AC20),"&gt;=",SUM('Разделы 3, 4'!AC111:AC112))</f>
        <v>0&gt;=0</v>
      </c>
    </row>
    <row r="49" spans="1:5" ht="25.5">
      <c r="A49" s="193">
        <f>IF((SUM('Разделы 3, 4'!G20:G20)&gt;=SUM('Разделы 3, 4'!G111:G112)),"","Неверно!")</f>
      </c>
      <c r="B49" s="192" t="s">
        <v>655</v>
      </c>
      <c r="C49" s="192" t="s">
        <v>675</v>
      </c>
      <c r="D49" s="192" t="s">
        <v>657</v>
      </c>
      <c r="E49" s="192" t="str">
        <f>CONCATENATE(SUM('Разделы 3, 4'!G20:G20),"&gt;=",SUM('Разделы 3, 4'!G111:G112))</f>
        <v>0&gt;=0</v>
      </c>
    </row>
    <row r="50" spans="1:5" ht="25.5">
      <c r="A50" s="193">
        <f>IF((SUM('Разделы 3, 4'!H20:H20)&gt;=SUM('Разделы 3, 4'!H111:H112)),"","Неверно!")</f>
      </c>
      <c r="B50" s="192" t="s">
        <v>655</v>
      </c>
      <c r="C50" s="192" t="s">
        <v>676</v>
      </c>
      <c r="D50" s="192" t="s">
        <v>657</v>
      </c>
      <c r="E50" s="192" t="str">
        <f>CONCATENATE(SUM('Разделы 3, 4'!H20:H20),"&gt;=",SUM('Разделы 3, 4'!H111:H112))</f>
        <v>0&gt;=0</v>
      </c>
    </row>
    <row r="51" spans="1:5" ht="25.5">
      <c r="A51" s="193">
        <f>IF((SUM('Разделы 3, 4'!I20:I20)&gt;=SUM('Разделы 3, 4'!I111:I112)),"","Неверно!")</f>
      </c>
      <c r="B51" s="192" t="s">
        <v>655</v>
      </c>
      <c r="C51" s="192" t="s">
        <v>677</v>
      </c>
      <c r="D51" s="192" t="s">
        <v>657</v>
      </c>
      <c r="E51" s="192" t="str">
        <f>CONCATENATE(SUM('Разделы 3, 4'!I20:I20),"&gt;=",SUM('Разделы 3, 4'!I111:I112))</f>
        <v>0&gt;=0</v>
      </c>
    </row>
    <row r="52" spans="1:5" ht="25.5">
      <c r="A52" s="193">
        <f>IF((SUM('Разделы 3, 4'!J20:J20)&gt;=SUM('Разделы 3, 4'!J111:J112)),"","Неверно!")</f>
      </c>
      <c r="B52" s="192" t="s">
        <v>655</v>
      </c>
      <c r="C52" s="192" t="s">
        <v>678</v>
      </c>
      <c r="D52" s="192" t="s">
        <v>657</v>
      </c>
      <c r="E52" s="192" t="str">
        <f>CONCATENATE(SUM('Разделы 3, 4'!J20:J20),"&gt;=",SUM('Разделы 3, 4'!J111:J112))</f>
        <v>0&gt;=0</v>
      </c>
    </row>
    <row r="53" spans="1:5" ht="25.5">
      <c r="A53" s="193">
        <f>IF((SUM('Разделы 3, 4'!K20:K20)&gt;=SUM('Разделы 3, 4'!K111:K112)),"","Неверно!")</f>
      </c>
      <c r="B53" s="192" t="s">
        <v>655</v>
      </c>
      <c r="C53" s="192" t="s">
        <v>679</v>
      </c>
      <c r="D53" s="192" t="s">
        <v>657</v>
      </c>
      <c r="E53" s="192" t="str">
        <f>CONCATENATE(SUM('Разделы 3, 4'!K20:K20),"&gt;=",SUM('Разделы 3, 4'!K111:K112))</f>
        <v>0&gt;=0</v>
      </c>
    </row>
    <row r="54" spans="1:5" ht="25.5">
      <c r="A54" s="193">
        <f>IF((SUM('Разделы 3, 4'!L20:L20)&gt;=SUM('Разделы 3, 4'!L111:L112)),"","Неверно!")</f>
      </c>
      <c r="B54" s="192" t="s">
        <v>655</v>
      </c>
      <c r="C54" s="192" t="s">
        <v>680</v>
      </c>
      <c r="D54" s="192" t="s">
        <v>657</v>
      </c>
      <c r="E54" s="192" t="str">
        <f>CONCATENATE(SUM('Разделы 3, 4'!L20:L20),"&gt;=",SUM('Разделы 3, 4'!L111:L112))</f>
        <v>0&gt;=0</v>
      </c>
    </row>
    <row r="55" spans="1:5" ht="25.5">
      <c r="A55" s="193">
        <f>IF((SUM('Разделы 3, 4'!M20:M20)&gt;=SUM('Разделы 3, 4'!M111:M112)),"","Неверно!")</f>
      </c>
      <c r="B55" s="192" t="s">
        <v>655</v>
      </c>
      <c r="C55" s="192" t="s">
        <v>681</v>
      </c>
      <c r="D55" s="192" t="s">
        <v>657</v>
      </c>
      <c r="E55" s="192" t="str">
        <f>CONCATENATE(SUM('Разделы 3, 4'!M20:M20),"&gt;=",SUM('Разделы 3, 4'!M111:M112))</f>
        <v>0&gt;=0</v>
      </c>
    </row>
    <row r="56" spans="1:5" ht="25.5">
      <c r="A56" s="193">
        <f>IF((SUM('Разделы 1, 2'!C20:C20)=SUM('Разделы 1, 2'!D20:O20)),"","Неверно!")</f>
      </c>
      <c r="B56" s="192" t="s">
        <v>682</v>
      </c>
      <c r="C56" s="192" t="s">
        <v>683</v>
      </c>
      <c r="D56" s="192" t="s">
        <v>684</v>
      </c>
      <c r="E56" s="192" t="str">
        <f>CONCATENATE(SUM('Разделы 1, 2'!C20:C20),"=",SUM('Разделы 1, 2'!D20:O20))</f>
        <v>9=9</v>
      </c>
    </row>
    <row r="57" spans="1:5" ht="25.5">
      <c r="A57" s="193">
        <f>IF((SUM('Разделы 1, 2'!C21:C21)=SUM('Разделы 1, 2'!D21:O21)),"","Неверно!")</f>
      </c>
      <c r="B57" s="192" t="s">
        <v>682</v>
      </c>
      <c r="C57" s="192" t="s">
        <v>685</v>
      </c>
      <c r="D57" s="192" t="s">
        <v>684</v>
      </c>
      <c r="E57" s="192" t="str">
        <f>CONCATENATE(SUM('Разделы 1, 2'!C21:C21),"=",SUM('Разделы 1, 2'!D21:O21))</f>
        <v>0=0</v>
      </c>
    </row>
    <row r="58" spans="1:5" ht="25.5">
      <c r="A58" s="193">
        <f>IF((SUM('Разделы 1, 2'!C22:C22)=SUM('Разделы 1, 2'!D22:O22)),"","Неверно!")</f>
      </c>
      <c r="B58" s="192" t="s">
        <v>682</v>
      </c>
      <c r="C58" s="192" t="s">
        <v>686</v>
      </c>
      <c r="D58" s="192" t="s">
        <v>684</v>
      </c>
      <c r="E58" s="192" t="str">
        <f>CONCATENATE(SUM('Разделы 1, 2'!C22:C22),"=",SUM('Разделы 1, 2'!D22:O22))</f>
        <v>9=9</v>
      </c>
    </row>
    <row r="59" spans="1:5" ht="25.5">
      <c r="A59" s="193">
        <f>IF((SUM('Разделы 3, 4'!Q67:Q67)=0),"","Неверно!")</f>
      </c>
      <c r="B59" s="192" t="s">
        <v>687</v>
      </c>
      <c r="C59" s="192" t="s">
        <v>313</v>
      </c>
      <c r="D59" s="192" t="s">
        <v>314</v>
      </c>
      <c r="E59" s="192" t="str">
        <f>CONCATENATE(SUM('Разделы 3, 4'!Q67:Q67),"=",0)</f>
        <v>0=0</v>
      </c>
    </row>
    <row r="60" spans="1:5" ht="25.5">
      <c r="A60" s="193">
        <f>IF((SUM('Разделы 3, 4'!R67:R67)=0),"","Неверно!")</f>
      </c>
      <c r="B60" s="192" t="s">
        <v>687</v>
      </c>
      <c r="C60" s="192" t="s">
        <v>315</v>
      </c>
      <c r="D60" s="192" t="s">
        <v>314</v>
      </c>
      <c r="E60" s="192" t="str">
        <f>CONCATENATE(SUM('Разделы 3, 4'!R67:R67),"=",0)</f>
        <v>0=0</v>
      </c>
    </row>
    <row r="61" spans="1:5" ht="25.5">
      <c r="A61" s="193">
        <f>IF((SUM('Разделы 3, 4'!S67:S67)=0),"","Неверно!")</f>
      </c>
      <c r="B61" s="192" t="s">
        <v>687</v>
      </c>
      <c r="C61" s="192" t="s">
        <v>316</v>
      </c>
      <c r="D61" s="192" t="s">
        <v>314</v>
      </c>
      <c r="E61" s="192" t="str">
        <f>CONCATENATE(SUM('Разделы 3, 4'!S67:S67),"=",0)</f>
        <v>0=0</v>
      </c>
    </row>
    <row r="62" spans="1:5" ht="25.5">
      <c r="A62" s="193">
        <f>IF((SUM('Разделы 3, 4'!Q68:Q68)=0),"","Неверно!")</f>
      </c>
      <c r="B62" s="192" t="s">
        <v>687</v>
      </c>
      <c r="C62" s="192" t="s">
        <v>317</v>
      </c>
      <c r="D62" s="192" t="s">
        <v>314</v>
      </c>
      <c r="E62" s="192" t="str">
        <f>CONCATENATE(SUM('Разделы 3, 4'!Q68:Q68),"=",0)</f>
        <v>0=0</v>
      </c>
    </row>
    <row r="63" spans="1:5" ht="25.5">
      <c r="A63" s="193">
        <f>IF((SUM('Разделы 3, 4'!R68:R68)=0),"","Неверно!")</f>
      </c>
      <c r="B63" s="192" t="s">
        <v>687</v>
      </c>
      <c r="C63" s="192" t="s">
        <v>318</v>
      </c>
      <c r="D63" s="192" t="s">
        <v>314</v>
      </c>
      <c r="E63" s="192" t="str">
        <f>CONCATENATE(SUM('Разделы 3, 4'!R68:R68),"=",0)</f>
        <v>0=0</v>
      </c>
    </row>
    <row r="64" spans="1:5" ht="25.5">
      <c r="A64" s="193">
        <f>IF((SUM('Разделы 3, 4'!S68:S68)=0),"","Неверно!")</f>
      </c>
      <c r="B64" s="192" t="s">
        <v>687</v>
      </c>
      <c r="C64" s="192" t="s">
        <v>319</v>
      </c>
      <c r="D64" s="192" t="s">
        <v>314</v>
      </c>
      <c r="E64" s="192" t="str">
        <f>CONCATENATE(SUM('Разделы 3, 4'!S68:S68),"=",0)</f>
        <v>0=0</v>
      </c>
    </row>
    <row r="65" spans="1:5" ht="25.5">
      <c r="A65" s="193">
        <f>IF((SUM('Разделы 3, 4'!Q69:Q69)=0),"","Неверно!")</f>
      </c>
      <c r="B65" s="192" t="s">
        <v>687</v>
      </c>
      <c r="C65" s="192" t="s">
        <v>320</v>
      </c>
      <c r="D65" s="192" t="s">
        <v>314</v>
      </c>
      <c r="E65" s="192" t="str">
        <f>CONCATENATE(SUM('Разделы 3, 4'!Q69:Q69),"=",0)</f>
        <v>0=0</v>
      </c>
    </row>
    <row r="66" spans="1:5" ht="25.5">
      <c r="A66" s="193">
        <f>IF((SUM('Разделы 3, 4'!R69:R69)=0),"","Неверно!")</f>
      </c>
      <c r="B66" s="192" t="s">
        <v>687</v>
      </c>
      <c r="C66" s="192" t="s">
        <v>321</v>
      </c>
      <c r="D66" s="192" t="s">
        <v>314</v>
      </c>
      <c r="E66" s="192" t="str">
        <f>CONCATENATE(SUM('Разделы 3, 4'!R69:R69),"=",0)</f>
        <v>0=0</v>
      </c>
    </row>
    <row r="67" spans="1:5" ht="25.5">
      <c r="A67" s="193">
        <f>IF((SUM('Разделы 3, 4'!S69:S69)=0),"","Неверно!")</f>
      </c>
      <c r="B67" s="192" t="s">
        <v>687</v>
      </c>
      <c r="C67" s="192" t="s">
        <v>322</v>
      </c>
      <c r="D67" s="192" t="s">
        <v>314</v>
      </c>
      <c r="E67" s="192" t="str">
        <f>CONCATENATE(SUM('Разделы 3, 4'!S69:S69),"=",0)</f>
        <v>0=0</v>
      </c>
    </row>
    <row r="68" spans="1:5" ht="25.5">
      <c r="A68" s="193">
        <f>IF((SUM('Разделы 3, 4'!Q70:Q70)=0),"","Неверно!")</f>
      </c>
      <c r="B68" s="192" t="s">
        <v>687</v>
      </c>
      <c r="C68" s="192" t="s">
        <v>323</v>
      </c>
      <c r="D68" s="192" t="s">
        <v>314</v>
      </c>
      <c r="E68" s="192" t="str">
        <f>CONCATENATE(SUM('Разделы 3, 4'!Q70:Q70),"=",0)</f>
        <v>0=0</v>
      </c>
    </row>
    <row r="69" spans="1:5" ht="25.5">
      <c r="A69" s="193">
        <f>IF((SUM('Разделы 3, 4'!R70:R70)=0),"","Неверно!")</f>
      </c>
      <c r="B69" s="192" t="s">
        <v>687</v>
      </c>
      <c r="C69" s="192" t="s">
        <v>324</v>
      </c>
      <c r="D69" s="192" t="s">
        <v>314</v>
      </c>
      <c r="E69" s="192" t="str">
        <f>CONCATENATE(SUM('Разделы 3, 4'!R70:R70),"=",0)</f>
        <v>0=0</v>
      </c>
    </row>
    <row r="70" spans="1:5" ht="25.5">
      <c r="A70" s="193">
        <f>IF((SUM('Разделы 3, 4'!S70:S70)=0),"","Неверно!")</f>
      </c>
      <c r="B70" s="192" t="s">
        <v>687</v>
      </c>
      <c r="C70" s="192" t="s">
        <v>325</v>
      </c>
      <c r="D70" s="192" t="s">
        <v>314</v>
      </c>
      <c r="E70" s="192" t="str">
        <f>CONCATENATE(SUM('Разделы 3, 4'!S70:S70),"=",0)</f>
        <v>0=0</v>
      </c>
    </row>
    <row r="71" spans="1:5" ht="25.5">
      <c r="A71" s="193">
        <f>IF((SUM('Разделы 3, 4'!Q71:Q71)=0),"","Неверно!")</f>
      </c>
      <c r="B71" s="192" t="s">
        <v>687</v>
      </c>
      <c r="C71" s="192" t="s">
        <v>326</v>
      </c>
      <c r="D71" s="192" t="s">
        <v>314</v>
      </c>
      <c r="E71" s="192" t="str">
        <f>CONCATENATE(SUM('Разделы 3, 4'!Q71:Q71),"=",0)</f>
        <v>0=0</v>
      </c>
    </row>
    <row r="72" spans="1:5" ht="25.5">
      <c r="A72" s="193">
        <f>IF((SUM('Разделы 3, 4'!R71:R71)=0),"","Неверно!")</f>
      </c>
      <c r="B72" s="192" t="s">
        <v>687</v>
      </c>
      <c r="C72" s="192" t="s">
        <v>327</v>
      </c>
      <c r="D72" s="192" t="s">
        <v>314</v>
      </c>
      <c r="E72" s="192" t="str">
        <f>CONCATENATE(SUM('Разделы 3, 4'!R71:R71),"=",0)</f>
        <v>0=0</v>
      </c>
    </row>
    <row r="73" spans="1:5" ht="25.5">
      <c r="A73" s="193">
        <f>IF((SUM('Разделы 3, 4'!S71:S71)=0),"","Неверно!")</f>
      </c>
      <c r="B73" s="192" t="s">
        <v>687</v>
      </c>
      <c r="C73" s="192" t="s">
        <v>328</v>
      </c>
      <c r="D73" s="192" t="s">
        <v>314</v>
      </c>
      <c r="E73" s="192" t="str">
        <f>CONCATENATE(SUM('Разделы 3, 4'!S71:S71),"=",0)</f>
        <v>0=0</v>
      </c>
    </row>
    <row r="74" spans="1:5" ht="25.5">
      <c r="A74" s="193">
        <f>IF((SUM('Разделы 3, 4'!Q72:Q72)=0),"","Неверно!")</f>
      </c>
      <c r="B74" s="192" t="s">
        <v>687</v>
      </c>
      <c r="C74" s="192" t="s">
        <v>329</v>
      </c>
      <c r="D74" s="192" t="s">
        <v>314</v>
      </c>
      <c r="E74" s="192" t="str">
        <f>CONCATENATE(SUM('Разделы 3, 4'!Q72:Q72),"=",0)</f>
        <v>0=0</v>
      </c>
    </row>
    <row r="75" spans="1:5" ht="25.5">
      <c r="A75" s="193">
        <f>IF((SUM('Разделы 3, 4'!R72:R72)=0),"","Неверно!")</f>
      </c>
      <c r="B75" s="192" t="s">
        <v>687</v>
      </c>
      <c r="C75" s="192" t="s">
        <v>330</v>
      </c>
      <c r="D75" s="192" t="s">
        <v>314</v>
      </c>
      <c r="E75" s="192" t="str">
        <f>CONCATENATE(SUM('Разделы 3, 4'!R72:R72),"=",0)</f>
        <v>0=0</v>
      </c>
    </row>
    <row r="76" spans="1:5" ht="25.5">
      <c r="A76" s="193">
        <f>IF((SUM('Разделы 3, 4'!S72:S72)=0),"","Неверно!")</f>
      </c>
      <c r="B76" s="192" t="s">
        <v>687</v>
      </c>
      <c r="C76" s="192" t="s">
        <v>331</v>
      </c>
      <c r="D76" s="192" t="s">
        <v>314</v>
      </c>
      <c r="E76" s="192" t="str">
        <f>CONCATENATE(SUM('Разделы 3, 4'!S72:S72),"=",0)</f>
        <v>0=0</v>
      </c>
    </row>
    <row r="77" spans="1:5" ht="25.5">
      <c r="A77" s="193">
        <f>IF((SUM('Разделы 3, 4'!Q73:Q73)=0),"","Неверно!")</f>
      </c>
      <c r="B77" s="192" t="s">
        <v>687</v>
      </c>
      <c r="C77" s="192" t="s">
        <v>332</v>
      </c>
      <c r="D77" s="192" t="s">
        <v>314</v>
      </c>
      <c r="E77" s="192" t="str">
        <f>CONCATENATE(SUM('Разделы 3, 4'!Q73:Q73),"=",0)</f>
        <v>0=0</v>
      </c>
    </row>
    <row r="78" spans="1:5" ht="25.5">
      <c r="A78" s="193">
        <f>IF((SUM('Разделы 3, 4'!R73:R73)=0),"","Неверно!")</f>
      </c>
      <c r="B78" s="192" t="s">
        <v>687</v>
      </c>
      <c r="C78" s="192" t="s">
        <v>333</v>
      </c>
      <c r="D78" s="192" t="s">
        <v>314</v>
      </c>
      <c r="E78" s="192" t="str">
        <f>CONCATENATE(SUM('Разделы 3, 4'!R73:R73),"=",0)</f>
        <v>0=0</v>
      </c>
    </row>
    <row r="79" spans="1:5" ht="25.5">
      <c r="A79" s="193">
        <f>IF((SUM('Разделы 3, 4'!S73:S73)=0),"","Неверно!")</f>
      </c>
      <c r="B79" s="192" t="s">
        <v>687</v>
      </c>
      <c r="C79" s="192" t="s">
        <v>334</v>
      </c>
      <c r="D79" s="192" t="s">
        <v>314</v>
      </c>
      <c r="E79" s="192" t="str">
        <f>CONCATENATE(SUM('Разделы 3, 4'!S73:S73),"=",0)</f>
        <v>0=0</v>
      </c>
    </row>
    <row r="80" spans="1:5" ht="25.5">
      <c r="A80" s="193">
        <f>IF((SUM('Разделы 3, 4'!Q74:Q74)=0),"","Неверно!")</f>
      </c>
      <c r="B80" s="192" t="s">
        <v>687</v>
      </c>
      <c r="C80" s="192" t="s">
        <v>335</v>
      </c>
      <c r="D80" s="192" t="s">
        <v>314</v>
      </c>
      <c r="E80" s="192" t="str">
        <f>CONCATENATE(SUM('Разделы 3, 4'!Q74:Q74),"=",0)</f>
        <v>0=0</v>
      </c>
    </row>
    <row r="81" spans="1:5" ht="25.5">
      <c r="A81" s="193">
        <f>IF((SUM('Разделы 3, 4'!R74:R74)=0),"","Неверно!")</f>
      </c>
      <c r="B81" s="192" t="s">
        <v>687</v>
      </c>
      <c r="C81" s="192" t="s">
        <v>336</v>
      </c>
      <c r="D81" s="192" t="s">
        <v>314</v>
      </c>
      <c r="E81" s="192" t="str">
        <f>CONCATENATE(SUM('Разделы 3, 4'!R74:R74),"=",0)</f>
        <v>0=0</v>
      </c>
    </row>
    <row r="82" spans="1:5" ht="25.5">
      <c r="A82" s="193">
        <f>IF((SUM('Разделы 3, 4'!S74:S74)=0),"","Неверно!")</f>
      </c>
      <c r="B82" s="192" t="s">
        <v>687</v>
      </c>
      <c r="C82" s="192" t="s">
        <v>337</v>
      </c>
      <c r="D82" s="192" t="s">
        <v>314</v>
      </c>
      <c r="E82" s="192" t="str">
        <f>CONCATENATE(SUM('Разделы 3, 4'!S74:S74),"=",0)</f>
        <v>0=0</v>
      </c>
    </row>
    <row r="83" spans="1:5" ht="25.5">
      <c r="A83" s="193">
        <f>IF((SUM('Разделы 3, 4'!Q75:Q75)=0),"","Неверно!")</f>
      </c>
      <c r="B83" s="192" t="s">
        <v>687</v>
      </c>
      <c r="C83" s="192" t="s">
        <v>338</v>
      </c>
      <c r="D83" s="192" t="s">
        <v>314</v>
      </c>
      <c r="E83" s="192" t="str">
        <f>CONCATENATE(SUM('Разделы 3, 4'!Q75:Q75),"=",0)</f>
        <v>0=0</v>
      </c>
    </row>
    <row r="84" spans="1:5" ht="25.5">
      <c r="A84" s="193">
        <f>IF((SUM('Разделы 3, 4'!R75:R75)=0),"","Неверно!")</f>
      </c>
      <c r="B84" s="192" t="s">
        <v>687</v>
      </c>
      <c r="C84" s="192" t="s">
        <v>339</v>
      </c>
      <c r="D84" s="192" t="s">
        <v>314</v>
      </c>
      <c r="E84" s="192" t="str">
        <f>CONCATENATE(SUM('Разделы 3, 4'!R75:R75),"=",0)</f>
        <v>0=0</v>
      </c>
    </row>
    <row r="85" spans="1:5" ht="25.5">
      <c r="A85" s="193">
        <f>IF((SUM('Разделы 3, 4'!S75:S75)=0),"","Неверно!")</f>
      </c>
      <c r="B85" s="192" t="s">
        <v>687</v>
      </c>
      <c r="C85" s="192" t="s">
        <v>340</v>
      </c>
      <c r="D85" s="192" t="s">
        <v>314</v>
      </c>
      <c r="E85" s="192" t="str">
        <f>CONCATENATE(SUM('Разделы 3, 4'!S75:S75),"=",0)</f>
        <v>0=0</v>
      </c>
    </row>
    <row r="86" spans="1:5" ht="25.5">
      <c r="A86" s="193">
        <f>IF((SUM('Разделы 3, 4'!Q76:Q76)=0),"","Неверно!")</f>
      </c>
      <c r="B86" s="192" t="s">
        <v>687</v>
      </c>
      <c r="C86" s="192" t="s">
        <v>341</v>
      </c>
      <c r="D86" s="192" t="s">
        <v>314</v>
      </c>
      <c r="E86" s="192" t="str">
        <f>CONCATENATE(SUM('Разделы 3, 4'!Q76:Q76),"=",0)</f>
        <v>0=0</v>
      </c>
    </row>
    <row r="87" spans="1:5" ht="25.5">
      <c r="A87" s="193">
        <f>IF((SUM('Разделы 3, 4'!R76:R76)=0),"","Неверно!")</f>
      </c>
      <c r="B87" s="192" t="s">
        <v>687</v>
      </c>
      <c r="C87" s="192" t="s">
        <v>342</v>
      </c>
      <c r="D87" s="192" t="s">
        <v>314</v>
      </c>
      <c r="E87" s="192" t="str">
        <f>CONCATENATE(SUM('Разделы 3, 4'!R76:R76),"=",0)</f>
        <v>0=0</v>
      </c>
    </row>
    <row r="88" spans="1:5" ht="25.5">
      <c r="A88" s="193">
        <f>IF((SUM('Разделы 3, 4'!S76:S76)=0),"","Неверно!")</f>
      </c>
      <c r="B88" s="192" t="s">
        <v>687</v>
      </c>
      <c r="C88" s="192" t="s">
        <v>343</v>
      </c>
      <c r="D88" s="192" t="s">
        <v>314</v>
      </c>
      <c r="E88" s="192" t="str">
        <f>CONCATENATE(SUM('Разделы 3, 4'!S76:S76),"=",0)</f>
        <v>0=0</v>
      </c>
    </row>
    <row r="89" spans="1:5" ht="25.5">
      <c r="A89" s="193">
        <f>IF((SUM('Разделы 3, 4'!Q77:Q77)=0),"","Неверно!")</f>
      </c>
      <c r="B89" s="192" t="s">
        <v>687</v>
      </c>
      <c r="C89" s="192" t="s">
        <v>344</v>
      </c>
      <c r="D89" s="192" t="s">
        <v>314</v>
      </c>
      <c r="E89" s="192" t="str">
        <f>CONCATENATE(SUM('Разделы 3, 4'!Q77:Q77),"=",0)</f>
        <v>0=0</v>
      </c>
    </row>
    <row r="90" spans="1:5" ht="25.5">
      <c r="A90" s="193">
        <f>IF((SUM('Разделы 3, 4'!R77:R77)=0),"","Неверно!")</f>
      </c>
      <c r="B90" s="192" t="s">
        <v>687</v>
      </c>
      <c r="C90" s="192" t="s">
        <v>345</v>
      </c>
      <c r="D90" s="192" t="s">
        <v>314</v>
      </c>
      <c r="E90" s="192" t="str">
        <f>CONCATENATE(SUM('Разделы 3, 4'!R77:R77),"=",0)</f>
        <v>0=0</v>
      </c>
    </row>
    <row r="91" spans="1:5" ht="25.5">
      <c r="A91" s="193">
        <f>IF((SUM('Разделы 3, 4'!S77:S77)=0),"","Неверно!")</f>
      </c>
      <c r="B91" s="192" t="s">
        <v>687</v>
      </c>
      <c r="C91" s="192" t="s">
        <v>346</v>
      </c>
      <c r="D91" s="192" t="s">
        <v>314</v>
      </c>
      <c r="E91" s="192" t="str">
        <f>CONCATENATE(SUM('Разделы 3, 4'!S77:S77),"=",0)</f>
        <v>0=0</v>
      </c>
    </row>
    <row r="92" spans="1:5" ht="25.5">
      <c r="A92" s="193">
        <f>IF((SUM('Разделы 3, 4'!Q78:Q78)=0),"","Неверно!")</f>
      </c>
      <c r="B92" s="192" t="s">
        <v>687</v>
      </c>
      <c r="C92" s="192" t="s">
        <v>347</v>
      </c>
      <c r="D92" s="192" t="s">
        <v>314</v>
      </c>
      <c r="E92" s="192" t="str">
        <f>CONCATENATE(SUM('Разделы 3, 4'!Q78:Q78),"=",0)</f>
        <v>0=0</v>
      </c>
    </row>
    <row r="93" spans="1:5" ht="25.5">
      <c r="A93" s="193">
        <f>IF((SUM('Разделы 3, 4'!R78:R78)=0),"","Неверно!")</f>
      </c>
      <c r="B93" s="192" t="s">
        <v>687</v>
      </c>
      <c r="C93" s="192" t="s">
        <v>348</v>
      </c>
      <c r="D93" s="192" t="s">
        <v>314</v>
      </c>
      <c r="E93" s="192" t="str">
        <f>CONCATENATE(SUM('Разделы 3, 4'!R78:R78),"=",0)</f>
        <v>0=0</v>
      </c>
    </row>
    <row r="94" spans="1:5" ht="25.5">
      <c r="A94" s="193">
        <f>IF((SUM('Разделы 3, 4'!S78:S78)=0),"","Неверно!")</f>
      </c>
      <c r="B94" s="192" t="s">
        <v>687</v>
      </c>
      <c r="C94" s="192" t="s">
        <v>349</v>
      </c>
      <c r="D94" s="192" t="s">
        <v>314</v>
      </c>
      <c r="E94" s="192" t="str">
        <f>CONCATENATE(SUM('Разделы 3, 4'!S78:S78),"=",0)</f>
        <v>0=0</v>
      </c>
    </row>
    <row r="95" spans="1:5" ht="25.5">
      <c r="A95" s="193">
        <f>IF((SUM('Разделы 3, 4'!Q79:Q79)=0),"","Неверно!")</f>
      </c>
      <c r="B95" s="192" t="s">
        <v>687</v>
      </c>
      <c r="C95" s="192" t="s">
        <v>350</v>
      </c>
      <c r="D95" s="192" t="s">
        <v>314</v>
      </c>
      <c r="E95" s="192" t="str">
        <f>CONCATENATE(SUM('Разделы 3, 4'!Q79:Q79),"=",0)</f>
        <v>0=0</v>
      </c>
    </row>
    <row r="96" spans="1:5" ht="25.5">
      <c r="A96" s="193">
        <f>IF((SUM('Разделы 3, 4'!R79:R79)=0),"","Неверно!")</f>
      </c>
      <c r="B96" s="192" t="s">
        <v>687</v>
      </c>
      <c r="C96" s="192" t="s">
        <v>351</v>
      </c>
      <c r="D96" s="192" t="s">
        <v>314</v>
      </c>
      <c r="E96" s="192" t="str">
        <f>CONCATENATE(SUM('Разделы 3, 4'!R79:R79),"=",0)</f>
        <v>0=0</v>
      </c>
    </row>
    <row r="97" spans="1:5" ht="25.5">
      <c r="A97" s="193">
        <f>IF((SUM('Разделы 3, 4'!S79:S79)=0),"","Неверно!")</f>
      </c>
      <c r="B97" s="192" t="s">
        <v>687</v>
      </c>
      <c r="C97" s="192" t="s">
        <v>352</v>
      </c>
      <c r="D97" s="192" t="s">
        <v>314</v>
      </c>
      <c r="E97" s="192" t="str">
        <f>CONCATENATE(SUM('Разделы 3, 4'!S79:S79),"=",0)</f>
        <v>0=0</v>
      </c>
    </row>
    <row r="98" spans="1:5" ht="25.5">
      <c r="A98" s="193">
        <f>IF((SUM('Разделы 3, 4'!Q80:Q80)=0),"","Неверно!")</f>
      </c>
      <c r="B98" s="192" t="s">
        <v>687</v>
      </c>
      <c r="C98" s="192" t="s">
        <v>353</v>
      </c>
      <c r="D98" s="192" t="s">
        <v>314</v>
      </c>
      <c r="E98" s="192" t="str">
        <f>CONCATENATE(SUM('Разделы 3, 4'!Q80:Q80),"=",0)</f>
        <v>0=0</v>
      </c>
    </row>
    <row r="99" spans="1:5" ht="25.5">
      <c r="A99" s="193">
        <f>IF((SUM('Разделы 3, 4'!R80:R80)=0),"","Неверно!")</f>
      </c>
      <c r="B99" s="192" t="s">
        <v>687</v>
      </c>
      <c r="C99" s="192" t="s">
        <v>354</v>
      </c>
      <c r="D99" s="192" t="s">
        <v>314</v>
      </c>
      <c r="E99" s="192" t="str">
        <f>CONCATENATE(SUM('Разделы 3, 4'!R80:R80),"=",0)</f>
        <v>0=0</v>
      </c>
    </row>
    <row r="100" spans="1:5" ht="25.5">
      <c r="A100" s="193">
        <f>IF((SUM('Разделы 3, 4'!S80:S80)=0),"","Неверно!")</f>
      </c>
      <c r="B100" s="192" t="s">
        <v>687</v>
      </c>
      <c r="C100" s="192" t="s">
        <v>355</v>
      </c>
      <c r="D100" s="192" t="s">
        <v>314</v>
      </c>
      <c r="E100" s="192" t="str">
        <f>CONCATENATE(SUM('Разделы 3, 4'!S80:S80),"=",0)</f>
        <v>0=0</v>
      </c>
    </row>
    <row r="101" spans="1:5" ht="25.5">
      <c r="A101" s="193">
        <f>IF((SUM('Разделы 3, 4'!Q81:Q81)=0),"","Неверно!")</f>
      </c>
      <c r="B101" s="192" t="s">
        <v>687</v>
      </c>
      <c r="C101" s="192" t="s">
        <v>356</v>
      </c>
      <c r="D101" s="192" t="s">
        <v>314</v>
      </c>
      <c r="E101" s="192" t="str">
        <f>CONCATENATE(SUM('Разделы 3, 4'!Q81:Q81),"=",0)</f>
        <v>0=0</v>
      </c>
    </row>
    <row r="102" spans="1:5" ht="25.5">
      <c r="A102" s="193">
        <f>IF((SUM('Разделы 3, 4'!R81:R81)=0),"","Неверно!")</f>
      </c>
      <c r="B102" s="192" t="s">
        <v>687</v>
      </c>
      <c r="C102" s="192" t="s">
        <v>357</v>
      </c>
      <c r="D102" s="192" t="s">
        <v>314</v>
      </c>
      <c r="E102" s="192" t="str">
        <f>CONCATENATE(SUM('Разделы 3, 4'!R81:R81),"=",0)</f>
        <v>0=0</v>
      </c>
    </row>
    <row r="103" spans="1:5" ht="25.5">
      <c r="A103" s="193">
        <f>IF((SUM('Разделы 3, 4'!S81:S81)=0),"","Неверно!")</f>
      </c>
      <c r="B103" s="192" t="s">
        <v>687</v>
      </c>
      <c r="C103" s="192" t="s">
        <v>358</v>
      </c>
      <c r="D103" s="192" t="s">
        <v>314</v>
      </c>
      <c r="E103" s="192" t="str">
        <f>CONCATENATE(SUM('Разделы 3, 4'!S81:S81),"=",0)</f>
        <v>0=0</v>
      </c>
    </row>
    <row r="104" spans="1:5" ht="25.5">
      <c r="A104" s="193">
        <f>IF((SUM('Разделы 3, 4'!Q82:Q82)=0),"","Неверно!")</f>
      </c>
      <c r="B104" s="192" t="s">
        <v>687</v>
      </c>
      <c r="C104" s="192" t="s">
        <v>359</v>
      </c>
      <c r="D104" s="192" t="s">
        <v>314</v>
      </c>
      <c r="E104" s="192" t="str">
        <f>CONCATENATE(SUM('Разделы 3, 4'!Q82:Q82),"=",0)</f>
        <v>0=0</v>
      </c>
    </row>
    <row r="105" spans="1:5" ht="25.5">
      <c r="A105" s="193">
        <f>IF((SUM('Разделы 3, 4'!R82:R82)=0),"","Неверно!")</f>
      </c>
      <c r="B105" s="192" t="s">
        <v>687</v>
      </c>
      <c r="C105" s="192" t="s">
        <v>360</v>
      </c>
      <c r="D105" s="192" t="s">
        <v>314</v>
      </c>
      <c r="E105" s="192" t="str">
        <f>CONCATENATE(SUM('Разделы 3, 4'!R82:R82),"=",0)</f>
        <v>0=0</v>
      </c>
    </row>
    <row r="106" spans="1:5" ht="25.5">
      <c r="A106" s="193">
        <f>IF((SUM('Разделы 3, 4'!S82:S82)=0),"","Неверно!")</f>
      </c>
      <c r="B106" s="192" t="s">
        <v>687</v>
      </c>
      <c r="C106" s="192" t="s">
        <v>361</v>
      </c>
      <c r="D106" s="192" t="s">
        <v>314</v>
      </c>
      <c r="E106" s="192" t="str">
        <f>CONCATENATE(SUM('Разделы 3, 4'!S82:S82),"=",0)</f>
        <v>0=0</v>
      </c>
    </row>
    <row r="107" spans="1:5" ht="25.5">
      <c r="A107" s="193">
        <f>IF((SUM('Разделы 3, 4'!Q83:Q83)=0),"","Неверно!")</f>
      </c>
      <c r="B107" s="192" t="s">
        <v>687</v>
      </c>
      <c r="C107" s="192" t="s">
        <v>362</v>
      </c>
      <c r="D107" s="192" t="s">
        <v>314</v>
      </c>
      <c r="E107" s="192" t="str">
        <f>CONCATENATE(SUM('Разделы 3, 4'!Q83:Q83),"=",0)</f>
        <v>0=0</v>
      </c>
    </row>
    <row r="108" spans="1:5" ht="25.5">
      <c r="A108" s="193">
        <f>IF((SUM('Разделы 3, 4'!R83:R83)=0),"","Неверно!")</f>
      </c>
      <c r="B108" s="192" t="s">
        <v>687</v>
      </c>
      <c r="C108" s="192" t="s">
        <v>363</v>
      </c>
      <c r="D108" s="192" t="s">
        <v>314</v>
      </c>
      <c r="E108" s="192" t="str">
        <f>CONCATENATE(SUM('Разделы 3, 4'!R83:R83),"=",0)</f>
        <v>0=0</v>
      </c>
    </row>
    <row r="109" spans="1:5" ht="25.5">
      <c r="A109" s="193">
        <f>IF((SUM('Разделы 3, 4'!S83:S83)=0),"","Неверно!")</f>
      </c>
      <c r="B109" s="192" t="s">
        <v>687</v>
      </c>
      <c r="C109" s="192" t="s">
        <v>364</v>
      </c>
      <c r="D109" s="192" t="s">
        <v>314</v>
      </c>
      <c r="E109" s="192" t="str">
        <f>CONCATENATE(SUM('Разделы 3, 4'!S83:S83),"=",0)</f>
        <v>0=0</v>
      </c>
    </row>
    <row r="110" spans="1:5" ht="25.5">
      <c r="A110" s="193">
        <f>IF((SUM('Разделы 3, 4'!Q84:Q84)=0),"","Неверно!")</f>
      </c>
      <c r="B110" s="192" t="s">
        <v>687</v>
      </c>
      <c r="C110" s="192" t="s">
        <v>365</v>
      </c>
      <c r="D110" s="192" t="s">
        <v>314</v>
      </c>
      <c r="E110" s="192" t="str">
        <f>CONCATENATE(SUM('Разделы 3, 4'!Q84:Q84),"=",0)</f>
        <v>0=0</v>
      </c>
    </row>
    <row r="111" spans="1:5" ht="25.5">
      <c r="A111" s="193">
        <f>IF((SUM('Разделы 3, 4'!R84:R84)=0),"","Неверно!")</f>
      </c>
      <c r="B111" s="192" t="s">
        <v>687</v>
      </c>
      <c r="C111" s="192" t="s">
        <v>366</v>
      </c>
      <c r="D111" s="192" t="s">
        <v>314</v>
      </c>
      <c r="E111" s="192" t="str">
        <f>CONCATENATE(SUM('Разделы 3, 4'!R84:R84),"=",0)</f>
        <v>0=0</v>
      </c>
    </row>
    <row r="112" spans="1:5" ht="25.5">
      <c r="A112" s="193">
        <f>IF((SUM('Разделы 3, 4'!S84:S84)=0),"","Неверно!")</f>
      </c>
      <c r="B112" s="192" t="s">
        <v>687</v>
      </c>
      <c r="C112" s="192" t="s">
        <v>367</v>
      </c>
      <c r="D112" s="192" t="s">
        <v>314</v>
      </c>
      <c r="E112" s="192" t="str">
        <f>CONCATENATE(SUM('Разделы 3, 4'!S84:S84),"=",0)</f>
        <v>0=0</v>
      </c>
    </row>
    <row r="113" spans="1:5" ht="25.5">
      <c r="A113" s="193">
        <f>IF((SUM('Разделы 3, 4'!Q85:Q85)=0),"","Неверно!")</f>
      </c>
      <c r="B113" s="192" t="s">
        <v>687</v>
      </c>
      <c r="C113" s="192" t="s">
        <v>368</v>
      </c>
      <c r="D113" s="192" t="s">
        <v>314</v>
      </c>
      <c r="E113" s="192" t="str">
        <f>CONCATENATE(SUM('Разделы 3, 4'!Q85:Q85),"=",0)</f>
        <v>0=0</v>
      </c>
    </row>
    <row r="114" spans="1:5" ht="25.5">
      <c r="A114" s="193">
        <f>IF((SUM('Разделы 3, 4'!R85:R85)=0),"","Неверно!")</f>
      </c>
      <c r="B114" s="192" t="s">
        <v>687</v>
      </c>
      <c r="C114" s="192" t="s">
        <v>369</v>
      </c>
      <c r="D114" s="192" t="s">
        <v>314</v>
      </c>
      <c r="E114" s="192" t="str">
        <f>CONCATENATE(SUM('Разделы 3, 4'!R85:R85),"=",0)</f>
        <v>0=0</v>
      </c>
    </row>
    <row r="115" spans="1:5" ht="25.5">
      <c r="A115" s="193">
        <f>IF((SUM('Разделы 3, 4'!S85:S85)=0),"","Неверно!")</f>
      </c>
      <c r="B115" s="192" t="s">
        <v>687</v>
      </c>
      <c r="C115" s="192" t="s">
        <v>370</v>
      </c>
      <c r="D115" s="192" t="s">
        <v>314</v>
      </c>
      <c r="E115" s="192" t="str">
        <f>CONCATENATE(SUM('Разделы 3, 4'!S85:S85),"=",0)</f>
        <v>0=0</v>
      </c>
    </row>
    <row r="116" spans="1:5" ht="25.5">
      <c r="A116" s="193">
        <f>IF((SUM('Разделы 3, 4'!Q86:Q86)=0),"","Неверно!")</f>
      </c>
      <c r="B116" s="192" t="s">
        <v>687</v>
      </c>
      <c r="C116" s="192" t="s">
        <v>371</v>
      </c>
      <c r="D116" s="192" t="s">
        <v>314</v>
      </c>
      <c r="E116" s="192" t="str">
        <f>CONCATENATE(SUM('Разделы 3, 4'!Q86:Q86),"=",0)</f>
        <v>0=0</v>
      </c>
    </row>
    <row r="117" spans="1:5" ht="25.5">
      <c r="A117" s="193">
        <f>IF((SUM('Разделы 3, 4'!R86:R86)=0),"","Неверно!")</f>
      </c>
      <c r="B117" s="192" t="s">
        <v>687</v>
      </c>
      <c r="C117" s="192" t="s">
        <v>372</v>
      </c>
      <c r="D117" s="192" t="s">
        <v>314</v>
      </c>
      <c r="E117" s="192" t="str">
        <f>CONCATENATE(SUM('Разделы 3, 4'!R86:R86),"=",0)</f>
        <v>0=0</v>
      </c>
    </row>
    <row r="118" spans="1:5" ht="25.5">
      <c r="A118" s="193">
        <f>IF((SUM('Разделы 3, 4'!S86:S86)=0),"","Неверно!")</f>
      </c>
      <c r="B118" s="192" t="s">
        <v>687</v>
      </c>
      <c r="C118" s="192" t="s">
        <v>373</v>
      </c>
      <c r="D118" s="192" t="s">
        <v>314</v>
      </c>
      <c r="E118" s="192" t="str">
        <f>CONCATENATE(SUM('Разделы 3, 4'!S86:S86),"=",0)</f>
        <v>0=0</v>
      </c>
    </row>
    <row r="119" spans="1:5" ht="25.5">
      <c r="A119" s="193">
        <f>IF((SUM('Разделы 3, 4'!Q87:Q87)=0),"","Неверно!")</f>
      </c>
      <c r="B119" s="192" t="s">
        <v>687</v>
      </c>
      <c r="C119" s="192" t="s">
        <v>374</v>
      </c>
      <c r="D119" s="192" t="s">
        <v>314</v>
      </c>
      <c r="E119" s="192" t="str">
        <f>CONCATENATE(SUM('Разделы 3, 4'!Q87:Q87),"=",0)</f>
        <v>0=0</v>
      </c>
    </row>
    <row r="120" spans="1:5" ht="25.5">
      <c r="A120" s="193">
        <f>IF((SUM('Разделы 3, 4'!R87:R87)=0),"","Неверно!")</f>
      </c>
      <c r="B120" s="192" t="s">
        <v>687</v>
      </c>
      <c r="C120" s="192" t="s">
        <v>375</v>
      </c>
      <c r="D120" s="192" t="s">
        <v>314</v>
      </c>
      <c r="E120" s="192" t="str">
        <f>CONCATENATE(SUM('Разделы 3, 4'!R87:R87),"=",0)</f>
        <v>0=0</v>
      </c>
    </row>
    <row r="121" spans="1:5" ht="25.5">
      <c r="A121" s="193">
        <f>IF((SUM('Разделы 3, 4'!S87:S87)=0),"","Неверно!")</f>
      </c>
      <c r="B121" s="192" t="s">
        <v>687</v>
      </c>
      <c r="C121" s="192" t="s">
        <v>376</v>
      </c>
      <c r="D121" s="192" t="s">
        <v>314</v>
      </c>
      <c r="E121" s="192" t="str">
        <f>CONCATENATE(SUM('Разделы 3, 4'!S87:S87),"=",0)</f>
        <v>0=0</v>
      </c>
    </row>
    <row r="122" spans="1:5" ht="25.5">
      <c r="A122" s="193">
        <f>IF((SUM('Разделы 3, 4'!Q88:Q88)=0),"","Неверно!")</f>
      </c>
      <c r="B122" s="192" t="s">
        <v>687</v>
      </c>
      <c r="C122" s="192" t="s">
        <v>377</v>
      </c>
      <c r="D122" s="192" t="s">
        <v>314</v>
      </c>
      <c r="E122" s="192" t="str">
        <f>CONCATENATE(SUM('Разделы 3, 4'!Q88:Q88),"=",0)</f>
        <v>0=0</v>
      </c>
    </row>
    <row r="123" spans="1:5" ht="25.5">
      <c r="A123" s="193">
        <f>IF((SUM('Разделы 3, 4'!R88:R88)=0),"","Неверно!")</f>
      </c>
      <c r="B123" s="192" t="s">
        <v>687</v>
      </c>
      <c r="C123" s="192" t="s">
        <v>378</v>
      </c>
      <c r="D123" s="192" t="s">
        <v>314</v>
      </c>
      <c r="E123" s="192" t="str">
        <f>CONCATENATE(SUM('Разделы 3, 4'!R88:R88),"=",0)</f>
        <v>0=0</v>
      </c>
    </row>
    <row r="124" spans="1:5" ht="25.5">
      <c r="A124" s="193">
        <f>IF((SUM('Разделы 3, 4'!S88:S88)=0),"","Неверно!")</f>
      </c>
      <c r="B124" s="192" t="s">
        <v>687</v>
      </c>
      <c r="C124" s="192" t="s">
        <v>379</v>
      </c>
      <c r="D124" s="192" t="s">
        <v>314</v>
      </c>
      <c r="E124" s="192" t="str">
        <f>CONCATENATE(SUM('Разделы 3, 4'!S88:S88),"=",0)</f>
        <v>0=0</v>
      </c>
    </row>
    <row r="125" spans="1:5" ht="25.5">
      <c r="A125" s="193">
        <f>IF((SUM('Разделы 3, 4'!Q89:Q89)=0),"","Неверно!")</f>
      </c>
      <c r="B125" s="192" t="s">
        <v>687</v>
      </c>
      <c r="C125" s="192" t="s">
        <v>380</v>
      </c>
      <c r="D125" s="192" t="s">
        <v>314</v>
      </c>
      <c r="E125" s="192" t="str">
        <f>CONCATENATE(SUM('Разделы 3, 4'!Q89:Q89),"=",0)</f>
        <v>0=0</v>
      </c>
    </row>
    <row r="126" spans="1:5" ht="25.5">
      <c r="A126" s="193">
        <f>IF((SUM('Разделы 3, 4'!R89:R89)=0),"","Неверно!")</f>
      </c>
      <c r="B126" s="192" t="s">
        <v>687</v>
      </c>
      <c r="C126" s="192" t="s">
        <v>381</v>
      </c>
      <c r="D126" s="192" t="s">
        <v>314</v>
      </c>
      <c r="E126" s="192" t="str">
        <f>CONCATENATE(SUM('Разделы 3, 4'!R89:R89),"=",0)</f>
        <v>0=0</v>
      </c>
    </row>
    <row r="127" spans="1:5" ht="25.5">
      <c r="A127" s="193">
        <f>IF((SUM('Разделы 3, 4'!S89:S89)=0),"","Неверно!")</f>
      </c>
      <c r="B127" s="192" t="s">
        <v>687</v>
      </c>
      <c r="C127" s="192" t="s">
        <v>382</v>
      </c>
      <c r="D127" s="192" t="s">
        <v>314</v>
      </c>
      <c r="E127" s="192" t="str">
        <f>CONCATENATE(SUM('Разделы 3, 4'!S89:S89),"=",0)</f>
        <v>0=0</v>
      </c>
    </row>
    <row r="128" spans="1:5" ht="25.5">
      <c r="A128" s="193">
        <f>IF((SUM('Разделы 3, 4'!Q90:Q90)=0),"","Неверно!")</f>
      </c>
      <c r="B128" s="192" t="s">
        <v>687</v>
      </c>
      <c r="C128" s="192" t="s">
        <v>383</v>
      </c>
      <c r="D128" s="192" t="s">
        <v>314</v>
      </c>
      <c r="E128" s="192" t="str">
        <f>CONCATENATE(SUM('Разделы 3, 4'!Q90:Q90),"=",0)</f>
        <v>0=0</v>
      </c>
    </row>
    <row r="129" spans="1:5" ht="25.5">
      <c r="A129" s="193">
        <f>IF((SUM('Разделы 3, 4'!R90:R90)=0),"","Неверно!")</f>
      </c>
      <c r="B129" s="192" t="s">
        <v>687</v>
      </c>
      <c r="C129" s="192" t="s">
        <v>384</v>
      </c>
      <c r="D129" s="192" t="s">
        <v>314</v>
      </c>
      <c r="E129" s="192" t="str">
        <f>CONCATENATE(SUM('Разделы 3, 4'!R90:R90),"=",0)</f>
        <v>0=0</v>
      </c>
    </row>
    <row r="130" spans="1:5" ht="25.5">
      <c r="A130" s="193">
        <f>IF((SUM('Разделы 3, 4'!S90:S90)=0),"","Неверно!")</f>
      </c>
      <c r="B130" s="192" t="s">
        <v>687</v>
      </c>
      <c r="C130" s="192" t="s">
        <v>385</v>
      </c>
      <c r="D130" s="192" t="s">
        <v>314</v>
      </c>
      <c r="E130" s="192" t="str">
        <f>CONCATENATE(SUM('Разделы 3, 4'!S90:S90),"=",0)</f>
        <v>0=0</v>
      </c>
    </row>
    <row r="131" spans="1:5" ht="25.5">
      <c r="A131" s="193">
        <f>IF((SUM('Разделы 3, 4'!E91:E91)=SUM('Разделы 3, 4'!E66:E66)+SUM('Разделы 3, 4'!E74:E74)+SUM('Разделы 3, 4'!E90:E90)+SUM('Разделы 3, 4'!E93:E93)),"","Неверно!")</f>
      </c>
      <c r="B131" s="192" t="s">
        <v>688</v>
      </c>
      <c r="C131" s="192" t="s">
        <v>689</v>
      </c>
      <c r="D131" s="192" t="s">
        <v>690</v>
      </c>
      <c r="E131" s="192" t="str">
        <f>CONCATENATE(SUM('Разделы 3, 4'!E91:E91),"=",SUM('Разделы 3, 4'!E66:E66),"+",SUM('Разделы 3, 4'!E74:E74),"+",SUM('Разделы 3, 4'!E90:E90),"+",SUM('Разделы 3, 4'!E93:E93))</f>
        <v>1=1+0+0+0</v>
      </c>
    </row>
    <row r="132" spans="1:5" ht="25.5">
      <c r="A132" s="193">
        <f>IF((SUM('Разделы 3, 4'!N91:N91)=SUM('Разделы 3, 4'!N66:N66)+SUM('Разделы 3, 4'!N74:N74)+SUM('Разделы 3, 4'!N90:N90)+SUM('Разделы 3, 4'!N93:N93)),"","Неверно!")</f>
      </c>
      <c r="B132" s="192" t="s">
        <v>688</v>
      </c>
      <c r="C132" s="192" t="s">
        <v>691</v>
      </c>
      <c r="D132" s="192" t="s">
        <v>690</v>
      </c>
      <c r="E132" s="192" t="str">
        <f>CONCATENATE(SUM('Разделы 3, 4'!N91:N91),"=",SUM('Разделы 3, 4'!N66:N66),"+",SUM('Разделы 3, 4'!N74:N74),"+",SUM('Разделы 3, 4'!N90:N90),"+",SUM('Разделы 3, 4'!N93:N93))</f>
        <v>0=0+0+0+0</v>
      </c>
    </row>
    <row r="133" spans="1:5" ht="25.5">
      <c r="A133" s="193">
        <f>IF((SUM('Разделы 3, 4'!O91:O91)=SUM('Разделы 3, 4'!O66:O66)+SUM('Разделы 3, 4'!O74:O74)+SUM('Разделы 3, 4'!O90:O90)+SUM('Разделы 3, 4'!O93:O93)),"","Неверно!")</f>
      </c>
      <c r="B133" s="192" t="s">
        <v>688</v>
      </c>
      <c r="C133" s="192" t="s">
        <v>692</v>
      </c>
      <c r="D133" s="192" t="s">
        <v>690</v>
      </c>
      <c r="E133" s="192" t="str">
        <f>CONCATENATE(SUM('Разделы 3, 4'!O91:O91),"=",SUM('Разделы 3, 4'!O66:O66),"+",SUM('Разделы 3, 4'!O74:O74),"+",SUM('Разделы 3, 4'!O90:O90),"+",SUM('Разделы 3, 4'!O93:O93))</f>
        <v>0=0+0+0+0</v>
      </c>
    </row>
    <row r="134" spans="1:5" ht="25.5">
      <c r="A134" s="193">
        <f>IF((SUM('Разделы 3, 4'!P91:P91)=SUM('Разделы 3, 4'!P66:P66)+SUM('Разделы 3, 4'!P74:P74)+SUM('Разделы 3, 4'!P90:P90)+SUM('Разделы 3, 4'!P93:P93)),"","Неверно!")</f>
      </c>
      <c r="B134" s="192" t="s">
        <v>688</v>
      </c>
      <c r="C134" s="192" t="s">
        <v>693</v>
      </c>
      <c r="D134" s="192" t="s">
        <v>690</v>
      </c>
      <c r="E134" s="192" t="str">
        <f>CONCATENATE(SUM('Разделы 3, 4'!P91:P91),"=",SUM('Разделы 3, 4'!P66:P66),"+",SUM('Разделы 3, 4'!P74:P74),"+",SUM('Разделы 3, 4'!P90:P90),"+",SUM('Разделы 3, 4'!P93:P93))</f>
        <v>0=0+0+0+0</v>
      </c>
    </row>
    <row r="135" spans="1:5" ht="25.5">
      <c r="A135" s="193">
        <f>IF((SUM('Разделы 3, 4'!Q91:Q91)=SUM('Разделы 3, 4'!Q66:Q66)+SUM('Разделы 3, 4'!Q74:Q74)+SUM('Разделы 3, 4'!Q90:Q90)+SUM('Разделы 3, 4'!Q93:Q93)),"","Неверно!")</f>
      </c>
      <c r="B135" s="192" t="s">
        <v>688</v>
      </c>
      <c r="C135" s="192" t="s">
        <v>694</v>
      </c>
      <c r="D135" s="192" t="s">
        <v>690</v>
      </c>
      <c r="E135" s="192" t="str">
        <f>CONCATENATE(SUM('Разделы 3, 4'!Q91:Q91),"=",SUM('Разделы 3, 4'!Q66:Q66),"+",SUM('Разделы 3, 4'!Q74:Q74),"+",SUM('Разделы 3, 4'!Q90:Q90),"+",SUM('Разделы 3, 4'!Q93:Q93))</f>
        <v>0=0+0+0+0</v>
      </c>
    </row>
    <row r="136" spans="1:5" ht="25.5">
      <c r="A136" s="193">
        <f>IF((SUM('Разделы 3, 4'!R91:R91)=SUM('Разделы 3, 4'!R66:R66)+SUM('Разделы 3, 4'!R74:R74)+SUM('Разделы 3, 4'!R90:R90)+SUM('Разделы 3, 4'!R93:R93)),"","Неверно!")</f>
      </c>
      <c r="B136" s="192" t="s">
        <v>688</v>
      </c>
      <c r="C136" s="192" t="s">
        <v>695</v>
      </c>
      <c r="D136" s="192" t="s">
        <v>690</v>
      </c>
      <c r="E136" s="192" t="str">
        <f>CONCATENATE(SUM('Разделы 3, 4'!R91:R91),"=",SUM('Разделы 3, 4'!R66:R66),"+",SUM('Разделы 3, 4'!R74:R74),"+",SUM('Разделы 3, 4'!R90:R90),"+",SUM('Разделы 3, 4'!R93:R93))</f>
        <v>0=0+0+0+0</v>
      </c>
    </row>
    <row r="137" spans="1:5" ht="25.5">
      <c r="A137" s="193">
        <f>IF((SUM('Разделы 3, 4'!S91:S91)=SUM('Разделы 3, 4'!S66:S66)+SUM('Разделы 3, 4'!S74:S74)+SUM('Разделы 3, 4'!S90:S90)+SUM('Разделы 3, 4'!S93:S93)),"","Неверно!")</f>
      </c>
      <c r="B137" s="192" t="s">
        <v>688</v>
      </c>
      <c r="C137" s="192" t="s">
        <v>696</v>
      </c>
      <c r="D137" s="192" t="s">
        <v>690</v>
      </c>
      <c r="E137" s="192" t="str">
        <f>CONCATENATE(SUM('Разделы 3, 4'!S91:S91),"=",SUM('Разделы 3, 4'!S66:S66),"+",SUM('Разделы 3, 4'!S74:S74),"+",SUM('Разделы 3, 4'!S90:S90),"+",SUM('Разделы 3, 4'!S93:S93))</f>
        <v>0=0+0+0+0</v>
      </c>
    </row>
    <row r="138" spans="1:5" ht="25.5">
      <c r="A138" s="193">
        <f>IF((SUM('Разделы 3, 4'!T91:T91)=SUM('Разделы 3, 4'!T66:T66)+SUM('Разделы 3, 4'!T74:T74)+SUM('Разделы 3, 4'!T90:T90)+SUM('Разделы 3, 4'!T93:T93)),"","Неверно!")</f>
      </c>
      <c r="B138" s="192" t="s">
        <v>688</v>
      </c>
      <c r="C138" s="192" t="s">
        <v>697</v>
      </c>
      <c r="D138" s="192" t="s">
        <v>690</v>
      </c>
      <c r="E138" s="192" t="str">
        <f>CONCATENATE(SUM('Разделы 3, 4'!T91:T91),"=",SUM('Разделы 3, 4'!T66:T66),"+",SUM('Разделы 3, 4'!T74:T74),"+",SUM('Разделы 3, 4'!T90:T90),"+",SUM('Разделы 3, 4'!T93:T93))</f>
        <v>0=0+0+0+0</v>
      </c>
    </row>
    <row r="139" spans="1:5" ht="25.5">
      <c r="A139" s="193">
        <f>IF((SUM('Разделы 3, 4'!U91:U91)=SUM('Разделы 3, 4'!U66:U66)+SUM('Разделы 3, 4'!U74:U74)+SUM('Разделы 3, 4'!U90:U90)+SUM('Разделы 3, 4'!U93:U93)),"","Неверно!")</f>
      </c>
      <c r="B139" s="192" t="s">
        <v>688</v>
      </c>
      <c r="C139" s="192" t="s">
        <v>698</v>
      </c>
      <c r="D139" s="192" t="s">
        <v>690</v>
      </c>
      <c r="E139" s="192" t="str">
        <f>CONCATENATE(SUM('Разделы 3, 4'!U91:U91),"=",SUM('Разделы 3, 4'!U66:U66),"+",SUM('Разделы 3, 4'!U74:U74),"+",SUM('Разделы 3, 4'!U90:U90),"+",SUM('Разделы 3, 4'!U93:U93))</f>
        <v>0=0+0+0+0</v>
      </c>
    </row>
    <row r="140" spans="1:5" ht="25.5">
      <c r="A140" s="193">
        <f>IF((SUM('Разделы 3, 4'!V91:V91)=SUM('Разделы 3, 4'!V66:V66)+SUM('Разделы 3, 4'!V74:V74)+SUM('Разделы 3, 4'!V90:V90)+SUM('Разделы 3, 4'!V93:V93)),"","Неверно!")</f>
      </c>
      <c r="B140" s="192" t="s">
        <v>688</v>
      </c>
      <c r="C140" s="192" t="s">
        <v>699</v>
      </c>
      <c r="D140" s="192" t="s">
        <v>690</v>
      </c>
      <c r="E140" s="192" t="str">
        <f>CONCATENATE(SUM('Разделы 3, 4'!V91:V91),"=",SUM('Разделы 3, 4'!V66:V66),"+",SUM('Разделы 3, 4'!V74:V74),"+",SUM('Разделы 3, 4'!V90:V90),"+",SUM('Разделы 3, 4'!V93:V93))</f>
        <v>9=6+1+0+2</v>
      </c>
    </row>
    <row r="141" spans="1:5" ht="25.5">
      <c r="A141" s="193">
        <f>IF((SUM('Разделы 3, 4'!W91:W91)=SUM('Разделы 3, 4'!W66:W66)+SUM('Разделы 3, 4'!W74:W74)+SUM('Разделы 3, 4'!W90:W90)+SUM('Разделы 3, 4'!W93:W93)),"","Неверно!")</f>
      </c>
      <c r="B141" s="192" t="s">
        <v>688</v>
      </c>
      <c r="C141" s="192" t="s">
        <v>700</v>
      </c>
      <c r="D141" s="192" t="s">
        <v>690</v>
      </c>
      <c r="E141" s="192" t="str">
        <f>CONCATENATE(SUM('Разделы 3, 4'!W91:W91),"=",SUM('Разделы 3, 4'!W66:W66),"+",SUM('Разделы 3, 4'!W74:W74),"+",SUM('Разделы 3, 4'!W90:W90),"+",SUM('Разделы 3, 4'!W93:W93))</f>
        <v>9=6+1+0+2</v>
      </c>
    </row>
    <row r="142" spans="1:5" ht="25.5">
      <c r="A142" s="193">
        <f>IF((SUM('Разделы 3, 4'!F91:F91)=SUM('Разделы 3, 4'!F66:F66)+SUM('Разделы 3, 4'!F74:F74)+SUM('Разделы 3, 4'!F90:F90)+SUM('Разделы 3, 4'!F93:F93)),"","Неверно!")</f>
      </c>
      <c r="B142" s="192" t="s">
        <v>688</v>
      </c>
      <c r="C142" s="192" t="s">
        <v>701</v>
      </c>
      <c r="D142" s="192" t="s">
        <v>690</v>
      </c>
      <c r="E142" s="192" t="str">
        <f>CONCATENATE(SUM('Разделы 3, 4'!F91:F91),"=",SUM('Разделы 3, 4'!F66:F66),"+",SUM('Разделы 3, 4'!F74:F74),"+",SUM('Разделы 3, 4'!F90:F90),"+",SUM('Разделы 3, 4'!F93:F93))</f>
        <v>0=0+0+0+0</v>
      </c>
    </row>
    <row r="143" spans="1:5" ht="25.5">
      <c r="A143" s="193">
        <f>IF((SUM('Разделы 3, 4'!X91:X91)=SUM('Разделы 3, 4'!X66:X66)+SUM('Разделы 3, 4'!X74:X74)+SUM('Разделы 3, 4'!X90:X90)+SUM('Разделы 3, 4'!X93:X93)),"","Неверно!")</f>
      </c>
      <c r="B143" s="192" t="s">
        <v>688</v>
      </c>
      <c r="C143" s="192" t="s">
        <v>702</v>
      </c>
      <c r="D143" s="192" t="s">
        <v>690</v>
      </c>
      <c r="E143" s="192" t="str">
        <f>CONCATENATE(SUM('Разделы 3, 4'!X91:X91),"=",SUM('Разделы 3, 4'!X66:X66),"+",SUM('Разделы 3, 4'!X74:X74),"+",SUM('Разделы 3, 4'!X90:X90),"+",SUM('Разделы 3, 4'!X93:X93))</f>
        <v>0=0+0+0+0</v>
      </c>
    </row>
    <row r="144" spans="1:5" ht="25.5">
      <c r="A144" s="193">
        <f>IF((SUM('Разделы 3, 4'!Y91:Y91)=SUM('Разделы 3, 4'!Y66:Y66)+SUM('Разделы 3, 4'!Y74:Y74)+SUM('Разделы 3, 4'!Y90:Y90)+SUM('Разделы 3, 4'!Y93:Y93)),"","Неверно!")</f>
      </c>
      <c r="B144" s="192" t="s">
        <v>688</v>
      </c>
      <c r="C144" s="192" t="s">
        <v>703</v>
      </c>
      <c r="D144" s="192" t="s">
        <v>690</v>
      </c>
      <c r="E144" s="192" t="str">
        <f>CONCATENATE(SUM('Разделы 3, 4'!Y91:Y91),"=",SUM('Разделы 3, 4'!Y66:Y66),"+",SUM('Разделы 3, 4'!Y74:Y74),"+",SUM('Разделы 3, 4'!Y90:Y90),"+",SUM('Разделы 3, 4'!Y93:Y93))</f>
        <v>0=0+0+0+0</v>
      </c>
    </row>
    <row r="145" spans="1:5" ht="25.5">
      <c r="A145" s="193">
        <f>IF((SUM('Разделы 3, 4'!Z91:Z91)=SUM('Разделы 3, 4'!Z66:Z66)+SUM('Разделы 3, 4'!Z74:Z74)+SUM('Разделы 3, 4'!Z90:Z90)+SUM('Разделы 3, 4'!Z93:Z93)),"","Неверно!")</f>
      </c>
      <c r="B145" s="192" t="s">
        <v>688</v>
      </c>
      <c r="C145" s="192" t="s">
        <v>704</v>
      </c>
      <c r="D145" s="192" t="s">
        <v>690</v>
      </c>
      <c r="E145" s="192" t="str">
        <f>CONCATENATE(SUM('Разделы 3, 4'!Z91:Z91),"=",SUM('Разделы 3, 4'!Z66:Z66),"+",SUM('Разделы 3, 4'!Z74:Z74),"+",SUM('Разделы 3, 4'!Z90:Z90),"+",SUM('Разделы 3, 4'!Z93:Z93))</f>
        <v>0=0+0+0+0</v>
      </c>
    </row>
    <row r="146" spans="1:5" ht="25.5">
      <c r="A146" s="193">
        <f>IF((SUM('Разделы 3, 4'!AA91:AA91)=SUM('Разделы 3, 4'!AA66:AA66)+SUM('Разделы 3, 4'!AA74:AA74)+SUM('Разделы 3, 4'!AA90:AA90)+SUM('Разделы 3, 4'!AA93:AA93)),"","Неверно!")</f>
      </c>
      <c r="B146" s="192" t="s">
        <v>688</v>
      </c>
      <c r="C146" s="192" t="s">
        <v>705</v>
      </c>
      <c r="D146" s="192" t="s">
        <v>690</v>
      </c>
      <c r="E146" s="192" t="str">
        <f>CONCATENATE(SUM('Разделы 3, 4'!AA91:AA91),"=",SUM('Разделы 3, 4'!AA66:AA66),"+",SUM('Разделы 3, 4'!AA74:AA74),"+",SUM('Разделы 3, 4'!AA90:AA90),"+",SUM('Разделы 3, 4'!AA93:AA93))</f>
        <v>0=0+0+0+0</v>
      </c>
    </row>
    <row r="147" spans="1:5" ht="25.5">
      <c r="A147" s="193">
        <f>IF((SUM('Разделы 3, 4'!AB91:AB91)=SUM('Разделы 3, 4'!AB66:AB66)+SUM('Разделы 3, 4'!AB74:AB74)+SUM('Разделы 3, 4'!AB90:AB90)+SUM('Разделы 3, 4'!AB93:AB93)),"","Неверно!")</f>
      </c>
      <c r="B147" s="192" t="s">
        <v>688</v>
      </c>
      <c r="C147" s="192" t="s">
        <v>706</v>
      </c>
      <c r="D147" s="192" t="s">
        <v>690</v>
      </c>
      <c r="E147" s="192" t="str">
        <f>CONCATENATE(SUM('Разделы 3, 4'!AB91:AB91),"=",SUM('Разделы 3, 4'!AB66:AB66),"+",SUM('Разделы 3, 4'!AB74:AB74),"+",SUM('Разделы 3, 4'!AB90:AB90),"+",SUM('Разделы 3, 4'!AB93:AB93))</f>
        <v>0=0+0+0+0</v>
      </c>
    </row>
    <row r="148" spans="1:5" ht="25.5">
      <c r="A148" s="193">
        <f>IF((SUM('Разделы 3, 4'!AC91:AC91)=SUM('Разделы 3, 4'!AC66:AC66)+SUM('Разделы 3, 4'!AC74:AC74)+SUM('Разделы 3, 4'!AC90:AC90)+SUM('Разделы 3, 4'!AC93:AC93)),"","Неверно!")</f>
      </c>
      <c r="B148" s="192" t="s">
        <v>688</v>
      </c>
      <c r="C148" s="192" t="s">
        <v>707</v>
      </c>
      <c r="D148" s="192" t="s">
        <v>690</v>
      </c>
      <c r="E148" s="192" t="str">
        <f>CONCATENATE(SUM('Разделы 3, 4'!AC91:AC91),"=",SUM('Разделы 3, 4'!AC66:AC66),"+",SUM('Разделы 3, 4'!AC74:AC74),"+",SUM('Разделы 3, 4'!AC90:AC90),"+",SUM('Разделы 3, 4'!AC93:AC93))</f>
        <v>0=0+0+0+0</v>
      </c>
    </row>
    <row r="149" spans="1:5" ht="25.5">
      <c r="A149" s="193">
        <f>IF((SUM('Разделы 3, 4'!G91:G91)=SUM('Разделы 3, 4'!G66:G66)+SUM('Разделы 3, 4'!G74:G74)+SUM('Разделы 3, 4'!G90:G90)+SUM('Разделы 3, 4'!G93:G93)),"","Неверно!")</f>
      </c>
      <c r="B149" s="192" t="s">
        <v>688</v>
      </c>
      <c r="C149" s="192" t="s">
        <v>708</v>
      </c>
      <c r="D149" s="192" t="s">
        <v>690</v>
      </c>
      <c r="E149" s="192" t="str">
        <f>CONCATENATE(SUM('Разделы 3, 4'!G91:G91),"=",SUM('Разделы 3, 4'!G66:G66),"+",SUM('Разделы 3, 4'!G74:G74),"+",SUM('Разделы 3, 4'!G90:G90),"+",SUM('Разделы 3, 4'!G93:G93))</f>
        <v>0=0+0+0+0</v>
      </c>
    </row>
    <row r="150" spans="1:5" ht="25.5">
      <c r="A150" s="193">
        <f>IF((SUM('Разделы 3, 4'!H91:H91)=SUM('Разделы 3, 4'!H66:H66)+SUM('Разделы 3, 4'!H74:H74)+SUM('Разделы 3, 4'!H90:H90)+SUM('Разделы 3, 4'!H93:H93)),"","Неверно!")</f>
      </c>
      <c r="B150" s="192" t="s">
        <v>688</v>
      </c>
      <c r="C150" s="192" t="s">
        <v>709</v>
      </c>
      <c r="D150" s="192" t="s">
        <v>690</v>
      </c>
      <c r="E150" s="192" t="str">
        <f>CONCATENATE(SUM('Разделы 3, 4'!H91:H91),"=",SUM('Разделы 3, 4'!H66:H66),"+",SUM('Разделы 3, 4'!H74:H74),"+",SUM('Разделы 3, 4'!H90:H90),"+",SUM('Разделы 3, 4'!H93:H93))</f>
        <v>0=0+0+0+0</v>
      </c>
    </row>
    <row r="151" spans="1:5" ht="25.5">
      <c r="A151" s="193">
        <f>IF((SUM('Разделы 3, 4'!I91:I91)=SUM('Разделы 3, 4'!I66:I66)+SUM('Разделы 3, 4'!I74:I74)+SUM('Разделы 3, 4'!I90:I90)+SUM('Разделы 3, 4'!I93:I93)),"","Неверно!")</f>
      </c>
      <c r="B151" s="192" t="s">
        <v>688</v>
      </c>
      <c r="C151" s="192" t="s">
        <v>710</v>
      </c>
      <c r="D151" s="192" t="s">
        <v>690</v>
      </c>
      <c r="E151" s="192" t="str">
        <f>CONCATENATE(SUM('Разделы 3, 4'!I91:I91),"=",SUM('Разделы 3, 4'!I66:I66),"+",SUM('Разделы 3, 4'!I74:I74),"+",SUM('Разделы 3, 4'!I90:I90),"+",SUM('Разделы 3, 4'!I93:I93))</f>
        <v>0=0+0+0+0</v>
      </c>
    </row>
    <row r="152" spans="1:5" ht="25.5">
      <c r="A152" s="193">
        <f>IF((SUM('Разделы 3, 4'!J91:J91)=SUM('Разделы 3, 4'!J66:J66)+SUM('Разделы 3, 4'!J74:J74)+SUM('Разделы 3, 4'!J90:J90)+SUM('Разделы 3, 4'!J93:J93)),"","Неверно!")</f>
      </c>
      <c r="B152" s="192" t="s">
        <v>688</v>
      </c>
      <c r="C152" s="192" t="s">
        <v>711</v>
      </c>
      <c r="D152" s="192" t="s">
        <v>690</v>
      </c>
      <c r="E152" s="192" t="str">
        <f>CONCATENATE(SUM('Разделы 3, 4'!J91:J91),"=",SUM('Разделы 3, 4'!J66:J66),"+",SUM('Разделы 3, 4'!J74:J74),"+",SUM('Разделы 3, 4'!J90:J90),"+",SUM('Разделы 3, 4'!J93:J93))</f>
        <v>0=0+0+0+0</v>
      </c>
    </row>
    <row r="153" spans="1:5" ht="25.5">
      <c r="A153" s="193">
        <f>IF((SUM('Разделы 3, 4'!K91:K91)=SUM('Разделы 3, 4'!K66:K66)+SUM('Разделы 3, 4'!K74:K74)+SUM('Разделы 3, 4'!K90:K90)+SUM('Разделы 3, 4'!K93:K93)),"","Неверно!")</f>
      </c>
      <c r="B153" s="192" t="s">
        <v>688</v>
      </c>
      <c r="C153" s="192" t="s">
        <v>712</v>
      </c>
      <c r="D153" s="192" t="s">
        <v>690</v>
      </c>
      <c r="E153" s="192" t="str">
        <f>CONCATENATE(SUM('Разделы 3, 4'!K91:K91),"=",SUM('Разделы 3, 4'!K66:K66),"+",SUM('Разделы 3, 4'!K74:K74),"+",SUM('Разделы 3, 4'!K90:K90),"+",SUM('Разделы 3, 4'!K93:K93))</f>
        <v>0=0+0+0+0</v>
      </c>
    </row>
    <row r="154" spans="1:5" ht="25.5">
      <c r="A154" s="193">
        <f>IF((SUM('Разделы 3, 4'!L91:L91)=SUM('Разделы 3, 4'!L66:L66)+SUM('Разделы 3, 4'!L74:L74)+SUM('Разделы 3, 4'!L90:L90)+SUM('Разделы 3, 4'!L93:L93)),"","Неверно!")</f>
      </c>
      <c r="B154" s="192" t="s">
        <v>688</v>
      </c>
      <c r="C154" s="192" t="s">
        <v>713</v>
      </c>
      <c r="D154" s="192" t="s">
        <v>690</v>
      </c>
      <c r="E154" s="192" t="str">
        <f>CONCATENATE(SUM('Разделы 3, 4'!L91:L91),"=",SUM('Разделы 3, 4'!L66:L66),"+",SUM('Разделы 3, 4'!L74:L74),"+",SUM('Разделы 3, 4'!L90:L90),"+",SUM('Разделы 3, 4'!L93:L93))</f>
        <v>0=0+0+0+0</v>
      </c>
    </row>
    <row r="155" spans="1:5" ht="25.5">
      <c r="A155" s="193">
        <f>IF((SUM('Разделы 3, 4'!M91:M91)=SUM('Разделы 3, 4'!M66:M66)+SUM('Разделы 3, 4'!M74:M74)+SUM('Разделы 3, 4'!M90:M90)+SUM('Разделы 3, 4'!M93:M93)),"","Неверно!")</f>
      </c>
      <c r="B155" s="192" t="s">
        <v>688</v>
      </c>
      <c r="C155" s="192" t="s">
        <v>714</v>
      </c>
      <c r="D155" s="192" t="s">
        <v>690</v>
      </c>
      <c r="E155" s="192" t="str">
        <f>CONCATENATE(SUM('Разделы 3, 4'!M91:M91),"=",SUM('Разделы 3, 4'!M66:M66),"+",SUM('Разделы 3, 4'!M74:M74),"+",SUM('Разделы 3, 4'!M90:M90),"+",SUM('Разделы 3, 4'!M93:M93))</f>
        <v>0=0+0+0+0</v>
      </c>
    </row>
    <row r="156" spans="1:5" ht="25.5">
      <c r="A156" s="193">
        <f>IF((SUM('Разделы 3, 4'!Q92:Q92)=0),"","Неверно!")</f>
      </c>
      <c r="B156" s="192" t="s">
        <v>715</v>
      </c>
      <c r="C156" s="192" t="s">
        <v>386</v>
      </c>
      <c r="D156" s="192" t="s">
        <v>387</v>
      </c>
      <c r="E156" s="192" t="str">
        <f>CONCATENATE(SUM('Разделы 3, 4'!Q92:Q92),"=",0)</f>
        <v>0=0</v>
      </c>
    </row>
    <row r="157" spans="1:5" ht="25.5">
      <c r="A157" s="193">
        <f>IF((SUM('Разделы 3, 4'!R92:R92)=0),"","Неверно!")</f>
      </c>
      <c r="B157" s="192" t="s">
        <v>715</v>
      </c>
      <c r="C157" s="192" t="s">
        <v>388</v>
      </c>
      <c r="D157" s="192" t="s">
        <v>387</v>
      </c>
      <c r="E157" s="192" t="str">
        <f>CONCATENATE(SUM('Разделы 3, 4'!R92:R92),"=",0)</f>
        <v>0=0</v>
      </c>
    </row>
    <row r="158" spans="1:5" ht="25.5">
      <c r="A158" s="193">
        <f>IF((SUM('Разделы 3, 4'!S92:S92)=0),"","Неверно!")</f>
      </c>
      <c r="B158" s="192" t="s">
        <v>715</v>
      </c>
      <c r="C158" s="192" t="s">
        <v>389</v>
      </c>
      <c r="D158" s="192" t="s">
        <v>387</v>
      </c>
      <c r="E158" s="192" t="str">
        <f>CONCATENATE(SUM('Разделы 3, 4'!S92:S92),"=",0)</f>
        <v>0=0</v>
      </c>
    </row>
    <row r="159" spans="1:5" ht="25.5">
      <c r="A159" s="193">
        <f>IF((SUM('Разделы 3, 4'!Q93:Q93)=0),"","Неверно!")</f>
      </c>
      <c r="B159" s="192" t="s">
        <v>715</v>
      </c>
      <c r="C159" s="192" t="s">
        <v>390</v>
      </c>
      <c r="D159" s="192" t="s">
        <v>387</v>
      </c>
      <c r="E159" s="192" t="str">
        <f>CONCATENATE(SUM('Разделы 3, 4'!Q93:Q93),"=",0)</f>
        <v>0=0</v>
      </c>
    </row>
    <row r="160" spans="1:5" ht="25.5">
      <c r="A160" s="193">
        <f>IF((SUM('Разделы 3, 4'!R93:R93)=0),"","Неверно!")</f>
      </c>
      <c r="B160" s="192" t="s">
        <v>715</v>
      </c>
      <c r="C160" s="192" t="s">
        <v>391</v>
      </c>
      <c r="D160" s="192" t="s">
        <v>387</v>
      </c>
      <c r="E160" s="192" t="str">
        <f>CONCATENATE(SUM('Разделы 3, 4'!R93:R93),"=",0)</f>
        <v>0=0</v>
      </c>
    </row>
    <row r="161" spans="1:5" ht="25.5">
      <c r="A161" s="193">
        <f>IF((SUM('Разделы 3, 4'!S93:S93)=0),"","Неверно!")</f>
      </c>
      <c r="B161" s="192" t="s">
        <v>715</v>
      </c>
      <c r="C161" s="192" t="s">
        <v>392</v>
      </c>
      <c r="D161" s="192" t="s">
        <v>387</v>
      </c>
      <c r="E161" s="192" t="str">
        <f>CONCATENATE(SUM('Разделы 3, 4'!S93:S93),"=",0)</f>
        <v>0=0</v>
      </c>
    </row>
    <row r="162" spans="1:5" ht="25.5">
      <c r="A162" s="193">
        <f>IF((SUM('Разделы 3, 4'!K91:O91)&gt;=SUM('Разделы 3, 4'!E133:E133)),"","Неверно!")</f>
      </c>
      <c r="B162" s="192" t="s">
        <v>716</v>
      </c>
      <c r="C162" s="192" t="s">
        <v>717</v>
      </c>
      <c r="D162" s="192" t="s">
        <v>718</v>
      </c>
      <c r="E162" s="192" t="str">
        <f>CONCATENATE(SUM('Разделы 3, 4'!K91:O91),"&gt;=",SUM('Разделы 3, 4'!E133:E133))</f>
        <v>0&gt;=0</v>
      </c>
    </row>
    <row r="163" spans="1:5" ht="25.5">
      <c r="A163" s="193">
        <f>IF((SUM('Разделы 1, 2'!C22:C22)=SUM('Разделы 1, 2'!C20:C21)),"","Неверно!")</f>
      </c>
      <c r="B163" s="192" t="s">
        <v>719</v>
      </c>
      <c r="C163" s="192" t="s">
        <v>720</v>
      </c>
      <c r="D163" s="192" t="s">
        <v>721</v>
      </c>
      <c r="E163" s="192" t="str">
        <f>CONCATENATE(SUM('Разделы 1, 2'!C22:C22),"=",SUM('Разделы 1, 2'!C20:C21))</f>
        <v>9=9</v>
      </c>
    </row>
    <row r="164" spans="1:5" ht="25.5">
      <c r="A164" s="193">
        <f>IF((SUM('Разделы 1, 2'!L22:L22)=SUM('Разделы 1, 2'!L20:L21)),"","Неверно!")</f>
      </c>
      <c r="B164" s="192" t="s">
        <v>719</v>
      </c>
      <c r="C164" s="192" t="s">
        <v>722</v>
      </c>
      <c r="D164" s="192" t="s">
        <v>721</v>
      </c>
      <c r="E164" s="192" t="str">
        <f>CONCATENATE(SUM('Разделы 1, 2'!L22:L22),"=",SUM('Разделы 1, 2'!L20:L21))</f>
        <v>0=0</v>
      </c>
    </row>
    <row r="165" spans="1:5" ht="25.5">
      <c r="A165" s="193">
        <f>IF((SUM('Разделы 1, 2'!M22:M22)=SUM('Разделы 1, 2'!M20:M21)),"","Неверно!")</f>
      </c>
      <c r="B165" s="192" t="s">
        <v>719</v>
      </c>
      <c r="C165" s="192" t="s">
        <v>723</v>
      </c>
      <c r="D165" s="192" t="s">
        <v>721</v>
      </c>
      <c r="E165" s="192" t="str">
        <f>CONCATENATE(SUM('Разделы 1, 2'!M22:M22),"=",SUM('Разделы 1, 2'!M20:M21))</f>
        <v>0=0</v>
      </c>
    </row>
    <row r="166" spans="1:5" ht="25.5">
      <c r="A166" s="193">
        <f>IF((SUM('Разделы 1, 2'!N22:N22)=SUM('Разделы 1, 2'!N20:N21)),"","Неверно!")</f>
      </c>
      <c r="B166" s="192" t="s">
        <v>719</v>
      </c>
      <c r="C166" s="192" t="s">
        <v>724</v>
      </c>
      <c r="D166" s="192" t="s">
        <v>721</v>
      </c>
      <c r="E166" s="192" t="str">
        <f>CONCATENATE(SUM('Разделы 1, 2'!N22:N22),"=",SUM('Разделы 1, 2'!N20:N21))</f>
        <v>4=4</v>
      </c>
    </row>
    <row r="167" spans="1:5" ht="25.5">
      <c r="A167" s="193">
        <f>IF((SUM('Разделы 1, 2'!O22:O22)=SUM('Разделы 1, 2'!O20:O21)),"","Неверно!")</f>
      </c>
      <c r="B167" s="192" t="s">
        <v>719</v>
      </c>
      <c r="C167" s="192" t="s">
        <v>725</v>
      </c>
      <c r="D167" s="192" t="s">
        <v>721</v>
      </c>
      <c r="E167" s="192" t="str">
        <f>CONCATENATE(SUM('Разделы 1, 2'!O22:O22),"=",SUM('Разделы 1, 2'!O20:O21))</f>
        <v>3=3</v>
      </c>
    </row>
    <row r="168" spans="1:5" ht="25.5">
      <c r="A168" s="193">
        <f>IF((SUM('Разделы 1, 2'!D22:D22)=SUM('Разделы 1, 2'!D20:D21)),"","Неверно!")</f>
      </c>
      <c r="B168" s="192" t="s">
        <v>719</v>
      </c>
      <c r="C168" s="192" t="s">
        <v>726</v>
      </c>
      <c r="D168" s="192" t="s">
        <v>721</v>
      </c>
      <c r="E168" s="192" t="str">
        <f>CONCATENATE(SUM('Разделы 1, 2'!D22:D22),"=",SUM('Разделы 1, 2'!D20:D21))</f>
        <v>1=1</v>
      </c>
    </row>
    <row r="169" spans="1:5" ht="25.5">
      <c r="A169" s="193">
        <f>IF((SUM('Разделы 1, 2'!E22:E22)=SUM('Разделы 1, 2'!E20:E21)),"","Неверно!")</f>
      </c>
      <c r="B169" s="192" t="s">
        <v>719</v>
      </c>
      <c r="C169" s="192" t="s">
        <v>727</v>
      </c>
      <c r="D169" s="192" t="s">
        <v>721</v>
      </c>
      <c r="E169" s="192" t="str">
        <f>CONCATENATE(SUM('Разделы 1, 2'!E22:E22),"=",SUM('Разделы 1, 2'!E20:E21))</f>
        <v>0=0</v>
      </c>
    </row>
    <row r="170" spans="1:5" ht="25.5">
      <c r="A170" s="193">
        <f>IF((SUM('Разделы 1, 2'!F22:F22)=SUM('Разделы 1, 2'!F20:F21)),"","Неверно!")</f>
      </c>
      <c r="B170" s="192" t="s">
        <v>719</v>
      </c>
      <c r="C170" s="192" t="s">
        <v>728</v>
      </c>
      <c r="D170" s="192" t="s">
        <v>721</v>
      </c>
      <c r="E170" s="192" t="str">
        <f>CONCATENATE(SUM('Разделы 1, 2'!F22:F22),"=",SUM('Разделы 1, 2'!F20:F21))</f>
        <v>0=0</v>
      </c>
    </row>
    <row r="171" spans="1:5" ht="25.5">
      <c r="A171" s="193">
        <f>IF((SUM('Разделы 1, 2'!G22:G22)=SUM('Разделы 1, 2'!G20:G21)),"","Неверно!")</f>
      </c>
      <c r="B171" s="192" t="s">
        <v>719</v>
      </c>
      <c r="C171" s="192" t="s">
        <v>729</v>
      </c>
      <c r="D171" s="192" t="s">
        <v>721</v>
      </c>
      <c r="E171" s="192" t="str">
        <f>CONCATENATE(SUM('Разделы 1, 2'!G22:G22),"=",SUM('Разделы 1, 2'!G20:G21))</f>
        <v>0=0</v>
      </c>
    </row>
    <row r="172" spans="1:5" ht="25.5">
      <c r="A172" s="193">
        <f>IF((SUM('Разделы 1, 2'!H22:H22)=SUM('Разделы 1, 2'!H20:H21)),"","Неверно!")</f>
      </c>
      <c r="B172" s="192" t="s">
        <v>719</v>
      </c>
      <c r="C172" s="192" t="s">
        <v>730</v>
      </c>
      <c r="D172" s="192" t="s">
        <v>721</v>
      </c>
      <c r="E172" s="192" t="str">
        <f>CONCATENATE(SUM('Разделы 1, 2'!H22:H22),"=",SUM('Разделы 1, 2'!H20:H21))</f>
        <v>0=0</v>
      </c>
    </row>
    <row r="173" spans="1:5" ht="25.5">
      <c r="A173" s="193">
        <f>IF((SUM('Разделы 1, 2'!I22:I22)=SUM('Разделы 1, 2'!I20:I21)),"","Неверно!")</f>
      </c>
      <c r="B173" s="192" t="s">
        <v>719</v>
      </c>
      <c r="C173" s="192" t="s">
        <v>731</v>
      </c>
      <c r="D173" s="192" t="s">
        <v>721</v>
      </c>
      <c r="E173" s="192" t="str">
        <f>CONCATENATE(SUM('Разделы 1, 2'!I22:I22),"=",SUM('Разделы 1, 2'!I20:I21))</f>
        <v>1=1</v>
      </c>
    </row>
    <row r="174" spans="1:5" ht="25.5">
      <c r="A174" s="193">
        <f>IF((SUM('Разделы 1, 2'!J22:J22)=SUM('Разделы 1, 2'!J20:J21)),"","Неверно!")</f>
      </c>
      <c r="B174" s="192" t="s">
        <v>719</v>
      </c>
      <c r="C174" s="192" t="s">
        <v>732</v>
      </c>
      <c r="D174" s="192" t="s">
        <v>721</v>
      </c>
      <c r="E174" s="192" t="str">
        <f>CONCATENATE(SUM('Разделы 1, 2'!J22:J22),"=",SUM('Разделы 1, 2'!J20:J21))</f>
        <v>0=0</v>
      </c>
    </row>
    <row r="175" spans="1:5" ht="25.5">
      <c r="A175" s="193">
        <f>IF((SUM('Разделы 1, 2'!K22:K22)=SUM('Разделы 1, 2'!K20:K21)),"","Неверно!")</f>
      </c>
      <c r="B175" s="192" t="s">
        <v>719</v>
      </c>
      <c r="C175" s="192" t="s">
        <v>733</v>
      </c>
      <c r="D175" s="192" t="s">
        <v>721</v>
      </c>
      <c r="E175" s="192" t="str">
        <f>CONCATENATE(SUM('Разделы 1, 2'!K22:K22),"=",SUM('Разделы 1, 2'!K20:K21))</f>
        <v>0=0</v>
      </c>
    </row>
    <row r="176" spans="1:5" ht="25.5">
      <c r="A176" s="193">
        <f>IF((SUM('Разделы 3, 4'!E18:E18)&gt;=SUM('Разделы 3, 4'!E108:E110)),"","Неверно!")</f>
      </c>
      <c r="B176" s="192" t="s">
        <v>734</v>
      </c>
      <c r="C176" s="192" t="s">
        <v>735</v>
      </c>
      <c r="D176" s="192" t="s">
        <v>736</v>
      </c>
      <c r="E176" s="192" t="str">
        <f>CONCATENATE(SUM('Разделы 3, 4'!E18:E18),"&gt;=",SUM('Разделы 3, 4'!E108:E110))</f>
        <v>0&gt;=0</v>
      </c>
    </row>
    <row r="177" spans="1:5" ht="25.5">
      <c r="A177" s="193">
        <f>IF((SUM('Разделы 3, 4'!N18:N18)&gt;=SUM('Разделы 3, 4'!N108:N110)),"","Неверно!")</f>
      </c>
      <c r="B177" s="192" t="s">
        <v>734</v>
      </c>
      <c r="C177" s="192" t="s">
        <v>737</v>
      </c>
      <c r="D177" s="192" t="s">
        <v>736</v>
      </c>
      <c r="E177" s="192" t="str">
        <f>CONCATENATE(SUM('Разделы 3, 4'!N18:N18),"&gt;=",SUM('Разделы 3, 4'!N108:N110))</f>
        <v>0&gt;=0</v>
      </c>
    </row>
    <row r="178" spans="1:5" ht="25.5">
      <c r="A178" s="193">
        <f>IF((SUM('Разделы 3, 4'!O18:O18)&gt;=SUM('Разделы 3, 4'!O108:O110)),"","Неверно!")</f>
      </c>
      <c r="B178" s="192" t="s">
        <v>734</v>
      </c>
      <c r="C178" s="192" t="s">
        <v>738</v>
      </c>
      <c r="D178" s="192" t="s">
        <v>736</v>
      </c>
      <c r="E178" s="192" t="str">
        <f>CONCATENATE(SUM('Разделы 3, 4'!O18:O18),"&gt;=",SUM('Разделы 3, 4'!O108:O110))</f>
        <v>0&gt;=0</v>
      </c>
    </row>
    <row r="179" spans="1:5" ht="25.5">
      <c r="A179" s="193">
        <f>IF((SUM('Разделы 3, 4'!P18:P18)&gt;=SUM('Разделы 3, 4'!P108:P110)),"","Неверно!")</f>
      </c>
      <c r="B179" s="192" t="s">
        <v>734</v>
      </c>
      <c r="C179" s="192" t="s">
        <v>739</v>
      </c>
      <c r="D179" s="192" t="s">
        <v>736</v>
      </c>
      <c r="E179" s="192" t="str">
        <f>CONCATENATE(SUM('Разделы 3, 4'!P18:P18),"&gt;=",SUM('Разделы 3, 4'!P108:P110))</f>
        <v>0&gt;=0</v>
      </c>
    </row>
    <row r="180" spans="1:5" ht="25.5">
      <c r="A180" s="193">
        <f>IF((SUM('Разделы 3, 4'!Q18:Q18)&gt;=SUM('Разделы 3, 4'!Q108:Q110)),"","Неверно!")</f>
      </c>
      <c r="B180" s="192" t="s">
        <v>734</v>
      </c>
      <c r="C180" s="192" t="s">
        <v>740</v>
      </c>
      <c r="D180" s="192" t="s">
        <v>736</v>
      </c>
      <c r="E180" s="192" t="str">
        <f>CONCATENATE(SUM('Разделы 3, 4'!Q18:Q18),"&gt;=",SUM('Разделы 3, 4'!Q108:Q110))</f>
        <v>0&gt;=0</v>
      </c>
    </row>
    <row r="181" spans="1:5" ht="25.5">
      <c r="A181" s="193">
        <f>IF((SUM('Разделы 3, 4'!R18:R18)&gt;=SUM('Разделы 3, 4'!R108:R110)),"","Неверно!")</f>
      </c>
      <c r="B181" s="192" t="s">
        <v>734</v>
      </c>
      <c r="C181" s="192" t="s">
        <v>741</v>
      </c>
      <c r="D181" s="192" t="s">
        <v>736</v>
      </c>
      <c r="E181" s="192" t="str">
        <f>CONCATENATE(SUM('Разделы 3, 4'!R18:R18),"&gt;=",SUM('Разделы 3, 4'!R108:R110))</f>
        <v>0&gt;=0</v>
      </c>
    </row>
    <row r="182" spans="1:5" ht="25.5">
      <c r="A182" s="193">
        <f>IF((SUM('Разделы 3, 4'!S18:S18)&gt;=SUM('Разделы 3, 4'!S108:S110)),"","Неверно!")</f>
      </c>
      <c r="B182" s="192" t="s">
        <v>734</v>
      </c>
      <c r="C182" s="192" t="s">
        <v>742</v>
      </c>
      <c r="D182" s="192" t="s">
        <v>736</v>
      </c>
      <c r="E182" s="192" t="str">
        <f>CONCATENATE(SUM('Разделы 3, 4'!S18:S18),"&gt;=",SUM('Разделы 3, 4'!S108:S110))</f>
        <v>0&gt;=0</v>
      </c>
    </row>
    <row r="183" spans="1:5" ht="25.5">
      <c r="A183" s="193">
        <f>IF((SUM('Разделы 3, 4'!T18:T18)&gt;=SUM('Разделы 3, 4'!T108:T110)),"","Неверно!")</f>
      </c>
      <c r="B183" s="192" t="s">
        <v>734</v>
      </c>
      <c r="C183" s="192" t="s">
        <v>743</v>
      </c>
      <c r="D183" s="192" t="s">
        <v>736</v>
      </c>
      <c r="E183" s="192" t="str">
        <f>CONCATENATE(SUM('Разделы 3, 4'!T18:T18),"&gt;=",SUM('Разделы 3, 4'!T108:T110))</f>
        <v>0&gt;=0</v>
      </c>
    </row>
    <row r="184" spans="1:5" ht="25.5">
      <c r="A184" s="193">
        <f>IF((SUM('Разделы 3, 4'!U18:U18)&gt;=SUM('Разделы 3, 4'!U108:U110)),"","Неверно!")</f>
      </c>
      <c r="B184" s="192" t="s">
        <v>734</v>
      </c>
      <c r="C184" s="192" t="s">
        <v>744</v>
      </c>
      <c r="D184" s="192" t="s">
        <v>736</v>
      </c>
      <c r="E184" s="192" t="str">
        <f>CONCATENATE(SUM('Разделы 3, 4'!U18:U18),"&gt;=",SUM('Разделы 3, 4'!U108:U110))</f>
        <v>0&gt;=0</v>
      </c>
    </row>
    <row r="185" spans="1:5" ht="25.5">
      <c r="A185" s="193">
        <f>IF((SUM('Разделы 3, 4'!V18:V18)&gt;=SUM('Разделы 3, 4'!V108:V110)),"","Неверно!")</f>
      </c>
      <c r="B185" s="192" t="s">
        <v>734</v>
      </c>
      <c r="C185" s="192" t="s">
        <v>745</v>
      </c>
      <c r="D185" s="192" t="s">
        <v>736</v>
      </c>
      <c r="E185" s="192" t="str">
        <f>CONCATENATE(SUM('Разделы 3, 4'!V18:V18),"&gt;=",SUM('Разделы 3, 4'!V108:V110))</f>
        <v>0&gt;=0</v>
      </c>
    </row>
    <row r="186" spans="1:5" ht="25.5">
      <c r="A186" s="193">
        <f>IF((SUM('Разделы 3, 4'!W18:W18)&gt;=SUM('Разделы 3, 4'!W108:W110)),"","Неверно!")</f>
      </c>
      <c r="B186" s="192" t="s">
        <v>734</v>
      </c>
      <c r="C186" s="192" t="s">
        <v>746</v>
      </c>
      <c r="D186" s="192" t="s">
        <v>736</v>
      </c>
      <c r="E186" s="192" t="str">
        <f>CONCATENATE(SUM('Разделы 3, 4'!W18:W18),"&gt;=",SUM('Разделы 3, 4'!W108:W110))</f>
        <v>0&gt;=0</v>
      </c>
    </row>
    <row r="187" spans="1:5" ht="25.5">
      <c r="A187" s="193">
        <f>IF((SUM('Разделы 3, 4'!F18:F18)&gt;=SUM('Разделы 3, 4'!F108:F110)),"","Неверно!")</f>
      </c>
      <c r="B187" s="192" t="s">
        <v>734</v>
      </c>
      <c r="C187" s="192" t="s">
        <v>747</v>
      </c>
      <c r="D187" s="192" t="s">
        <v>736</v>
      </c>
      <c r="E187" s="192" t="str">
        <f>CONCATENATE(SUM('Разделы 3, 4'!F18:F18),"&gt;=",SUM('Разделы 3, 4'!F108:F110))</f>
        <v>0&gt;=0</v>
      </c>
    </row>
    <row r="188" spans="1:5" ht="25.5">
      <c r="A188" s="193">
        <f>IF((SUM('Разделы 3, 4'!X18:X18)&gt;=SUM('Разделы 3, 4'!X108:X110)),"","Неверно!")</f>
      </c>
      <c r="B188" s="192" t="s">
        <v>734</v>
      </c>
      <c r="C188" s="192" t="s">
        <v>748</v>
      </c>
      <c r="D188" s="192" t="s">
        <v>736</v>
      </c>
      <c r="E188" s="192" t="str">
        <f>CONCATENATE(SUM('Разделы 3, 4'!X18:X18),"&gt;=",SUM('Разделы 3, 4'!X108:X110))</f>
        <v>0&gt;=0</v>
      </c>
    </row>
    <row r="189" spans="1:5" ht="25.5">
      <c r="A189" s="193">
        <f>IF((SUM('Разделы 3, 4'!Y18:Y18)&gt;=SUM('Разделы 3, 4'!Y108:Y110)),"","Неверно!")</f>
      </c>
      <c r="B189" s="192" t="s">
        <v>734</v>
      </c>
      <c r="C189" s="192" t="s">
        <v>749</v>
      </c>
      <c r="D189" s="192" t="s">
        <v>736</v>
      </c>
      <c r="E189" s="192" t="str">
        <f>CONCATENATE(SUM('Разделы 3, 4'!Y18:Y18),"&gt;=",SUM('Разделы 3, 4'!Y108:Y110))</f>
        <v>0&gt;=0</v>
      </c>
    </row>
    <row r="190" spans="1:5" ht="25.5">
      <c r="A190" s="193">
        <f>IF((SUM('Разделы 3, 4'!Z18:Z18)&gt;=SUM('Разделы 3, 4'!Z108:Z110)),"","Неверно!")</f>
      </c>
      <c r="B190" s="192" t="s">
        <v>734</v>
      </c>
      <c r="C190" s="192" t="s">
        <v>750</v>
      </c>
      <c r="D190" s="192" t="s">
        <v>736</v>
      </c>
      <c r="E190" s="192" t="str">
        <f>CONCATENATE(SUM('Разделы 3, 4'!Z18:Z18),"&gt;=",SUM('Разделы 3, 4'!Z108:Z110))</f>
        <v>0&gt;=0</v>
      </c>
    </row>
    <row r="191" spans="1:5" ht="25.5">
      <c r="A191" s="193">
        <f>IF((SUM('Разделы 3, 4'!AA18:AA18)&gt;=SUM('Разделы 3, 4'!AA108:AA110)),"","Неверно!")</f>
      </c>
      <c r="B191" s="192" t="s">
        <v>734</v>
      </c>
      <c r="C191" s="192" t="s">
        <v>751</v>
      </c>
      <c r="D191" s="192" t="s">
        <v>736</v>
      </c>
      <c r="E191" s="192" t="str">
        <f>CONCATENATE(SUM('Разделы 3, 4'!AA18:AA18),"&gt;=",SUM('Разделы 3, 4'!AA108:AA110))</f>
        <v>0&gt;=0</v>
      </c>
    </row>
    <row r="192" spans="1:5" ht="25.5">
      <c r="A192" s="193">
        <f>IF((SUM('Разделы 3, 4'!AB18:AB18)&gt;=SUM('Разделы 3, 4'!AB108:AB110)),"","Неверно!")</f>
      </c>
      <c r="B192" s="192" t="s">
        <v>734</v>
      </c>
      <c r="C192" s="192" t="s">
        <v>752</v>
      </c>
      <c r="D192" s="192" t="s">
        <v>736</v>
      </c>
      <c r="E192" s="192" t="str">
        <f>CONCATENATE(SUM('Разделы 3, 4'!AB18:AB18),"&gt;=",SUM('Разделы 3, 4'!AB108:AB110))</f>
        <v>0&gt;=0</v>
      </c>
    </row>
    <row r="193" spans="1:5" ht="25.5">
      <c r="A193" s="193">
        <f>IF((SUM('Разделы 3, 4'!AC18:AC18)&gt;=SUM('Разделы 3, 4'!AC108:AC110)),"","Неверно!")</f>
      </c>
      <c r="B193" s="192" t="s">
        <v>734</v>
      </c>
      <c r="C193" s="192" t="s">
        <v>753</v>
      </c>
      <c r="D193" s="192" t="s">
        <v>736</v>
      </c>
      <c r="E193" s="192" t="str">
        <f>CONCATENATE(SUM('Разделы 3, 4'!AC18:AC18),"&gt;=",SUM('Разделы 3, 4'!AC108:AC110))</f>
        <v>0&gt;=0</v>
      </c>
    </row>
    <row r="194" spans="1:5" ht="25.5">
      <c r="A194" s="193">
        <f>IF((SUM('Разделы 3, 4'!G18:G18)&gt;=SUM('Разделы 3, 4'!G108:G110)),"","Неверно!")</f>
      </c>
      <c r="B194" s="192" t="s">
        <v>734</v>
      </c>
      <c r="C194" s="192" t="s">
        <v>754</v>
      </c>
      <c r="D194" s="192" t="s">
        <v>736</v>
      </c>
      <c r="E194" s="192" t="str">
        <f>CONCATENATE(SUM('Разделы 3, 4'!G18:G18),"&gt;=",SUM('Разделы 3, 4'!G108:G110))</f>
        <v>0&gt;=0</v>
      </c>
    </row>
    <row r="195" spans="1:5" ht="25.5">
      <c r="A195" s="193">
        <f>IF((SUM('Разделы 3, 4'!H18:H18)&gt;=SUM('Разделы 3, 4'!H108:H110)),"","Неверно!")</f>
      </c>
      <c r="B195" s="192" t="s">
        <v>734</v>
      </c>
      <c r="C195" s="192" t="s">
        <v>755</v>
      </c>
      <c r="D195" s="192" t="s">
        <v>736</v>
      </c>
      <c r="E195" s="192" t="str">
        <f>CONCATENATE(SUM('Разделы 3, 4'!H18:H18),"&gt;=",SUM('Разделы 3, 4'!H108:H110))</f>
        <v>0&gt;=0</v>
      </c>
    </row>
    <row r="196" spans="1:5" ht="25.5">
      <c r="A196" s="193">
        <f>IF((SUM('Разделы 3, 4'!I18:I18)&gt;=SUM('Разделы 3, 4'!I108:I110)),"","Неверно!")</f>
      </c>
      <c r="B196" s="192" t="s">
        <v>734</v>
      </c>
      <c r="C196" s="192" t="s">
        <v>756</v>
      </c>
      <c r="D196" s="192" t="s">
        <v>736</v>
      </c>
      <c r="E196" s="192" t="str">
        <f>CONCATENATE(SUM('Разделы 3, 4'!I18:I18),"&gt;=",SUM('Разделы 3, 4'!I108:I110))</f>
        <v>0&gt;=0</v>
      </c>
    </row>
    <row r="197" spans="1:5" ht="25.5">
      <c r="A197" s="193">
        <f>IF((SUM('Разделы 3, 4'!J18:J18)&gt;=SUM('Разделы 3, 4'!J108:J110)),"","Неверно!")</f>
      </c>
      <c r="B197" s="192" t="s">
        <v>734</v>
      </c>
      <c r="C197" s="192" t="s">
        <v>757</v>
      </c>
      <c r="D197" s="192" t="s">
        <v>736</v>
      </c>
      <c r="E197" s="192" t="str">
        <f>CONCATENATE(SUM('Разделы 3, 4'!J18:J18),"&gt;=",SUM('Разделы 3, 4'!J108:J110))</f>
        <v>0&gt;=0</v>
      </c>
    </row>
    <row r="198" spans="1:5" ht="25.5">
      <c r="A198" s="193">
        <f>IF((SUM('Разделы 3, 4'!K18:K18)&gt;=SUM('Разделы 3, 4'!K108:K110)),"","Неверно!")</f>
      </c>
      <c r="B198" s="192" t="s">
        <v>734</v>
      </c>
      <c r="C198" s="192" t="s">
        <v>758</v>
      </c>
      <c r="D198" s="192" t="s">
        <v>736</v>
      </c>
      <c r="E198" s="192" t="str">
        <f>CONCATENATE(SUM('Разделы 3, 4'!K18:K18),"&gt;=",SUM('Разделы 3, 4'!K108:K110))</f>
        <v>0&gt;=0</v>
      </c>
    </row>
    <row r="199" spans="1:5" ht="25.5">
      <c r="A199" s="193">
        <f>IF((SUM('Разделы 3, 4'!L18:L18)&gt;=SUM('Разделы 3, 4'!L108:L110)),"","Неверно!")</f>
      </c>
      <c r="B199" s="192" t="s">
        <v>734</v>
      </c>
      <c r="C199" s="192" t="s">
        <v>759</v>
      </c>
      <c r="D199" s="192" t="s">
        <v>736</v>
      </c>
      <c r="E199" s="192" t="str">
        <f>CONCATENATE(SUM('Разделы 3, 4'!L18:L18),"&gt;=",SUM('Разделы 3, 4'!L108:L110))</f>
        <v>0&gt;=0</v>
      </c>
    </row>
    <row r="200" spans="1:5" ht="25.5">
      <c r="A200" s="193">
        <f>IF((SUM('Разделы 3, 4'!M18:M18)&gt;=SUM('Разделы 3, 4'!M108:M110)),"","Неверно!")</f>
      </c>
      <c r="B200" s="192" t="s">
        <v>734</v>
      </c>
      <c r="C200" s="192" t="s">
        <v>760</v>
      </c>
      <c r="D200" s="192" t="s">
        <v>736</v>
      </c>
      <c r="E200" s="192" t="str">
        <f>CONCATENATE(SUM('Разделы 3, 4'!M18:M18),"&gt;=",SUM('Разделы 3, 4'!M108:M110))</f>
        <v>0&gt;=0</v>
      </c>
    </row>
    <row r="201" spans="1:5" ht="25.5">
      <c r="A201" s="193">
        <f>IF((SUM('Разделы 1, 2'!M10:M12)=0),"","Неверно!")</f>
      </c>
      <c r="B201" s="192" t="s">
        <v>761</v>
      </c>
      <c r="C201" s="192" t="s">
        <v>762</v>
      </c>
      <c r="D201" s="192" t="s">
        <v>763</v>
      </c>
      <c r="E201" s="192" t="str">
        <f>CONCATENATE(SUM('Разделы 1, 2'!M10:M12),"=",0)</f>
        <v>0=0</v>
      </c>
    </row>
    <row r="202" spans="1:5" ht="25.5">
      <c r="A202" s="193">
        <f>IF((SUM('Разделы 3, 4'!W9:W9)=SUM('Разделы 3, 4'!K9:O9)+SUM('Разделы 3, 4'!T9:V9)),"","Неверно!")</f>
      </c>
      <c r="B202" s="192" t="s">
        <v>764</v>
      </c>
      <c r="C202" s="192" t="s">
        <v>765</v>
      </c>
      <c r="D202" s="192" t="s">
        <v>766</v>
      </c>
      <c r="E202" s="192" t="str">
        <f>CONCATENATE(SUM('Разделы 3, 4'!W9:W9),"=",SUM('Разделы 3, 4'!K9:O9),"+",SUM('Разделы 3, 4'!T9:V9))</f>
        <v>0=0+0</v>
      </c>
    </row>
    <row r="203" spans="1:5" ht="25.5">
      <c r="A203" s="193">
        <f>IF((SUM('Разделы 3, 4'!W18:W18)=SUM('Разделы 3, 4'!K18:O18)+SUM('Разделы 3, 4'!T18:V18)),"","Неверно!")</f>
      </c>
      <c r="B203" s="192" t="s">
        <v>764</v>
      </c>
      <c r="C203" s="192" t="s">
        <v>767</v>
      </c>
      <c r="D203" s="192" t="s">
        <v>766</v>
      </c>
      <c r="E203" s="192" t="str">
        <f>CONCATENATE(SUM('Разделы 3, 4'!W18:W18),"=",SUM('Разделы 3, 4'!K18:O18),"+",SUM('Разделы 3, 4'!T18:V18))</f>
        <v>0=0+0</v>
      </c>
    </row>
    <row r="204" spans="1:5" ht="25.5">
      <c r="A204" s="193">
        <f>IF((SUM('Разделы 3, 4'!W108:W108)=SUM('Разделы 3, 4'!K108:O108)+SUM('Разделы 3, 4'!T108:V108)),"","Неверно!")</f>
      </c>
      <c r="B204" s="192" t="s">
        <v>764</v>
      </c>
      <c r="C204" s="192" t="s">
        <v>768</v>
      </c>
      <c r="D204" s="192" t="s">
        <v>766</v>
      </c>
      <c r="E204" s="192" t="str">
        <f>CONCATENATE(SUM('Разделы 3, 4'!W108:W108),"=",SUM('Разделы 3, 4'!K108:O108),"+",SUM('Разделы 3, 4'!T108:V108))</f>
        <v>0=0+0</v>
      </c>
    </row>
    <row r="205" spans="1:5" ht="25.5">
      <c r="A205" s="193">
        <f>IF((SUM('Разделы 3, 4'!W109:W109)=SUM('Разделы 3, 4'!K109:O109)+SUM('Разделы 3, 4'!T109:V109)),"","Неверно!")</f>
      </c>
      <c r="B205" s="192" t="s">
        <v>764</v>
      </c>
      <c r="C205" s="192" t="s">
        <v>769</v>
      </c>
      <c r="D205" s="192" t="s">
        <v>766</v>
      </c>
      <c r="E205" s="192" t="str">
        <f>CONCATENATE(SUM('Разделы 3, 4'!W109:W109),"=",SUM('Разделы 3, 4'!K109:O109),"+",SUM('Разделы 3, 4'!T109:V109))</f>
        <v>0=0+0</v>
      </c>
    </row>
    <row r="206" spans="1:5" ht="25.5">
      <c r="A206" s="193">
        <f>IF((SUM('Разделы 3, 4'!W110:W110)=SUM('Разделы 3, 4'!K110:O110)+SUM('Разделы 3, 4'!T110:V110)),"","Неверно!")</f>
      </c>
      <c r="B206" s="192" t="s">
        <v>764</v>
      </c>
      <c r="C206" s="192" t="s">
        <v>770</v>
      </c>
      <c r="D206" s="192" t="s">
        <v>766</v>
      </c>
      <c r="E206" s="192" t="str">
        <f>CONCATENATE(SUM('Разделы 3, 4'!W110:W110),"=",SUM('Разделы 3, 4'!K110:O110),"+",SUM('Разделы 3, 4'!T110:V110))</f>
        <v>0=0+0</v>
      </c>
    </row>
    <row r="207" spans="1:5" ht="25.5">
      <c r="A207" s="193">
        <f>IF((SUM('Разделы 3, 4'!W111:W111)=SUM('Разделы 3, 4'!K111:O111)+SUM('Разделы 3, 4'!T111:V111)),"","Неверно!")</f>
      </c>
      <c r="B207" s="192" t="s">
        <v>764</v>
      </c>
      <c r="C207" s="192" t="s">
        <v>771</v>
      </c>
      <c r="D207" s="192" t="s">
        <v>766</v>
      </c>
      <c r="E207" s="192" t="str">
        <f>CONCATENATE(SUM('Разделы 3, 4'!W111:W111),"=",SUM('Разделы 3, 4'!K111:O111),"+",SUM('Разделы 3, 4'!T111:V111))</f>
        <v>0=0+0</v>
      </c>
    </row>
    <row r="208" spans="1:5" ht="25.5">
      <c r="A208" s="193">
        <f>IF((SUM('Разделы 3, 4'!W112:W112)=SUM('Разделы 3, 4'!K112:O112)+SUM('Разделы 3, 4'!T112:V112)),"","Неверно!")</f>
      </c>
      <c r="B208" s="192" t="s">
        <v>764</v>
      </c>
      <c r="C208" s="192" t="s">
        <v>772</v>
      </c>
      <c r="D208" s="192" t="s">
        <v>766</v>
      </c>
      <c r="E208" s="192" t="str">
        <f>CONCATENATE(SUM('Разделы 3, 4'!W112:W112),"=",SUM('Разделы 3, 4'!K112:O112),"+",SUM('Разделы 3, 4'!T112:V112))</f>
        <v>0=0+0</v>
      </c>
    </row>
    <row r="209" spans="1:5" ht="25.5">
      <c r="A209" s="193">
        <f>IF((SUM('Разделы 3, 4'!W113:W113)=SUM('Разделы 3, 4'!K113:O113)+SUM('Разделы 3, 4'!T113:V113)),"","Неверно!")</f>
      </c>
      <c r="B209" s="192" t="s">
        <v>764</v>
      </c>
      <c r="C209" s="192" t="s">
        <v>773</v>
      </c>
      <c r="D209" s="192" t="s">
        <v>766</v>
      </c>
      <c r="E209" s="192" t="str">
        <f>CONCATENATE(SUM('Разделы 3, 4'!W113:W113),"=",SUM('Разделы 3, 4'!K113:O113),"+",SUM('Разделы 3, 4'!T113:V113))</f>
        <v>0=0+0</v>
      </c>
    </row>
    <row r="210" spans="1:5" ht="25.5">
      <c r="A210" s="193">
        <f>IF((SUM('Разделы 3, 4'!W114:W114)=SUM('Разделы 3, 4'!K114:O114)+SUM('Разделы 3, 4'!T114:V114)),"","Неверно!")</f>
      </c>
      <c r="B210" s="192" t="s">
        <v>764</v>
      </c>
      <c r="C210" s="192" t="s">
        <v>774</v>
      </c>
      <c r="D210" s="192" t="s">
        <v>766</v>
      </c>
      <c r="E210" s="192" t="str">
        <f>CONCATENATE(SUM('Разделы 3, 4'!W114:W114),"=",SUM('Разделы 3, 4'!K114:O114),"+",SUM('Разделы 3, 4'!T114:V114))</f>
        <v>0=0+0</v>
      </c>
    </row>
    <row r="211" spans="1:5" ht="25.5">
      <c r="A211" s="193">
        <f>IF((SUM('Разделы 3, 4'!W115:W115)=SUM('Разделы 3, 4'!K115:O115)+SUM('Разделы 3, 4'!T115:V115)),"","Неверно!")</f>
      </c>
      <c r="B211" s="192" t="s">
        <v>764</v>
      </c>
      <c r="C211" s="192" t="s">
        <v>775</v>
      </c>
      <c r="D211" s="192" t="s">
        <v>766</v>
      </c>
      <c r="E211" s="192" t="str">
        <f>CONCATENATE(SUM('Разделы 3, 4'!W115:W115),"=",SUM('Разделы 3, 4'!K115:O115),"+",SUM('Разделы 3, 4'!T115:V115))</f>
        <v>0=0+0</v>
      </c>
    </row>
    <row r="212" spans="1:5" ht="25.5">
      <c r="A212" s="193">
        <f>IF((SUM('Разделы 3, 4'!W116:W116)=SUM('Разделы 3, 4'!K116:O116)+SUM('Разделы 3, 4'!T116:V116)),"","Неверно!")</f>
      </c>
      <c r="B212" s="192" t="s">
        <v>764</v>
      </c>
      <c r="C212" s="192" t="s">
        <v>776</v>
      </c>
      <c r="D212" s="192" t="s">
        <v>766</v>
      </c>
      <c r="E212" s="192" t="str">
        <f>CONCATENATE(SUM('Разделы 3, 4'!W116:W116),"=",SUM('Разделы 3, 4'!K116:O116),"+",SUM('Разделы 3, 4'!T116:V116))</f>
        <v>0=0+0</v>
      </c>
    </row>
    <row r="213" spans="1:5" ht="25.5">
      <c r="A213" s="193">
        <f>IF((SUM('Разделы 3, 4'!W117:W117)=SUM('Разделы 3, 4'!K117:O117)+SUM('Разделы 3, 4'!T117:V117)),"","Неверно!")</f>
      </c>
      <c r="B213" s="192" t="s">
        <v>764</v>
      </c>
      <c r="C213" s="192" t="s">
        <v>777</v>
      </c>
      <c r="D213" s="192" t="s">
        <v>766</v>
      </c>
      <c r="E213" s="192" t="str">
        <f>CONCATENATE(SUM('Разделы 3, 4'!W117:W117),"=",SUM('Разделы 3, 4'!K117:O117),"+",SUM('Разделы 3, 4'!T117:V117))</f>
        <v>0=0+0</v>
      </c>
    </row>
    <row r="214" spans="1:5" ht="25.5">
      <c r="A214" s="193">
        <f>IF((SUM('Разделы 3, 4'!W19:W19)=SUM('Разделы 3, 4'!K19:O19)+SUM('Разделы 3, 4'!T19:V19)),"","Неверно!")</f>
      </c>
      <c r="B214" s="192" t="s">
        <v>764</v>
      </c>
      <c r="C214" s="192" t="s">
        <v>778</v>
      </c>
      <c r="D214" s="192" t="s">
        <v>766</v>
      </c>
      <c r="E214" s="192" t="str">
        <f>CONCATENATE(SUM('Разделы 3, 4'!W19:W19),"=",SUM('Разделы 3, 4'!K19:O19),"+",SUM('Разделы 3, 4'!T19:V19))</f>
        <v>0=0+0</v>
      </c>
    </row>
    <row r="215" spans="1:5" ht="25.5">
      <c r="A215" s="193">
        <f>IF((SUM('Разделы 3, 4'!W118:W118)=SUM('Разделы 3, 4'!K118:O118)+SUM('Разделы 3, 4'!T118:V118)),"","Неверно!")</f>
      </c>
      <c r="B215" s="192" t="s">
        <v>764</v>
      </c>
      <c r="C215" s="192" t="s">
        <v>779</v>
      </c>
      <c r="D215" s="192" t="s">
        <v>766</v>
      </c>
      <c r="E215" s="192" t="str">
        <f>CONCATENATE(SUM('Разделы 3, 4'!W118:W118),"=",SUM('Разделы 3, 4'!K118:O118),"+",SUM('Разделы 3, 4'!T118:V118))</f>
        <v>0=0+0</v>
      </c>
    </row>
    <row r="216" spans="1:5" ht="25.5">
      <c r="A216" s="193">
        <f>IF((SUM('Разделы 3, 4'!W119:W119)=SUM('Разделы 3, 4'!K119:O119)+SUM('Разделы 3, 4'!T119:V119)),"","Неверно!")</f>
      </c>
      <c r="B216" s="192" t="s">
        <v>764</v>
      </c>
      <c r="C216" s="192" t="s">
        <v>780</v>
      </c>
      <c r="D216" s="192" t="s">
        <v>766</v>
      </c>
      <c r="E216" s="192" t="str">
        <f>CONCATENATE(SUM('Разделы 3, 4'!W119:W119),"=",SUM('Разделы 3, 4'!K119:O119),"+",SUM('Разделы 3, 4'!T119:V119))</f>
        <v>0=0+0</v>
      </c>
    </row>
    <row r="217" spans="1:5" ht="25.5">
      <c r="A217" s="193">
        <f>IF((SUM('Разделы 3, 4'!W120:W120)=SUM('Разделы 3, 4'!K120:O120)+SUM('Разделы 3, 4'!T120:V120)),"","Неверно!")</f>
      </c>
      <c r="B217" s="192" t="s">
        <v>764</v>
      </c>
      <c r="C217" s="192" t="s">
        <v>781</v>
      </c>
      <c r="D217" s="192" t="s">
        <v>766</v>
      </c>
      <c r="E217" s="192" t="str">
        <f>CONCATENATE(SUM('Разделы 3, 4'!W120:W120),"=",SUM('Разделы 3, 4'!K120:O120),"+",SUM('Разделы 3, 4'!T120:V120))</f>
        <v>0=0+0</v>
      </c>
    </row>
    <row r="218" spans="1:5" ht="25.5">
      <c r="A218" s="193">
        <f>IF((SUM('Разделы 3, 4'!W121:W121)=SUM('Разделы 3, 4'!K121:O121)+SUM('Разделы 3, 4'!T121:V121)),"","Неверно!")</f>
      </c>
      <c r="B218" s="192" t="s">
        <v>764</v>
      </c>
      <c r="C218" s="192" t="s">
        <v>782</v>
      </c>
      <c r="D218" s="192" t="s">
        <v>766</v>
      </c>
      <c r="E218" s="192" t="str">
        <f>CONCATENATE(SUM('Разделы 3, 4'!W121:W121),"=",SUM('Разделы 3, 4'!K121:O121),"+",SUM('Разделы 3, 4'!T121:V121))</f>
        <v>0=0+0</v>
      </c>
    </row>
    <row r="219" spans="1:5" ht="25.5">
      <c r="A219" s="193">
        <f>IF((SUM('Разделы 3, 4'!W122:W122)=SUM('Разделы 3, 4'!K122:O122)+SUM('Разделы 3, 4'!T122:V122)),"","Неверно!")</f>
      </c>
      <c r="B219" s="192" t="s">
        <v>764</v>
      </c>
      <c r="C219" s="192" t="s">
        <v>783</v>
      </c>
      <c r="D219" s="192" t="s">
        <v>766</v>
      </c>
      <c r="E219" s="192" t="str">
        <f>CONCATENATE(SUM('Разделы 3, 4'!W122:W122),"=",SUM('Разделы 3, 4'!K122:O122),"+",SUM('Разделы 3, 4'!T122:V122))</f>
        <v>0=0+0</v>
      </c>
    </row>
    <row r="220" spans="1:5" ht="25.5">
      <c r="A220" s="193">
        <f>IF((SUM('Разделы 3, 4'!W123:W123)=SUM('Разделы 3, 4'!K123:O123)+SUM('Разделы 3, 4'!T123:V123)),"","Неверно!")</f>
      </c>
      <c r="B220" s="192" t="s">
        <v>764</v>
      </c>
      <c r="C220" s="192" t="s">
        <v>784</v>
      </c>
      <c r="D220" s="192" t="s">
        <v>766</v>
      </c>
      <c r="E220" s="192" t="str">
        <f>CONCATENATE(SUM('Разделы 3, 4'!W123:W123),"=",SUM('Разделы 3, 4'!K123:O123),"+",SUM('Разделы 3, 4'!T123:V123))</f>
        <v>0=0+0</v>
      </c>
    </row>
    <row r="221" spans="1:5" ht="25.5">
      <c r="A221" s="193">
        <f>IF((SUM('Разделы 3, 4'!W124:W124)=SUM('Разделы 3, 4'!K124:O124)+SUM('Разделы 3, 4'!T124:V124)),"","Неверно!")</f>
      </c>
      <c r="B221" s="192" t="s">
        <v>764</v>
      </c>
      <c r="C221" s="192" t="s">
        <v>785</v>
      </c>
      <c r="D221" s="192" t="s">
        <v>766</v>
      </c>
      <c r="E221" s="192" t="str">
        <f>CONCATENATE(SUM('Разделы 3, 4'!W124:W124),"=",SUM('Разделы 3, 4'!K124:O124),"+",SUM('Разделы 3, 4'!T124:V124))</f>
        <v>0=0+0</v>
      </c>
    </row>
    <row r="222" spans="1:5" ht="25.5">
      <c r="A222" s="193">
        <f>IF((SUM('Разделы 3, 4'!W125:W125)=SUM('Разделы 3, 4'!K125:O125)+SUM('Разделы 3, 4'!T125:V125)),"","Неверно!")</f>
      </c>
      <c r="B222" s="192" t="s">
        <v>764</v>
      </c>
      <c r="C222" s="192" t="s">
        <v>786</v>
      </c>
      <c r="D222" s="192" t="s">
        <v>766</v>
      </c>
      <c r="E222" s="192" t="str">
        <f>CONCATENATE(SUM('Разделы 3, 4'!W125:W125),"=",SUM('Разделы 3, 4'!K125:O125),"+",SUM('Разделы 3, 4'!T125:V125))</f>
        <v>0=0+0</v>
      </c>
    </row>
    <row r="223" spans="1:5" ht="25.5">
      <c r="A223" s="193">
        <f>IF((SUM('Разделы 3, 4'!W126:W126)=SUM('Разделы 3, 4'!K126:O126)+SUM('Разделы 3, 4'!T126:V126)),"","Неверно!")</f>
      </c>
      <c r="B223" s="192" t="s">
        <v>764</v>
      </c>
      <c r="C223" s="192" t="s">
        <v>787</v>
      </c>
      <c r="D223" s="192" t="s">
        <v>766</v>
      </c>
      <c r="E223" s="192" t="str">
        <f>CONCATENATE(SUM('Разделы 3, 4'!W126:W126),"=",SUM('Разделы 3, 4'!K126:O126),"+",SUM('Разделы 3, 4'!T126:V126))</f>
        <v>0=0+0</v>
      </c>
    </row>
    <row r="224" spans="1:5" ht="25.5">
      <c r="A224" s="193">
        <f>IF((SUM('Разделы 3, 4'!W127:W127)=SUM('Разделы 3, 4'!K127:O127)+SUM('Разделы 3, 4'!T127:V127)),"","Неверно!")</f>
      </c>
      <c r="B224" s="192" t="s">
        <v>764</v>
      </c>
      <c r="C224" s="192" t="s">
        <v>788</v>
      </c>
      <c r="D224" s="192" t="s">
        <v>766</v>
      </c>
      <c r="E224" s="192" t="str">
        <f>CONCATENATE(SUM('Разделы 3, 4'!W127:W127),"=",SUM('Разделы 3, 4'!K127:O127),"+",SUM('Разделы 3, 4'!T127:V127))</f>
        <v>0=0+0</v>
      </c>
    </row>
    <row r="225" spans="1:5" ht="25.5">
      <c r="A225" s="193">
        <f>IF((SUM('Разделы 3, 4'!W20:W20)=SUM('Разделы 3, 4'!K20:O20)+SUM('Разделы 3, 4'!T20:V20)),"","Неверно!")</f>
      </c>
      <c r="B225" s="192" t="s">
        <v>764</v>
      </c>
      <c r="C225" s="192" t="s">
        <v>789</v>
      </c>
      <c r="D225" s="192" t="s">
        <v>766</v>
      </c>
      <c r="E225" s="192" t="str">
        <f>CONCATENATE(SUM('Разделы 3, 4'!W20:W20),"=",SUM('Разделы 3, 4'!K20:O20),"+",SUM('Разделы 3, 4'!T20:V20))</f>
        <v>0=0+0</v>
      </c>
    </row>
    <row r="226" spans="1:5" ht="25.5">
      <c r="A226" s="193">
        <f>IF((SUM('Разделы 3, 4'!W128:W128)=SUM('Разделы 3, 4'!K128:O128)+SUM('Разделы 3, 4'!T128:V128)),"","Неверно!")</f>
      </c>
      <c r="B226" s="192" t="s">
        <v>764</v>
      </c>
      <c r="C226" s="192" t="s">
        <v>790</v>
      </c>
      <c r="D226" s="192" t="s">
        <v>766</v>
      </c>
      <c r="E226" s="192" t="str">
        <f>CONCATENATE(SUM('Разделы 3, 4'!W128:W128),"=",SUM('Разделы 3, 4'!K128:O128),"+",SUM('Разделы 3, 4'!T128:V128))</f>
        <v>0=0+0</v>
      </c>
    </row>
    <row r="227" spans="1:5" ht="25.5">
      <c r="A227" s="193">
        <f>IF((SUM('Разделы 3, 4'!W129:W129)=SUM('Разделы 3, 4'!K129:O129)+SUM('Разделы 3, 4'!T129:V129)),"","Неверно!")</f>
      </c>
      <c r="B227" s="192" t="s">
        <v>764</v>
      </c>
      <c r="C227" s="192" t="s">
        <v>791</v>
      </c>
      <c r="D227" s="192" t="s">
        <v>766</v>
      </c>
      <c r="E227" s="192" t="str">
        <f>CONCATENATE(SUM('Разделы 3, 4'!W129:W129),"=",SUM('Разделы 3, 4'!K129:O129),"+",SUM('Разделы 3, 4'!T129:V129))</f>
        <v>0=0+0</v>
      </c>
    </row>
    <row r="228" spans="1:5" ht="25.5">
      <c r="A228" s="193">
        <f>IF((SUM('Разделы 3, 4'!W21:W21)=SUM('Разделы 3, 4'!K21:O21)+SUM('Разделы 3, 4'!T21:V21)),"","Неверно!")</f>
      </c>
      <c r="B228" s="192" t="s">
        <v>764</v>
      </c>
      <c r="C228" s="192" t="s">
        <v>792</v>
      </c>
      <c r="D228" s="192" t="s">
        <v>766</v>
      </c>
      <c r="E228" s="192" t="str">
        <f>CONCATENATE(SUM('Разделы 3, 4'!W21:W21),"=",SUM('Разделы 3, 4'!K21:O21),"+",SUM('Разделы 3, 4'!T21:V21))</f>
        <v>0=0+0</v>
      </c>
    </row>
    <row r="229" spans="1:5" ht="25.5">
      <c r="A229" s="193">
        <f>IF((SUM('Разделы 3, 4'!W22:W22)=SUM('Разделы 3, 4'!K22:O22)+SUM('Разделы 3, 4'!T22:V22)),"","Неверно!")</f>
      </c>
      <c r="B229" s="192" t="s">
        <v>764</v>
      </c>
      <c r="C229" s="192" t="s">
        <v>793</v>
      </c>
      <c r="D229" s="192" t="s">
        <v>766</v>
      </c>
      <c r="E229" s="192" t="str">
        <f>CONCATENATE(SUM('Разделы 3, 4'!W22:W22),"=",SUM('Разделы 3, 4'!K22:O22),"+",SUM('Разделы 3, 4'!T22:V22))</f>
        <v>0=0+0</v>
      </c>
    </row>
    <row r="230" spans="1:5" ht="25.5">
      <c r="A230" s="193">
        <f>IF((SUM('Разделы 3, 4'!W23:W23)=SUM('Разделы 3, 4'!K23:O23)+SUM('Разделы 3, 4'!T23:V23)),"","Неверно!")</f>
      </c>
      <c r="B230" s="192" t="s">
        <v>764</v>
      </c>
      <c r="C230" s="192" t="s">
        <v>794</v>
      </c>
      <c r="D230" s="192" t="s">
        <v>766</v>
      </c>
      <c r="E230" s="192" t="str">
        <f>CONCATENATE(SUM('Разделы 3, 4'!W23:W23),"=",SUM('Разделы 3, 4'!K23:O23),"+",SUM('Разделы 3, 4'!T23:V23))</f>
        <v>0=0+0</v>
      </c>
    </row>
    <row r="231" spans="1:5" ht="25.5">
      <c r="A231" s="193">
        <f>IF((SUM('Разделы 3, 4'!W24:W24)=SUM('Разделы 3, 4'!K24:O24)+SUM('Разделы 3, 4'!T24:V24)),"","Неверно!")</f>
      </c>
      <c r="B231" s="192" t="s">
        <v>764</v>
      </c>
      <c r="C231" s="192" t="s">
        <v>795</v>
      </c>
      <c r="D231" s="192" t="s">
        <v>766</v>
      </c>
      <c r="E231" s="192" t="str">
        <f>CONCATENATE(SUM('Разделы 3, 4'!W24:W24),"=",SUM('Разделы 3, 4'!K24:O24),"+",SUM('Разделы 3, 4'!T24:V24))</f>
        <v>0=0+0</v>
      </c>
    </row>
    <row r="232" spans="1:5" ht="25.5">
      <c r="A232" s="193">
        <f>IF((SUM('Разделы 3, 4'!W25:W25)=SUM('Разделы 3, 4'!K25:O25)+SUM('Разделы 3, 4'!T25:V25)),"","Неверно!")</f>
      </c>
      <c r="B232" s="192" t="s">
        <v>764</v>
      </c>
      <c r="C232" s="192" t="s">
        <v>796</v>
      </c>
      <c r="D232" s="192" t="s">
        <v>766</v>
      </c>
      <c r="E232" s="192" t="str">
        <f>CONCATENATE(SUM('Разделы 3, 4'!W25:W25),"=",SUM('Разделы 3, 4'!K25:O25),"+",SUM('Разделы 3, 4'!T25:V25))</f>
        <v>0=0+0</v>
      </c>
    </row>
    <row r="233" spans="1:5" ht="25.5">
      <c r="A233" s="193">
        <f>IF((SUM('Разделы 3, 4'!W26:W26)=SUM('Разделы 3, 4'!K26:O26)+SUM('Разделы 3, 4'!T26:V26)),"","Неверно!")</f>
      </c>
      <c r="B233" s="192" t="s">
        <v>764</v>
      </c>
      <c r="C233" s="192" t="s">
        <v>797</v>
      </c>
      <c r="D233" s="192" t="s">
        <v>766</v>
      </c>
      <c r="E233" s="192" t="str">
        <f>CONCATENATE(SUM('Разделы 3, 4'!W26:W26),"=",SUM('Разделы 3, 4'!K26:O26),"+",SUM('Разделы 3, 4'!T26:V26))</f>
        <v>0=0+0</v>
      </c>
    </row>
    <row r="234" spans="1:5" ht="25.5">
      <c r="A234" s="193">
        <f>IF((SUM('Разделы 3, 4'!W27:W27)=SUM('Разделы 3, 4'!K27:O27)+SUM('Разделы 3, 4'!T27:V27)),"","Неверно!")</f>
      </c>
      <c r="B234" s="192" t="s">
        <v>764</v>
      </c>
      <c r="C234" s="192" t="s">
        <v>798</v>
      </c>
      <c r="D234" s="192" t="s">
        <v>766</v>
      </c>
      <c r="E234" s="192" t="str">
        <f>CONCATENATE(SUM('Разделы 3, 4'!W27:W27),"=",SUM('Разделы 3, 4'!K27:O27),"+",SUM('Разделы 3, 4'!T27:V27))</f>
        <v>0=0+0</v>
      </c>
    </row>
    <row r="235" spans="1:5" ht="25.5">
      <c r="A235" s="193">
        <f>IF((SUM('Разделы 3, 4'!W10:W10)=SUM('Разделы 3, 4'!K10:O10)+SUM('Разделы 3, 4'!T10:V10)),"","Неверно!")</f>
      </c>
      <c r="B235" s="192" t="s">
        <v>764</v>
      </c>
      <c r="C235" s="192" t="s">
        <v>799</v>
      </c>
      <c r="D235" s="192" t="s">
        <v>766</v>
      </c>
      <c r="E235" s="192" t="str">
        <f>CONCATENATE(SUM('Разделы 3, 4'!W10:W10),"=",SUM('Разделы 3, 4'!K10:O10),"+",SUM('Разделы 3, 4'!T10:V10))</f>
        <v>0=0+0</v>
      </c>
    </row>
    <row r="236" spans="1:5" ht="25.5">
      <c r="A236" s="193">
        <f>IF((SUM('Разделы 3, 4'!W28:W28)=SUM('Разделы 3, 4'!K28:O28)+SUM('Разделы 3, 4'!T28:V28)),"","Неверно!")</f>
      </c>
      <c r="B236" s="192" t="s">
        <v>764</v>
      </c>
      <c r="C236" s="192" t="s">
        <v>800</v>
      </c>
      <c r="D236" s="192" t="s">
        <v>766</v>
      </c>
      <c r="E236" s="192" t="str">
        <f>CONCATENATE(SUM('Разделы 3, 4'!W28:W28),"=",SUM('Разделы 3, 4'!K28:O28),"+",SUM('Разделы 3, 4'!T28:V28))</f>
        <v>0=0+0</v>
      </c>
    </row>
    <row r="237" spans="1:5" ht="25.5">
      <c r="A237" s="193">
        <f>IF((SUM('Разделы 3, 4'!W29:W29)=SUM('Разделы 3, 4'!K29:O29)+SUM('Разделы 3, 4'!T29:V29)),"","Неверно!")</f>
      </c>
      <c r="B237" s="192" t="s">
        <v>764</v>
      </c>
      <c r="C237" s="192" t="s">
        <v>801</v>
      </c>
      <c r="D237" s="192" t="s">
        <v>766</v>
      </c>
      <c r="E237" s="192" t="str">
        <f>CONCATENATE(SUM('Разделы 3, 4'!W29:W29),"=",SUM('Разделы 3, 4'!K29:O29),"+",SUM('Разделы 3, 4'!T29:V29))</f>
        <v>0=0+0</v>
      </c>
    </row>
    <row r="238" spans="1:5" ht="25.5">
      <c r="A238" s="193">
        <f>IF((SUM('Разделы 3, 4'!W30:W30)=SUM('Разделы 3, 4'!K30:O30)+SUM('Разделы 3, 4'!T30:V30)),"","Неверно!")</f>
      </c>
      <c r="B238" s="192" t="s">
        <v>764</v>
      </c>
      <c r="C238" s="192" t="s">
        <v>802</v>
      </c>
      <c r="D238" s="192" t="s">
        <v>766</v>
      </c>
      <c r="E238" s="192" t="str">
        <f>CONCATENATE(SUM('Разделы 3, 4'!W30:W30),"=",SUM('Разделы 3, 4'!K30:O30),"+",SUM('Разделы 3, 4'!T30:V30))</f>
        <v>0=0+0</v>
      </c>
    </row>
    <row r="239" spans="1:5" ht="25.5">
      <c r="A239" s="193">
        <f>IF((SUM('Разделы 3, 4'!W31:W31)=SUM('Разделы 3, 4'!K31:O31)+SUM('Разделы 3, 4'!T31:V31)),"","Неверно!")</f>
      </c>
      <c r="B239" s="192" t="s">
        <v>764</v>
      </c>
      <c r="C239" s="192" t="s">
        <v>803</v>
      </c>
      <c r="D239" s="192" t="s">
        <v>766</v>
      </c>
      <c r="E239" s="192" t="str">
        <f>CONCATENATE(SUM('Разделы 3, 4'!W31:W31),"=",SUM('Разделы 3, 4'!K31:O31),"+",SUM('Разделы 3, 4'!T31:V31))</f>
        <v>0=0+0</v>
      </c>
    </row>
    <row r="240" spans="1:5" ht="25.5">
      <c r="A240" s="193">
        <f>IF((SUM('Разделы 3, 4'!W32:W32)=SUM('Разделы 3, 4'!K32:O32)+SUM('Разделы 3, 4'!T32:V32)),"","Неверно!")</f>
      </c>
      <c r="B240" s="192" t="s">
        <v>764</v>
      </c>
      <c r="C240" s="192" t="s">
        <v>804</v>
      </c>
      <c r="D240" s="192" t="s">
        <v>766</v>
      </c>
      <c r="E240" s="192" t="str">
        <f>CONCATENATE(SUM('Разделы 3, 4'!W32:W32),"=",SUM('Разделы 3, 4'!K32:O32),"+",SUM('Разделы 3, 4'!T32:V32))</f>
        <v>0=0+0</v>
      </c>
    </row>
    <row r="241" spans="1:5" ht="25.5">
      <c r="A241" s="193">
        <f>IF((SUM('Разделы 3, 4'!W33:W33)=SUM('Разделы 3, 4'!K33:O33)+SUM('Разделы 3, 4'!T33:V33)),"","Неверно!")</f>
      </c>
      <c r="B241" s="192" t="s">
        <v>764</v>
      </c>
      <c r="C241" s="192" t="s">
        <v>805</v>
      </c>
      <c r="D241" s="192" t="s">
        <v>766</v>
      </c>
      <c r="E241" s="192" t="str">
        <f>CONCATENATE(SUM('Разделы 3, 4'!W33:W33),"=",SUM('Разделы 3, 4'!K33:O33),"+",SUM('Разделы 3, 4'!T33:V33))</f>
        <v>0=0+0</v>
      </c>
    </row>
    <row r="242" spans="1:5" ht="25.5">
      <c r="A242" s="193">
        <f>IF((SUM('Разделы 3, 4'!W34:W34)=SUM('Разделы 3, 4'!K34:O34)+SUM('Разделы 3, 4'!T34:V34)),"","Неверно!")</f>
      </c>
      <c r="B242" s="192" t="s">
        <v>764</v>
      </c>
      <c r="C242" s="192" t="s">
        <v>806</v>
      </c>
      <c r="D242" s="192" t="s">
        <v>766</v>
      </c>
      <c r="E242" s="192" t="str">
        <f>CONCATENATE(SUM('Разделы 3, 4'!W34:W34),"=",SUM('Разделы 3, 4'!K34:O34),"+",SUM('Разделы 3, 4'!T34:V34))</f>
        <v>1=0+1</v>
      </c>
    </row>
    <row r="243" spans="1:5" ht="25.5">
      <c r="A243" s="193">
        <f>IF((SUM('Разделы 3, 4'!W35:W35)=SUM('Разделы 3, 4'!K35:O35)+SUM('Разделы 3, 4'!T35:V35)),"","Неверно!")</f>
      </c>
      <c r="B243" s="192" t="s">
        <v>764</v>
      </c>
      <c r="C243" s="192" t="s">
        <v>807</v>
      </c>
      <c r="D243" s="192" t="s">
        <v>766</v>
      </c>
      <c r="E243" s="192" t="str">
        <f>CONCATENATE(SUM('Разделы 3, 4'!W35:W35),"=",SUM('Разделы 3, 4'!K35:O35),"+",SUM('Разделы 3, 4'!T35:V35))</f>
        <v>0=0+0</v>
      </c>
    </row>
    <row r="244" spans="1:5" ht="25.5">
      <c r="A244" s="193">
        <f>IF((SUM('Разделы 3, 4'!W36:W36)=SUM('Разделы 3, 4'!K36:O36)+SUM('Разделы 3, 4'!T36:V36)),"","Неверно!")</f>
      </c>
      <c r="B244" s="192" t="s">
        <v>764</v>
      </c>
      <c r="C244" s="192" t="s">
        <v>808</v>
      </c>
      <c r="D244" s="192" t="s">
        <v>766</v>
      </c>
      <c r="E244" s="192" t="str">
        <f>CONCATENATE(SUM('Разделы 3, 4'!W36:W36),"=",SUM('Разделы 3, 4'!K36:O36),"+",SUM('Разделы 3, 4'!T36:V36))</f>
        <v>0=0+0</v>
      </c>
    </row>
    <row r="245" spans="1:5" ht="25.5">
      <c r="A245" s="193">
        <f>IF((SUM('Разделы 3, 4'!W37:W37)=SUM('Разделы 3, 4'!K37:O37)+SUM('Разделы 3, 4'!T37:V37)),"","Неверно!")</f>
      </c>
      <c r="B245" s="192" t="s">
        <v>764</v>
      </c>
      <c r="C245" s="192" t="s">
        <v>809</v>
      </c>
      <c r="D245" s="192" t="s">
        <v>766</v>
      </c>
      <c r="E245" s="192" t="str">
        <f>CONCATENATE(SUM('Разделы 3, 4'!W37:W37),"=",SUM('Разделы 3, 4'!K37:O37),"+",SUM('Разделы 3, 4'!T37:V37))</f>
        <v>0=0+0</v>
      </c>
    </row>
    <row r="246" spans="1:5" ht="25.5">
      <c r="A246" s="193">
        <f>IF((SUM('Разделы 3, 4'!W11:W11)=SUM('Разделы 3, 4'!K11:O11)+SUM('Разделы 3, 4'!T11:V11)),"","Неверно!")</f>
      </c>
      <c r="B246" s="192" t="s">
        <v>764</v>
      </c>
      <c r="C246" s="192" t="s">
        <v>810</v>
      </c>
      <c r="D246" s="192" t="s">
        <v>766</v>
      </c>
      <c r="E246" s="192" t="str">
        <f>CONCATENATE(SUM('Разделы 3, 4'!W11:W11),"=",SUM('Разделы 3, 4'!K11:O11),"+",SUM('Разделы 3, 4'!T11:V11))</f>
        <v>0=0+0</v>
      </c>
    </row>
    <row r="247" spans="1:5" ht="25.5">
      <c r="A247" s="193">
        <f>IF((SUM('Разделы 3, 4'!W38:W38)=SUM('Разделы 3, 4'!K38:O38)+SUM('Разделы 3, 4'!T38:V38)),"","Неверно!")</f>
      </c>
      <c r="B247" s="192" t="s">
        <v>764</v>
      </c>
      <c r="C247" s="192" t="s">
        <v>811</v>
      </c>
      <c r="D247" s="192" t="s">
        <v>766</v>
      </c>
      <c r="E247" s="192" t="str">
        <f>CONCATENATE(SUM('Разделы 3, 4'!W38:W38),"=",SUM('Разделы 3, 4'!K38:O38),"+",SUM('Разделы 3, 4'!T38:V38))</f>
        <v>0=0+0</v>
      </c>
    </row>
    <row r="248" spans="1:5" ht="25.5">
      <c r="A248" s="193">
        <f>IF((SUM('Разделы 3, 4'!W39:W39)=SUM('Разделы 3, 4'!K39:O39)+SUM('Разделы 3, 4'!T39:V39)),"","Неверно!")</f>
      </c>
      <c r="B248" s="192" t="s">
        <v>764</v>
      </c>
      <c r="C248" s="192" t="s">
        <v>812</v>
      </c>
      <c r="D248" s="192" t="s">
        <v>766</v>
      </c>
      <c r="E248" s="192" t="str">
        <f>CONCATENATE(SUM('Разделы 3, 4'!W39:W39),"=",SUM('Разделы 3, 4'!K39:O39),"+",SUM('Разделы 3, 4'!T39:V39))</f>
        <v>0=0+0</v>
      </c>
    </row>
    <row r="249" spans="1:5" ht="25.5">
      <c r="A249" s="193">
        <f>IF((SUM('Разделы 3, 4'!W40:W40)=SUM('Разделы 3, 4'!K40:O40)+SUM('Разделы 3, 4'!T40:V40)),"","Неверно!")</f>
      </c>
      <c r="B249" s="192" t="s">
        <v>764</v>
      </c>
      <c r="C249" s="192" t="s">
        <v>813</v>
      </c>
      <c r="D249" s="192" t="s">
        <v>766</v>
      </c>
      <c r="E249" s="192" t="str">
        <f>CONCATENATE(SUM('Разделы 3, 4'!W40:W40),"=",SUM('Разделы 3, 4'!K40:O40),"+",SUM('Разделы 3, 4'!T40:V40))</f>
        <v>0=0+0</v>
      </c>
    </row>
    <row r="250" spans="1:5" ht="25.5">
      <c r="A250" s="193">
        <f>IF((SUM('Разделы 3, 4'!W41:W41)=SUM('Разделы 3, 4'!K41:O41)+SUM('Разделы 3, 4'!T41:V41)),"","Неверно!")</f>
      </c>
      <c r="B250" s="192" t="s">
        <v>764</v>
      </c>
      <c r="C250" s="192" t="s">
        <v>814</v>
      </c>
      <c r="D250" s="192" t="s">
        <v>766</v>
      </c>
      <c r="E250" s="192" t="str">
        <f>CONCATENATE(SUM('Разделы 3, 4'!W41:W41),"=",SUM('Разделы 3, 4'!K41:O41),"+",SUM('Разделы 3, 4'!T41:V41))</f>
        <v>0=0+0</v>
      </c>
    </row>
    <row r="251" spans="1:5" ht="25.5">
      <c r="A251" s="193">
        <f>IF((SUM('Разделы 3, 4'!W42:W42)=SUM('Разделы 3, 4'!K42:O42)+SUM('Разделы 3, 4'!T42:V42)),"","Неверно!")</f>
      </c>
      <c r="B251" s="192" t="s">
        <v>764</v>
      </c>
      <c r="C251" s="192" t="s">
        <v>815</v>
      </c>
      <c r="D251" s="192" t="s">
        <v>766</v>
      </c>
      <c r="E251" s="192" t="str">
        <f>CONCATENATE(SUM('Разделы 3, 4'!W42:W42),"=",SUM('Разделы 3, 4'!K42:O42),"+",SUM('Разделы 3, 4'!T42:V42))</f>
        <v>0=0+0</v>
      </c>
    </row>
    <row r="252" spans="1:5" ht="25.5">
      <c r="A252" s="193">
        <f>IF((SUM('Разделы 3, 4'!W43:W43)=SUM('Разделы 3, 4'!K43:O43)+SUM('Разделы 3, 4'!T43:V43)),"","Неверно!")</f>
      </c>
      <c r="B252" s="192" t="s">
        <v>764</v>
      </c>
      <c r="C252" s="192" t="s">
        <v>816</v>
      </c>
      <c r="D252" s="192" t="s">
        <v>766</v>
      </c>
      <c r="E252" s="192" t="str">
        <f>CONCATENATE(SUM('Разделы 3, 4'!W43:W43),"=",SUM('Разделы 3, 4'!K43:O43),"+",SUM('Разделы 3, 4'!T43:V43))</f>
        <v>0=0+0</v>
      </c>
    </row>
    <row r="253" spans="1:5" ht="25.5">
      <c r="A253" s="193">
        <f>IF((SUM('Разделы 3, 4'!W44:W44)=SUM('Разделы 3, 4'!K44:O44)+SUM('Разделы 3, 4'!T44:V44)),"","Неверно!")</f>
      </c>
      <c r="B253" s="192" t="s">
        <v>764</v>
      </c>
      <c r="C253" s="192" t="s">
        <v>817</v>
      </c>
      <c r="D253" s="192" t="s">
        <v>766</v>
      </c>
      <c r="E253" s="192" t="str">
        <f>CONCATENATE(SUM('Разделы 3, 4'!W44:W44),"=",SUM('Разделы 3, 4'!K44:O44),"+",SUM('Разделы 3, 4'!T44:V44))</f>
        <v>0=0+0</v>
      </c>
    </row>
    <row r="254" spans="1:5" ht="25.5">
      <c r="A254" s="193">
        <f>IF((SUM('Разделы 3, 4'!W45:W45)=SUM('Разделы 3, 4'!K45:O45)+SUM('Разделы 3, 4'!T45:V45)),"","Неверно!")</f>
      </c>
      <c r="B254" s="192" t="s">
        <v>764</v>
      </c>
      <c r="C254" s="192" t="s">
        <v>818</v>
      </c>
      <c r="D254" s="192" t="s">
        <v>766</v>
      </c>
      <c r="E254" s="192" t="str">
        <f>CONCATENATE(SUM('Разделы 3, 4'!W45:W45),"=",SUM('Разделы 3, 4'!K45:O45),"+",SUM('Разделы 3, 4'!T45:V45))</f>
        <v>0=0+0</v>
      </c>
    </row>
    <row r="255" spans="1:5" ht="25.5">
      <c r="A255" s="193">
        <f>IF((SUM('Разделы 3, 4'!W46:W46)=SUM('Разделы 3, 4'!K46:O46)+SUM('Разделы 3, 4'!T46:V46)),"","Неверно!")</f>
      </c>
      <c r="B255" s="192" t="s">
        <v>764</v>
      </c>
      <c r="C255" s="192" t="s">
        <v>819</v>
      </c>
      <c r="D255" s="192" t="s">
        <v>766</v>
      </c>
      <c r="E255" s="192" t="str">
        <f>CONCATENATE(SUM('Разделы 3, 4'!W46:W46),"=",SUM('Разделы 3, 4'!K46:O46),"+",SUM('Разделы 3, 4'!T46:V46))</f>
        <v>0=0+0</v>
      </c>
    </row>
    <row r="256" spans="1:5" ht="25.5">
      <c r="A256" s="193">
        <f>IF((SUM('Разделы 3, 4'!W47:W47)=SUM('Разделы 3, 4'!K47:O47)+SUM('Разделы 3, 4'!T47:V47)),"","Неверно!")</f>
      </c>
      <c r="B256" s="192" t="s">
        <v>764</v>
      </c>
      <c r="C256" s="192" t="s">
        <v>820</v>
      </c>
      <c r="D256" s="192" t="s">
        <v>766</v>
      </c>
      <c r="E256" s="192" t="str">
        <f>CONCATENATE(SUM('Разделы 3, 4'!W47:W47),"=",SUM('Разделы 3, 4'!K47:O47),"+",SUM('Разделы 3, 4'!T47:V47))</f>
        <v>0=0+0</v>
      </c>
    </row>
    <row r="257" spans="1:5" ht="25.5">
      <c r="A257" s="193">
        <f>IF((SUM('Разделы 3, 4'!W12:W12)=SUM('Разделы 3, 4'!K12:O12)+SUM('Разделы 3, 4'!T12:V12)),"","Неверно!")</f>
      </c>
      <c r="B257" s="192" t="s">
        <v>764</v>
      </c>
      <c r="C257" s="192" t="s">
        <v>821</v>
      </c>
      <c r="D257" s="192" t="s">
        <v>766</v>
      </c>
      <c r="E257" s="192" t="str">
        <f>CONCATENATE(SUM('Разделы 3, 4'!W12:W12),"=",SUM('Разделы 3, 4'!K12:O12),"+",SUM('Разделы 3, 4'!T12:V12))</f>
        <v>0=0+0</v>
      </c>
    </row>
    <row r="258" spans="1:5" ht="25.5">
      <c r="A258" s="193">
        <f>IF((SUM('Разделы 3, 4'!W48:W48)=SUM('Разделы 3, 4'!K48:O48)+SUM('Разделы 3, 4'!T48:V48)),"","Неверно!")</f>
      </c>
      <c r="B258" s="192" t="s">
        <v>764</v>
      </c>
      <c r="C258" s="192" t="s">
        <v>822</v>
      </c>
      <c r="D258" s="192" t="s">
        <v>766</v>
      </c>
      <c r="E258" s="192" t="str">
        <f>CONCATENATE(SUM('Разделы 3, 4'!W48:W48),"=",SUM('Разделы 3, 4'!K48:O48),"+",SUM('Разделы 3, 4'!T48:V48))</f>
        <v>0=0+0</v>
      </c>
    </row>
    <row r="259" spans="1:5" ht="25.5">
      <c r="A259" s="193">
        <f>IF((SUM('Разделы 3, 4'!W49:W49)=SUM('Разделы 3, 4'!K49:O49)+SUM('Разделы 3, 4'!T49:V49)),"","Неверно!")</f>
      </c>
      <c r="B259" s="192" t="s">
        <v>764</v>
      </c>
      <c r="C259" s="192" t="s">
        <v>823</v>
      </c>
      <c r="D259" s="192" t="s">
        <v>766</v>
      </c>
      <c r="E259" s="192" t="str">
        <f>CONCATENATE(SUM('Разделы 3, 4'!W49:W49),"=",SUM('Разделы 3, 4'!K49:O49),"+",SUM('Разделы 3, 4'!T49:V49))</f>
        <v>0=0+0</v>
      </c>
    </row>
    <row r="260" spans="1:5" ht="25.5">
      <c r="A260" s="193">
        <f>IF((SUM('Разделы 3, 4'!W50:W50)=SUM('Разделы 3, 4'!K50:O50)+SUM('Разделы 3, 4'!T50:V50)),"","Неверно!")</f>
      </c>
      <c r="B260" s="192" t="s">
        <v>764</v>
      </c>
      <c r="C260" s="192" t="s">
        <v>824</v>
      </c>
      <c r="D260" s="192" t="s">
        <v>766</v>
      </c>
      <c r="E260" s="192" t="str">
        <f>CONCATENATE(SUM('Разделы 3, 4'!W50:W50),"=",SUM('Разделы 3, 4'!K50:O50),"+",SUM('Разделы 3, 4'!T50:V50))</f>
        <v>0=0+0</v>
      </c>
    </row>
    <row r="261" spans="1:5" ht="25.5">
      <c r="A261" s="193">
        <f>IF((SUM('Разделы 3, 4'!W51:W51)=SUM('Разделы 3, 4'!K51:O51)+SUM('Разделы 3, 4'!T51:V51)),"","Неверно!")</f>
      </c>
      <c r="B261" s="192" t="s">
        <v>764</v>
      </c>
      <c r="C261" s="192" t="s">
        <v>825</v>
      </c>
      <c r="D261" s="192" t="s">
        <v>766</v>
      </c>
      <c r="E261" s="192" t="str">
        <f>CONCATENATE(SUM('Разделы 3, 4'!W51:W51),"=",SUM('Разделы 3, 4'!K51:O51),"+",SUM('Разделы 3, 4'!T51:V51))</f>
        <v>0=0+0</v>
      </c>
    </row>
    <row r="262" spans="1:5" ht="25.5">
      <c r="A262" s="193">
        <f>IF((SUM('Разделы 3, 4'!W52:W52)=SUM('Разделы 3, 4'!K52:O52)+SUM('Разделы 3, 4'!T52:V52)),"","Неверно!")</f>
      </c>
      <c r="B262" s="192" t="s">
        <v>764</v>
      </c>
      <c r="C262" s="192" t="s">
        <v>826</v>
      </c>
      <c r="D262" s="192" t="s">
        <v>766</v>
      </c>
      <c r="E262" s="192" t="str">
        <f>CONCATENATE(SUM('Разделы 3, 4'!W52:W52),"=",SUM('Разделы 3, 4'!K52:O52),"+",SUM('Разделы 3, 4'!T52:V52))</f>
        <v>0=0+0</v>
      </c>
    </row>
    <row r="263" spans="1:5" ht="25.5">
      <c r="A263" s="193">
        <f>IF((SUM('Разделы 3, 4'!W53:W53)=SUM('Разделы 3, 4'!K53:O53)+SUM('Разделы 3, 4'!T53:V53)),"","Неверно!")</f>
      </c>
      <c r="B263" s="192" t="s">
        <v>764</v>
      </c>
      <c r="C263" s="192" t="s">
        <v>827</v>
      </c>
      <c r="D263" s="192" t="s">
        <v>766</v>
      </c>
      <c r="E263" s="192" t="str">
        <f>CONCATENATE(SUM('Разделы 3, 4'!W53:W53),"=",SUM('Разделы 3, 4'!K53:O53),"+",SUM('Разделы 3, 4'!T53:V53))</f>
        <v>0=0+0</v>
      </c>
    </row>
    <row r="264" spans="1:5" ht="25.5">
      <c r="A264" s="193">
        <f>IF((SUM('Разделы 3, 4'!W54:W54)=SUM('Разделы 3, 4'!K54:O54)+SUM('Разделы 3, 4'!T54:V54)),"","Неверно!")</f>
      </c>
      <c r="B264" s="192" t="s">
        <v>764</v>
      </c>
      <c r="C264" s="192" t="s">
        <v>828</v>
      </c>
      <c r="D264" s="192" t="s">
        <v>766</v>
      </c>
      <c r="E264" s="192" t="str">
        <f>CONCATENATE(SUM('Разделы 3, 4'!W54:W54),"=",SUM('Разделы 3, 4'!K54:O54),"+",SUM('Разделы 3, 4'!T54:V54))</f>
        <v>0=0+0</v>
      </c>
    </row>
    <row r="265" spans="1:5" ht="25.5">
      <c r="A265" s="193">
        <f>IF((SUM('Разделы 3, 4'!W55:W55)=SUM('Разделы 3, 4'!K55:O55)+SUM('Разделы 3, 4'!T55:V55)),"","Неверно!")</f>
      </c>
      <c r="B265" s="192" t="s">
        <v>764</v>
      </c>
      <c r="C265" s="192" t="s">
        <v>829</v>
      </c>
      <c r="D265" s="192" t="s">
        <v>766</v>
      </c>
      <c r="E265" s="192" t="str">
        <f>CONCATENATE(SUM('Разделы 3, 4'!W55:W55),"=",SUM('Разделы 3, 4'!K55:O55),"+",SUM('Разделы 3, 4'!T55:V55))</f>
        <v>0=0+0</v>
      </c>
    </row>
    <row r="266" spans="1:5" ht="25.5">
      <c r="A266" s="193">
        <f>IF((SUM('Разделы 3, 4'!W56:W56)=SUM('Разделы 3, 4'!K56:O56)+SUM('Разделы 3, 4'!T56:V56)),"","Неверно!")</f>
      </c>
      <c r="B266" s="192" t="s">
        <v>764</v>
      </c>
      <c r="C266" s="192" t="s">
        <v>830</v>
      </c>
      <c r="D266" s="192" t="s">
        <v>766</v>
      </c>
      <c r="E266" s="192" t="str">
        <f>CONCATENATE(SUM('Разделы 3, 4'!W56:W56),"=",SUM('Разделы 3, 4'!K56:O56),"+",SUM('Разделы 3, 4'!T56:V56))</f>
        <v>0=0+0</v>
      </c>
    </row>
    <row r="267" spans="1:5" ht="25.5">
      <c r="A267" s="193">
        <f>IF((SUM('Разделы 3, 4'!W57:W57)=SUM('Разделы 3, 4'!K57:O57)+SUM('Разделы 3, 4'!T57:V57)),"","Неверно!")</f>
      </c>
      <c r="B267" s="192" t="s">
        <v>764</v>
      </c>
      <c r="C267" s="192" t="s">
        <v>831</v>
      </c>
      <c r="D267" s="192" t="s">
        <v>766</v>
      </c>
      <c r="E267" s="192" t="str">
        <f>CONCATENATE(SUM('Разделы 3, 4'!W57:W57),"=",SUM('Разделы 3, 4'!K57:O57),"+",SUM('Разделы 3, 4'!T57:V57))</f>
        <v>0=0+0</v>
      </c>
    </row>
    <row r="268" spans="1:5" ht="25.5">
      <c r="A268" s="193">
        <f>IF((SUM('Разделы 3, 4'!W13:W13)=SUM('Разделы 3, 4'!K13:O13)+SUM('Разделы 3, 4'!T13:V13)),"","Неверно!")</f>
      </c>
      <c r="B268" s="192" t="s">
        <v>764</v>
      </c>
      <c r="C268" s="192" t="s">
        <v>832</v>
      </c>
      <c r="D268" s="192" t="s">
        <v>766</v>
      </c>
      <c r="E268" s="192" t="str">
        <f>CONCATENATE(SUM('Разделы 3, 4'!W13:W13),"=",SUM('Разделы 3, 4'!K13:O13),"+",SUM('Разделы 3, 4'!T13:V13))</f>
        <v>0=0+0</v>
      </c>
    </row>
    <row r="269" spans="1:5" ht="25.5">
      <c r="A269" s="193">
        <f>IF((SUM('Разделы 3, 4'!W58:W58)=SUM('Разделы 3, 4'!K58:O58)+SUM('Разделы 3, 4'!T58:V58)),"","Неверно!")</f>
      </c>
      <c r="B269" s="192" t="s">
        <v>764</v>
      </c>
      <c r="C269" s="192" t="s">
        <v>833</v>
      </c>
      <c r="D269" s="192" t="s">
        <v>766</v>
      </c>
      <c r="E269" s="192" t="str">
        <f>CONCATENATE(SUM('Разделы 3, 4'!W58:W58),"=",SUM('Разделы 3, 4'!K58:O58),"+",SUM('Разделы 3, 4'!T58:V58))</f>
        <v>0=0+0</v>
      </c>
    </row>
    <row r="270" spans="1:5" ht="25.5">
      <c r="A270" s="193">
        <f>IF((SUM('Разделы 3, 4'!W59:W59)=SUM('Разделы 3, 4'!K59:O59)+SUM('Разделы 3, 4'!T59:V59)),"","Неверно!")</f>
      </c>
      <c r="B270" s="192" t="s">
        <v>764</v>
      </c>
      <c r="C270" s="192" t="s">
        <v>834</v>
      </c>
      <c r="D270" s="192" t="s">
        <v>766</v>
      </c>
      <c r="E270" s="192" t="str">
        <f>CONCATENATE(SUM('Разделы 3, 4'!W59:W59),"=",SUM('Разделы 3, 4'!K59:O59),"+",SUM('Разделы 3, 4'!T59:V59))</f>
        <v>0=0+0</v>
      </c>
    </row>
    <row r="271" spans="1:5" ht="25.5">
      <c r="A271" s="193">
        <f>IF((SUM('Разделы 3, 4'!W60:W60)=SUM('Разделы 3, 4'!K60:O60)+SUM('Разделы 3, 4'!T60:V60)),"","Неверно!")</f>
      </c>
      <c r="B271" s="192" t="s">
        <v>764</v>
      </c>
      <c r="C271" s="192" t="s">
        <v>835</v>
      </c>
      <c r="D271" s="192" t="s">
        <v>766</v>
      </c>
      <c r="E271" s="192" t="str">
        <f>CONCATENATE(SUM('Разделы 3, 4'!W60:W60),"=",SUM('Разделы 3, 4'!K60:O60),"+",SUM('Разделы 3, 4'!T60:V60))</f>
        <v>0=0+0</v>
      </c>
    </row>
    <row r="272" spans="1:5" ht="25.5">
      <c r="A272" s="193">
        <f>IF((SUM('Разделы 3, 4'!W61:W61)=SUM('Разделы 3, 4'!K61:O61)+SUM('Разделы 3, 4'!T61:V61)),"","Неверно!")</f>
      </c>
      <c r="B272" s="192" t="s">
        <v>764</v>
      </c>
      <c r="C272" s="192" t="s">
        <v>836</v>
      </c>
      <c r="D272" s="192" t="s">
        <v>766</v>
      </c>
      <c r="E272" s="192" t="str">
        <f>CONCATENATE(SUM('Разделы 3, 4'!W61:W61),"=",SUM('Разделы 3, 4'!K61:O61),"+",SUM('Разделы 3, 4'!T61:V61))</f>
        <v>0=0+0</v>
      </c>
    </row>
    <row r="273" spans="1:5" ht="25.5">
      <c r="A273" s="193">
        <f>IF((SUM('Разделы 3, 4'!W62:W62)=SUM('Разделы 3, 4'!K62:O62)+SUM('Разделы 3, 4'!T62:V62)),"","Неверно!")</f>
      </c>
      <c r="B273" s="192" t="s">
        <v>764</v>
      </c>
      <c r="C273" s="192" t="s">
        <v>837</v>
      </c>
      <c r="D273" s="192" t="s">
        <v>766</v>
      </c>
      <c r="E273" s="192" t="str">
        <f>CONCATENATE(SUM('Разделы 3, 4'!W62:W62),"=",SUM('Разделы 3, 4'!K62:O62),"+",SUM('Разделы 3, 4'!T62:V62))</f>
        <v>0=0+0</v>
      </c>
    </row>
    <row r="274" spans="1:5" ht="25.5">
      <c r="A274" s="193">
        <f>IF((SUM('Разделы 3, 4'!W63:W63)=SUM('Разделы 3, 4'!K63:O63)+SUM('Разделы 3, 4'!T63:V63)),"","Неверно!")</f>
      </c>
      <c r="B274" s="192" t="s">
        <v>764</v>
      </c>
      <c r="C274" s="192" t="s">
        <v>838</v>
      </c>
      <c r="D274" s="192" t="s">
        <v>766</v>
      </c>
      <c r="E274" s="192" t="str">
        <f>CONCATENATE(SUM('Разделы 3, 4'!W63:W63),"=",SUM('Разделы 3, 4'!K63:O63),"+",SUM('Разделы 3, 4'!T63:V63))</f>
        <v>0=0+0</v>
      </c>
    </row>
    <row r="275" spans="1:5" ht="25.5">
      <c r="A275" s="193">
        <f>IF((SUM('Разделы 3, 4'!W64:W64)=SUM('Разделы 3, 4'!K64:O64)+SUM('Разделы 3, 4'!T64:V64)),"","Неверно!")</f>
      </c>
      <c r="B275" s="192" t="s">
        <v>764</v>
      </c>
      <c r="C275" s="192" t="s">
        <v>839</v>
      </c>
      <c r="D275" s="192" t="s">
        <v>766</v>
      </c>
      <c r="E275" s="192" t="str">
        <f>CONCATENATE(SUM('Разделы 3, 4'!W64:W64),"=",SUM('Разделы 3, 4'!K64:O64),"+",SUM('Разделы 3, 4'!T64:V64))</f>
        <v>0=0+0</v>
      </c>
    </row>
    <row r="276" spans="1:5" ht="25.5">
      <c r="A276" s="193">
        <f>IF((SUM('Разделы 3, 4'!W65:W65)=SUM('Разделы 3, 4'!K65:O65)+SUM('Разделы 3, 4'!T65:V65)),"","Неверно!")</f>
      </c>
      <c r="B276" s="192" t="s">
        <v>764</v>
      </c>
      <c r="C276" s="192" t="s">
        <v>840</v>
      </c>
      <c r="D276" s="192" t="s">
        <v>766</v>
      </c>
      <c r="E276" s="192" t="str">
        <f>CONCATENATE(SUM('Разделы 3, 4'!W65:W65),"=",SUM('Разделы 3, 4'!K65:O65),"+",SUM('Разделы 3, 4'!T65:V65))</f>
        <v>5=0+5</v>
      </c>
    </row>
    <row r="277" spans="1:5" ht="25.5">
      <c r="A277" s="193">
        <f>IF((SUM('Разделы 3, 4'!W66:W66)=SUM('Разделы 3, 4'!K66:O66)+SUM('Разделы 3, 4'!T66:V66)),"","Неверно!")</f>
      </c>
      <c r="B277" s="192" t="s">
        <v>764</v>
      </c>
      <c r="C277" s="192" t="s">
        <v>841</v>
      </c>
      <c r="D277" s="192" t="s">
        <v>766</v>
      </c>
      <c r="E277" s="192" t="str">
        <f>CONCATENATE(SUM('Разделы 3, 4'!W66:W66),"=",SUM('Разделы 3, 4'!K66:O66),"+",SUM('Разделы 3, 4'!T66:V66))</f>
        <v>6=0+6</v>
      </c>
    </row>
    <row r="278" spans="1:5" ht="25.5">
      <c r="A278" s="193">
        <f>IF((SUM('Разделы 3, 4'!W67:W67)=SUM('Разделы 3, 4'!K67:O67)+SUM('Разделы 3, 4'!T67:V67)),"","Неверно!")</f>
      </c>
      <c r="B278" s="192" t="s">
        <v>764</v>
      </c>
      <c r="C278" s="192" t="s">
        <v>842</v>
      </c>
      <c r="D278" s="192" t="s">
        <v>766</v>
      </c>
      <c r="E278" s="192" t="str">
        <f>CONCATENATE(SUM('Разделы 3, 4'!W67:W67),"=",SUM('Разделы 3, 4'!K67:O67),"+",SUM('Разделы 3, 4'!T67:V67))</f>
        <v>1=0+1</v>
      </c>
    </row>
    <row r="279" spans="1:5" ht="25.5">
      <c r="A279" s="193">
        <f>IF((SUM('Разделы 3, 4'!W14:W14)=SUM('Разделы 3, 4'!K14:O14)+SUM('Разделы 3, 4'!T14:V14)),"","Неверно!")</f>
      </c>
      <c r="B279" s="192" t="s">
        <v>764</v>
      </c>
      <c r="C279" s="192" t="s">
        <v>843</v>
      </c>
      <c r="D279" s="192" t="s">
        <v>766</v>
      </c>
      <c r="E279" s="192" t="str">
        <f>CONCATENATE(SUM('Разделы 3, 4'!W14:W14),"=",SUM('Разделы 3, 4'!K14:O14),"+",SUM('Разделы 3, 4'!T14:V14))</f>
        <v>0=0+0</v>
      </c>
    </row>
    <row r="280" spans="1:5" ht="25.5">
      <c r="A280" s="193">
        <f>IF((SUM('Разделы 3, 4'!W68:W68)=SUM('Разделы 3, 4'!K68:O68)+SUM('Разделы 3, 4'!T68:V68)),"","Неверно!")</f>
      </c>
      <c r="B280" s="192" t="s">
        <v>764</v>
      </c>
      <c r="C280" s="192" t="s">
        <v>844</v>
      </c>
      <c r="D280" s="192" t="s">
        <v>766</v>
      </c>
      <c r="E280" s="192" t="str">
        <f>CONCATENATE(SUM('Разделы 3, 4'!W68:W68),"=",SUM('Разделы 3, 4'!K68:O68),"+",SUM('Разделы 3, 4'!T68:V68))</f>
        <v>0=0+0</v>
      </c>
    </row>
    <row r="281" spans="1:5" ht="25.5">
      <c r="A281" s="193">
        <f>IF((SUM('Разделы 3, 4'!W69:W69)=SUM('Разделы 3, 4'!K69:O69)+SUM('Разделы 3, 4'!T69:V69)),"","Неверно!")</f>
      </c>
      <c r="B281" s="192" t="s">
        <v>764</v>
      </c>
      <c r="C281" s="192" t="s">
        <v>845</v>
      </c>
      <c r="D281" s="192" t="s">
        <v>766</v>
      </c>
      <c r="E281" s="192" t="str">
        <f>CONCATENATE(SUM('Разделы 3, 4'!W69:W69),"=",SUM('Разделы 3, 4'!K69:O69),"+",SUM('Разделы 3, 4'!T69:V69))</f>
        <v>0=0+0</v>
      </c>
    </row>
    <row r="282" spans="1:5" ht="25.5">
      <c r="A282" s="193">
        <f>IF((SUM('Разделы 3, 4'!W70:W70)=SUM('Разделы 3, 4'!K70:O70)+SUM('Разделы 3, 4'!T70:V70)),"","Неверно!")</f>
      </c>
      <c r="B282" s="192" t="s">
        <v>764</v>
      </c>
      <c r="C282" s="192" t="s">
        <v>846</v>
      </c>
      <c r="D282" s="192" t="s">
        <v>766</v>
      </c>
      <c r="E282" s="192" t="str">
        <f>CONCATENATE(SUM('Разделы 3, 4'!W70:W70),"=",SUM('Разделы 3, 4'!K70:O70),"+",SUM('Разделы 3, 4'!T70:V70))</f>
        <v>0=0+0</v>
      </c>
    </row>
    <row r="283" spans="1:5" ht="25.5">
      <c r="A283" s="193">
        <f>IF((SUM('Разделы 3, 4'!W71:W71)=SUM('Разделы 3, 4'!K71:O71)+SUM('Разделы 3, 4'!T71:V71)),"","Неверно!")</f>
      </c>
      <c r="B283" s="192" t="s">
        <v>764</v>
      </c>
      <c r="C283" s="192" t="s">
        <v>847</v>
      </c>
      <c r="D283" s="192" t="s">
        <v>766</v>
      </c>
      <c r="E283" s="192" t="str">
        <f>CONCATENATE(SUM('Разделы 3, 4'!W71:W71),"=",SUM('Разделы 3, 4'!K71:O71),"+",SUM('Разделы 3, 4'!T71:V71))</f>
        <v>0=0+0</v>
      </c>
    </row>
    <row r="284" spans="1:5" ht="25.5">
      <c r="A284" s="193">
        <f>IF((SUM('Разделы 3, 4'!W72:W72)=SUM('Разделы 3, 4'!K72:O72)+SUM('Разделы 3, 4'!T72:V72)),"","Неверно!")</f>
      </c>
      <c r="B284" s="192" t="s">
        <v>764</v>
      </c>
      <c r="C284" s="192" t="s">
        <v>848</v>
      </c>
      <c r="D284" s="192" t="s">
        <v>766</v>
      </c>
      <c r="E284" s="192" t="str">
        <f>CONCATENATE(SUM('Разделы 3, 4'!W72:W72),"=",SUM('Разделы 3, 4'!K72:O72),"+",SUM('Разделы 3, 4'!T72:V72))</f>
        <v>0=0+0</v>
      </c>
    </row>
    <row r="285" spans="1:5" ht="25.5">
      <c r="A285" s="193">
        <f>IF((SUM('Разделы 3, 4'!W73:W73)=SUM('Разделы 3, 4'!K73:O73)+SUM('Разделы 3, 4'!T73:V73)),"","Неверно!")</f>
      </c>
      <c r="B285" s="192" t="s">
        <v>764</v>
      </c>
      <c r="C285" s="192" t="s">
        <v>849</v>
      </c>
      <c r="D285" s="192" t="s">
        <v>766</v>
      </c>
      <c r="E285" s="192" t="str">
        <f>CONCATENATE(SUM('Разделы 3, 4'!W73:W73),"=",SUM('Разделы 3, 4'!K73:O73),"+",SUM('Разделы 3, 4'!T73:V73))</f>
        <v>0=0+0</v>
      </c>
    </row>
    <row r="286" spans="1:5" ht="25.5">
      <c r="A286" s="193">
        <f>IF((SUM('Разделы 3, 4'!W74:W74)=SUM('Разделы 3, 4'!K74:O74)+SUM('Разделы 3, 4'!T74:V74)),"","Неверно!")</f>
      </c>
      <c r="B286" s="192" t="s">
        <v>764</v>
      </c>
      <c r="C286" s="192" t="s">
        <v>850</v>
      </c>
      <c r="D286" s="192" t="s">
        <v>766</v>
      </c>
      <c r="E286" s="192" t="str">
        <f>CONCATENATE(SUM('Разделы 3, 4'!W74:W74),"=",SUM('Разделы 3, 4'!K74:O74),"+",SUM('Разделы 3, 4'!T74:V74))</f>
        <v>1=0+1</v>
      </c>
    </row>
    <row r="287" spans="1:5" ht="25.5">
      <c r="A287" s="193">
        <f>IF((SUM('Разделы 3, 4'!W75:W75)=SUM('Разделы 3, 4'!K75:O75)+SUM('Разделы 3, 4'!T75:V75)),"","Неверно!")</f>
      </c>
      <c r="B287" s="192" t="s">
        <v>764</v>
      </c>
      <c r="C287" s="192" t="s">
        <v>851</v>
      </c>
      <c r="D287" s="192" t="s">
        <v>766</v>
      </c>
      <c r="E287" s="192" t="str">
        <f>CONCATENATE(SUM('Разделы 3, 4'!W75:W75),"=",SUM('Разделы 3, 4'!K75:O75),"+",SUM('Разделы 3, 4'!T75:V75))</f>
        <v>0=0+0</v>
      </c>
    </row>
    <row r="288" spans="1:5" ht="25.5">
      <c r="A288" s="193">
        <f>IF((SUM('Разделы 3, 4'!W76:W76)=SUM('Разделы 3, 4'!K76:O76)+SUM('Разделы 3, 4'!T76:V76)),"","Неверно!")</f>
      </c>
      <c r="B288" s="192" t="s">
        <v>764</v>
      </c>
      <c r="C288" s="192" t="s">
        <v>852</v>
      </c>
      <c r="D288" s="192" t="s">
        <v>766</v>
      </c>
      <c r="E288" s="192" t="str">
        <f>CONCATENATE(SUM('Разделы 3, 4'!W76:W76),"=",SUM('Разделы 3, 4'!K76:O76),"+",SUM('Разделы 3, 4'!T76:V76))</f>
        <v>0=0+0</v>
      </c>
    </row>
    <row r="289" spans="1:5" ht="25.5">
      <c r="A289" s="193">
        <f>IF((SUM('Разделы 3, 4'!W77:W77)=SUM('Разделы 3, 4'!K77:O77)+SUM('Разделы 3, 4'!T77:V77)),"","Неверно!")</f>
      </c>
      <c r="B289" s="192" t="s">
        <v>764</v>
      </c>
      <c r="C289" s="192" t="s">
        <v>853</v>
      </c>
      <c r="D289" s="192" t="s">
        <v>766</v>
      </c>
      <c r="E289" s="192" t="str">
        <f>CONCATENATE(SUM('Разделы 3, 4'!W77:W77),"=",SUM('Разделы 3, 4'!K77:O77),"+",SUM('Разделы 3, 4'!T77:V77))</f>
        <v>0=0+0</v>
      </c>
    </row>
    <row r="290" spans="1:5" ht="25.5">
      <c r="A290" s="193">
        <f>IF((SUM('Разделы 3, 4'!W15:W15)=SUM('Разделы 3, 4'!K15:O15)+SUM('Разделы 3, 4'!T15:V15)),"","Неверно!")</f>
      </c>
      <c r="B290" s="192" t="s">
        <v>764</v>
      </c>
      <c r="C290" s="192" t="s">
        <v>854</v>
      </c>
      <c r="D290" s="192" t="s">
        <v>766</v>
      </c>
      <c r="E290" s="192" t="str">
        <f>CONCATENATE(SUM('Разделы 3, 4'!W15:W15),"=",SUM('Разделы 3, 4'!K15:O15),"+",SUM('Разделы 3, 4'!T15:V15))</f>
        <v>0=0+0</v>
      </c>
    </row>
    <row r="291" spans="1:5" ht="25.5">
      <c r="A291" s="193">
        <f>IF((SUM('Разделы 3, 4'!W78:W78)=SUM('Разделы 3, 4'!K78:O78)+SUM('Разделы 3, 4'!T78:V78)),"","Неверно!")</f>
      </c>
      <c r="B291" s="192" t="s">
        <v>764</v>
      </c>
      <c r="C291" s="192" t="s">
        <v>855</v>
      </c>
      <c r="D291" s="192" t="s">
        <v>766</v>
      </c>
      <c r="E291" s="192" t="str">
        <f>CONCATENATE(SUM('Разделы 3, 4'!W78:W78),"=",SUM('Разделы 3, 4'!K78:O78),"+",SUM('Разделы 3, 4'!T78:V78))</f>
        <v>0=0+0</v>
      </c>
    </row>
    <row r="292" spans="1:5" ht="25.5">
      <c r="A292" s="193">
        <f>IF((SUM('Разделы 3, 4'!W79:W79)=SUM('Разделы 3, 4'!K79:O79)+SUM('Разделы 3, 4'!T79:V79)),"","Неверно!")</f>
      </c>
      <c r="B292" s="192" t="s">
        <v>764</v>
      </c>
      <c r="C292" s="192" t="s">
        <v>856</v>
      </c>
      <c r="D292" s="192" t="s">
        <v>766</v>
      </c>
      <c r="E292" s="192" t="str">
        <f>CONCATENATE(SUM('Разделы 3, 4'!W79:W79),"=",SUM('Разделы 3, 4'!K79:O79),"+",SUM('Разделы 3, 4'!T79:V79))</f>
        <v>0=0+0</v>
      </c>
    </row>
    <row r="293" spans="1:5" ht="25.5">
      <c r="A293" s="193">
        <f>IF((SUM('Разделы 3, 4'!W80:W80)=SUM('Разделы 3, 4'!K80:O80)+SUM('Разделы 3, 4'!T80:V80)),"","Неверно!")</f>
      </c>
      <c r="B293" s="192" t="s">
        <v>764</v>
      </c>
      <c r="C293" s="192" t="s">
        <v>595</v>
      </c>
      <c r="D293" s="192" t="s">
        <v>766</v>
      </c>
      <c r="E293" s="192" t="str">
        <f>CONCATENATE(SUM('Разделы 3, 4'!W80:W80),"=",SUM('Разделы 3, 4'!K80:O80),"+",SUM('Разделы 3, 4'!T80:V80))</f>
        <v>0=0+0</v>
      </c>
    </row>
    <row r="294" spans="1:5" ht="25.5">
      <c r="A294" s="193">
        <f>IF((SUM('Разделы 3, 4'!W81:W81)=SUM('Разделы 3, 4'!K81:O81)+SUM('Разделы 3, 4'!T81:V81)),"","Неверно!")</f>
      </c>
      <c r="B294" s="192" t="s">
        <v>764</v>
      </c>
      <c r="C294" s="192" t="s">
        <v>596</v>
      </c>
      <c r="D294" s="192" t="s">
        <v>766</v>
      </c>
      <c r="E294" s="192" t="str">
        <f>CONCATENATE(SUM('Разделы 3, 4'!W81:W81),"=",SUM('Разделы 3, 4'!K81:O81),"+",SUM('Разделы 3, 4'!T81:V81))</f>
        <v>0=0+0</v>
      </c>
    </row>
    <row r="295" spans="1:5" ht="25.5">
      <c r="A295" s="193">
        <f>IF((SUM('Разделы 3, 4'!W82:W82)=SUM('Разделы 3, 4'!K82:O82)+SUM('Разделы 3, 4'!T82:V82)),"","Неверно!")</f>
      </c>
      <c r="B295" s="192" t="s">
        <v>764</v>
      </c>
      <c r="C295" s="192" t="s">
        <v>597</v>
      </c>
      <c r="D295" s="192" t="s">
        <v>766</v>
      </c>
      <c r="E295" s="192" t="str">
        <f>CONCATENATE(SUM('Разделы 3, 4'!W82:W82),"=",SUM('Разделы 3, 4'!K82:O82),"+",SUM('Разделы 3, 4'!T82:V82))</f>
        <v>0=0+0</v>
      </c>
    </row>
    <row r="296" spans="1:5" ht="25.5">
      <c r="A296" s="193">
        <f>IF((SUM('Разделы 3, 4'!W83:W83)=SUM('Разделы 3, 4'!K83:O83)+SUM('Разделы 3, 4'!T83:V83)),"","Неверно!")</f>
      </c>
      <c r="B296" s="192" t="s">
        <v>764</v>
      </c>
      <c r="C296" s="192" t="s">
        <v>598</v>
      </c>
      <c r="D296" s="192" t="s">
        <v>766</v>
      </c>
      <c r="E296" s="192" t="str">
        <f>CONCATENATE(SUM('Разделы 3, 4'!W83:W83),"=",SUM('Разделы 3, 4'!K83:O83),"+",SUM('Разделы 3, 4'!T83:V83))</f>
        <v>0=0+0</v>
      </c>
    </row>
    <row r="297" spans="1:5" ht="25.5">
      <c r="A297" s="193">
        <f>IF((SUM('Разделы 3, 4'!W84:W84)=SUM('Разделы 3, 4'!K84:O84)+SUM('Разделы 3, 4'!T84:V84)),"","Неверно!")</f>
      </c>
      <c r="B297" s="192" t="s">
        <v>764</v>
      </c>
      <c r="C297" s="192" t="s">
        <v>599</v>
      </c>
      <c r="D297" s="192" t="s">
        <v>766</v>
      </c>
      <c r="E297" s="192" t="str">
        <f>CONCATENATE(SUM('Разделы 3, 4'!W84:W84),"=",SUM('Разделы 3, 4'!K84:O84),"+",SUM('Разделы 3, 4'!T84:V84))</f>
        <v>0=0+0</v>
      </c>
    </row>
    <row r="298" spans="1:5" ht="25.5">
      <c r="A298" s="193">
        <f>IF((SUM('Разделы 3, 4'!W85:W85)=SUM('Разделы 3, 4'!K85:O85)+SUM('Разделы 3, 4'!T85:V85)),"","Неверно!")</f>
      </c>
      <c r="B298" s="192" t="s">
        <v>764</v>
      </c>
      <c r="C298" s="192" t="s">
        <v>600</v>
      </c>
      <c r="D298" s="192" t="s">
        <v>766</v>
      </c>
      <c r="E298" s="192" t="str">
        <f>CONCATENATE(SUM('Разделы 3, 4'!W85:W85),"=",SUM('Разделы 3, 4'!K85:O85),"+",SUM('Разделы 3, 4'!T85:V85))</f>
        <v>0=0+0</v>
      </c>
    </row>
    <row r="299" spans="1:5" ht="25.5">
      <c r="A299" s="193">
        <f>IF((SUM('Разделы 3, 4'!W86:W86)=SUM('Разделы 3, 4'!K86:O86)+SUM('Разделы 3, 4'!T86:V86)),"","Неверно!")</f>
      </c>
      <c r="B299" s="192" t="s">
        <v>764</v>
      </c>
      <c r="C299" s="192" t="s">
        <v>601</v>
      </c>
      <c r="D299" s="192" t="s">
        <v>766</v>
      </c>
      <c r="E299" s="192" t="str">
        <f>CONCATENATE(SUM('Разделы 3, 4'!W86:W86),"=",SUM('Разделы 3, 4'!K86:O86),"+",SUM('Разделы 3, 4'!T86:V86))</f>
        <v>0=0+0</v>
      </c>
    </row>
    <row r="300" spans="1:5" ht="25.5">
      <c r="A300" s="193">
        <f>IF((SUM('Разделы 3, 4'!W87:W87)=SUM('Разделы 3, 4'!K87:O87)+SUM('Разделы 3, 4'!T87:V87)),"","Неверно!")</f>
      </c>
      <c r="B300" s="192" t="s">
        <v>764</v>
      </c>
      <c r="C300" s="192" t="s">
        <v>602</v>
      </c>
      <c r="D300" s="192" t="s">
        <v>766</v>
      </c>
      <c r="E300" s="192" t="str">
        <f>CONCATENATE(SUM('Разделы 3, 4'!W87:W87),"=",SUM('Разделы 3, 4'!K87:O87),"+",SUM('Разделы 3, 4'!T87:V87))</f>
        <v>0=0+0</v>
      </c>
    </row>
    <row r="301" spans="1:5" ht="25.5">
      <c r="A301" s="193">
        <f>IF((SUM('Разделы 3, 4'!W16:W16)=SUM('Разделы 3, 4'!K16:O16)+SUM('Разделы 3, 4'!T16:V16)),"","Неверно!")</f>
      </c>
      <c r="B301" s="192" t="s">
        <v>764</v>
      </c>
      <c r="C301" s="192" t="s">
        <v>603</v>
      </c>
      <c r="D301" s="192" t="s">
        <v>766</v>
      </c>
      <c r="E301" s="192" t="str">
        <f>CONCATENATE(SUM('Разделы 3, 4'!W16:W16),"=",SUM('Разделы 3, 4'!K16:O16),"+",SUM('Разделы 3, 4'!T16:V16))</f>
        <v>0=0+0</v>
      </c>
    </row>
    <row r="302" spans="1:5" ht="25.5">
      <c r="A302" s="193">
        <f>IF((SUM('Разделы 3, 4'!W88:W88)=SUM('Разделы 3, 4'!K88:O88)+SUM('Разделы 3, 4'!T88:V88)),"","Неверно!")</f>
      </c>
      <c r="B302" s="192" t="s">
        <v>764</v>
      </c>
      <c r="C302" s="192" t="s">
        <v>604</v>
      </c>
      <c r="D302" s="192" t="s">
        <v>766</v>
      </c>
      <c r="E302" s="192" t="str">
        <f>CONCATENATE(SUM('Разделы 3, 4'!W88:W88),"=",SUM('Разделы 3, 4'!K88:O88),"+",SUM('Разделы 3, 4'!T88:V88))</f>
        <v>0=0+0</v>
      </c>
    </row>
    <row r="303" spans="1:5" ht="25.5">
      <c r="A303" s="193">
        <f>IF((SUM('Разделы 3, 4'!W89:W89)=SUM('Разделы 3, 4'!K89:O89)+SUM('Разделы 3, 4'!T89:V89)),"","Неверно!")</f>
      </c>
      <c r="B303" s="192" t="s">
        <v>764</v>
      </c>
      <c r="C303" s="192" t="s">
        <v>605</v>
      </c>
      <c r="D303" s="192" t="s">
        <v>766</v>
      </c>
      <c r="E303" s="192" t="str">
        <f>CONCATENATE(SUM('Разделы 3, 4'!W89:W89),"=",SUM('Разделы 3, 4'!K89:O89),"+",SUM('Разделы 3, 4'!T89:V89))</f>
        <v>0=0+0</v>
      </c>
    </row>
    <row r="304" spans="1:5" ht="25.5">
      <c r="A304" s="193">
        <f>IF((SUM('Разделы 3, 4'!W90:W90)=SUM('Разделы 3, 4'!K90:O90)+SUM('Разделы 3, 4'!T90:V90)),"","Неверно!")</f>
      </c>
      <c r="B304" s="192" t="s">
        <v>764</v>
      </c>
      <c r="C304" s="192" t="s">
        <v>606</v>
      </c>
      <c r="D304" s="192" t="s">
        <v>766</v>
      </c>
      <c r="E304" s="192" t="str">
        <f>CONCATENATE(SUM('Разделы 3, 4'!W90:W90),"=",SUM('Разделы 3, 4'!K90:O90),"+",SUM('Разделы 3, 4'!T90:V90))</f>
        <v>0=0+0</v>
      </c>
    </row>
    <row r="305" spans="1:5" ht="25.5">
      <c r="A305" s="193">
        <f>IF((SUM('Разделы 3, 4'!W91:W91)=SUM('Разделы 3, 4'!K91:O91)+SUM('Разделы 3, 4'!T91:V91)),"","Неверно!")</f>
      </c>
      <c r="B305" s="192" t="s">
        <v>764</v>
      </c>
      <c r="C305" s="192" t="s">
        <v>1776</v>
      </c>
      <c r="D305" s="192" t="s">
        <v>766</v>
      </c>
      <c r="E305" s="192" t="str">
        <f>CONCATENATE(SUM('Разделы 3, 4'!W91:W91),"=",SUM('Разделы 3, 4'!K91:O91),"+",SUM('Разделы 3, 4'!T91:V91))</f>
        <v>9=0+9</v>
      </c>
    </row>
    <row r="306" spans="1:5" ht="25.5">
      <c r="A306" s="193">
        <f>IF((SUM('Разделы 3, 4'!W92:W92)=SUM('Разделы 3, 4'!K92:O92)+SUM('Разделы 3, 4'!T92:V92)),"","Неверно!")</f>
      </c>
      <c r="B306" s="192" t="s">
        <v>764</v>
      </c>
      <c r="C306" s="192" t="s">
        <v>1777</v>
      </c>
      <c r="D306" s="192" t="s">
        <v>766</v>
      </c>
      <c r="E306" s="192" t="str">
        <f>CONCATENATE(SUM('Разделы 3, 4'!W92:W92),"=",SUM('Разделы 3, 4'!K92:O92),"+",SUM('Разделы 3, 4'!T92:V92))</f>
        <v>0=0+0</v>
      </c>
    </row>
    <row r="307" spans="1:5" ht="25.5">
      <c r="A307" s="193">
        <f>IF((SUM('Разделы 3, 4'!W93:W93)=SUM('Разделы 3, 4'!K93:O93)+SUM('Разделы 3, 4'!T93:V93)),"","Неверно!")</f>
      </c>
      <c r="B307" s="192" t="s">
        <v>764</v>
      </c>
      <c r="C307" s="192" t="s">
        <v>1778</v>
      </c>
      <c r="D307" s="192" t="s">
        <v>766</v>
      </c>
      <c r="E307" s="192" t="str">
        <f>CONCATENATE(SUM('Разделы 3, 4'!W93:W93),"=",SUM('Разделы 3, 4'!K93:O93),"+",SUM('Разделы 3, 4'!T93:V93))</f>
        <v>2=0+2</v>
      </c>
    </row>
    <row r="308" spans="1:5" ht="25.5">
      <c r="A308" s="193">
        <f>IF((SUM('Разделы 3, 4'!W94:W94)=SUM('Разделы 3, 4'!K94:O94)+SUM('Разделы 3, 4'!T94:V94)),"","Неверно!")</f>
      </c>
      <c r="B308" s="192" t="s">
        <v>764</v>
      </c>
      <c r="C308" s="192" t="s">
        <v>1779</v>
      </c>
      <c r="D308" s="192" t="s">
        <v>766</v>
      </c>
      <c r="E308" s="192" t="str">
        <f>CONCATENATE(SUM('Разделы 3, 4'!W94:W94),"=",SUM('Разделы 3, 4'!K94:O94),"+",SUM('Разделы 3, 4'!T94:V94))</f>
        <v>0=0+0</v>
      </c>
    </row>
    <row r="309" spans="1:5" ht="25.5">
      <c r="A309" s="193">
        <f>IF((SUM('Разделы 3, 4'!W95:W95)=SUM('Разделы 3, 4'!K95:O95)+SUM('Разделы 3, 4'!T95:V95)),"","Неверно!")</f>
      </c>
      <c r="B309" s="192" t="s">
        <v>764</v>
      </c>
      <c r="C309" s="192" t="s">
        <v>1780</v>
      </c>
      <c r="D309" s="192" t="s">
        <v>766</v>
      </c>
      <c r="E309" s="192" t="str">
        <f>CONCATENATE(SUM('Разделы 3, 4'!W95:W95),"=",SUM('Разделы 3, 4'!K95:O95),"+",SUM('Разделы 3, 4'!T95:V95))</f>
        <v>0=0+0</v>
      </c>
    </row>
    <row r="310" spans="1:5" ht="25.5">
      <c r="A310" s="193">
        <f>IF((SUM('Разделы 3, 4'!W96:W96)=SUM('Разделы 3, 4'!K96:O96)+SUM('Разделы 3, 4'!T96:V96)),"","Неверно!")</f>
      </c>
      <c r="B310" s="192" t="s">
        <v>764</v>
      </c>
      <c r="C310" s="192" t="s">
        <v>1781</v>
      </c>
      <c r="D310" s="192" t="s">
        <v>766</v>
      </c>
      <c r="E310" s="192" t="str">
        <f>CONCATENATE(SUM('Разделы 3, 4'!W96:W96),"=",SUM('Разделы 3, 4'!K96:O96),"+",SUM('Разделы 3, 4'!T96:V96))</f>
        <v>0=0+0</v>
      </c>
    </row>
    <row r="311" spans="1:5" ht="25.5">
      <c r="A311" s="193">
        <f>IF((SUM('Разделы 3, 4'!W97:W97)=SUM('Разделы 3, 4'!K97:O97)+SUM('Разделы 3, 4'!T97:V97)),"","Неверно!")</f>
      </c>
      <c r="B311" s="192" t="s">
        <v>764</v>
      </c>
      <c r="C311" s="192" t="s">
        <v>1782</v>
      </c>
      <c r="D311" s="192" t="s">
        <v>766</v>
      </c>
      <c r="E311" s="192" t="str">
        <f>CONCATENATE(SUM('Разделы 3, 4'!W97:W97),"=",SUM('Разделы 3, 4'!K97:O97),"+",SUM('Разделы 3, 4'!T97:V97))</f>
        <v>0=0+0</v>
      </c>
    </row>
    <row r="312" spans="1:5" ht="25.5">
      <c r="A312" s="193">
        <f>IF((SUM('Разделы 3, 4'!W17:W17)=SUM('Разделы 3, 4'!K17:O17)+SUM('Разделы 3, 4'!T17:V17)),"","Неверно!")</f>
      </c>
      <c r="B312" s="192" t="s">
        <v>764</v>
      </c>
      <c r="C312" s="192" t="s">
        <v>1783</v>
      </c>
      <c r="D312" s="192" t="s">
        <v>766</v>
      </c>
      <c r="E312" s="192" t="str">
        <f>CONCATENATE(SUM('Разделы 3, 4'!W17:W17),"=",SUM('Разделы 3, 4'!K17:O17),"+",SUM('Разделы 3, 4'!T17:V17))</f>
        <v>0=0+0</v>
      </c>
    </row>
    <row r="313" spans="1:5" ht="25.5">
      <c r="A313" s="193">
        <f>IF((SUM('Разделы 3, 4'!W98:W98)=SUM('Разделы 3, 4'!K98:O98)+SUM('Разделы 3, 4'!T98:V98)),"","Неверно!")</f>
      </c>
      <c r="B313" s="192" t="s">
        <v>764</v>
      </c>
      <c r="C313" s="192" t="s">
        <v>1784</v>
      </c>
      <c r="D313" s="192" t="s">
        <v>766</v>
      </c>
      <c r="E313" s="192" t="str">
        <f>CONCATENATE(SUM('Разделы 3, 4'!W98:W98),"=",SUM('Разделы 3, 4'!K98:O98),"+",SUM('Разделы 3, 4'!T98:V98))</f>
        <v>0=0+0</v>
      </c>
    </row>
    <row r="314" spans="1:5" ht="25.5">
      <c r="A314" s="193">
        <f>IF((SUM('Разделы 3, 4'!W99:W99)=SUM('Разделы 3, 4'!K99:O99)+SUM('Разделы 3, 4'!T99:V99)),"","Неверно!")</f>
      </c>
      <c r="B314" s="192" t="s">
        <v>764</v>
      </c>
      <c r="C314" s="192" t="s">
        <v>1785</v>
      </c>
      <c r="D314" s="192" t="s">
        <v>766</v>
      </c>
      <c r="E314" s="192" t="str">
        <f>CONCATENATE(SUM('Разделы 3, 4'!W99:W99),"=",SUM('Разделы 3, 4'!K99:O99),"+",SUM('Разделы 3, 4'!T99:V99))</f>
        <v>0=0+0</v>
      </c>
    </row>
    <row r="315" spans="1:5" ht="25.5">
      <c r="A315" s="193">
        <f>IF((SUM('Разделы 3, 4'!W100:W100)=SUM('Разделы 3, 4'!K100:O100)+SUM('Разделы 3, 4'!T100:V100)),"","Неверно!")</f>
      </c>
      <c r="B315" s="192" t="s">
        <v>764</v>
      </c>
      <c r="C315" s="192" t="s">
        <v>1786</v>
      </c>
      <c r="D315" s="192" t="s">
        <v>766</v>
      </c>
      <c r="E315" s="192" t="str">
        <f>CONCATENATE(SUM('Разделы 3, 4'!W100:W100),"=",SUM('Разделы 3, 4'!K100:O100),"+",SUM('Разделы 3, 4'!T100:V100))</f>
        <v>0=0+0</v>
      </c>
    </row>
    <row r="316" spans="1:5" ht="25.5">
      <c r="A316" s="193">
        <f>IF((SUM('Разделы 3, 4'!W101:W101)=SUM('Разделы 3, 4'!K101:O101)+SUM('Разделы 3, 4'!T101:V101)),"","Неверно!")</f>
      </c>
      <c r="B316" s="192" t="s">
        <v>764</v>
      </c>
      <c r="C316" s="192" t="s">
        <v>1787</v>
      </c>
      <c r="D316" s="192" t="s">
        <v>766</v>
      </c>
      <c r="E316" s="192" t="str">
        <f>CONCATENATE(SUM('Разделы 3, 4'!W101:W101),"=",SUM('Разделы 3, 4'!K101:O101),"+",SUM('Разделы 3, 4'!T101:V101))</f>
        <v>0=0+0</v>
      </c>
    </row>
    <row r="317" spans="1:5" ht="25.5">
      <c r="A317" s="193">
        <f>IF((SUM('Разделы 3, 4'!W102:W102)=SUM('Разделы 3, 4'!K102:O102)+SUM('Разделы 3, 4'!T102:V102)),"","Неверно!")</f>
      </c>
      <c r="B317" s="192" t="s">
        <v>764</v>
      </c>
      <c r="C317" s="192" t="s">
        <v>1788</v>
      </c>
      <c r="D317" s="192" t="s">
        <v>766</v>
      </c>
      <c r="E317" s="192" t="str">
        <f>CONCATENATE(SUM('Разделы 3, 4'!W102:W102),"=",SUM('Разделы 3, 4'!K102:O102),"+",SUM('Разделы 3, 4'!T102:V102))</f>
        <v>0=0+0</v>
      </c>
    </row>
    <row r="318" spans="1:5" ht="25.5">
      <c r="A318" s="193">
        <f>IF((SUM('Разделы 3, 4'!W103:W103)=SUM('Разделы 3, 4'!K103:O103)+SUM('Разделы 3, 4'!T103:V103)),"","Неверно!")</f>
      </c>
      <c r="B318" s="192" t="s">
        <v>764</v>
      </c>
      <c r="C318" s="192" t="s">
        <v>1789</v>
      </c>
      <c r="D318" s="192" t="s">
        <v>766</v>
      </c>
      <c r="E318" s="192" t="str">
        <f>CONCATENATE(SUM('Разделы 3, 4'!W103:W103),"=",SUM('Разделы 3, 4'!K103:O103),"+",SUM('Разделы 3, 4'!T103:V103))</f>
        <v>0=0+0</v>
      </c>
    </row>
    <row r="319" spans="1:5" ht="25.5">
      <c r="A319" s="193">
        <f>IF((SUM('Разделы 3, 4'!W104:W104)=SUM('Разделы 3, 4'!K104:O104)+SUM('Разделы 3, 4'!T104:V104)),"","Неверно!")</f>
      </c>
      <c r="B319" s="192" t="s">
        <v>764</v>
      </c>
      <c r="C319" s="192" t="s">
        <v>1790</v>
      </c>
      <c r="D319" s="192" t="s">
        <v>766</v>
      </c>
      <c r="E319" s="192" t="str">
        <f>CONCATENATE(SUM('Разделы 3, 4'!W104:W104),"=",SUM('Разделы 3, 4'!K104:O104),"+",SUM('Разделы 3, 4'!T104:V104))</f>
        <v>0=0+0</v>
      </c>
    </row>
    <row r="320" spans="1:5" ht="25.5">
      <c r="A320" s="193">
        <f>IF((SUM('Разделы 3, 4'!W105:W105)=SUM('Разделы 3, 4'!K105:O105)+SUM('Разделы 3, 4'!T105:V105)),"","Неверно!")</f>
      </c>
      <c r="B320" s="192" t="s">
        <v>764</v>
      </c>
      <c r="C320" s="192" t="s">
        <v>1791</v>
      </c>
      <c r="D320" s="192" t="s">
        <v>766</v>
      </c>
      <c r="E320" s="192" t="str">
        <f>CONCATENATE(SUM('Разделы 3, 4'!W105:W105),"=",SUM('Разделы 3, 4'!K105:O105),"+",SUM('Разделы 3, 4'!T105:V105))</f>
        <v>0=0+0</v>
      </c>
    </row>
    <row r="321" spans="1:5" ht="25.5">
      <c r="A321" s="193">
        <f>IF((SUM('Разделы 3, 4'!W106:W106)=SUM('Разделы 3, 4'!K106:O106)+SUM('Разделы 3, 4'!T106:V106)),"","Неверно!")</f>
      </c>
      <c r="B321" s="192" t="s">
        <v>764</v>
      </c>
      <c r="C321" s="192" t="s">
        <v>1792</v>
      </c>
      <c r="D321" s="192" t="s">
        <v>766</v>
      </c>
      <c r="E321" s="192" t="str">
        <f>CONCATENATE(SUM('Разделы 3, 4'!W106:W106),"=",SUM('Разделы 3, 4'!K106:O106),"+",SUM('Разделы 3, 4'!T106:V106))</f>
        <v>0=0+0</v>
      </c>
    </row>
    <row r="322" spans="1:5" ht="25.5">
      <c r="A322" s="193">
        <f>IF((SUM('Разделы 3, 4'!W107:W107)=SUM('Разделы 3, 4'!K107:O107)+SUM('Разделы 3, 4'!T107:V107)),"","Неверно!")</f>
      </c>
      <c r="B322" s="192" t="s">
        <v>764</v>
      </c>
      <c r="C322" s="192" t="s">
        <v>1793</v>
      </c>
      <c r="D322" s="192" t="s">
        <v>766</v>
      </c>
      <c r="E322" s="192" t="str">
        <f>CONCATENATE(SUM('Разделы 3, 4'!W107:W107),"=",SUM('Разделы 3, 4'!K107:O107),"+",SUM('Разделы 3, 4'!T107:V107))</f>
        <v>0=0+0</v>
      </c>
    </row>
    <row r="323" spans="1:5" ht="25.5">
      <c r="A323" s="193">
        <f>IF((SUM('Разделы 3, 4'!X92:AB93)=0),"","Неверно!")</f>
      </c>
      <c r="B323" s="192" t="s">
        <v>1794</v>
      </c>
      <c r="C323" s="192" t="s">
        <v>1795</v>
      </c>
      <c r="D323" s="192" t="s">
        <v>1796</v>
      </c>
      <c r="E323" s="192" t="str">
        <f>CONCATENATE(SUM('Разделы 3, 4'!X92:AB93),"=",0)</f>
        <v>0=0</v>
      </c>
    </row>
    <row r="324" spans="1:5" ht="25.5">
      <c r="A324" s="193">
        <f>IF((SUM('Разделы 3, 4'!E90:E90)=SUM('Разделы 3, 4'!E75:E89)),"","Неверно!")</f>
      </c>
      <c r="B324" s="192" t="s">
        <v>1797</v>
      </c>
      <c r="C324" s="192" t="s">
        <v>1798</v>
      </c>
      <c r="D324" s="192" t="s">
        <v>1799</v>
      </c>
      <c r="E324" s="192" t="str">
        <f>CONCATENATE(SUM('Разделы 3, 4'!E90:E90),"=",SUM('Разделы 3, 4'!E75:E89))</f>
        <v>0=0</v>
      </c>
    </row>
    <row r="325" spans="1:5" ht="25.5">
      <c r="A325" s="193">
        <f>IF((SUM('Разделы 3, 4'!N90:N90)=SUM('Разделы 3, 4'!N75:N89)),"","Неверно!")</f>
      </c>
      <c r="B325" s="192" t="s">
        <v>1797</v>
      </c>
      <c r="C325" s="192" t="s">
        <v>1800</v>
      </c>
      <c r="D325" s="192" t="s">
        <v>1799</v>
      </c>
      <c r="E325" s="192" t="str">
        <f>CONCATENATE(SUM('Разделы 3, 4'!N90:N90),"=",SUM('Разделы 3, 4'!N75:N89))</f>
        <v>0=0</v>
      </c>
    </row>
    <row r="326" spans="1:5" ht="25.5">
      <c r="A326" s="193">
        <f>IF((SUM('Разделы 3, 4'!O90:O90)=SUM('Разделы 3, 4'!O75:O89)),"","Неверно!")</f>
      </c>
      <c r="B326" s="192" t="s">
        <v>1797</v>
      </c>
      <c r="C326" s="192" t="s">
        <v>1801</v>
      </c>
      <c r="D326" s="192" t="s">
        <v>1799</v>
      </c>
      <c r="E326" s="192" t="str">
        <f>CONCATENATE(SUM('Разделы 3, 4'!O90:O90),"=",SUM('Разделы 3, 4'!O75:O89))</f>
        <v>0=0</v>
      </c>
    </row>
    <row r="327" spans="1:5" ht="25.5">
      <c r="A327" s="193">
        <f>IF((SUM('Разделы 3, 4'!P90:P90)=SUM('Разделы 3, 4'!P75:P89)),"","Неверно!")</f>
      </c>
      <c r="B327" s="192" t="s">
        <v>1797</v>
      </c>
      <c r="C327" s="192" t="s">
        <v>1802</v>
      </c>
      <c r="D327" s="192" t="s">
        <v>1799</v>
      </c>
      <c r="E327" s="192" t="str">
        <f>CONCATENATE(SUM('Разделы 3, 4'!P90:P90),"=",SUM('Разделы 3, 4'!P75:P89))</f>
        <v>0=0</v>
      </c>
    </row>
    <row r="328" spans="1:5" ht="25.5">
      <c r="A328" s="193">
        <f>IF((SUM('Разделы 3, 4'!Q90:Q90)=SUM('Разделы 3, 4'!Q75:Q89)),"","Неверно!")</f>
      </c>
      <c r="B328" s="192" t="s">
        <v>1797</v>
      </c>
      <c r="C328" s="192" t="s">
        <v>1803</v>
      </c>
      <c r="D328" s="192" t="s">
        <v>1799</v>
      </c>
      <c r="E328" s="192" t="str">
        <f>CONCATENATE(SUM('Разделы 3, 4'!Q90:Q90),"=",SUM('Разделы 3, 4'!Q75:Q89))</f>
        <v>0=0</v>
      </c>
    </row>
    <row r="329" spans="1:5" ht="25.5">
      <c r="A329" s="193">
        <f>IF((SUM('Разделы 3, 4'!R90:R90)=SUM('Разделы 3, 4'!R75:R89)),"","Неверно!")</f>
      </c>
      <c r="B329" s="192" t="s">
        <v>1797</v>
      </c>
      <c r="C329" s="192" t="s">
        <v>1804</v>
      </c>
      <c r="D329" s="192" t="s">
        <v>1799</v>
      </c>
      <c r="E329" s="192" t="str">
        <f>CONCATENATE(SUM('Разделы 3, 4'!R90:R90),"=",SUM('Разделы 3, 4'!R75:R89))</f>
        <v>0=0</v>
      </c>
    </row>
    <row r="330" spans="1:5" ht="25.5">
      <c r="A330" s="193">
        <f>IF((SUM('Разделы 3, 4'!S90:S90)=SUM('Разделы 3, 4'!S75:S89)),"","Неверно!")</f>
      </c>
      <c r="B330" s="192" t="s">
        <v>1797</v>
      </c>
      <c r="C330" s="192" t="s">
        <v>1805</v>
      </c>
      <c r="D330" s="192" t="s">
        <v>1799</v>
      </c>
      <c r="E330" s="192" t="str">
        <f>CONCATENATE(SUM('Разделы 3, 4'!S90:S90),"=",SUM('Разделы 3, 4'!S75:S89))</f>
        <v>0=0</v>
      </c>
    </row>
    <row r="331" spans="1:5" ht="25.5">
      <c r="A331" s="193">
        <f>IF((SUM('Разделы 3, 4'!T90:T90)=SUM('Разделы 3, 4'!T75:T89)),"","Неверно!")</f>
      </c>
      <c r="B331" s="192" t="s">
        <v>1797</v>
      </c>
      <c r="C331" s="192" t="s">
        <v>1806</v>
      </c>
      <c r="D331" s="192" t="s">
        <v>1799</v>
      </c>
      <c r="E331" s="192" t="str">
        <f>CONCATENATE(SUM('Разделы 3, 4'!T90:T90),"=",SUM('Разделы 3, 4'!T75:T89))</f>
        <v>0=0</v>
      </c>
    </row>
    <row r="332" spans="1:5" ht="25.5">
      <c r="A332" s="193">
        <f>IF((SUM('Разделы 3, 4'!U90:U90)=SUM('Разделы 3, 4'!U75:U89)),"","Неверно!")</f>
      </c>
      <c r="B332" s="192" t="s">
        <v>1797</v>
      </c>
      <c r="C332" s="192" t="s">
        <v>1807</v>
      </c>
      <c r="D332" s="192" t="s">
        <v>1799</v>
      </c>
      <c r="E332" s="192" t="str">
        <f>CONCATENATE(SUM('Разделы 3, 4'!U90:U90),"=",SUM('Разделы 3, 4'!U75:U89))</f>
        <v>0=0</v>
      </c>
    </row>
    <row r="333" spans="1:5" ht="25.5">
      <c r="A333" s="193">
        <f>IF((SUM('Разделы 3, 4'!V90:V90)=SUM('Разделы 3, 4'!V75:V89)),"","Неверно!")</f>
      </c>
      <c r="B333" s="192" t="s">
        <v>1797</v>
      </c>
      <c r="C333" s="192" t="s">
        <v>1808</v>
      </c>
      <c r="D333" s="192" t="s">
        <v>1799</v>
      </c>
      <c r="E333" s="192" t="str">
        <f>CONCATENATE(SUM('Разделы 3, 4'!V90:V90),"=",SUM('Разделы 3, 4'!V75:V89))</f>
        <v>0=0</v>
      </c>
    </row>
    <row r="334" spans="1:5" ht="25.5">
      <c r="A334" s="193">
        <f>IF((SUM('Разделы 3, 4'!W90:W90)=SUM('Разделы 3, 4'!W75:W89)),"","Неверно!")</f>
      </c>
      <c r="B334" s="192" t="s">
        <v>1797</v>
      </c>
      <c r="C334" s="192" t="s">
        <v>1809</v>
      </c>
      <c r="D334" s="192" t="s">
        <v>1799</v>
      </c>
      <c r="E334" s="192" t="str">
        <f>CONCATENATE(SUM('Разделы 3, 4'!W90:W90),"=",SUM('Разделы 3, 4'!W75:W89))</f>
        <v>0=0</v>
      </c>
    </row>
    <row r="335" spans="1:5" ht="25.5">
      <c r="A335" s="193">
        <f>IF((SUM('Разделы 3, 4'!F90:F90)=SUM('Разделы 3, 4'!F75:F89)),"","Неверно!")</f>
      </c>
      <c r="B335" s="192" t="s">
        <v>1797</v>
      </c>
      <c r="C335" s="192" t="s">
        <v>1810</v>
      </c>
      <c r="D335" s="192" t="s">
        <v>1799</v>
      </c>
      <c r="E335" s="192" t="str">
        <f>CONCATENATE(SUM('Разделы 3, 4'!F90:F90),"=",SUM('Разделы 3, 4'!F75:F89))</f>
        <v>0=0</v>
      </c>
    </row>
    <row r="336" spans="1:5" ht="25.5">
      <c r="A336" s="193">
        <f>IF((SUM('Разделы 3, 4'!X90:X90)=SUM('Разделы 3, 4'!X75:X89)),"","Неверно!")</f>
      </c>
      <c r="B336" s="192" t="s">
        <v>1797</v>
      </c>
      <c r="C336" s="192" t="s">
        <v>1811</v>
      </c>
      <c r="D336" s="192" t="s">
        <v>1799</v>
      </c>
      <c r="E336" s="192" t="str">
        <f>CONCATENATE(SUM('Разделы 3, 4'!X90:X90),"=",SUM('Разделы 3, 4'!X75:X89))</f>
        <v>0=0</v>
      </c>
    </row>
    <row r="337" spans="1:5" ht="25.5">
      <c r="A337" s="193">
        <f>IF((SUM('Разделы 3, 4'!Y90:Y90)=SUM('Разделы 3, 4'!Y75:Y89)),"","Неверно!")</f>
      </c>
      <c r="B337" s="192" t="s">
        <v>1797</v>
      </c>
      <c r="C337" s="192" t="s">
        <v>1812</v>
      </c>
      <c r="D337" s="192" t="s">
        <v>1799</v>
      </c>
      <c r="E337" s="192" t="str">
        <f>CONCATENATE(SUM('Разделы 3, 4'!Y90:Y90),"=",SUM('Разделы 3, 4'!Y75:Y89))</f>
        <v>0=0</v>
      </c>
    </row>
    <row r="338" spans="1:5" ht="25.5">
      <c r="A338" s="193">
        <f>IF((SUM('Разделы 3, 4'!Z90:Z90)=SUM('Разделы 3, 4'!Z75:Z89)),"","Неверно!")</f>
      </c>
      <c r="B338" s="192" t="s">
        <v>1797</v>
      </c>
      <c r="C338" s="192" t="s">
        <v>1813</v>
      </c>
      <c r="D338" s="192" t="s">
        <v>1799</v>
      </c>
      <c r="E338" s="192" t="str">
        <f>CONCATENATE(SUM('Разделы 3, 4'!Z90:Z90),"=",SUM('Разделы 3, 4'!Z75:Z89))</f>
        <v>0=0</v>
      </c>
    </row>
    <row r="339" spans="1:5" ht="25.5">
      <c r="A339" s="193">
        <f>IF((SUM('Разделы 3, 4'!AA90:AA90)=SUM('Разделы 3, 4'!AA75:AA89)),"","Неверно!")</f>
      </c>
      <c r="B339" s="192" t="s">
        <v>1797</v>
      </c>
      <c r="C339" s="192" t="s">
        <v>1814</v>
      </c>
      <c r="D339" s="192" t="s">
        <v>1799</v>
      </c>
      <c r="E339" s="192" t="str">
        <f>CONCATENATE(SUM('Разделы 3, 4'!AA90:AA90),"=",SUM('Разделы 3, 4'!AA75:AA89))</f>
        <v>0=0</v>
      </c>
    </row>
    <row r="340" spans="1:5" ht="25.5">
      <c r="A340" s="193">
        <f>IF((SUM('Разделы 3, 4'!AB90:AB90)=SUM('Разделы 3, 4'!AB75:AB89)),"","Неверно!")</f>
      </c>
      <c r="B340" s="192" t="s">
        <v>1797</v>
      </c>
      <c r="C340" s="192" t="s">
        <v>1815</v>
      </c>
      <c r="D340" s="192" t="s">
        <v>1799</v>
      </c>
      <c r="E340" s="192" t="str">
        <f>CONCATENATE(SUM('Разделы 3, 4'!AB90:AB90),"=",SUM('Разделы 3, 4'!AB75:AB89))</f>
        <v>0=0</v>
      </c>
    </row>
    <row r="341" spans="1:5" ht="25.5">
      <c r="A341" s="193">
        <f>IF((SUM('Разделы 3, 4'!AC90:AC90)=SUM('Разделы 3, 4'!AC75:AC89)),"","Неверно!")</f>
      </c>
      <c r="B341" s="192" t="s">
        <v>1797</v>
      </c>
      <c r="C341" s="192" t="s">
        <v>1816</v>
      </c>
      <c r="D341" s="192" t="s">
        <v>1799</v>
      </c>
      <c r="E341" s="192" t="str">
        <f>CONCATENATE(SUM('Разделы 3, 4'!AC90:AC90),"=",SUM('Разделы 3, 4'!AC75:AC89))</f>
        <v>0=0</v>
      </c>
    </row>
    <row r="342" spans="1:5" ht="25.5">
      <c r="A342" s="193">
        <f>IF((SUM('Разделы 3, 4'!G90:G90)=SUM('Разделы 3, 4'!G75:G89)),"","Неверно!")</f>
      </c>
      <c r="B342" s="192" t="s">
        <v>1797</v>
      </c>
      <c r="C342" s="192" t="s">
        <v>1817</v>
      </c>
      <c r="D342" s="192" t="s">
        <v>1799</v>
      </c>
      <c r="E342" s="192" t="str">
        <f>CONCATENATE(SUM('Разделы 3, 4'!G90:G90),"=",SUM('Разделы 3, 4'!G75:G89))</f>
        <v>0=0</v>
      </c>
    </row>
    <row r="343" spans="1:5" ht="25.5">
      <c r="A343" s="193">
        <f>IF((SUM('Разделы 3, 4'!H90:H90)=SUM('Разделы 3, 4'!H75:H89)),"","Неверно!")</f>
      </c>
      <c r="B343" s="192" t="s">
        <v>1797</v>
      </c>
      <c r="C343" s="192" t="s">
        <v>1818</v>
      </c>
      <c r="D343" s="192" t="s">
        <v>1799</v>
      </c>
      <c r="E343" s="192" t="str">
        <f>CONCATENATE(SUM('Разделы 3, 4'!H90:H90),"=",SUM('Разделы 3, 4'!H75:H89))</f>
        <v>0=0</v>
      </c>
    </row>
    <row r="344" spans="1:5" ht="25.5">
      <c r="A344" s="193">
        <f>IF((SUM('Разделы 3, 4'!I90:I90)=SUM('Разделы 3, 4'!I75:I89)),"","Неверно!")</f>
      </c>
      <c r="B344" s="192" t="s">
        <v>1797</v>
      </c>
      <c r="C344" s="192" t="s">
        <v>1819</v>
      </c>
      <c r="D344" s="192" t="s">
        <v>1799</v>
      </c>
      <c r="E344" s="192" t="str">
        <f>CONCATENATE(SUM('Разделы 3, 4'!I90:I90),"=",SUM('Разделы 3, 4'!I75:I89))</f>
        <v>0=0</v>
      </c>
    </row>
    <row r="345" spans="1:5" ht="25.5">
      <c r="A345" s="193">
        <f>IF((SUM('Разделы 3, 4'!J90:J90)=SUM('Разделы 3, 4'!J75:J89)),"","Неверно!")</f>
      </c>
      <c r="B345" s="192" t="s">
        <v>1797</v>
      </c>
      <c r="C345" s="192" t="s">
        <v>1820</v>
      </c>
      <c r="D345" s="192" t="s">
        <v>1799</v>
      </c>
      <c r="E345" s="192" t="str">
        <f>CONCATENATE(SUM('Разделы 3, 4'!J90:J90),"=",SUM('Разделы 3, 4'!J75:J89))</f>
        <v>0=0</v>
      </c>
    </row>
    <row r="346" spans="1:5" ht="25.5">
      <c r="A346" s="193">
        <f>IF((SUM('Разделы 3, 4'!K90:K90)=SUM('Разделы 3, 4'!K75:K89)),"","Неверно!")</f>
      </c>
      <c r="B346" s="192" t="s">
        <v>1797</v>
      </c>
      <c r="C346" s="192" t="s">
        <v>1821</v>
      </c>
      <c r="D346" s="192" t="s">
        <v>1799</v>
      </c>
      <c r="E346" s="192" t="str">
        <f>CONCATENATE(SUM('Разделы 3, 4'!K90:K90),"=",SUM('Разделы 3, 4'!K75:K89))</f>
        <v>0=0</v>
      </c>
    </row>
    <row r="347" spans="1:5" ht="25.5">
      <c r="A347" s="193">
        <f>IF((SUM('Разделы 3, 4'!L90:L90)=SUM('Разделы 3, 4'!L75:L89)),"","Неверно!")</f>
      </c>
      <c r="B347" s="192" t="s">
        <v>1797</v>
      </c>
      <c r="C347" s="192" t="s">
        <v>1822</v>
      </c>
      <c r="D347" s="192" t="s">
        <v>1799</v>
      </c>
      <c r="E347" s="192" t="str">
        <f>CONCATENATE(SUM('Разделы 3, 4'!L90:L90),"=",SUM('Разделы 3, 4'!L75:L89))</f>
        <v>0=0</v>
      </c>
    </row>
    <row r="348" spans="1:5" ht="25.5">
      <c r="A348" s="193">
        <f>IF((SUM('Разделы 3, 4'!M90:M90)=SUM('Разделы 3, 4'!M75:M89)),"","Неверно!")</f>
      </c>
      <c r="B348" s="192" t="s">
        <v>1797</v>
      </c>
      <c r="C348" s="192" t="s">
        <v>1823</v>
      </c>
      <c r="D348" s="192" t="s">
        <v>1799</v>
      </c>
      <c r="E348" s="192" t="str">
        <f>CONCATENATE(SUM('Разделы 3, 4'!M90:M90),"=",SUM('Разделы 3, 4'!M75:M89))</f>
        <v>0=0</v>
      </c>
    </row>
    <row r="349" spans="1:5" ht="25.5">
      <c r="A349" s="193">
        <f>IF((SUM('Разделы 1, 2'!I9:I9)=SUM('Разделы 1, 2'!D9:H9)),"","Неверно!")</f>
      </c>
      <c r="B349" s="192" t="s">
        <v>1824</v>
      </c>
      <c r="C349" s="192" t="s">
        <v>1825</v>
      </c>
      <c r="D349" s="192" t="s">
        <v>1826</v>
      </c>
      <c r="E349" s="192" t="str">
        <f>CONCATENATE(SUM('Разделы 1, 2'!I9:I9),"=",SUM('Разделы 1, 2'!D9:H9))</f>
        <v>4=4</v>
      </c>
    </row>
    <row r="350" spans="1:5" ht="25.5">
      <c r="A350" s="193">
        <f>IF((SUM('Разделы 1, 2'!I10:I10)=SUM('Разделы 1, 2'!D10:H10)),"","Неверно!")</f>
      </c>
      <c r="B350" s="192" t="s">
        <v>1824</v>
      </c>
      <c r="C350" s="192" t="s">
        <v>1827</v>
      </c>
      <c r="D350" s="192" t="s">
        <v>1826</v>
      </c>
      <c r="E350" s="192" t="str">
        <f>CONCATENATE(SUM('Разделы 1, 2'!I10:I10),"=",SUM('Разделы 1, 2'!D10:H10))</f>
        <v>1=1</v>
      </c>
    </row>
    <row r="351" spans="1:5" ht="25.5">
      <c r="A351" s="193">
        <f>IF((SUM('Разделы 1, 2'!I11:I11)=SUM('Разделы 1, 2'!D11:H11)),"","Неверно!")</f>
      </c>
      <c r="B351" s="192" t="s">
        <v>1824</v>
      </c>
      <c r="C351" s="192" t="s">
        <v>1828</v>
      </c>
      <c r="D351" s="192" t="s">
        <v>1826</v>
      </c>
      <c r="E351" s="192" t="str">
        <f>CONCATENATE(SUM('Разделы 1, 2'!I11:I11),"=",SUM('Разделы 1, 2'!D11:H11))</f>
        <v>8=8</v>
      </c>
    </row>
    <row r="352" spans="1:5" ht="25.5">
      <c r="A352" s="193">
        <f>IF((SUM('Разделы 1, 2'!I12:I12)=SUM('Разделы 1, 2'!D12:H12)),"","Неверно!")</f>
      </c>
      <c r="B352" s="192" t="s">
        <v>1824</v>
      </c>
      <c r="C352" s="192" t="s">
        <v>1829</v>
      </c>
      <c r="D352" s="192" t="s">
        <v>1826</v>
      </c>
      <c r="E352" s="192" t="str">
        <f>CONCATENATE(SUM('Разделы 1, 2'!I12:I12),"=",SUM('Разделы 1, 2'!D12:H12))</f>
        <v>0=0</v>
      </c>
    </row>
    <row r="353" spans="1:5" ht="25.5">
      <c r="A353" s="193">
        <f>IF((SUM('Разделы 1, 2'!I13:I13)=SUM('Разделы 1, 2'!D13:H13)),"","Неверно!")</f>
      </c>
      <c r="B353" s="192" t="s">
        <v>1824</v>
      </c>
      <c r="C353" s="192" t="s">
        <v>1830</v>
      </c>
      <c r="D353" s="192" t="s">
        <v>1826</v>
      </c>
      <c r="E353" s="192" t="str">
        <f>CONCATENATE(SUM('Разделы 1, 2'!I13:I13),"=",SUM('Разделы 1, 2'!D13:H13))</f>
        <v>13=13</v>
      </c>
    </row>
    <row r="354" spans="1:5" ht="25.5">
      <c r="A354" s="193">
        <f>IF((SUM('Разделы 3, 4'!E65:E65)&gt;=SUM('Разделы 3, 4'!E94:E94)),"","Неверно!")</f>
      </c>
      <c r="B354" s="192" t="s">
        <v>1831</v>
      </c>
      <c r="C354" s="192" t="s">
        <v>1832</v>
      </c>
      <c r="D354" s="192" t="s">
        <v>1833</v>
      </c>
      <c r="E354" s="192" t="str">
        <f>CONCATENATE(SUM('Разделы 3, 4'!E65:E65),"&gt;=",SUM('Разделы 3, 4'!E94:E94))</f>
        <v>1&gt;=0</v>
      </c>
    </row>
    <row r="355" spans="1:5" ht="25.5">
      <c r="A355" s="193">
        <f>IF((SUM('Разделы 3, 4'!N65:N65)&gt;=SUM('Разделы 3, 4'!N94:N94)),"","Неверно!")</f>
      </c>
      <c r="B355" s="192" t="s">
        <v>1831</v>
      </c>
      <c r="C355" s="192" t="s">
        <v>1834</v>
      </c>
      <c r="D355" s="192" t="s">
        <v>1833</v>
      </c>
      <c r="E355" s="192" t="str">
        <f>CONCATENATE(SUM('Разделы 3, 4'!N65:N65),"&gt;=",SUM('Разделы 3, 4'!N94:N94))</f>
        <v>0&gt;=0</v>
      </c>
    </row>
    <row r="356" spans="1:5" ht="25.5">
      <c r="A356" s="193">
        <f>IF((SUM('Разделы 3, 4'!O65:O65)&gt;=SUM('Разделы 3, 4'!O94:O94)),"","Неверно!")</f>
      </c>
      <c r="B356" s="192" t="s">
        <v>1831</v>
      </c>
      <c r="C356" s="192" t="s">
        <v>1835</v>
      </c>
      <c r="D356" s="192" t="s">
        <v>1833</v>
      </c>
      <c r="E356" s="192" t="str">
        <f>CONCATENATE(SUM('Разделы 3, 4'!O65:O65),"&gt;=",SUM('Разделы 3, 4'!O94:O94))</f>
        <v>0&gt;=0</v>
      </c>
    </row>
    <row r="357" spans="1:5" ht="25.5">
      <c r="A357" s="193">
        <f>IF((SUM('Разделы 3, 4'!P65:P65)&gt;=SUM('Разделы 3, 4'!P94:P94)),"","Неверно!")</f>
      </c>
      <c r="B357" s="192" t="s">
        <v>1831</v>
      </c>
      <c r="C357" s="192" t="s">
        <v>1836</v>
      </c>
      <c r="D357" s="192" t="s">
        <v>1833</v>
      </c>
      <c r="E357" s="192" t="str">
        <f>CONCATENATE(SUM('Разделы 3, 4'!P65:P65),"&gt;=",SUM('Разделы 3, 4'!P94:P94))</f>
        <v>0&gt;=0</v>
      </c>
    </row>
    <row r="358" spans="1:5" ht="25.5">
      <c r="A358" s="193">
        <f>IF((SUM('Разделы 3, 4'!Q65:Q65)&gt;=SUM('Разделы 3, 4'!Q94:Q94)),"","Неверно!")</f>
      </c>
      <c r="B358" s="192" t="s">
        <v>1831</v>
      </c>
      <c r="C358" s="192" t="s">
        <v>1837</v>
      </c>
      <c r="D358" s="192" t="s">
        <v>1833</v>
      </c>
      <c r="E358" s="192" t="str">
        <f>CONCATENATE(SUM('Разделы 3, 4'!Q65:Q65),"&gt;=",SUM('Разделы 3, 4'!Q94:Q94))</f>
        <v>0&gt;=0</v>
      </c>
    </row>
    <row r="359" spans="1:5" ht="25.5">
      <c r="A359" s="193">
        <f>IF((SUM('Разделы 3, 4'!R65:R65)&gt;=SUM('Разделы 3, 4'!R94:R94)),"","Неверно!")</f>
      </c>
      <c r="B359" s="192" t="s">
        <v>1831</v>
      </c>
      <c r="C359" s="192" t="s">
        <v>1838</v>
      </c>
      <c r="D359" s="192" t="s">
        <v>1833</v>
      </c>
      <c r="E359" s="192" t="str">
        <f>CONCATENATE(SUM('Разделы 3, 4'!R65:R65),"&gt;=",SUM('Разделы 3, 4'!R94:R94))</f>
        <v>0&gt;=0</v>
      </c>
    </row>
    <row r="360" spans="1:5" ht="25.5">
      <c r="A360" s="193">
        <f>IF((SUM('Разделы 3, 4'!S65:S65)&gt;=SUM('Разделы 3, 4'!S94:S94)),"","Неверно!")</f>
      </c>
      <c r="B360" s="192" t="s">
        <v>1831</v>
      </c>
      <c r="C360" s="192" t="s">
        <v>1839</v>
      </c>
      <c r="D360" s="192" t="s">
        <v>1833</v>
      </c>
      <c r="E360" s="192" t="str">
        <f>CONCATENATE(SUM('Разделы 3, 4'!S65:S65),"&gt;=",SUM('Разделы 3, 4'!S94:S94))</f>
        <v>0&gt;=0</v>
      </c>
    </row>
    <row r="361" spans="1:5" ht="25.5">
      <c r="A361" s="193">
        <f>IF((SUM('Разделы 3, 4'!T65:T65)&gt;=SUM('Разделы 3, 4'!T94:T94)),"","Неверно!")</f>
      </c>
      <c r="B361" s="192" t="s">
        <v>1831</v>
      </c>
      <c r="C361" s="192" t="s">
        <v>1840</v>
      </c>
      <c r="D361" s="192" t="s">
        <v>1833</v>
      </c>
      <c r="E361" s="192" t="str">
        <f>CONCATENATE(SUM('Разделы 3, 4'!T65:T65),"&gt;=",SUM('Разделы 3, 4'!T94:T94))</f>
        <v>0&gt;=0</v>
      </c>
    </row>
    <row r="362" spans="1:5" ht="25.5">
      <c r="A362" s="193">
        <f>IF((SUM('Разделы 3, 4'!U65:U65)&gt;=SUM('Разделы 3, 4'!U94:U94)),"","Неверно!")</f>
      </c>
      <c r="B362" s="192" t="s">
        <v>1831</v>
      </c>
      <c r="C362" s="192" t="s">
        <v>1841</v>
      </c>
      <c r="D362" s="192" t="s">
        <v>1833</v>
      </c>
      <c r="E362" s="192" t="str">
        <f>CONCATENATE(SUM('Разделы 3, 4'!U65:U65),"&gt;=",SUM('Разделы 3, 4'!U94:U94))</f>
        <v>0&gt;=0</v>
      </c>
    </row>
    <row r="363" spans="1:5" ht="25.5">
      <c r="A363" s="193">
        <f>IF((SUM('Разделы 3, 4'!V65:V65)&gt;=SUM('Разделы 3, 4'!V94:V94)),"","Неверно!")</f>
      </c>
      <c r="B363" s="192" t="s">
        <v>1831</v>
      </c>
      <c r="C363" s="192" t="s">
        <v>1842</v>
      </c>
      <c r="D363" s="192" t="s">
        <v>1833</v>
      </c>
      <c r="E363" s="192" t="str">
        <f>CONCATENATE(SUM('Разделы 3, 4'!V65:V65),"&gt;=",SUM('Разделы 3, 4'!V94:V94))</f>
        <v>5&gt;=0</v>
      </c>
    </row>
    <row r="364" spans="1:5" ht="25.5">
      <c r="A364" s="193">
        <f>IF((SUM('Разделы 3, 4'!W65:W65)&gt;=SUM('Разделы 3, 4'!W94:W94)),"","Неверно!")</f>
      </c>
      <c r="B364" s="192" t="s">
        <v>1831</v>
      </c>
      <c r="C364" s="192" t="s">
        <v>1843</v>
      </c>
      <c r="D364" s="192" t="s">
        <v>1833</v>
      </c>
      <c r="E364" s="192" t="str">
        <f>CONCATENATE(SUM('Разделы 3, 4'!W65:W65),"&gt;=",SUM('Разделы 3, 4'!W94:W94))</f>
        <v>5&gt;=0</v>
      </c>
    </row>
    <row r="365" spans="1:5" ht="25.5">
      <c r="A365" s="193">
        <f>IF((SUM('Разделы 3, 4'!F65:F65)&gt;=SUM('Разделы 3, 4'!F94:F94)),"","Неверно!")</f>
      </c>
      <c r="B365" s="192" t="s">
        <v>1831</v>
      </c>
      <c r="C365" s="192" t="s">
        <v>1844</v>
      </c>
      <c r="D365" s="192" t="s">
        <v>1833</v>
      </c>
      <c r="E365" s="192" t="str">
        <f>CONCATENATE(SUM('Разделы 3, 4'!F65:F65),"&gt;=",SUM('Разделы 3, 4'!F94:F94))</f>
        <v>0&gt;=0</v>
      </c>
    </row>
    <row r="366" spans="1:5" ht="25.5">
      <c r="A366" s="193">
        <f>IF((SUM('Разделы 3, 4'!X65:X65)&gt;=SUM('Разделы 3, 4'!X94:X94)),"","Неверно!")</f>
      </c>
      <c r="B366" s="192" t="s">
        <v>1831</v>
      </c>
      <c r="C366" s="192" t="s">
        <v>1845</v>
      </c>
      <c r="D366" s="192" t="s">
        <v>1833</v>
      </c>
      <c r="E366" s="192" t="str">
        <f>CONCATENATE(SUM('Разделы 3, 4'!X65:X65),"&gt;=",SUM('Разделы 3, 4'!X94:X94))</f>
        <v>0&gt;=0</v>
      </c>
    </row>
    <row r="367" spans="1:5" ht="25.5">
      <c r="A367" s="193">
        <f>IF((SUM('Разделы 3, 4'!Y65:Y65)&gt;=SUM('Разделы 3, 4'!Y94:Y94)),"","Неверно!")</f>
      </c>
      <c r="B367" s="192" t="s">
        <v>1831</v>
      </c>
      <c r="C367" s="192" t="s">
        <v>1846</v>
      </c>
      <c r="D367" s="192" t="s">
        <v>1833</v>
      </c>
      <c r="E367" s="192" t="str">
        <f>CONCATENATE(SUM('Разделы 3, 4'!Y65:Y65),"&gt;=",SUM('Разделы 3, 4'!Y94:Y94))</f>
        <v>0&gt;=0</v>
      </c>
    </row>
    <row r="368" spans="1:5" ht="25.5">
      <c r="A368" s="193">
        <f>IF((SUM('Разделы 3, 4'!Z65:Z65)&gt;=SUM('Разделы 3, 4'!Z94:Z94)),"","Неверно!")</f>
      </c>
      <c r="B368" s="192" t="s">
        <v>1831</v>
      </c>
      <c r="C368" s="192" t="s">
        <v>1847</v>
      </c>
      <c r="D368" s="192" t="s">
        <v>1833</v>
      </c>
      <c r="E368" s="192" t="str">
        <f>CONCATENATE(SUM('Разделы 3, 4'!Z65:Z65),"&gt;=",SUM('Разделы 3, 4'!Z94:Z94))</f>
        <v>0&gt;=0</v>
      </c>
    </row>
    <row r="369" spans="1:5" ht="25.5">
      <c r="A369" s="193">
        <f>IF((SUM('Разделы 3, 4'!AA65:AA65)&gt;=SUM('Разделы 3, 4'!AA94:AA94)),"","Неверно!")</f>
      </c>
      <c r="B369" s="192" t="s">
        <v>1831</v>
      </c>
      <c r="C369" s="192" t="s">
        <v>1848</v>
      </c>
      <c r="D369" s="192" t="s">
        <v>1833</v>
      </c>
      <c r="E369" s="192" t="str">
        <f>CONCATENATE(SUM('Разделы 3, 4'!AA65:AA65),"&gt;=",SUM('Разделы 3, 4'!AA94:AA94))</f>
        <v>0&gt;=0</v>
      </c>
    </row>
    <row r="370" spans="1:5" ht="25.5">
      <c r="A370" s="193">
        <f>IF((SUM('Разделы 3, 4'!AB65:AB65)&gt;=SUM('Разделы 3, 4'!AB94:AB94)),"","Неверно!")</f>
      </c>
      <c r="B370" s="192" t="s">
        <v>1831</v>
      </c>
      <c r="C370" s="192" t="s">
        <v>1849</v>
      </c>
      <c r="D370" s="192" t="s">
        <v>1833</v>
      </c>
      <c r="E370" s="192" t="str">
        <f>CONCATENATE(SUM('Разделы 3, 4'!AB65:AB65),"&gt;=",SUM('Разделы 3, 4'!AB94:AB94))</f>
        <v>0&gt;=0</v>
      </c>
    </row>
    <row r="371" spans="1:5" ht="25.5">
      <c r="A371" s="193">
        <f>IF((SUM('Разделы 3, 4'!AC65:AC65)&gt;=SUM('Разделы 3, 4'!AC94:AC94)),"","Неверно!")</f>
      </c>
      <c r="B371" s="192" t="s">
        <v>1831</v>
      </c>
      <c r="C371" s="192" t="s">
        <v>1850</v>
      </c>
      <c r="D371" s="192" t="s">
        <v>1833</v>
      </c>
      <c r="E371" s="192" t="str">
        <f>CONCATENATE(SUM('Разделы 3, 4'!AC65:AC65),"&gt;=",SUM('Разделы 3, 4'!AC94:AC94))</f>
        <v>0&gt;=0</v>
      </c>
    </row>
    <row r="372" spans="1:5" ht="25.5">
      <c r="A372" s="193">
        <f>IF((SUM('Разделы 3, 4'!G65:G65)&gt;=SUM('Разделы 3, 4'!G94:G94)),"","Неверно!")</f>
      </c>
      <c r="B372" s="192" t="s">
        <v>1831</v>
      </c>
      <c r="C372" s="192" t="s">
        <v>1851</v>
      </c>
      <c r="D372" s="192" t="s">
        <v>1833</v>
      </c>
      <c r="E372" s="192" t="str">
        <f>CONCATENATE(SUM('Разделы 3, 4'!G65:G65),"&gt;=",SUM('Разделы 3, 4'!G94:G94))</f>
        <v>0&gt;=0</v>
      </c>
    </row>
    <row r="373" spans="1:5" ht="25.5">
      <c r="A373" s="193">
        <f>IF((SUM('Разделы 3, 4'!H65:H65)&gt;=SUM('Разделы 3, 4'!H94:H94)),"","Неверно!")</f>
      </c>
      <c r="B373" s="192" t="s">
        <v>1831</v>
      </c>
      <c r="C373" s="192" t="s">
        <v>1852</v>
      </c>
      <c r="D373" s="192" t="s">
        <v>1833</v>
      </c>
      <c r="E373" s="192" t="str">
        <f>CONCATENATE(SUM('Разделы 3, 4'!H65:H65),"&gt;=",SUM('Разделы 3, 4'!H94:H94))</f>
        <v>0&gt;=0</v>
      </c>
    </row>
    <row r="374" spans="1:5" ht="25.5">
      <c r="A374" s="193">
        <f>IF((SUM('Разделы 3, 4'!I65:I65)&gt;=SUM('Разделы 3, 4'!I94:I94)),"","Неверно!")</f>
      </c>
      <c r="B374" s="192" t="s">
        <v>1831</v>
      </c>
      <c r="C374" s="192" t="s">
        <v>1853</v>
      </c>
      <c r="D374" s="192" t="s">
        <v>1833</v>
      </c>
      <c r="E374" s="192" t="str">
        <f>CONCATENATE(SUM('Разделы 3, 4'!I65:I65),"&gt;=",SUM('Разделы 3, 4'!I94:I94))</f>
        <v>0&gt;=0</v>
      </c>
    </row>
    <row r="375" spans="1:5" ht="25.5">
      <c r="A375" s="193">
        <f>IF((SUM('Разделы 3, 4'!J65:J65)&gt;=SUM('Разделы 3, 4'!J94:J94)),"","Неверно!")</f>
      </c>
      <c r="B375" s="192" t="s">
        <v>1831</v>
      </c>
      <c r="C375" s="192" t="s">
        <v>1854</v>
      </c>
      <c r="D375" s="192" t="s">
        <v>1833</v>
      </c>
      <c r="E375" s="192" t="str">
        <f>CONCATENATE(SUM('Разделы 3, 4'!J65:J65),"&gt;=",SUM('Разделы 3, 4'!J94:J94))</f>
        <v>0&gt;=0</v>
      </c>
    </row>
    <row r="376" spans="1:5" ht="25.5">
      <c r="A376" s="193">
        <f>IF((SUM('Разделы 3, 4'!K65:K65)&gt;=SUM('Разделы 3, 4'!K94:K94)),"","Неверно!")</f>
      </c>
      <c r="B376" s="192" t="s">
        <v>1831</v>
      </c>
      <c r="C376" s="192" t="s">
        <v>1855</v>
      </c>
      <c r="D376" s="192" t="s">
        <v>1833</v>
      </c>
      <c r="E376" s="192" t="str">
        <f>CONCATENATE(SUM('Разделы 3, 4'!K65:K65),"&gt;=",SUM('Разделы 3, 4'!K94:K94))</f>
        <v>0&gt;=0</v>
      </c>
    </row>
    <row r="377" spans="1:5" ht="25.5">
      <c r="A377" s="193">
        <f>IF((SUM('Разделы 3, 4'!L65:L65)&gt;=SUM('Разделы 3, 4'!L94:L94)),"","Неверно!")</f>
      </c>
      <c r="B377" s="192" t="s">
        <v>1831</v>
      </c>
      <c r="C377" s="192" t="s">
        <v>1856</v>
      </c>
      <c r="D377" s="192" t="s">
        <v>1833</v>
      </c>
      <c r="E377" s="192" t="str">
        <f>CONCATENATE(SUM('Разделы 3, 4'!L65:L65),"&gt;=",SUM('Разделы 3, 4'!L94:L94))</f>
        <v>0&gt;=0</v>
      </c>
    </row>
    <row r="378" spans="1:5" ht="25.5">
      <c r="A378" s="193">
        <f>IF((SUM('Разделы 3, 4'!M65:M65)&gt;=SUM('Разделы 3, 4'!M94:M94)),"","Неверно!")</f>
      </c>
      <c r="B378" s="192" t="s">
        <v>1831</v>
      </c>
      <c r="C378" s="192" t="s">
        <v>1857</v>
      </c>
      <c r="D378" s="192" t="s">
        <v>1833</v>
      </c>
      <c r="E378" s="192" t="str">
        <f>CONCATENATE(SUM('Разделы 3, 4'!M65:M65),"&gt;=",SUM('Разделы 3, 4'!M94:M94))</f>
        <v>0&gt;=0</v>
      </c>
    </row>
    <row r="379" spans="1:5" ht="25.5">
      <c r="A379" s="193">
        <f>IF((SUM('Разделы 1, 2'!K13:K13)=SUM('Разделы 3, 4'!W91:W91)),"","Неверно!")</f>
      </c>
      <c r="B379" s="192" t="s">
        <v>1858</v>
      </c>
      <c r="C379" s="192" t="s">
        <v>1859</v>
      </c>
      <c r="D379" s="192" t="s">
        <v>1860</v>
      </c>
      <c r="E379" s="192" t="str">
        <f>CONCATENATE(SUM('Разделы 1, 2'!K13:K13),"=",SUM('Разделы 3, 4'!W91:W91))</f>
        <v>9=9</v>
      </c>
    </row>
    <row r="380" spans="1:5" ht="25.5">
      <c r="A380" s="193">
        <f>IF((SUM('Разделы 1, 2'!F9:G9)=0),"","Неверно!")</f>
      </c>
      <c r="B380" s="192" t="s">
        <v>1861</v>
      </c>
      <c r="C380" s="192" t="s">
        <v>1862</v>
      </c>
      <c r="D380" s="192" t="s">
        <v>1863</v>
      </c>
      <c r="E380" s="192" t="str">
        <f>CONCATENATE(SUM('Разделы 1, 2'!F9:G9),"=",0)</f>
        <v>0=0</v>
      </c>
    </row>
    <row r="381" spans="1:5" ht="25.5">
      <c r="A381" s="193">
        <f>IF((SUM('Разделы 3, 4'!E138:E138)&gt;=SUM('Разделы 3, 4'!E140:E140)),"","Неверно!")</f>
      </c>
      <c r="B381" s="192" t="s">
        <v>1864</v>
      </c>
      <c r="C381" s="192" t="s">
        <v>1865</v>
      </c>
      <c r="D381" s="192" t="s">
        <v>1866</v>
      </c>
      <c r="E381" s="192" t="str">
        <f>CONCATENATE(SUM('Разделы 3, 4'!E138:E138),"&gt;=",SUM('Разделы 3, 4'!E140:E140))</f>
        <v>0&gt;=0</v>
      </c>
    </row>
    <row r="382" spans="1:5" ht="25.5">
      <c r="A382" s="193">
        <f>IF((SUM('Разделы 3, 4'!Q9:Q9)=0),"","Неверно!")</f>
      </c>
      <c r="B382" s="192" t="s">
        <v>1867</v>
      </c>
      <c r="C382" s="192" t="s">
        <v>393</v>
      </c>
      <c r="D382" s="192" t="s">
        <v>394</v>
      </c>
      <c r="E382" s="192" t="str">
        <f>CONCATENATE(SUM('Разделы 3, 4'!Q9:Q9),"=",0)</f>
        <v>0=0</v>
      </c>
    </row>
    <row r="383" spans="1:5" ht="25.5">
      <c r="A383" s="193">
        <f>IF((SUM('Разделы 3, 4'!R9:R9)=0),"","Неверно!")</f>
      </c>
      <c r="B383" s="192" t="s">
        <v>1867</v>
      </c>
      <c r="C383" s="192" t="s">
        <v>395</v>
      </c>
      <c r="D383" s="192" t="s">
        <v>394</v>
      </c>
      <c r="E383" s="192" t="str">
        <f>CONCATENATE(SUM('Разделы 3, 4'!R9:R9),"=",0)</f>
        <v>0=0</v>
      </c>
    </row>
    <row r="384" spans="1:5" ht="25.5">
      <c r="A384" s="193">
        <f>IF((SUM('Разделы 3, 4'!S9:S9)=0),"","Неверно!")</f>
      </c>
      <c r="B384" s="192" t="s">
        <v>1867</v>
      </c>
      <c r="C384" s="192" t="s">
        <v>396</v>
      </c>
      <c r="D384" s="192" t="s">
        <v>394</v>
      </c>
      <c r="E384" s="192" t="str">
        <f>CONCATENATE(SUM('Разделы 3, 4'!S9:S9),"=",0)</f>
        <v>0=0</v>
      </c>
    </row>
    <row r="385" spans="1:5" ht="25.5">
      <c r="A385" s="193">
        <f>IF((SUM('Разделы 3, 4'!Q18:Q18)=0),"","Неверно!")</f>
      </c>
      <c r="B385" s="192" t="s">
        <v>1867</v>
      </c>
      <c r="C385" s="192" t="s">
        <v>397</v>
      </c>
      <c r="D385" s="192" t="s">
        <v>394</v>
      </c>
      <c r="E385" s="192" t="str">
        <f>CONCATENATE(SUM('Разделы 3, 4'!Q18:Q18),"=",0)</f>
        <v>0=0</v>
      </c>
    </row>
    <row r="386" spans="1:5" ht="25.5">
      <c r="A386" s="193">
        <f>IF((SUM('Разделы 3, 4'!R18:R18)=0),"","Неверно!")</f>
      </c>
      <c r="B386" s="192" t="s">
        <v>1867</v>
      </c>
      <c r="C386" s="192" t="s">
        <v>398</v>
      </c>
      <c r="D386" s="192" t="s">
        <v>394</v>
      </c>
      <c r="E386" s="192" t="str">
        <f>CONCATENATE(SUM('Разделы 3, 4'!R18:R18),"=",0)</f>
        <v>0=0</v>
      </c>
    </row>
    <row r="387" spans="1:5" ht="25.5">
      <c r="A387" s="193">
        <f>IF((SUM('Разделы 3, 4'!S18:S18)=0),"","Неверно!")</f>
      </c>
      <c r="B387" s="192" t="s">
        <v>1867</v>
      </c>
      <c r="C387" s="192" t="s">
        <v>399</v>
      </c>
      <c r="D387" s="192" t="s">
        <v>394</v>
      </c>
      <c r="E387" s="192" t="str">
        <f>CONCATENATE(SUM('Разделы 3, 4'!S18:S18),"=",0)</f>
        <v>0=0</v>
      </c>
    </row>
    <row r="388" spans="1:5" ht="25.5">
      <c r="A388" s="193">
        <f>IF((SUM('Разделы 3, 4'!Q19:Q19)=0),"","Неверно!")</f>
      </c>
      <c r="B388" s="192" t="s">
        <v>1867</v>
      </c>
      <c r="C388" s="192" t="s">
        <v>400</v>
      </c>
      <c r="D388" s="192" t="s">
        <v>394</v>
      </c>
      <c r="E388" s="192" t="str">
        <f>CONCATENATE(SUM('Разделы 3, 4'!Q19:Q19),"=",0)</f>
        <v>0=0</v>
      </c>
    </row>
    <row r="389" spans="1:5" ht="25.5">
      <c r="A389" s="193">
        <f>IF((SUM('Разделы 3, 4'!R19:R19)=0),"","Неверно!")</f>
      </c>
      <c r="B389" s="192" t="s">
        <v>1867</v>
      </c>
      <c r="C389" s="192" t="s">
        <v>401</v>
      </c>
      <c r="D389" s="192" t="s">
        <v>394</v>
      </c>
      <c r="E389" s="192" t="str">
        <f>CONCATENATE(SUM('Разделы 3, 4'!R19:R19),"=",0)</f>
        <v>0=0</v>
      </c>
    </row>
    <row r="390" spans="1:5" ht="25.5">
      <c r="A390" s="193">
        <f>IF((SUM('Разделы 3, 4'!S19:S19)=0),"","Неверно!")</f>
      </c>
      <c r="B390" s="192" t="s">
        <v>1867</v>
      </c>
      <c r="C390" s="192" t="s">
        <v>402</v>
      </c>
      <c r="D390" s="192" t="s">
        <v>394</v>
      </c>
      <c r="E390" s="192" t="str">
        <f>CONCATENATE(SUM('Разделы 3, 4'!S19:S19),"=",0)</f>
        <v>0=0</v>
      </c>
    </row>
    <row r="391" spans="1:5" ht="25.5">
      <c r="A391" s="193">
        <f>IF((SUM('Разделы 3, 4'!Q20:Q20)=0),"","Неверно!")</f>
      </c>
      <c r="B391" s="192" t="s">
        <v>1867</v>
      </c>
      <c r="C391" s="192" t="s">
        <v>403</v>
      </c>
      <c r="D391" s="192" t="s">
        <v>394</v>
      </c>
      <c r="E391" s="192" t="str">
        <f>CONCATENATE(SUM('Разделы 3, 4'!Q20:Q20),"=",0)</f>
        <v>0=0</v>
      </c>
    </row>
    <row r="392" spans="1:5" ht="25.5">
      <c r="A392" s="193">
        <f>IF((SUM('Разделы 3, 4'!R20:R20)=0),"","Неверно!")</f>
      </c>
      <c r="B392" s="192" t="s">
        <v>1867</v>
      </c>
      <c r="C392" s="192" t="s">
        <v>404</v>
      </c>
      <c r="D392" s="192" t="s">
        <v>394</v>
      </c>
      <c r="E392" s="192" t="str">
        <f>CONCATENATE(SUM('Разделы 3, 4'!R20:R20),"=",0)</f>
        <v>0=0</v>
      </c>
    </row>
    <row r="393" spans="1:5" ht="25.5">
      <c r="A393" s="193">
        <f>IF((SUM('Разделы 3, 4'!S20:S20)=0),"","Неверно!")</f>
      </c>
      <c r="B393" s="192" t="s">
        <v>1867</v>
      </c>
      <c r="C393" s="192" t="s">
        <v>405</v>
      </c>
      <c r="D393" s="192" t="s">
        <v>394</v>
      </c>
      <c r="E393" s="192" t="str">
        <f>CONCATENATE(SUM('Разделы 3, 4'!S20:S20),"=",0)</f>
        <v>0=0</v>
      </c>
    </row>
    <row r="394" spans="1:5" ht="25.5">
      <c r="A394" s="193">
        <f>IF((SUM('Разделы 3, 4'!Q21:Q21)=0),"","Неверно!")</f>
      </c>
      <c r="B394" s="192" t="s">
        <v>1867</v>
      </c>
      <c r="C394" s="192" t="s">
        <v>406</v>
      </c>
      <c r="D394" s="192" t="s">
        <v>394</v>
      </c>
      <c r="E394" s="192" t="str">
        <f>CONCATENATE(SUM('Разделы 3, 4'!Q21:Q21),"=",0)</f>
        <v>0=0</v>
      </c>
    </row>
    <row r="395" spans="1:5" ht="25.5">
      <c r="A395" s="193">
        <f>IF((SUM('Разделы 3, 4'!R21:R21)=0),"","Неверно!")</f>
      </c>
      <c r="B395" s="192" t="s">
        <v>1867</v>
      </c>
      <c r="C395" s="192" t="s">
        <v>407</v>
      </c>
      <c r="D395" s="192" t="s">
        <v>394</v>
      </c>
      <c r="E395" s="192" t="str">
        <f>CONCATENATE(SUM('Разделы 3, 4'!R21:R21),"=",0)</f>
        <v>0=0</v>
      </c>
    </row>
    <row r="396" spans="1:5" ht="25.5">
      <c r="A396" s="193">
        <f>IF((SUM('Разделы 3, 4'!S21:S21)=0),"","Неверно!")</f>
      </c>
      <c r="B396" s="192" t="s">
        <v>1867</v>
      </c>
      <c r="C396" s="192" t="s">
        <v>408</v>
      </c>
      <c r="D396" s="192" t="s">
        <v>394</v>
      </c>
      <c r="E396" s="192" t="str">
        <f>CONCATENATE(SUM('Разделы 3, 4'!S21:S21),"=",0)</f>
        <v>0=0</v>
      </c>
    </row>
    <row r="397" spans="1:5" ht="25.5">
      <c r="A397" s="193">
        <f>IF((SUM('Разделы 3, 4'!Q22:Q22)=0),"","Неверно!")</f>
      </c>
      <c r="B397" s="192" t="s">
        <v>1867</v>
      </c>
      <c r="C397" s="192" t="s">
        <v>409</v>
      </c>
      <c r="D397" s="192" t="s">
        <v>394</v>
      </c>
      <c r="E397" s="192" t="str">
        <f>CONCATENATE(SUM('Разделы 3, 4'!Q22:Q22),"=",0)</f>
        <v>0=0</v>
      </c>
    </row>
    <row r="398" spans="1:5" ht="25.5">
      <c r="A398" s="193">
        <f>IF((SUM('Разделы 3, 4'!R22:R22)=0),"","Неверно!")</f>
      </c>
      <c r="B398" s="192" t="s">
        <v>1867</v>
      </c>
      <c r="C398" s="192" t="s">
        <v>410</v>
      </c>
      <c r="D398" s="192" t="s">
        <v>394</v>
      </c>
      <c r="E398" s="192" t="str">
        <f>CONCATENATE(SUM('Разделы 3, 4'!R22:R22),"=",0)</f>
        <v>0=0</v>
      </c>
    </row>
    <row r="399" spans="1:5" ht="25.5">
      <c r="A399" s="193">
        <f>IF((SUM('Разделы 3, 4'!S22:S22)=0),"","Неверно!")</f>
      </c>
      <c r="B399" s="192" t="s">
        <v>1867</v>
      </c>
      <c r="C399" s="192" t="s">
        <v>411</v>
      </c>
      <c r="D399" s="192" t="s">
        <v>394</v>
      </c>
      <c r="E399" s="192" t="str">
        <f>CONCATENATE(SUM('Разделы 3, 4'!S22:S22),"=",0)</f>
        <v>0=0</v>
      </c>
    </row>
    <row r="400" spans="1:5" ht="25.5">
      <c r="A400" s="193">
        <f>IF((SUM('Разделы 3, 4'!Q23:Q23)=0),"","Неверно!")</f>
      </c>
      <c r="B400" s="192" t="s">
        <v>1867</v>
      </c>
      <c r="C400" s="192" t="s">
        <v>412</v>
      </c>
      <c r="D400" s="192" t="s">
        <v>394</v>
      </c>
      <c r="E400" s="192" t="str">
        <f>CONCATENATE(SUM('Разделы 3, 4'!Q23:Q23),"=",0)</f>
        <v>0=0</v>
      </c>
    </row>
    <row r="401" spans="1:5" ht="25.5">
      <c r="A401" s="193">
        <f>IF((SUM('Разделы 3, 4'!R23:R23)=0),"","Неверно!")</f>
      </c>
      <c r="B401" s="192" t="s">
        <v>1867</v>
      </c>
      <c r="C401" s="192" t="s">
        <v>413</v>
      </c>
      <c r="D401" s="192" t="s">
        <v>394</v>
      </c>
      <c r="E401" s="192" t="str">
        <f>CONCATENATE(SUM('Разделы 3, 4'!R23:R23),"=",0)</f>
        <v>0=0</v>
      </c>
    </row>
    <row r="402" spans="1:5" ht="25.5">
      <c r="A402" s="193">
        <f>IF((SUM('Разделы 3, 4'!S23:S23)=0),"","Неверно!")</f>
      </c>
      <c r="B402" s="192" t="s">
        <v>1867</v>
      </c>
      <c r="C402" s="192" t="s">
        <v>414</v>
      </c>
      <c r="D402" s="192" t="s">
        <v>394</v>
      </c>
      <c r="E402" s="192" t="str">
        <f>CONCATENATE(SUM('Разделы 3, 4'!S23:S23),"=",0)</f>
        <v>0=0</v>
      </c>
    </row>
    <row r="403" spans="1:5" ht="25.5">
      <c r="A403" s="193">
        <f>IF((SUM('Разделы 3, 4'!Q24:Q24)=0),"","Неверно!")</f>
      </c>
      <c r="B403" s="192" t="s">
        <v>1867</v>
      </c>
      <c r="C403" s="192" t="s">
        <v>415</v>
      </c>
      <c r="D403" s="192" t="s">
        <v>394</v>
      </c>
      <c r="E403" s="192" t="str">
        <f>CONCATENATE(SUM('Разделы 3, 4'!Q24:Q24),"=",0)</f>
        <v>0=0</v>
      </c>
    </row>
    <row r="404" spans="1:5" ht="25.5">
      <c r="A404" s="193">
        <f>IF((SUM('Разделы 3, 4'!R24:R24)=0),"","Неверно!")</f>
      </c>
      <c r="B404" s="192" t="s">
        <v>1867</v>
      </c>
      <c r="C404" s="192" t="s">
        <v>416</v>
      </c>
      <c r="D404" s="192" t="s">
        <v>394</v>
      </c>
      <c r="E404" s="192" t="str">
        <f>CONCATENATE(SUM('Разделы 3, 4'!R24:R24),"=",0)</f>
        <v>0=0</v>
      </c>
    </row>
    <row r="405" spans="1:5" ht="25.5">
      <c r="A405" s="193">
        <f>IF((SUM('Разделы 3, 4'!S24:S24)=0),"","Неверно!")</f>
      </c>
      <c r="B405" s="192" t="s">
        <v>1867</v>
      </c>
      <c r="C405" s="192" t="s">
        <v>417</v>
      </c>
      <c r="D405" s="192" t="s">
        <v>394</v>
      </c>
      <c r="E405" s="192" t="str">
        <f>CONCATENATE(SUM('Разделы 3, 4'!S24:S24),"=",0)</f>
        <v>0=0</v>
      </c>
    </row>
    <row r="406" spans="1:5" ht="25.5">
      <c r="A406" s="193">
        <f>IF((SUM('Разделы 3, 4'!Q25:Q25)=0),"","Неверно!")</f>
      </c>
      <c r="B406" s="192" t="s">
        <v>1867</v>
      </c>
      <c r="C406" s="192" t="s">
        <v>418</v>
      </c>
      <c r="D406" s="192" t="s">
        <v>394</v>
      </c>
      <c r="E406" s="192" t="str">
        <f>CONCATENATE(SUM('Разделы 3, 4'!Q25:Q25),"=",0)</f>
        <v>0=0</v>
      </c>
    </row>
    <row r="407" spans="1:5" ht="25.5">
      <c r="A407" s="193">
        <f>IF((SUM('Разделы 3, 4'!R25:R25)=0),"","Неверно!")</f>
      </c>
      <c r="B407" s="192" t="s">
        <v>1867</v>
      </c>
      <c r="C407" s="192" t="s">
        <v>419</v>
      </c>
      <c r="D407" s="192" t="s">
        <v>394</v>
      </c>
      <c r="E407" s="192" t="str">
        <f>CONCATENATE(SUM('Разделы 3, 4'!R25:R25),"=",0)</f>
        <v>0=0</v>
      </c>
    </row>
    <row r="408" spans="1:5" ht="25.5">
      <c r="A408" s="193">
        <f>IF((SUM('Разделы 3, 4'!S25:S25)=0),"","Неверно!")</f>
      </c>
      <c r="B408" s="192" t="s">
        <v>1867</v>
      </c>
      <c r="C408" s="192" t="s">
        <v>420</v>
      </c>
      <c r="D408" s="192" t="s">
        <v>394</v>
      </c>
      <c r="E408" s="192" t="str">
        <f>CONCATENATE(SUM('Разделы 3, 4'!S25:S25),"=",0)</f>
        <v>0=0</v>
      </c>
    </row>
    <row r="409" spans="1:5" ht="25.5">
      <c r="A409" s="193">
        <f>IF((SUM('Разделы 3, 4'!Q26:Q26)=0),"","Неверно!")</f>
      </c>
      <c r="B409" s="192" t="s">
        <v>1867</v>
      </c>
      <c r="C409" s="192" t="s">
        <v>421</v>
      </c>
      <c r="D409" s="192" t="s">
        <v>394</v>
      </c>
      <c r="E409" s="192" t="str">
        <f>CONCATENATE(SUM('Разделы 3, 4'!Q26:Q26),"=",0)</f>
        <v>0=0</v>
      </c>
    </row>
    <row r="410" spans="1:5" ht="25.5">
      <c r="A410" s="193">
        <f>IF((SUM('Разделы 3, 4'!R26:R26)=0),"","Неверно!")</f>
      </c>
      <c r="B410" s="192" t="s">
        <v>1867</v>
      </c>
      <c r="C410" s="192" t="s">
        <v>422</v>
      </c>
      <c r="D410" s="192" t="s">
        <v>394</v>
      </c>
      <c r="E410" s="192" t="str">
        <f>CONCATENATE(SUM('Разделы 3, 4'!R26:R26),"=",0)</f>
        <v>0=0</v>
      </c>
    </row>
    <row r="411" spans="1:5" ht="25.5">
      <c r="A411" s="193">
        <f>IF((SUM('Разделы 3, 4'!S26:S26)=0),"","Неверно!")</f>
      </c>
      <c r="B411" s="192" t="s">
        <v>1867</v>
      </c>
      <c r="C411" s="192" t="s">
        <v>423</v>
      </c>
      <c r="D411" s="192" t="s">
        <v>394</v>
      </c>
      <c r="E411" s="192" t="str">
        <f>CONCATENATE(SUM('Разделы 3, 4'!S26:S26),"=",0)</f>
        <v>0=0</v>
      </c>
    </row>
    <row r="412" spans="1:5" ht="25.5">
      <c r="A412" s="193">
        <f>IF((SUM('Разделы 3, 4'!Q27:Q27)=0),"","Неверно!")</f>
      </c>
      <c r="B412" s="192" t="s">
        <v>1867</v>
      </c>
      <c r="C412" s="192" t="s">
        <v>424</v>
      </c>
      <c r="D412" s="192" t="s">
        <v>394</v>
      </c>
      <c r="E412" s="192" t="str">
        <f>CONCATENATE(SUM('Разделы 3, 4'!Q27:Q27),"=",0)</f>
        <v>0=0</v>
      </c>
    </row>
    <row r="413" spans="1:5" ht="25.5">
      <c r="A413" s="193">
        <f>IF((SUM('Разделы 3, 4'!R27:R27)=0),"","Неверно!")</f>
      </c>
      <c r="B413" s="192" t="s">
        <v>1867</v>
      </c>
      <c r="C413" s="192" t="s">
        <v>425</v>
      </c>
      <c r="D413" s="192" t="s">
        <v>394</v>
      </c>
      <c r="E413" s="192" t="str">
        <f>CONCATENATE(SUM('Разделы 3, 4'!R27:R27),"=",0)</f>
        <v>0=0</v>
      </c>
    </row>
    <row r="414" spans="1:5" ht="25.5">
      <c r="A414" s="193">
        <f>IF((SUM('Разделы 3, 4'!S27:S27)=0),"","Неверно!")</f>
      </c>
      <c r="B414" s="192" t="s">
        <v>1867</v>
      </c>
      <c r="C414" s="192" t="s">
        <v>426</v>
      </c>
      <c r="D414" s="192" t="s">
        <v>394</v>
      </c>
      <c r="E414" s="192" t="str">
        <f>CONCATENATE(SUM('Разделы 3, 4'!S27:S27),"=",0)</f>
        <v>0=0</v>
      </c>
    </row>
    <row r="415" spans="1:5" ht="25.5">
      <c r="A415" s="193">
        <f>IF((SUM('Разделы 3, 4'!Q10:Q10)=0),"","Неверно!")</f>
      </c>
      <c r="B415" s="192" t="s">
        <v>1867</v>
      </c>
      <c r="C415" s="192" t="s">
        <v>427</v>
      </c>
      <c r="D415" s="192" t="s">
        <v>394</v>
      </c>
      <c r="E415" s="192" t="str">
        <f>CONCATENATE(SUM('Разделы 3, 4'!Q10:Q10),"=",0)</f>
        <v>0=0</v>
      </c>
    </row>
    <row r="416" spans="1:5" ht="25.5">
      <c r="A416" s="193">
        <f>IF((SUM('Разделы 3, 4'!R10:R10)=0),"","Неверно!")</f>
      </c>
      <c r="B416" s="192" t="s">
        <v>1867</v>
      </c>
      <c r="C416" s="192" t="s">
        <v>428</v>
      </c>
      <c r="D416" s="192" t="s">
        <v>394</v>
      </c>
      <c r="E416" s="192" t="str">
        <f>CONCATENATE(SUM('Разделы 3, 4'!R10:R10),"=",0)</f>
        <v>0=0</v>
      </c>
    </row>
    <row r="417" spans="1:5" ht="25.5">
      <c r="A417" s="193">
        <f>IF((SUM('Разделы 3, 4'!S10:S10)=0),"","Неверно!")</f>
      </c>
      <c r="B417" s="192" t="s">
        <v>1867</v>
      </c>
      <c r="C417" s="192" t="s">
        <v>429</v>
      </c>
      <c r="D417" s="192" t="s">
        <v>394</v>
      </c>
      <c r="E417" s="192" t="str">
        <f>CONCATENATE(SUM('Разделы 3, 4'!S10:S10),"=",0)</f>
        <v>0=0</v>
      </c>
    </row>
    <row r="418" spans="1:5" ht="25.5">
      <c r="A418" s="193">
        <f>IF((SUM('Разделы 3, 4'!Q28:Q28)=0),"","Неверно!")</f>
      </c>
      <c r="B418" s="192" t="s">
        <v>1867</v>
      </c>
      <c r="C418" s="192" t="s">
        <v>430</v>
      </c>
      <c r="D418" s="192" t="s">
        <v>394</v>
      </c>
      <c r="E418" s="192" t="str">
        <f>CONCATENATE(SUM('Разделы 3, 4'!Q28:Q28),"=",0)</f>
        <v>0=0</v>
      </c>
    </row>
    <row r="419" spans="1:5" ht="25.5">
      <c r="A419" s="193">
        <f>IF((SUM('Разделы 3, 4'!R28:R28)=0),"","Неверно!")</f>
      </c>
      <c r="B419" s="192" t="s">
        <v>1867</v>
      </c>
      <c r="C419" s="192" t="s">
        <v>431</v>
      </c>
      <c r="D419" s="192" t="s">
        <v>394</v>
      </c>
      <c r="E419" s="192" t="str">
        <f>CONCATENATE(SUM('Разделы 3, 4'!R28:R28),"=",0)</f>
        <v>0=0</v>
      </c>
    </row>
    <row r="420" spans="1:5" ht="25.5">
      <c r="A420" s="193">
        <f>IF((SUM('Разделы 3, 4'!S28:S28)=0),"","Неверно!")</f>
      </c>
      <c r="B420" s="192" t="s">
        <v>1867</v>
      </c>
      <c r="C420" s="192" t="s">
        <v>432</v>
      </c>
      <c r="D420" s="192" t="s">
        <v>394</v>
      </c>
      <c r="E420" s="192" t="str">
        <f>CONCATENATE(SUM('Разделы 3, 4'!S28:S28),"=",0)</f>
        <v>0=0</v>
      </c>
    </row>
    <row r="421" spans="1:5" ht="25.5">
      <c r="A421" s="193">
        <f>IF((SUM('Разделы 3, 4'!Q29:Q29)=0),"","Неверно!")</f>
      </c>
      <c r="B421" s="192" t="s">
        <v>1867</v>
      </c>
      <c r="C421" s="192" t="s">
        <v>433</v>
      </c>
      <c r="D421" s="192" t="s">
        <v>394</v>
      </c>
      <c r="E421" s="192" t="str">
        <f>CONCATENATE(SUM('Разделы 3, 4'!Q29:Q29),"=",0)</f>
        <v>0=0</v>
      </c>
    </row>
    <row r="422" spans="1:5" ht="25.5">
      <c r="A422" s="193">
        <f>IF((SUM('Разделы 3, 4'!R29:R29)=0),"","Неверно!")</f>
      </c>
      <c r="B422" s="192" t="s">
        <v>1867</v>
      </c>
      <c r="C422" s="192" t="s">
        <v>434</v>
      </c>
      <c r="D422" s="192" t="s">
        <v>394</v>
      </c>
      <c r="E422" s="192" t="str">
        <f>CONCATENATE(SUM('Разделы 3, 4'!R29:R29),"=",0)</f>
        <v>0=0</v>
      </c>
    </row>
    <row r="423" spans="1:5" ht="25.5">
      <c r="A423" s="193">
        <f>IF((SUM('Разделы 3, 4'!S29:S29)=0),"","Неверно!")</f>
      </c>
      <c r="B423" s="192" t="s">
        <v>1867</v>
      </c>
      <c r="C423" s="192" t="s">
        <v>435</v>
      </c>
      <c r="D423" s="192" t="s">
        <v>394</v>
      </c>
      <c r="E423" s="192" t="str">
        <f>CONCATENATE(SUM('Разделы 3, 4'!S29:S29),"=",0)</f>
        <v>0=0</v>
      </c>
    </row>
    <row r="424" spans="1:5" ht="25.5">
      <c r="A424" s="193">
        <f>IF((SUM('Разделы 3, 4'!Q30:Q30)=0),"","Неверно!")</f>
      </c>
      <c r="B424" s="192" t="s">
        <v>1867</v>
      </c>
      <c r="C424" s="192" t="s">
        <v>436</v>
      </c>
      <c r="D424" s="192" t="s">
        <v>394</v>
      </c>
      <c r="E424" s="192" t="str">
        <f>CONCATENATE(SUM('Разделы 3, 4'!Q30:Q30),"=",0)</f>
        <v>0=0</v>
      </c>
    </row>
    <row r="425" spans="1:5" ht="25.5">
      <c r="A425" s="193">
        <f>IF((SUM('Разделы 3, 4'!R30:R30)=0),"","Неверно!")</f>
      </c>
      <c r="B425" s="192" t="s">
        <v>1867</v>
      </c>
      <c r="C425" s="192" t="s">
        <v>437</v>
      </c>
      <c r="D425" s="192" t="s">
        <v>394</v>
      </c>
      <c r="E425" s="192" t="str">
        <f>CONCATENATE(SUM('Разделы 3, 4'!R30:R30),"=",0)</f>
        <v>0=0</v>
      </c>
    </row>
    <row r="426" spans="1:5" ht="25.5">
      <c r="A426" s="193">
        <f>IF((SUM('Разделы 3, 4'!S30:S30)=0),"","Неверно!")</f>
      </c>
      <c r="B426" s="192" t="s">
        <v>1867</v>
      </c>
      <c r="C426" s="192" t="s">
        <v>438</v>
      </c>
      <c r="D426" s="192" t="s">
        <v>394</v>
      </c>
      <c r="E426" s="192" t="str">
        <f>CONCATENATE(SUM('Разделы 3, 4'!S30:S30),"=",0)</f>
        <v>0=0</v>
      </c>
    </row>
    <row r="427" spans="1:5" ht="25.5">
      <c r="A427" s="193">
        <f>IF((SUM('Разделы 3, 4'!Q31:Q31)=0),"","Неверно!")</f>
      </c>
      <c r="B427" s="192" t="s">
        <v>1867</v>
      </c>
      <c r="C427" s="192" t="s">
        <v>439</v>
      </c>
      <c r="D427" s="192" t="s">
        <v>394</v>
      </c>
      <c r="E427" s="192" t="str">
        <f>CONCATENATE(SUM('Разделы 3, 4'!Q31:Q31),"=",0)</f>
        <v>0=0</v>
      </c>
    </row>
    <row r="428" spans="1:5" ht="25.5">
      <c r="A428" s="193">
        <f>IF((SUM('Разделы 3, 4'!R31:R31)=0),"","Неверно!")</f>
      </c>
      <c r="B428" s="192" t="s">
        <v>1867</v>
      </c>
      <c r="C428" s="192" t="s">
        <v>440</v>
      </c>
      <c r="D428" s="192" t="s">
        <v>394</v>
      </c>
      <c r="E428" s="192" t="str">
        <f>CONCATENATE(SUM('Разделы 3, 4'!R31:R31),"=",0)</f>
        <v>0=0</v>
      </c>
    </row>
    <row r="429" spans="1:5" ht="25.5">
      <c r="A429" s="193">
        <f>IF((SUM('Разделы 3, 4'!S31:S31)=0),"","Неверно!")</f>
      </c>
      <c r="B429" s="192" t="s">
        <v>1867</v>
      </c>
      <c r="C429" s="192" t="s">
        <v>441</v>
      </c>
      <c r="D429" s="192" t="s">
        <v>394</v>
      </c>
      <c r="E429" s="192" t="str">
        <f>CONCATENATE(SUM('Разделы 3, 4'!S31:S31),"=",0)</f>
        <v>0=0</v>
      </c>
    </row>
    <row r="430" spans="1:5" ht="25.5">
      <c r="A430" s="193">
        <f>IF((SUM('Разделы 3, 4'!Q32:Q32)=0),"","Неверно!")</f>
      </c>
      <c r="B430" s="192" t="s">
        <v>1867</v>
      </c>
      <c r="C430" s="192" t="s">
        <v>442</v>
      </c>
      <c r="D430" s="192" t="s">
        <v>394</v>
      </c>
      <c r="E430" s="192" t="str">
        <f>CONCATENATE(SUM('Разделы 3, 4'!Q32:Q32),"=",0)</f>
        <v>0=0</v>
      </c>
    </row>
    <row r="431" spans="1:5" ht="25.5">
      <c r="A431" s="193">
        <f>IF((SUM('Разделы 3, 4'!R32:R32)=0),"","Неверно!")</f>
      </c>
      <c r="B431" s="192" t="s">
        <v>1867</v>
      </c>
      <c r="C431" s="192" t="s">
        <v>443</v>
      </c>
      <c r="D431" s="192" t="s">
        <v>394</v>
      </c>
      <c r="E431" s="192" t="str">
        <f>CONCATENATE(SUM('Разделы 3, 4'!R32:R32),"=",0)</f>
        <v>0=0</v>
      </c>
    </row>
    <row r="432" spans="1:5" ht="25.5">
      <c r="A432" s="193">
        <f>IF((SUM('Разделы 3, 4'!S32:S32)=0),"","Неверно!")</f>
      </c>
      <c r="B432" s="192" t="s">
        <v>1867</v>
      </c>
      <c r="C432" s="192" t="s">
        <v>444</v>
      </c>
      <c r="D432" s="192" t="s">
        <v>394</v>
      </c>
      <c r="E432" s="192" t="str">
        <f>CONCATENATE(SUM('Разделы 3, 4'!S32:S32),"=",0)</f>
        <v>0=0</v>
      </c>
    </row>
    <row r="433" spans="1:5" ht="25.5">
      <c r="A433" s="193">
        <f>IF((SUM('Разделы 3, 4'!Q33:Q33)=0),"","Неверно!")</f>
      </c>
      <c r="B433" s="192" t="s">
        <v>1867</v>
      </c>
      <c r="C433" s="192" t="s">
        <v>445</v>
      </c>
      <c r="D433" s="192" t="s">
        <v>394</v>
      </c>
      <c r="E433" s="192" t="str">
        <f>CONCATENATE(SUM('Разделы 3, 4'!Q33:Q33),"=",0)</f>
        <v>0=0</v>
      </c>
    </row>
    <row r="434" spans="1:5" ht="25.5">
      <c r="A434" s="193">
        <f>IF((SUM('Разделы 3, 4'!R33:R33)=0),"","Неверно!")</f>
      </c>
      <c r="B434" s="192" t="s">
        <v>1867</v>
      </c>
      <c r="C434" s="192" t="s">
        <v>446</v>
      </c>
      <c r="D434" s="192" t="s">
        <v>394</v>
      </c>
      <c r="E434" s="192" t="str">
        <f>CONCATENATE(SUM('Разделы 3, 4'!R33:R33),"=",0)</f>
        <v>0=0</v>
      </c>
    </row>
    <row r="435" spans="1:5" ht="25.5">
      <c r="A435" s="193">
        <f>IF((SUM('Разделы 3, 4'!S33:S33)=0),"","Неверно!")</f>
      </c>
      <c r="B435" s="192" t="s">
        <v>1867</v>
      </c>
      <c r="C435" s="192" t="s">
        <v>447</v>
      </c>
      <c r="D435" s="192" t="s">
        <v>394</v>
      </c>
      <c r="E435" s="192" t="str">
        <f>CONCATENATE(SUM('Разделы 3, 4'!S33:S33),"=",0)</f>
        <v>0=0</v>
      </c>
    </row>
    <row r="436" spans="1:5" ht="25.5">
      <c r="A436" s="193">
        <f>IF((SUM('Разделы 3, 4'!Q34:Q34)=0),"","Неверно!")</f>
      </c>
      <c r="B436" s="192" t="s">
        <v>1867</v>
      </c>
      <c r="C436" s="192" t="s">
        <v>448</v>
      </c>
      <c r="D436" s="192" t="s">
        <v>394</v>
      </c>
      <c r="E436" s="192" t="str">
        <f>CONCATENATE(SUM('Разделы 3, 4'!Q34:Q34),"=",0)</f>
        <v>0=0</v>
      </c>
    </row>
    <row r="437" spans="1:5" ht="25.5">
      <c r="A437" s="193">
        <f>IF((SUM('Разделы 3, 4'!R34:R34)=0),"","Неверно!")</f>
      </c>
      <c r="B437" s="192" t="s">
        <v>1867</v>
      </c>
      <c r="C437" s="192" t="s">
        <v>449</v>
      </c>
      <c r="D437" s="192" t="s">
        <v>394</v>
      </c>
      <c r="E437" s="192" t="str">
        <f>CONCATENATE(SUM('Разделы 3, 4'!R34:R34),"=",0)</f>
        <v>0=0</v>
      </c>
    </row>
    <row r="438" spans="1:5" ht="25.5">
      <c r="A438" s="193">
        <f>IF((SUM('Разделы 3, 4'!S34:S34)=0),"","Неверно!")</f>
      </c>
      <c r="B438" s="192" t="s">
        <v>1867</v>
      </c>
      <c r="C438" s="192" t="s">
        <v>450</v>
      </c>
      <c r="D438" s="192" t="s">
        <v>394</v>
      </c>
      <c r="E438" s="192" t="str">
        <f>CONCATENATE(SUM('Разделы 3, 4'!S34:S34),"=",0)</f>
        <v>0=0</v>
      </c>
    </row>
    <row r="439" spans="1:5" ht="25.5">
      <c r="A439" s="193">
        <f>IF((SUM('Разделы 3, 4'!Q35:Q35)=0),"","Неверно!")</f>
      </c>
      <c r="B439" s="192" t="s">
        <v>1867</v>
      </c>
      <c r="C439" s="192" t="s">
        <v>451</v>
      </c>
      <c r="D439" s="192" t="s">
        <v>394</v>
      </c>
      <c r="E439" s="192" t="str">
        <f>CONCATENATE(SUM('Разделы 3, 4'!Q35:Q35),"=",0)</f>
        <v>0=0</v>
      </c>
    </row>
    <row r="440" spans="1:5" ht="25.5">
      <c r="A440" s="193">
        <f>IF((SUM('Разделы 3, 4'!R35:R35)=0),"","Неверно!")</f>
      </c>
      <c r="B440" s="192" t="s">
        <v>1867</v>
      </c>
      <c r="C440" s="192" t="s">
        <v>452</v>
      </c>
      <c r="D440" s="192" t="s">
        <v>394</v>
      </c>
      <c r="E440" s="192" t="str">
        <f>CONCATENATE(SUM('Разделы 3, 4'!R35:R35),"=",0)</f>
        <v>0=0</v>
      </c>
    </row>
    <row r="441" spans="1:5" ht="25.5">
      <c r="A441" s="193">
        <f>IF((SUM('Разделы 3, 4'!S35:S35)=0),"","Неверно!")</f>
      </c>
      <c r="B441" s="192" t="s">
        <v>1867</v>
      </c>
      <c r="C441" s="192" t="s">
        <v>453</v>
      </c>
      <c r="D441" s="192" t="s">
        <v>394</v>
      </c>
      <c r="E441" s="192" t="str">
        <f>CONCATENATE(SUM('Разделы 3, 4'!S35:S35),"=",0)</f>
        <v>0=0</v>
      </c>
    </row>
    <row r="442" spans="1:5" ht="25.5">
      <c r="A442" s="193">
        <f>IF((SUM('Разделы 3, 4'!Q36:Q36)=0),"","Неверно!")</f>
      </c>
      <c r="B442" s="192" t="s">
        <v>1867</v>
      </c>
      <c r="C442" s="192" t="s">
        <v>454</v>
      </c>
      <c r="D442" s="192" t="s">
        <v>394</v>
      </c>
      <c r="E442" s="192" t="str">
        <f>CONCATENATE(SUM('Разделы 3, 4'!Q36:Q36),"=",0)</f>
        <v>0=0</v>
      </c>
    </row>
    <row r="443" spans="1:5" ht="25.5">
      <c r="A443" s="193">
        <f>IF((SUM('Разделы 3, 4'!R36:R36)=0),"","Неверно!")</f>
      </c>
      <c r="B443" s="192" t="s">
        <v>1867</v>
      </c>
      <c r="C443" s="192" t="s">
        <v>455</v>
      </c>
      <c r="D443" s="192" t="s">
        <v>394</v>
      </c>
      <c r="E443" s="192" t="str">
        <f>CONCATENATE(SUM('Разделы 3, 4'!R36:R36),"=",0)</f>
        <v>0=0</v>
      </c>
    </row>
    <row r="444" spans="1:5" ht="25.5">
      <c r="A444" s="193">
        <f>IF((SUM('Разделы 3, 4'!S36:S36)=0),"","Неверно!")</f>
      </c>
      <c r="B444" s="192" t="s">
        <v>1867</v>
      </c>
      <c r="C444" s="192" t="s">
        <v>456</v>
      </c>
      <c r="D444" s="192" t="s">
        <v>394</v>
      </c>
      <c r="E444" s="192" t="str">
        <f>CONCATENATE(SUM('Разделы 3, 4'!S36:S36),"=",0)</f>
        <v>0=0</v>
      </c>
    </row>
    <row r="445" spans="1:5" ht="25.5">
      <c r="A445" s="193">
        <f>IF((SUM('Разделы 3, 4'!Q37:Q37)=0),"","Неверно!")</f>
      </c>
      <c r="B445" s="192" t="s">
        <v>1867</v>
      </c>
      <c r="C445" s="192" t="s">
        <v>457</v>
      </c>
      <c r="D445" s="192" t="s">
        <v>394</v>
      </c>
      <c r="E445" s="192" t="str">
        <f>CONCATENATE(SUM('Разделы 3, 4'!Q37:Q37),"=",0)</f>
        <v>0=0</v>
      </c>
    </row>
    <row r="446" spans="1:5" ht="25.5">
      <c r="A446" s="193">
        <f>IF((SUM('Разделы 3, 4'!R37:R37)=0),"","Неверно!")</f>
      </c>
      <c r="B446" s="192" t="s">
        <v>1867</v>
      </c>
      <c r="C446" s="192" t="s">
        <v>458</v>
      </c>
      <c r="D446" s="192" t="s">
        <v>394</v>
      </c>
      <c r="E446" s="192" t="str">
        <f>CONCATENATE(SUM('Разделы 3, 4'!R37:R37),"=",0)</f>
        <v>0=0</v>
      </c>
    </row>
    <row r="447" spans="1:5" ht="25.5">
      <c r="A447" s="193">
        <f>IF((SUM('Разделы 3, 4'!S37:S37)=0),"","Неверно!")</f>
      </c>
      <c r="B447" s="192" t="s">
        <v>1867</v>
      </c>
      <c r="C447" s="192" t="s">
        <v>459</v>
      </c>
      <c r="D447" s="192" t="s">
        <v>394</v>
      </c>
      <c r="E447" s="192" t="str">
        <f>CONCATENATE(SUM('Разделы 3, 4'!S37:S37),"=",0)</f>
        <v>0=0</v>
      </c>
    </row>
    <row r="448" spans="1:5" ht="25.5">
      <c r="A448" s="193">
        <f>IF((SUM('Разделы 3, 4'!Q11:Q11)=0),"","Неверно!")</f>
      </c>
      <c r="B448" s="192" t="s">
        <v>1867</v>
      </c>
      <c r="C448" s="192" t="s">
        <v>460</v>
      </c>
      <c r="D448" s="192" t="s">
        <v>394</v>
      </c>
      <c r="E448" s="192" t="str">
        <f>CONCATENATE(SUM('Разделы 3, 4'!Q11:Q11),"=",0)</f>
        <v>0=0</v>
      </c>
    </row>
    <row r="449" spans="1:5" ht="25.5">
      <c r="A449" s="193">
        <f>IF((SUM('Разделы 3, 4'!R11:R11)=0),"","Неверно!")</f>
      </c>
      <c r="B449" s="192" t="s">
        <v>1867</v>
      </c>
      <c r="C449" s="192" t="s">
        <v>461</v>
      </c>
      <c r="D449" s="192" t="s">
        <v>394</v>
      </c>
      <c r="E449" s="192" t="str">
        <f>CONCATENATE(SUM('Разделы 3, 4'!R11:R11),"=",0)</f>
        <v>0=0</v>
      </c>
    </row>
    <row r="450" spans="1:5" ht="25.5">
      <c r="A450" s="193">
        <f>IF((SUM('Разделы 3, 4'!S11:S11)=0),"","Неверно!")</f>
      </c>
      <c r="B450" s="192" t="s">
        <v>1867</v>
      </c>
      <c r="C450" s="192" t="s">
        <v>462</v>
      </c>
      <c r="D450" s="192" t="s">
        <v>394</v>
      </c>
      <c r="E450" s="192" t="str">
        <f>CONCATENATE(SUM('Разделы 3, 4'!S11:S11),"=",0)</f>
        <v>0=0</v>
      </c>
    </row>
    <row r="451" spans="1:5" ht="25.5">
      <c r="A451" s="193">
        <f>IF((SUM('Разделы 3, 4'!Q38:Q38)=0),"","Неверно!")</f>
      </c>
      <c r="B451" s="192" t="s">
        <v>1867</v>
      </c>
      <c r="C451" s="192" t="s">
        <v>463</v>
      </c>
      <c r="D451" s="192" t="s">
        <v>394</v>
      </c>
      <c r="E451" s="192" t="str">
        <f>CONCATENATE(SUM('Разделы 3, 4'!Q38:Q38),"=",0)</f>
        <v>0=0</v>
      </c>
    </row>
    <row r="452" spans="1:5" ht="25.5">
      <c r="A452" s="193">
        <f>IF((SUM('Разделы 3, 4'!R38:R38)=0),"","Неверно!")</f>
      </c>
      <c r="B452" s="192" t="s">
        <v>1867</v>
      </c>
      <c r="C452" s="192" t="s">
        <v>464</v>
      </c>
      <c r="D452" s="192" t="s">
        <v>394</v>
      </c>
      <c r="E452" s="192" t="str">
        <f>CONCATENATE(SUM('Разделы 3, 4'!R38:R38),"=",0)</f>
        <v>0=0</v>
      </c>
    </row>
    <row r="453" spans="1:5" ht="25.5">
      <c r="A453" s="193">
        <f>IF((SUM('Разделы 3, 4'!S38:S38)=0),"","Неверно!")</f>
      </c>
      <c r="B453" s="192" t="s">
        <v>1867</v>
      </c>
      <c r="C453" s="192" t="s">
        <v>465</v>
      </c>
      <c r="D453" s="192" t="s">
        <v>394</v>
      </c>
      <c r="E453" s="192" t="str">
        <f>CONCATENATE(SUM('Разделы 3, 4'!S38:S38),"=",0)</f>
        <v>0=0</v>
      </c>
    </row>
    <row r="454" spans="1:5" ht="25.5">
      <c r="A454" s="193">
        <f>IF((SUM('Разделы 3, 4'!Q39:Q39)=0),"","Неверно!")</f>
      </c>
      <c r="B454" s="192" t="s">
        <v>1867</v>
      </c>
      <c r="C454" s="192" t="s">
        <v>466</v>
      </c>
      <c r="D454" s="192" t="s">
        <v>394</v>
      </c>
      <c r="E454" s="192" t="str">
        <f>CONCATENATE(SUM('Разделы 3, 4'!Q39:Q39),"=",0)</f>
        <v>0=0</v>
      </c>
    </row>
    <row r="455" spans="1:5" ht="25.5">
      <c r="A455" s="193">
        <f>IF((SUM('Разделы 3, 4'!R39:R39)=0),"","Неверно!")</f>
      </c>
      <c r="B455" s="192" t="s">
        <v>1867</v>
      </c>
      <c r="C455" s="192" t="s">
        <v>467</v>
      </c>
      <c r="D455" s="192" t="s">
        <v>394</v>
      </c>
      <c r="E455" s="192" t="str">
        <f>CONCATENATE(SUM('Разделы 3, 4'!R39:R39),"=",0)</f>
        <v>0=0</v>
      </c>
    </row>
    <row r="456" spans="1:5" ht="25.5">
      <c r="A456" s="193">
        <f>IF((SUM('Разделы 3, 4'!S39:S39)=0),"","Неверно!")</f>
      </c>
      <c r="B456" s="192" t="s">
        <v>1867</v>
      </c>
      <c r="C456" s="192" t="s">
        <v>468</v>
      </c>
      <c r="D456" s="192" t="s">
        <v>394</v>
      </c>
      <c r="E456" s="192" t="str">
        <f>CONCATENATE(SUM('Разделы 3, 4'!S39:S39),"=",0)</f>
        <v>0=0</v>
      </c>
    </row>
    <row r="457" spans="1:5" ht="25.5">
      <c r="A457" s="193">
        <f>IF((SUM('Разделы 3, 4'!Q40:Q40)=0),"","Неверно!")</f>
      </c>
      <c r="B457" s="192" t="s">
        <v>1867</v>
      </c>
      <c r="C457" s="192" t="s">
        <v>469</v>
      </c>
      <c r="D457" s="192" t="s">
        <v>394</v>
      </c>
      <c r="E457" s="192" t="str">
        <f>CONCATENATE(SUM('Разделы 3, 4'!Q40:Q40),"=",0)</f>
        <v>0=0</v>
      </c>
    </row>
    <row r="458" spans="1:5" ht="25.5">
      <c r="A458" s="193">
        <f>IF((SUM('Разделы 3, 4'!R40:R40)=0),"","Неверно!")</f>
      </c>
      <c r="B458" s="192" t="s">
        <v>1867</v>
      </c>
      <c r="C458" s="192" t="s">
        <v>470</v>
      </c>
      <c r="D458" s="192" t="s">
        <v>394</v>
      </c>
      <c r="E458" s="192" t="str">
        <f>CONCATENATE(SUM('Разделы 3, 4'!R40:R40),"=",0)</f>
        <v>0=0</v>
      </c>
    </row>
    <row r="459" spans="1:5" ht="25.5">
      <c r="A459" s="193">
        <f>IF((SUM('Разделы 3, 4'!S40:S40)=0),"","Неверно!")</f>
      </c>
      <c r="B459" s="192" t="s">
        <v>1867</v>
      </c>
      <c r="C459" s="192" t="s">
        <v>471</v>
      </c>
      <c r="D459" s="192" t="s">
        <v>394</v>
      </c>
      <c r="E459" s="192" t="str">
        <f>CONCATENATE(SUM('Разделы 3, 4'!S40:S40),"=",0)</f>
        <v>0=0</v>
      </c>
    </row>
    <row r="460" spans="1:5" ht="25.5">
      <c r="A460" s="193">
        <f>IF((SUM('Разделы 3, 4'!Q41:Q41)=0),"","Неверно!")</f>
      </c>
      <c r="B460" s="192" t="s">
        <v>1867</v>
      </c>
      <c r="C460" s="192" t="s">
        <v>472</v>
      </c>
      <c r="D460" s="192" t="s">
        <v>394</v>
      </c>
      <c r="E460" s="192" t="str">
        <f>CONCATENATE(SUM('Разделы 3, 4'!Q41:Q41),"=",0)</f>
        <v>0=0</v>
      </c>
    </row>
    <row r="461" spans="1:5" ht="25.5">
      <c r="A461" s="193">
        <f>IF((SUM('Разделы 3, 4'!R41:R41)=0),"","Неверно!")</f>
      </c>
      <c r="B461" s="192" t="s">
        <v>1867</v>
      </c>
      <c r="C461" s="192" t="s">
        <v>473</v>
      </c>
      <c r="D461" s="192" t="s">
        <v>394</v>
      </c>
      <c r="E461" s="192" t="str">
        <f>CONCATENATE(SUM('Разделы 3, 4'!R41:R41),"=",0)</f>
        <v>0=0</v>
      </c>
    </row>
    <row r="462" spans="1:5" ht="25.5">
      <c r="A462" s="193">
        <f>IF((SUM('Разделы 3, 4'!S41:S41)=0),"","Неверно!")</f>
      </c>
      <c r="B462" s="192" t="s">
        <v>1867</v>
      </c>
      <c r="C462" s="192" t="s">
        <v>474</v>
      </c>
      <c r="D462" s="192" t="s">
        <v>394</v>
      </c>
      <c r="E462" s="192" t="str">
        <f>CONCATENATE(SUM('Разделы 3, 4'!S41:S41),"=",0)</f>
        <v>0=0</v>
      </c>
    </row>
    <row r="463" spans="1:5" ht="25.5">
      <c r="A463" s="193">
        <f>IF((SUM('Разделы 3, 4'!Q42:Q42)=0),"","Неверно!")</f>
      </c>
      <c r="B463" s="192" t="s">
        <v>1867</v>
      </c>
      <c r="C463" s="192" t="s">
        <v>475</v>
      </c>
      <c r="D463" s="192" t="s">
        <v>394</v>
      </c>
      <c r="E463" s="192" t="str">
        <f>CONCATENATE(SUM('Разделы 3, 4'!Q42:Q42),"=",0)</f>
        <v>0=0</v>
      </c>
    </row>
    <row r="464" spans="1:5" ht="25.5">
      <c r="A464" s="193">
        <f>IF((SUM('Разделы 3, 4'!R42:R42)=0),"","Неверно!")</f>
      </c>
      <c r="B464" s="192" t="s">
        <v>1867</v>
      </c>
      <c r="C464" s="192" t="s">
        <v>476</v>
      </c>
      <c r="D464" s="192" t="s">
        <v>394</v>
      </c>
      <c r="E464" s="192" t="str">
        <f>CONCATENATE(SUM('Разделы 3, 4'!R42:R42),"=",0)</f>
        <v>0=0</v>
      </c>
    </row>
    <row r="465" spans="1:5" ht="25.5">
      <c r="A465" s="193">
        <f>IF((SUM('Разделы 3, 4'!S42:S42)=0),"","Неверно!")</f>
      </c>
      <c r="B465" s="192" t="s">
        <v>1867</v>
      </c>
      <c r="C465" s="192" t="s">
        <v>477</v>
      </c>
      <c r="D465" s="192" t="s">
        <v>394</v>
      </c>
      <c r="E465" s="192" t="str">
        <f>CONCATENATE(SUM('Разделы 3, 4'!S42:S42),"=",0)</f>
        <v>0=0</v>
      </c>
    </row>
    <row r="466" spans="1:5" ht="25.5">
      <c r="A466" s="193">
        <f>IF((SUM('Разделы 3, 4'!Q43:Q43)=0),"","Неверно!")</f>
      </c>
      <c r="B466" s="192" t="s">
        <v>1867</v>
      </c>
      <c r="C466" s="192" t="s">
        <v>478</v>
      </c>
      <c r="D466" s="192" t="s">
        <v>394</v>
      </c>
      <c r="E466" s="192" t="str">
        <f>CONCATENATE(SUM('Разделы 3, 4'!Q43:Q43),"=",0)</f>
        <v>0=0</v>
      </c>
    </row>
    <row r="467" spans="1:5" ht="25.5">
      <c r="A467" s="193">
        <f>IF((SUM('Разделы 3, 4'!R43:R43)=0),"","Неверно!")</f>
      </c>
      <c r="B467" s="192" t="s">
        <v>1867</v>
      </c>
      <c r="C467" s="192" t="s">
        <v>479</v>
      </c>
      <c r="D467" s="192" t="s">
        <v>394</v>
      </c>
      <c r="E467" s="192" t="str">
        <f>CONCATENATE(SUM('Разделы 3, 4'!R43:R43),"=",0)</f>
        <v>0=0</v>
      </c>
    </row>
    <row r="468" spans="1:5" ht="25.5">
      <c r="A468" s="193">
        <f>IF((SUM('Разделы 3, 4'!S43:S43)=0),"","Неверно!")</f>
      </c>
      <c r="B468" s="192" t="s">
        <v>1867</v>
      </c>
      <c r="C468" s="192" t="s">
        <v>480</v>
      </c>
      <c r="D468" s="192" t="s">
        <v>394</v>
      </c>
      <c r="E468" s="192" t="str">
        <f>CONCATENATE(SUM('Разделы 3, 4'!S43:S43),"=",0)</f>
        <v>0=0</v>
      </c>
    </row>
    <row r="469" spans="1:5" ht="25.5">
      <c r="A469" s="193">
        <f>IF((SUM('Разделы 3, 4'!Q44:Q44)=0),"","Неверно!")</f>
      </c>
      <c r="B469" s="192" t="s">
        <v>1867</v>
      </c>
      <c r="C469" s="192" t="s">
        <v>481</v>
      </c>
      <c r="D469" s="192" t="s">
        <v>394</v>
      </c>
      <c r="E469" s="192" t="str">
        <f>CONCATENATE(SUM('Разделы 3, 4'!Q44:Q44),"=",0)</f>
        <v>0=0</v>
      </c>
    </row>
    <row r="470" spans="1:5" ht="25.5">
      <c r="A470" s="193">
        <f>IF((SUM('Разделы 3, 4'!R44:R44)=0),"","Неверно!")</f>
      </c>
      <c r="B470" s="192" t="s">
        <v>1867</v>
      </c>
      <c r="C470" s="192" t="s">
        <v>482</v>
      </c>
      <c r="D470" s="192" t="s">
        <v>394</v>
      </c>
      <c r="E470" s="192" t="str">
        <f>CONCATENATE(SUM('Разделы 3, 4'!R44:R44),"=",0)</f>
        <v>0=0</v>
      </c>
    </row>
    <row r="471" spans="1:5" ht="25.5">
      <c r="A471" s="193">
        <f>IF((SUM('Разделы 3, 4'!S44:S44)=0),"","Неверно!")</f>
      </c>
      <c r="B471" s="192" t="s">
        <v>1867</v>
      </c>
      <c r="C471" s="192" t="s">
        <v>483</v>
      </c>
      <c r="D471" s="192" t="s">
        <v>394</v>
      </c>
      <c r="E471" s="192" t="str">
        <f>CONCATENATE(SUM('Разделы 3, 4'!S44:S44),"=",0)</f>
        <v>0=0</v>
      </c>
    </row>
    <row r="472" spans="1:5" ht="25.5">
      <c r="A472" s="193">
        <f>IF((SUM('Разделы 3, 4'!Q45:Q45)=0),"","Неверно!")</f>
      </c>
      <c r="B472" s="192" t="s">
        <v>1867</v>
      </c>
      <c r="C472" s="192" t="s">
        <v>484</v>
      </c>
      <c r="D472" s="192" t="s">
        <v>394</v>
      </c>
      <c r="E472" s="192" t="str">
        <f>CONCATENATE(SUM('Разделы 3, 4'!Q45:Q45),"=",0)</f>
        <v>0=0</v>
      </c>
    </row>
    <row r="473" spans="1:5" ht="25.5">
      <c r="A473" s="193">
        <f>IF((SUM('Разделы 3, 4'!R45:R45)=0),"","Неверно!")</f>
      </c>
      <c r="B473" s="192" t="s">
        <v>1867</v>
      </c>
      <c r="C473" s="192" t="s">
        <v>485</v>
      </c>
      <c r="D473" s="192" t="s">
        <v>394</v>
      </c>
      <c r="E473" s="192" t="str">
        <f>CONCATENATE(SUM('Разделы 3, 4'!R45:R45),"=",0)</f>
        <v>0=0</v>
      </c>
    </row>
    <row r="474" spans="1:5" ht="25.5">
      <c r="A474" s="193">
        <f>IF((SUM('Разделы 3, 4'!S45:S45)=0),"","Неверно!")</f>
      </c>
      <c r="B474" s="192" t="s">
        <v>1867</v>
      </c>
      <c r="C474" s="192" t="s">
        <v>486</v>
      </c>
      <c r="D474" s="192" t="s">
        <v>394</v>
      </c>
      <c r="E474" s="192" t="str">
        <f>CONCATENATE(SUM('Разделы 3, 4'!S45:S45),"=",0)</f>
        <v>0=0</v>
      </c>
    </row>
    <row r="475" spans="1:5" ht="25.5">
      <c r="A475" s="193">
        <f>IF((SUM('Разделы 3, 4'!Q46:Q46)=0),"","Неверно!")</f>
      </c>
      <c r="B475" s="192" t="s">
        <v>1867</v>
      </c>
      <c r="C475" s="192" t="s">
        <v>487</v>
      </c>
      <c r="D475" s="192" t="s">
        <v>394</v>
      </c>
      <c r="E475" s="192" t="str">
        <f>CONCATENATE(SUM('Разделы 3, 4'!Q46:Q46),"=",0)</f>
        <v>0=0</v>
      </c>
    </row>
    <row r="476" spans="1:5" ht="25.5">
      <c r="A476" s="193">
        <f>IF((SUM('Разделы 3, 4'!R46:R46)=0),"","Неверно!")</f>
      </c>
      <c r="B476" s="192" t="s">
        <v>1867</v>
      </c>
      <c r="C476" s="192" t="s">
        <v>488</v>
      </c>
      <c r="D476" s="192" t="s">
        <v>394</v>
      </c>
      <c r="E476" s="192" t="str">
        <f>CONCATENATE(SUM('Разделы 3, 4'!R46:R46),"=",0)</f>
        <v>0=0</v>
      </c>
    </row>
    <row r="477" spans="1:5" ht="25.5">
      <c r="A477" s="193">
        <f>IF((SUM('Разделы 3, 4'!S46:S46)=0),"","Неверно!")</f>
      </c>
      <c r="B477" s="192" t="s">
        <v>1867</v>
      </c>
      <c r="C477" s="192" t="s">
        <v>489</v>
      </c>
      <c r="D477" s="192" t="s">
        <v>394</v>
      </c>
      <c r="E477" s="192" t="str">
        <f>CONCATENATE(SUM('Разделы 3, 4'!S46:S46),"=",0)</f>
        <v>0=0</v>
      </c>
    </row>
    <row r="478" spans="1:5" ht="25.5">
      <c r="A478" s="193">
        <f>IF((SUM('Разделы 3, 4'!Q47:Q47)=0),"","Неверно!")</f>
      </c>
      <c r="B478" s="192" t="s">
        <v>1867</v>
      </c>
      <c r="C478" s="192" t="s">
        <v>490</v>
      </c>
      <c r="D478" s="192" t="s">
        <v>394</v>
      </c>
      <c r="E478" s="192" t="str">
        <f>CONCATENATE(SUM('Разделы 3, 4'!Q47:Q47),"=",0)</f>
        <v>0=0</v>
      </c>
    </row>
    <row r="479" spans="1:5" ht="25.5">
      <c r="A479" s="193">
        <f>IF((SUM('Разделы 3, 4'!R47:R47)=0),"","Неверно!")</f>
      </c>
      <c r="B479" s="192" t="s">
        <v>1867</v>
      </c>
      <c r="C479" s="192" t="s">
        <v>491</v>
      </c>
      <c r="D479" s="192" t="s">
        <v>394</v>
      </c>
      <c r="E479" s="192" t="str">
        <f>CONCATENATE(SUM('Разделы 3, 4'!R47:R47),"=",0)</f>
        <v>0=0</v>
      </c>
    </row>
    <row r="480" spans="1:5" ht="25.5">
      <c r="A480" s="193">
        <f>IF((SUM('Разделы 3, 4'!S47:S47)=0),"","Неверно!")</f>
      </c>
      <c r="B480" s="192" t="s">
        <v>1867</v>
      </c>
      <c r="C480" s="192" t="s">
        <v>492</v>
      </c>
      <c r="D480" s="192" t="s">
        <v>394</v>
      </c>
      <c r="E480" s="192" t="str">
        <f>CONCATENATE(SUM('Разделы 3, 4'!S47:S47),"=",0)</f>
        <v>0=0</v>
      </c>
    </row>
    <row r="481" spans="1:5" ht="25.5">
      <c r="A481" s="193">
        <f>IF((SUM('Разделы 3, 4'!Q12:Q12)=0),"","Неверно!")</f>
      </c>
      <c r="B481" s="192" t="s">
        <v>1867</v>
      </c>
      <c r="C481" s="192" t="s">
        <v>493</v>
      </c>
      <c r="D481" s="192" t="s">
        <v>394</v>
      </c>
      <c r="E481" s="192" t="str">
        <f>CONCATENATE(SUM('Разделы 3, 4'!Q12:Q12),"=",0)</f>
        <v>0=0</v>
      </c>
    </row>
    <row r="482" spans="1:5" ht="25.5">
      <c r="A482" s="193">
        <f>IF((SUM('Разделы 3, 4'!R12:R12)=0),"","Неверно!")</f>
      </c>
      <c r="B482" s="192" t="s">
        <v>1867</v>
      </c>
      <c r="C482" s="192" t="s">
        <v>494</v>
      </c>
      <c r="D482" s="192" t="s">
        <v>394</v>
      </c>
      <c r="E482" s="192" t="str">
        <f>CONCATENATE(SUM('Разделы 3, 4'!R12:R12),"=",0)</f>
        <v>0=0</v>
      </c>
    </row>
    <row r="483" spans="1:5" ht="25.5">
      <c r="A483" s="193">
        <f>IF((SUM('Разделы 3, 4'!S12:S12)=0),"","Неверно!")</f>
      </c>
      <c r="B483" s="192" t="s">
        <v>1867</v>
      </c>
      <c r="C483" s="192" t="s">
        <v>495</v>
      </c>
      <c r="D483" s="192" t="s">
        <v>394</v>
      </c>
      <c r="E483" s="192" t="str">
        <f>CONCATENATE(SUM('Разделы 3, 4'!S12:S12),"=",0)</f>
        <v>0=0</v>
      </c>
    </row>
    <row r="484" spans="1:5" ht="25.5">
      <c r="A484" s="193">
        <f>IF((SUM('Разделы 3, 4'!Q48:Q48)=0),"","Неверно!")</f>
      </c>
      <c r="B484" s="192" t="s">
        <v>1867</v>
      </c>
      <c r="C484" s="192" t="s">
        <v>496</v>
      </c>
      <c r="D484" s="192" t="s">
        <v>394</v>
      </c>
      <c r="E484" s="192" t="str">
        <f>CONCATENATE(SUM('Разделы 3, 4'!Q48:Q48),"=",0)</f>
        <v>0=0</v>
      </c>
    </row>
    <row r="485" spans="1:5" ht="25.5">
      <c r="A485" s="193">
        <f>IF((SUM('Разделы 3, 4'!R48:R48)=0),"","Неверно!")</f>
      </c>
      <c r="B485" s="192" t="s">
        <v>1867</v>
      </c>
      <c r="C485" s="192" t="s">
        <v>497</v>
      </c>
      <c r="D485" s="192" t="s">
        <v>394</v>
      </c>
      <c r="E485" s="192" t="str">
        <f>CONCATENATE(SUM('Разделы 3, 4'!R48:R48),"=",0)</f>
        <v>0=0</v>
      </c>
    </row>
    <row r="486" spans="1:5" ht="25.5">
      <c r="A486" s="193">
        <f>IF((SUM('Разделы 3, 4'!S48:S48)=0),"","Неверно!")</f>
      </c>
      <c r="B486" s="192" t="s">
        <v>1867</v>
      </c>
      <c r="C486" s="192" t="s">
        <v>498</v>
      </c>
      <c r="D486" s="192" t="s">
        <v>394</v>
      </c>
      <c r="E486" s="192" t="str">
        <f>CONCATENATE(SUM('Разделы 3, 4'!S48:S48),"=",0)</f>
        <v>0=0</v>
      </c>
    </row>
    <row r="487" spans="1:5" ht="25.5">
      <c r="A487" s="193">
        <f>IF((SUM('Разделы 3, 4'!Q49:Q49)=0),"","Неверно!")</f>
      </c>
      <c r="B487" s="192" t="s">
        <v>1867</v>
      </c>
      <c r="C487" s="192" t="s">
        <v>499</v>
      </c>
      <c r="D487" s="192" t="s">
        <v>394</v>
      </c>
      <c r="E487" s="192" t="str">
        <f>CONCATENATE(SUM('Разделы 3, 4'!Q49:Q49),"=",0)</f>
        <v>0=0</v>
      </c>
    </row>
    <row r="488" spans="1:5" ht="25.5">
      <c r="A488" s="193">
        <f>IF((SUM('Разделы 3, 4'!R49:R49)=0),"","Неверно!")</f>
      </c>
      <c r="B488" s="192" t="s">
        <v>1867</v>
      </c>
      <c r="C488" s="192" t="s">
        <v>500</v>
      </c>
      <c r="D488" s="192" t="s">
        <v>394</v>
      </c>
      <c r="E488" s="192" t="str">
        <f>CONCATENATE(SUM('Разделы 3, 4'!R49:R49),"=",0)</f>
        <v>0=0</v>
      </c>
    </row>
    <row r="489" spans="1:5" ht="25.5">
      <c r="A489" s="193">
        <f>IF((SUM('Разделы 3, 4'!S49:S49)=0),"","Неверно!")</f>
      </c>
      <c r="B489" s="192" t="s">
        <v>1867</v>
      </c>
      <c r="C489" s="192" t="s">
        <v>501</v>
      </c>
      <c r="D489" s="192" t="s">
        <v>394</v>
      </c>
      <c r="E489" s="192" t="str">
        <f>CONCATENATE(SUM('Разделы 3, 4'!S49:S49),"=",0)</f>
        <v>0=0</v>
      </c>
    </row>
    <row r="490" spans="1:5" ht="25.5">
      <c r="A490" s="193">
        <f>IF((SUM('Разделы 3, 4'!Q50:Q50)=0),"","Неверно!")</f>
      </c>
      <c r="B490" s="192" t="s">
        <v>1867</v>
      </c>
      <c r="C490" s="192" t="s">
        <v>502</v>
      </c>
      <c r="D490" s="192" t="s">
        <v>394</v>
      </c>
      <c r="E490" s="192" t="str">
        <f>CONCATENATE(SUM('Разделы 3, 4'!Q50:Q50),"=",0)</f>
        <v>0=0</v>
      </c>
    </row>
    <row r="491" spans="1:5" ht="25.5">
      <c r="A491" s="193">
        <f>IF((SUM('Разделы 3, 4'!R50:R50)=0),"","Неверно!")</f>
      </c>
      <c r="B491" s="192" t="s">
        <v>1867</v>
      </c>
      <c r="C491" s="192" t="s">
        <v>503</v>
      </c>
      <c r="D491" s="192" t="s">
        <v>394</v>
      </c>
      <c r="E491" s="192" t="str">
        <f>CONCATENATE(SUM('Разделы 3, 4'!R50:R50),"=",0)</f>
        <v>0=0</v>
      </c>
    </row>
    <row r="492" spans="1:5" ht="25.5">
      <c r="A492" s="193">
        <f>IF((SUM('Разделы 3, 4'!S50:S50)=0),"","Неверно!")</f>
      </c>
      <c r="B492" s="192" t="s">
        <v>1867</v>
      </c>
      <c r="C492" s="192" t="s">
        <v>504</v>
      </c>
      <c r="D492" s="192" t="s">
        <v>394</v>
      </c>
      <c r="E492" s="192" t="str">
        <f>CONCATENATE(SUM('Разделы 3, 4'!S50:S50),"=",0)</f>
        <v>0=0</v>
      </c>
    </row>
    <row r="493" spans="1:5" ht="25.5">
      <c r="A493" s="193">
        <f>IF((SUM('Разделы 3, 4'!Q51:Q51)=0),"","Неверно!")</f>
      </c>
      <c r="B493" s="192" t="s">
        <v>1867</v>
      </c>
      <c r="C493" s="192" t="s">
        <v>505</v>
      </c>
      <c r="D493" s="192" t="s">
        <v>394</v>
      </c>
      <c r="E493" s="192" t="str">
        <f>CONCATENATE(SUM('Разделы 3, 4'!Q51:Q51),"=",0)</f>
        <v>0=0</v>
      </c>
    </row>
    <row r="494" spans="1:5" ht="25.5">
      <c r="A494" s="193">
        <f>IF((SUM('Разделы 3, 4'!R51:R51)=0),"","Неверно!")</f>
      </c>
      <c r="B494" s="192" t="s">
        <v>1867</v>
      </c>
      <c r="C494" s="192" t="s">
        <v>506</v>
      </c>
      <c r="D494" s="192" t="s">
        <v>394</v>
      </c>
      <c r="E494" s="192" t="str">
        <f>CONCATENATE(SUM('Разделы 3, 4'!R51:R51),"=",0)</f>
        <v>0=0</v>
      </c>
    </row>
    <row r="495" spans="1:5" ht="25.5">
      <c r="A495" s="193">
        <f>IF((SUM('Разделы 3, 4'!S51:S51)=0),"","Неверно!")</f>
      </c>
      <c r="B495" s="192" t="s">
        <v>1867</v>
      </c>
      <c r="C495" s="192" t="s">
        <v>507</v>
      </c>
      <c r="D495" s="192" t="s">
        <v>394</v>
      </c>
      <c r="E495" s="192" t="str">
        <f>CONCATENATE(SUM('Разделы 3, 4'!S51:S51),"=",0)</f>
        <v>0=0</v>
      </c>
    </row>
    <row r="496" spans="1:5" ht="25.5">
      <c r="A496" s="193">
        <f>IF((SUM('Разделы 3, 4'!Q52:Q52)=0),"","Неверно!")</f>
      </c>
      <c r="B496" s="192" t="s">
        <v>1867</v>
      </c>
      <c r="C496" s="192" t="s">
        <v>508</v>
      </c>
      <c r="D496" s="192" t="s">
        <v>394</v>
      </c>
      <c r="E496" s="192" t="str">
        <f>CONCATENATE(SUM('Разделы 3, 4'!Q52:Q52),"=",0)</f>
        <v>0=0</v>
      </c>
    </row>
    <row r="497" spans="1:5" ht="25.5">
      <c r="A497" s="193">
        <f>IF((SUM('Разделы 3, 4'!R52:R52)=0),"","Неверно!")</f>
      </c>
      <c r="B497" s="192" t="s">
        <v>1867</v>
      </c>
      <c r="C497" s="192" t="s">
        <v>509</v>
      </c>
      <c r="D497" s="192" t="s">
        <v>394</v>
      </c>
      <c r="E497" s="192" t="str">
        <f>CONCATENATE(SUM('Разделы 3, 4'!R52:R52),"=",0)</f>
        <v>0=0</v>
      </c>
    </row>
    <row r="498" spans="1:5" ht="25.5">
      <c r="A498" s="193">
        <f>IF((SUM('Разделы 3, 4'!S52:S52)=0),"","Неверно!")</f>
      </c>
      <c r="B498" s="192" t="s">
        <v>1867</v>
      </c>
      <c r="C498" s="192" t="s">
        <v>510</v>
      </c>
      <c r="D498" s="192" t="s">
        <v>394</v>
      </c>
      <c r="E498" s="192" t="str">
        <f>CONCATENATE(SUM('Разделы 3, 4'!S52:S52),"=",0)</f>
        <v>0=0</v>
      </c>
    </row>
    <row r="499" spans="1:5" ht="25.5">
      <c r="A499" s="193">
        <f>IF((SUM('Разделы 3, 4'!Q53:Q53)=0),"","Неверно!")</f>
      </c>
      <c r="B499" s="192" t="s">
        <v>1867</v>
      </c>
      <c r="C499" s="192" t="s">
        <v>511</v>
      </c>
      <c r="D499" s="192" t="s">
        <v>394</v>
      </c>
      <c r="E499" s="192" t="str">
        <f>CONCATENATE(SUM('Разделы 3, 4'!Q53:Q53),"=",0)</f>
        <v>0=0</v>
      </c>
    </row>
    <row r="500" spans="1:5" ht="25.5">
      <c r="A500" s="193">
        <f>IF((SUM('Разделы 3, 4'!R53:R53)=0),"","Неверно!")</f>
      </c>
      <c r="B500" s="192" t="s">
        <v>1867</v>
      </c>
      <c r="C500" s="192" t="s">
        <v>512</v>
      </c>
      <c r="D500" s="192" t="s">
        <v>394</v>
      </c>
      <c r="E500" s="192" t="str">
        <f>CONCATENATE(SUM('Разделы 3, 4'!R53:R53),"=",0)</f>
        <v>0=0</v>
      </c>
    </row>
    <row r="501" spans="1:5" ht="25.5">
      <c r="A501" s="193">
        <f>IF((SUM('Разделы 3, 4'!S53:S53)=0),"","Неверно!")</f>
      </c>
      <c r="B501" s="192" t="s">
        <v>1867</v>
      </c>
      <c r="C501" s="192" t="s">
        <v>513</v>
      </c>
      <c r="D501" s="192" t="s">
        <v>394</v>
      </c>
      <c r="E501" s="192" t="str">
        <f>CONCATENATE(SUM('Разделы 3, 4'!S53:S53),"=",0)</f>
        <v>0=0</v>
      </c>
    </row>
    <row r="502" spans="1:5" ht="25.5">
      <c r="A502" s="193">
        <f>IF((SUM('Разделы 3, 4'!Q54:Q54)=0),"","Неверно!")</f>
      </c>
      <c r="B502" s="192" t="s">
        <v>1867</v>
      </c>
      <c r="C502" s="192" t="s">
        <v>514</v>
      </c>
      <c r="D502" s="192" t="s">
        <v>394</v>
      </c>
      <c r="E502" s="192" t="str">
        <f>CONCATENATE(SUM('Разделы 3, 4'!Q54:Q54),"=",0)</f>
        <v>0=0</v>
      </c>
    </row>
    <row r="503" spans="1:5" ht="25.5">
      <c r="A503" s="193">
        <f>IF((SUM('Разделы 3, 4'!R54:R54)=0),"","Неверно!")</f>
      </c>
      <c r="B503" s="192" t="s">
        <v>1867</v>
      </c>
      <c r="C503" s="192" t="s">
        <v>515</v>
      </c>
      <c r="D503" s="192" t="s">
        <v>394</v>
      </c>
      <c r="E503" s="192" t="str">
        <f>CONCATENATE(SUM('Разделы 3, 4'!R54:R54),"=",0)</f>
        <v>0=0</v>
      </c>
    </row>
    <row r="504" spans="1:5" ht="25.5">
      <c r="A504" s="193">
        <f>IF((SUM('Разделы 3, 4'!S54:S54)=0),"","Неверно!")</f>
      </c>
      <c r="B504" s="192" t="s">
        <v>1867</v>
      </c>
      <c r="C504" s="192" t="s">
        <v>516</v>
      </c>
      <c r="D504" s="192" t="s">
        <v>394</v>
      </c>
      <c r="E504" s="192" t="str">
        <f>CONCATENATE(SUM('Разделы 3, 4'!S54:S54),"=",0)</f>
        <v>0=0</v>
      </c>
    </row>
    <row r="505" spans="1:5" ht="25.5">
      <c r="A505" s="193">
        <f>IF((SUM('Разделы 3, 4'!Q55:Q55)=0),"","Неверно!")</f>
      </c>
      <c r="B505" s="192" t="s">
        <v>1867</v>
      </c>
      <c r="C505" s="192" t="s">
        <v>517</v>
      </c>
      <c r="D505" s="192" t="s">
        <v>394</v>
      </c>
      <c r="E505" s="192" t="str">
        <f>CONCATENATE(SUM('Разделы 3, 4'!Q55:Q55),"=",0)</f>
        <v>0=0</v>
      </c>
    </row>
    <row r="506" spans="1:5" ht="25.5">
      <c r="A506" s="193">
        <f>IF((SUM('Разделы 3, 4'!R55:R55)=0),"","Неверно!")</f>
      </c>
      <c r="B506" s="192" t="s">
        <v>1867</v>
      </c>
      <c r="C506" s="192" t="s">
        <v>518</v>
      </c>
      <c r="D506" s="192" t="s">
        <v>394</v>
      </c>
      <c r="E506" s="192" t="str">
        <f>CONCATENATE(SUM('Разделы 3, 4'!R55:R55),"=",0)</f>
        <v>0=0</v>
      </c>
    </row>
    <row r="507" spans="1:5" ht="25.5">
      <c r="A507" s="193">
        <f>IF((SUM('Разделы 3, 4'!S55:S55)=0),"","Неверно!")</f>
      </c>
      <c r="B507" s="192" t="s">
        <v>1867</v>
      </c>
      <c r="C507" s="192" t="s">
        <v>519</v>
      </c>
      <c r="D507" s="192" t="s">
        <v>394</v>
      </c>
      <c r="E507" s="192" t="str">
        <f>CONCATENATE(SUM('Разделы 3, 4'!S55:S55),"=",0)</f>
        <v>0=0</v>
      </c>
    </row>
    <row r="508" spans="1:5" ht="25.5">
      <c r="A508" s="193">
        <f>IF((SUM('Разделы 3, 4'!Q56:Q56)=0),"","Неверно!")</f>
      </c>
      <c r="B508" s="192" t="s">
        <v>1867</v>
      </c>
      <c r="C508" s="192" t="s">
        <v>520</v>
      </c>
      <c r="D508" s="192" t="s">
        <v>394</v>
      </c>
      <c r="E508" s="192" t="str">
        <f>CONCATENATE(SUM('Разделы 3, 4'!Q56:Q56),"=",0)</f>
        <v>0=0</v>
      </c>
    </row>
    <row r="509" spans="1:5" ht="25.5">
      <c r="A509" s="193">
        <f>IF((SUM('Разделы 3, 4'!R56:R56)=0),"","Неверно!")</f>
      </c>
      <c r="B509" s="192" t="s">
        <v>1867</v>
      </c>
      <c r="C509" s="192" t="s">
        <v>521</v>
      </c>
      <c r="D509" s="192" t="s">
        <v>394</v>
      </c>
      <c r="E509" s="192" t="str">
        <f>CONCATENATE(SUM('Разделы 3, 4'!R56:R56),"=",0)</f>
        <v>0=0</v>
      </c>
    </row>
    <row r="510" spans="1:5" ht="25.5">
      <c r="A510" s="193">
        <f>IF((SUM('Разделы 3, 4'!S56:S56)=0),"","Неверно!")</f>
      </c>
      <c r="B510" s="192" t="s">
        <v>1867</v>
      </c>
      <c r="C510" s="192" t="s">
        <v>522</v>
      </c>
      <c r="D510" s="192" t="s">
        <v>394</v>
      </c>
      <c r="E510" s="192" t="str">
        <f>CONCATENATE(SUM('Разделы 3, 4'!S56:S56),"=",0)</f>
        <v>0=0</v>
      </c>
    </row>
    <row r="511" spans="1:5" ht="25.5">
      <c r="A511" s="193">
        <f>IF((SUM('Разделы 3, 4'!Q57:Q57)=0),"","Неверно!")</f>
      </c>
      <c r="B511" s="192" t="s">
        <v>1867</v>
      </c>
      <c r="C511" s="192" t="s">
        <v>523</v>
      </c>
      <c r="D511" s="192" t="s">
        <v>394</v>
      </c>
      <c r="E511" s="192" t="str">
        <f>CONCATENATE(SUM('Разделы 3, 4'!Q57:Q57),"=",0)</f>
        <v>0=0</v>
      </c>
    </row>
    <row r="512" spans="1:5" ht="25.5">
      <c r="A512" s="193">
        <f>IF((SUM('Разделы 3, 4'!R57:R57)=0),"","Неверно!")</f>
      </c>
      <c r="B512" s="192" t="s">
        <v>1867</v>
      </c>
      <c r="C512" s="192" t="s">
        <v>524</v>
      </c>
      <c r="D512" s="192" t="s">
        <v>394</v>
      </c>
      <c r="E512" s="192" t="str">
        <f>CONCATENATE(SUM('Разделы 3, 4'!R57:R57),"=",0)</f>
        <v>0=0</v>
      </c>
    </row>
    <row r="513" spans="1:5" ht="25.5">
      <c r="A513" s="193">
        <f>IF((SUM('Разделы 3, 4'!S57:S57)=0),"","Неверно!")</f>
      </c>
      <c r="B513" s="192" t="s">
        <v>1867</v>
      </c>
      <c r="C513" s="192" t="s">
        <v>525</v>
      </c>
      <c r="D513" s="192" t="s">
        <v>394</v>
      </c>
      <c r="E513" s="192" t="str">
        <f>CONCATENATE(SUM('Разделы 3, 4'!S57:S57),"=",0)</f>
        <v>0=0</v>
      </c>
    </row>
    <row r="514" spans="1:5" ht="25.5">
      <c r="A514" s="193">
        <f>IF((SUM('Разделы 3, 4'!Q13:Q13)=0),"","Неверно!")</f>
      </c>
      <c r="B514" s="192" t="s">
        <v>1867</v>
      </c>
      <c r="C514" s="192" t="s">
        <v>526</v>
      </c>
      <c r="D514" s="192" t="s">
        <v>394</v>
      </c>
      <c r="E514" s="192" t="str">
        <f>CONCATENATE(SUM('Разделы 3, 4'!Q13:Q13),"=",0)</f>
        <v>0=0</v>
      </c>
    </row>
    <row r="515" spans="1:5" ht="25.5">
      <c r="A515" s="193">
        <f>IF((SUM('Разделы 3, 4'!R13:R13)=0),"","Неверно!")</f>
      </c>
      <c r="B515" s="192" t="s">
        <v>1867</v>
      </c>
      <c r="C515" s="192" t="s">
        <v>527</v>
      </c>
      <c r="D515" s="192" t="s">
        <v>394</v>
      </c>
      <c r="E515" s="192" t="str">
        <f>CONCATENATE(SUM('Разделы 3, 4'!R13:R13),"=",0)</f>
        <v>0=0</v>
      </c>
    </row>
    <row r="516" spans="1:5" ht="25.5">
      <c r="A516" s="193">
        <f>IF((SUM('Разделы 3, 4'!S13:S13)=0),"","Неверно!")</f>
      </c>
      <c r="B516" s="192" t="s">
        <v>1867</v>
      </c>
      <c r="C516" s="192" t="s">
        <v>528</v>
      </c>
      <c r="D516" s="192" t="s">
        <v>394</v>
      </c>
      <c r="E516" s="192" t="str">
        <f>CONCATENATE(SUM('Разделы 3, 4'!S13:S13),"=",0)</f>
        <v>0=0</v>
      </c>
    </row>
    <row r="517" spans="1:5" ht="25.5">
      <c r="A517" s="193">
        <f>IF((SUM('Разделы 3, 4'!Q58:Q58)=0),"","Неверно!")</f>
      </c>
      <c r="B517" s="192" t="s">
        <v>1867</v>
      </c>
      <c r="C517" s="192" t="s">
        <v>529</v>
      </c>
      <c r="D517" s="192" t="s">
        <v>394</v>
      </c>
      <c r="E517" s="192" t="str">
        <f>CONCATENATE(SUM('Разделы 3, 4'!Q58:Q58),"=",0)</f>
        <v>0=0</v>
      </c>
    </row>
    <row r="518" spans="1:5" ht="25.5">
      <c r="A518" s="193">
        <f>IF((SUM('Разделы 3, 4'!R58:R58)=0),"","Неверно!")</f>
      </c>
      <c r="B518" s="192" t="s">
        <v>1867</v>
      </c>
      <c r="C518" s="192" t="s">
        <v>530</v>
      </c>
      <c r="D518" s="192" t="s">
        <v>394</v>
      </c>
      <c r="E518" s="192" t="str">
        <f>CONCATENATE(SUM('Разделы 3, 4'!R58:R58),"=",0)</f>
        <v>0=0</v>
      </c>
    </row>
    <row r="519" spans="1:5" ht="25.5">
      <c r="A519" s="193">
        <f>IF((SUM('Разделы 3, 4'!S58:S58)=0),"","Неверно!")</f>
      </c>
      <c r="B519" s="192" t="s">
        <v>1867</v>
      </c>
      <c r="C519" s="192" t="s">
        <v>531</v>
      </c>
      <c r="D519" s="192" t="s">
        <v>394</v>
      </c>
      <c r="E519" s="192" t="str">
        <f>CONCATENATE(SUM('Разделы 3, 4'!S58:S58),"=",0)</f>
        <v>0=0</v>
      </c>
    </row>
    <row r="520" spans="1:5" ht="25.5">
      <c r="A520" s="193">
        <f>IF((SUM('Разделы 3, 4'!Q59:Q59)=0),"","Неверно!")</f>
      </c>
      <c r="B520" s="192" t="s">
        <v>1867</v>
      </c>
      <c r="C520" s="192" t="s">
        <v>532</v>
      </c>
      <c r="D520" s="192" t="s">
        <v>394</v>
      </c>
      <c r="E520" s="192" t="str">
        <f>CONCATENATE(SUM('Разделы 3, 4'!Q59:Q59),"=",0)</f>
        <v>0=0</v>
      </c>
    </row>
    <row r="521" spans="1:5" ht="25.5">
      <c r="A521" s="193">
        <f>IF((SUM('Разделы 3, 4'!R59:R59)=0),"","Неверно!")</f>
      </c>
      <c r="B521" s="192" t="s">
        <v>1867</v>
      </c>
      <c r="C521" s="192" t="s">
        <v>533</v>
      </c>
      <c r="D521" s="192" t="s">
        <v>394</v>
      </c>
      <c r="E521" s="192" t="str">
        <f>CONCATENATE(SUM('Разделы 3, 4'!R59:R59),"=",0)</f>
        <v>0=0</v>
      </c>
    </row>
    <row r="522" spans="1:5" ht="25.5">
      <c r="A522" s="193">
        <f>IF((SUM('Разделы 3, 4'!S59:S59)=0),"","Неверно!")</f>
      </c>
      <c r="B522" s="192" t="s">
        <v>1867</v>
      </c>
      <c r="C522" s="192" t="s">
        <v>534</v>
      </c>
      <c r="D522" s="192" t="s">
        <v>394</v>
      </c>
      <c r="E522" s="192" t="str">
        <f>CONCATENATE(SUM('Разделы 3, 4'!S59:S59),"=",0)</f>
        <v>0=0</v>
      </c>
    </row>
    <row r="523" spans="1:5" ht="25.5">
      <c r="A523" s="193">
        <f>IF((SUM('Разделы 3, 4'!Q60:Q60)=0),"","Неверно!")</f>
      </c>
      <c r="B523" s="192" t="s">
        <v>1867</v>
      </c>
      <c r="C523" s="192" t="s">
        <v>535</v>
      </c>
      <c r="D523" s="192" t="s">
        <v>394</v>
      </c>
      <c r="E523" s="192" t="str">
        <f>CONCATENATE(SUM('Разделы 3, 4'!Q60:Q60),"=",0)</f>
        <v>0=0</v>
      </c>
    </row>
    <row r="524" spans="1:5" ht="25.5">
      <c r="A524" s="193">
        <f>IF((SUM('Разделы 3, 4'!R60:R60)=0),"","Неверно!")</f>
      </c>
      <c r="B524" s="192" t="s">
        <v>1867</v>
      </c>
      <c r="C524" s="192" t="s">
        <v>536</v>
      </c>
      <c r="D524" s="192" t="s">
        <v>394</v>
      </c>
      <c r="E524" s="192" t="str">
        <f>CONCATENATE(SUM('Разделы 3, 4'!R60:R60),"=",0)</f>
        <v>0=0</v>
      </c>
    </row>
    <row r="525" spans="1:5" ht="25.5">
      <c r="A525" s="193">
        <f>IF((SUM('Разделы 3, 4'!S60:S60)=0),"","Неверно!")</f>
      </c>
      <c r="B525" s="192" t="s">
        <v>1867</v>
      </c>
      <c r="C525" s="192" t="s">
        <v>537</v>
      </c>
      <c r="D525" s="192" t="s">
        <v>394</v>
      </c>
      <c r="E525" s="192" t="str">
        <f>CONCATENATE(SUM('Разделы 3, 4'!S60:S60),"=",0)</f>
        <v>0=0</v>
      </c>
    </row>
    <row r="526" spans="1:5" ht="25.5">
      <c r="A526" s="193">
        <f>IF((SUM('Разделы 3, 4'!Q61:Q61)=0),"","Неверно!")</f>
      </c>
      <c r="B526" s="192" t="s">
        <v>1867</v>
      </c>
      <c r="C526" s="192" t="s">
        <v>538</v>
      </c>
      <c r="D526" s="192" t="s">
        <v>394</v>
      </c>
      <c r="E526" s="192" t="str">
        <f>CONCATENATE(SUM('Разделы 3, 4'!Q61:Q61),"=",0)</f>
        <v>0=0</v>
      </c>
    </row>
    <row r="527" spans="1:5" ht="25.5">
      <c r="A527" s="193">
        <f>IF((SUM('Разделы 3, 4'!R61:R61)=0),"","Неверно!")</f>
      </c>
      <c r="B527" s="192" t="s">
        <v>1867</v>
      </c>
      <c r="C527" s="192" t="s">
        <v>539</v>
      </c>
      <c r="D527" s="192" t="s">
        <v>394</v>
      </c>
      <c r="E527" s="192" t="str">
        <f>CONCATENATE(SUM('Разделы 3, 4'!R61:R61),"=",0)</f>
        <v>0=0</v>
      </c>
    </row>
    <row r="528" spans="1:5" ht="25.5">
      <c r="A528" s="193">
        <f>IF((SUM('Разделы 3, 4'!S61:S61)=0),"","Неверно!")</f>
      </c>
      <c r="B528" s="192" t="s">
        <v>1867</v>
      </c>
      <c r="C528" s="192" t="s">
        <v>540</v>
      </c>
      <c r="D528" s="192" t="s">
        <v>394</v>
      </c>
      <c r="E528" s="192" t="str">
        <f>CONCATENATE(SUM('Разделы 3, 4'!S61:S61),"=",0)</f>
        <v>0=0</v>
      </c>
    </row>
    <row r="529" spans="1:5" ht="25.5">
      <c r="A529" s="193">
        <f>IF((SUM('Разделы 3, 4'!Q62:Q62)=0),"","Неверно!")</f>
      </c>
      <c r="B529" s="192" t="s">
        <v>1867</v>
      </c>
      <c r="C529" s="192" t="s">
        <v>541</v>
      </c>
      <c r="D529" s="192" t="s">
        <v>394</v>
      </c>
      <c r="E529" s="192" t="str">
        <f>CONCATENATE(SUM('Разделы 3, 4'!Q62:Q62),"=",0)</f>
        <v>0=0</v>
      </c>
    </row>
    <row r="530" spans="1:5" ht="25.5">
      <c r="A530" s="193">
        <f>IF((SUM('Разделы 3, 4'!R62:R62)=0),"","Неверно!")</f>
      </c>
      <c r="B530" s="192" t="s">
        <v>1867</v>
      </c>
      <c r="C530" s="192" t="s">
        <v>542</v>
      </c>
      <c r="D530" s="192" t="s">
        <v>394</v>
      </c>
      <c r="E530" s="192" t="str">
        <f>CONCATENATE(SUM('Разделы 3, 4'!R62:R62),"=",0)</f>
        <v>0=0</v>
      </c>
    </row>
    <row r="531" spans="1:5" ht="25.5">
      <c r="A531" s="193">
        <f>IF((SUM('Разделы 3, 4'!S62:S62)=0),"","Неверно!")</f>
      </c>
      <c r="B531" s="192" t="s">
        <v>1867</v>
      </c>
      <c r="C531" s="192" t="s">
        <v>543</v>
      </c>
      <c r="D531" s="192" t="s">
        <v>394</v>
      </c>
      <c r="E531" s="192" t="str">
        <f>CONCATENATE(SUM('Разделы 3, 4'!S62:S62),"=",0)</f>
        <v>0=0</v>
      </c>
    </row>
    <row r="532" spans="1:5" ht="25.5">
      <c r="A532" s="193">
        <f>IF((SUM('Разделы 3, 4'!Q63:Q63)=0),"","Неверно!")</f>
      </c>
      <c r="B532" s="192" t="s">
        <v>1867</v>
      </c>
      <c r="C532" s="192" t="s">
        <v>544</v>
      </c>
      <c r="D532" s="192" t="s">
        <v>394</v>
      </c>
      <c r="E532" s="192" t="str">
        <f>CONCATENATE(SUM('Разделы 3, 4'!Q63:Q63),"=",0)</f>
        <v>0=0</v>
      </c>
    </row>
    <row r="533" spans="1:5" ht="25.5">
      <c r="A533" s="193">
        <f>IF((SUM('Разделы 3, 4'!R63:R63)=0),"","Неверно!")</f>
      </c>
      <c r="B533" s="192" t="s">
        <v>1867</v>
      </c>
      <c r="C533" s="192" t="s">
        <v>545</v>
      </c>
      <c r="D533" s="192" t="s">
        <v>394</v>
      </c>
      <c r="E533" s="192" t="str">
        <f>CONCATENATE(SUM('Разделы 3, 4'!R63:R63),"=",0)</f>
        <v>0=0</v>
      </c>
    </row>
    <row r="534" spans="1:5" ht="25.5">
      <c r="A534" s="193">
        <f>IF((SUM('Разделы 3, 4'!S63:S63)=0),"","Неверно!")</f>
      </c>
      <c r="B534" s="192" t="s">
        <v>1867</v>
      </c>
      <c r="C534" s="192" t="s">
        <v>546</v>
      </c>
      <c r="D534" s="192" t="s">
        <v>394</v>
      </c>
      <c r="E534" s="192" t="str">
        <f>CONCATENATE(SUM('Разделы 3, 4'!S63:S63),"=",0)</f>
        <v>0=0</v>
      </c>
    </row>
    <row r="535" spans="1:5" ht="25.5">
      <c r="A535" s="193">
        <f>IF((SUM('Разделы 3, 4'!Q64:Q64)=0),"","Неверно!")</f>
      </c>
      <c r="B535" s="192" t="s">
        <v>1867</v>
      </c>
      <c r="C535" s="192" t="s">
        <v>547</v>
      </c>
      <c r="D535" s="192" t="s">
        <v>394</v>
      </c>
      <c r="E535" s="192" t="str">
        <f>CONCATENATE(SUM('Разделы 3, 4'!Q64:Q64),"=",0)</f>
        <v>0=0</v>
      </c>
    </row>
    <row r="536" spans="1:5" ht="25.5">
      <c r="A536" s="193">
        <f>IF((SUM('Разделы 3, 4'!R64:R64)=0),"","Неверно!")</f>
      </c>
      <c r="B536" s="192" t="s">
        <v>1867</v>
      </c>
      <c r="C536" s="192" t="s">
        <v>548</v>
      </c>
      <c r="D536" s="192" t="s">
        <v>394</v>
      </c>
      <c r="E536" s="192" t="str">
        <f>CONCATENATE(SUM('Разделы 3, 4'!R64:R64),"=",0)</f>
        <v>0=0</v>
      </c>
    </row>
    <row r="537" spans="1:5" ht="25.5">
      <c r="A537" s="193">
        <f>IF((SUM('Разделы 3, 4'!S64:S64)=0),"","Неверно!")</f>
      </c>
      <c r="B537" s="192" t="s">
        <v>1867</v>
      </c>
      <c r="C537" s="192" t="s">
        <v>549</v>
      </c>
      <c r="D537" s="192" t="s">
        <v>394</v>
      </c>
      <c r="E537" s="192" t="str">
        <f>CONCATENATE(SUM('Разделы 3, 4'!S64:S64),"=",0)</f>
        <v>0=0</v>
      </c>
    </row>
    <row r="538" spans="1:5" ht="25.5">
      <c r="A538" s="193">
        <f>IF((SUM('Разделы 3, 4'!Q14:Q14)=0),"","Неверно!")</f>
      </c>
      <c r="B538" s="192" t="s">
        <v>1867</v>
      </c>
      <c r="C538" s="192" t="s">
        <v>550</v>
      </c>
      <c r="D538" s="192" t="s">
        <v>394</v>
      </c>
      <c r="E538" s="192" t="str">
        <f>CONCATENATE(SUM('Разделы 3, 4'!Q14:Q14),"=",0)</f>
        <v>0=0</v>
      </c>
    </row>
    <row r="539" spans="1:5" ht="25.5">
      <c r="A539" s="193">
        <f>IF((SUM('Разделы 3, 4'!R14:R14)=0),"","Неверно!")</f>
      </c>
      <c r="B539" s="192" t="s">
        <v>1867</v>
      </c>
      <c r="C539" s="192" t="s">
        <v>551</v>
      </c>
      <c r="D539" s="192" t="s">
        <v>394</v>
      </c>
      <c r="E539" s="192" t="str">
        <f>CONCATENATE(SUM('Разделы 3, 4'!R14:R14),"=",0)</f>
        <v>0=0</v>
      </c>
    </row>
    <row r="540" spans="1:5" ht="25.5">
      <c r="A540" s="193">
        <f>IF((SUM('Разделы 3, 4'!S14:S14)=0),"","Неверно!")</f>
      </c>
      <c r="B540" s="192" t="s">
        <v>1867</v>
      </c>
      <c r="C540" s="192" t="s">
        <v>552</v>
      </c>
      <c r="D540" s="192" t="s">
        <v>394</v>
      </c>
      <c r="E540" s="192" t="str">
        <f>CONCATENATE(SUM('Разделы 3, 4'!S14:S14),"=",0)</f>
        <v>0=0</v>
      </c>
    </row>
    <row r="541" spans="1:5" ht="25.5">
      <c r="A541" s="193">
        <f>IF((SUM('Разделы 3, 4'!Q15:Q15)=0),"","Неверно!")</f>
      </c>
      <c r="B541" s="192" t="s">
        <v>1867</v>
      </c>
      <c r="C541" s="192" t="s">
        <v>553</v>
      </c>
      <c r="D541" s="192" t="s">
        <v>394</v>
      </c>
      <c r="E541" s="192" t="str">
        <f>CONCATENATE(SUM('Разделы 3, 4'!Q15:Q15),"=",0)</f>
        <v>0=0</v>
      </c>
    </row>
    <row r="542" spans="1:5" ht="25.5">
      <c r="A542" s="193">
        <f>IF((SUM('Разделы 3, 4'!R15:R15)=0),"","Неверно!")</f>
      </c>
      <c r="B542" s="192" t="s">
        <v>1867</v>
      </c>
      <c r="C542" s="192" t="s">
        <v>554</v>
      </c>
      <c r="D542" s="192" t="s">
        <v>394</v>
      </c>
      <c r="E542" s="192" t="str">
        <f>CONCATENATE(SUM('Разделы 3, 4'!R15:R15),"=",0)</f>
        <v>0=0</v>
      </c>
    </row>
    <row r="543" spans="1:5" ht="25.5">
      <c r="A543" s="193">
        <f>IF((SUM('Разделы 3, 4'!S15:S15)=0),"","Неверно!")</f>
      </c>
      <c r="B543" s="192" t="s">
        <v>1867</v>
      </c>
      <c r="C543" s="192" t="s">
        <v>555</v>
      </c>
      <c r="D543" s="192" t="s">
        <v>394</v>
      </c>
      <c r="E543" s="192" t="str">
        <f>CONCATENATE(SUM('Разделы 3, 4'!S15:S15),"=",0)</f>
        <v>0=0</v>
      </c>
    </row>
    <row r="544" spans="1:5" ht="25.5">
      <c r="A544" s="193">
        <f>IF((SUM('Разделы 3, 4'!Q16:Q16)=0),"","Неверно!")</f>
      </c>
      <c r="B544" s="192" t="s">
        <v>1867</v>
      </c>
      <c r="C544" s="192" t="s">
        <v>556</v>
      </c>
      <c r="D544" s="192" t="s">
        <v>394</v>
      </c>
      <c r="E544" s="192" t="str">
        <f>CONCATENATE(SUM('Разделы 3, 4'!Q16:Q16),"=",0)</f>
        <v>0=0</v>
      </c>
    </row>
    <row r="545" spans="1:5" ht="25.5">
      <c r="A545" s="193">
        <f>IF((SUM('Разделы 3, 4'!R16:R16)=0),"","Неверно!")</f>
      </c>
      <c r="B545" s="192" t="s">
        <v>1867</v>
      </c>
      <c r="C545" s="192" t="s">
        <v>557</v>
      </c>
      <c r="D545" s="192" t="s">
        <v>394</v>
      </c>
      <c r="E545" s="192" t="str">
        <f>CONCATENATE(SUM('Разделы 3, 4'!R16:R16),"=",0)</f>
        <v>0=0</v>
      </c>
    </row>
    <row r="546" spans="1:5" ht="25.5">
      <c r="A546" s="193">
        <f>IF((SUM('Разделы 3, 4'!S16:S16)=0),"","Неверно!")</f>
      </c>
      <c r="B546" s="192" t="s">
        <v>1867</v>
      </c>
      <c r="C546" s="192" t="s">
        <v>558</v>
      </c>
      <c r="D546" s="192" t="s">
        <v>394</v>
      </c>
      <c r="E546" s="192" t="str">
        <f>CONCATENATE(SUM('Разделы 3, 4'!S16:S16),"=",0)</f>
        <v>0=0</v>
      </c>
    </row>
    <row r="547" spans="1:5" ht="25.5">
      <c r="A547" s="193">
        <f>IF((SUM('Разделы 3, 4'!Q17:Q17)=0),"","Неверно!")</f>
      </c>
      <c r="B547" s="192" t="s">
        <v>1867</v>
      </c>
      <c r="C547" s="192" t="s">
        <v>559</v>
      </c>
      <c r="D547" s="192" t="s">
        <v>394</v>
      </c>
      <c r="E547" s="192" t="str">
        <f>CONCATENATE(SUM('Разделы 3, 4'!Q17:Q17),"=",0)</f>
        <v>0=0</v>
      </c>
    </row>
    <row r="548" spans="1:5" ht="25.5">
      <c r="A548" s="193">
        <f>IF((SUM('Разделы 3, 4'!R17:R17)=0),"","Неверно!")</f>
      </c>
      <c r="B548" s="192" t="s">
        <v>1867</v>
      </c>
      <c r="C548" s="192" t="s">
        <v>560</v>
      </c>
      <c r="D548" s="192" t="s">
        <v>394</v>
      </c>
      <c r="E548" s="192" t="str">
        <f>CONCATENATE(SUM('Разделы 3, 4'!R17:R17),"=",0)</f>
        <v>0=0</v>
      </c>
    </row>
    <row r="549" spans="1:5" ht="25.5">
      <c r="A549" s="193">
        <f>IF((SUM('Разделы 3, 4'!S17:S17)=0),"","Неверно!")</f>
      </c>
      <c r="B549" s="192" t="s">
        <v>1867</v>
      </c>
      <c r="C549" s="192" t="s">
        <v>561</v>
      </c>
      <c r="D549" s="192" t="s">
        <v>394</v>
      </c>
      <c r="E549" s="192" t="str">
        <f>CONCATENATE(SUM('Разделы 3, 4'!S17:S17),"=",0)</f>
        <v>0=0</v>
      </c>
    </row>
    <row r="550" spans="1:5" ht="25.5">
      <c r="A550" s="193">
        <f>IF((SUM('Разделы 3, 4'!X9:AB64)=0),"","Неверно!")</f>
      </c>
      <c r="B550" s="192" t="s">
        <v>1868</v>
      </c>
      <c r="C550" s="192" t="s">
        <v>1869</v>
      </c>
      <c r="D550" s="192" t="s">
        <v>1870</v>
      </c>
      <c r="E550" s="192" t="str">
        <f>CONCATENATE(SUM('Разделы 3, 4'!X9:AB64),"=",0)</f>
        <v>0=0</v>
      </c>
    </row>
    <row r="551" spans="1:5" ht="25.5">
      <c r="A551" s="193">
        <f>IF((SUM('Разделы 1, 2'!N9:N9)&lt;=SUM('Разделы 1, 2'!K9:K9)),"","Неверно!")</f>
      </c>
      <c r="B551" s="192" t="s">
        <v>1871</v>
      </c>
      <c r="C551" s="192" t="s">
        <v>1872</v>
      </c>
      <c r="D551" s="192" t="s">
        <v>1873</v>
      </c>
      <c r="E551" s="192" t="str">
        <f>CONCATENATE(SUM('Разделы 1, 2'!N9:N9),"&lt;=",SUM('Разделы 1, 2'!K9:K9))</f>
        <v>0&lt;=1</v>
      </c>
    </row>
    <row r="552" spans="1:5" ht="25.5">
      <c r="A552" s="193">
        <f>IF((SUM('Разделы 1, 2'!N10:N10)&lt;=SUM('Разделы 1, 2'!K10:K10)),"","Неверно!")</f>
      </c>
      <c r="B552" s="192" t="s">
        <v>1871</v>
      </c>
      <c r="C552" s="192" t="s">
        <v>1874</v>
      </c>
      <c r="D552" s="192" t="s">
        <v>1873</v>
      </c>
      <c r="E552" s="192" t="str">
        <f>CONCATENATE(SUM('Разделы 1, 2'!N10:N10),"&lt;=",SUM('Разделы 1, 2'!K10:K10))</f>
        <v>0&lt;=1</v>
      </c>
    </row>
    <row r="553" spans="1:5" ht="25.5">
      <c r="A553" s="193">
        <f>IF((SUM('Разделы 1, 2'!N11:N11)&lt;=SUM('Разделы 1, 2'!K11:K11)),"","Неверно!")</f>
      </c>
      <c r="B553" s="192" t="s">
        <v>1871</v>
      </c>
      <c r="C553" s="192" t="s">
        <v>1875</v>
      </c>
      <c r="D553" s="192" t="s">
        <v>1873</v>
      </c>
      <c r="E553" s="192" t="str">
        <f>CONCATENATE(SUM('Разделы 1, 2'!N11:N11),"&lt;=",SUM('Разделы 1, 2'!K11:K11))</f>
        <v>0&lt;=7</v>
      </c>
    </row>
    <row r="554" spans="1:5" ht="25.5">
      <c r="A554" s="193">
        <f>IF((SUM('Разделы 1, 2'!N12:N12)&lt;=SUM('Разделы 1, 2'!K12:K12)),"","Неверно!")</f>
      </c>
      <c r="B554" s="192" t="s">
        <v>1871</v>
      </c>
      <c r="C554" s="192" t="s">
        <v>1876</v>
      </c>
      <c r="D554" s="192" t="s">
        <v>1873</v>
      </c>
      <c r="E554" s="192" t="str">
        <f>CONCATENATE(SUM('Разделы 1, 2'!N12:N12),"&lt;=",SUM('Разделы 1, 2'!K12:K12))</f>
        <v>0&lt;=0</v>
      </c>
    </row>
    <row r="555" spans="1:5" ht="25.5">
      <c r="A555" s="193">
        <f>IF((SUM('Разделы 1, 2'!N13:N13)&lt;=SUM('Разделы 1, 2'!K13:K13)),"","Неверно!")</f>
      </c>
      <c r="B555" s="192" t="s">
        <v>1871</v>
      </c>
      <c r="C555" s="192" t="s">
        <v>1877</v>
      </c>
      <c r="D555" s="192" t="s">
        <v>1873</v>
      </c>
      <c r="E555" s="192" t="str">
        <f>CONCATENATE(SUM('Разделы 1, 2'!N13:N13),"&lt;=",SUM('Разделы 1, 2'!K13:K13))</f>
        <v>0&lt;=9</v>
      </c>
    </row>
    <row r="556" spans="1:5" ht="25.5">
      <c r="A556" s="193">
        <f>IF((SUM('Разделы 3, 4'!E65:E65)&gt;=SUM('Разделы 3, 4'!E97:E97)),"","Неверно!")</f>
      </c>
      <c r="B556" s="192" t="s">
        <v>1878</v>
      </c>
      <c r="C556" s="192" t="s">
        <v>1879</v>
      </c>
      <c r="D556" s="192" t="s">
        <v>1880</v>
      </c>
      <c r="E556" s="192" t="str">
        <f>CONCATENATE(SUM('Разделы 3, 4'!E65:E65),"&gt;=",SUM('Разделы 3, 4'!E97:E97))</f>
        <v>1&gt;=0</v>
      </c>
    </row>
    <row r="557" spans="1:5" ht="25.5">
      <c r="A557" s="193">
        <f>IF((SUM('Разделы 3, 4'!N65:N65)&gt;=SUM('Разделы 3, 4'!N97:N97)),"","Неверно!")</f>
      </c>
      <c r="B557" s="192" t="s">
        <v>1878</v>
      </c>
      <c r="C557" s="192" t="s">
        <v>1881</v>
      </c>
      <c r="D557" s="192" t="s">
        <v>1880</v>
      </c>
      <c r="E557" s="192" t="str">
        <f>CONCATENATE(SUM('Разделы 3, 4'!N65:N65),"&gt;=",SUM('Разделы 3, 4'!N97:N97))</f>
        <v>0&gt;=0</v>
      </c>
    </row>
    <row r="558" spans="1:5" ht="25.5">
      <c r="A558" s="193">
        <f>IF((SUM('Разделы 3, 4'!O65:O65)&gt;=SUM('Разделы 3, 4'!O97:O97)),"","Неверно!")</f>
      </c>
      <c r="B558" s="192" t="s">
        <v>1878</v>
      </c>
      <c r="C558" s="192" t="s">
        <v>1882</v>
      </c>
      <c r="D558" s="192" t="s">
        <v>1880</v>
      </c>
      <c r="E558" s="192" t="str">
        <f>CONCATENATE(SUM('Разделы 3, 4'!O65:O65),"&gt;=",SUM('Разделы 3, 4'!O97:O97))</f>
        <v>0&gt;=0</v>
      </c>
    </row>
    <row r="559" spans="1:5" ht="25.5">
      <c r="A559" s="193">
        <f>IF((SUM('Разделы 3, 4'!P65:P65)&gt;=SUM('Разделы 3, 4'!P97:P97)),"","Неверно!")</f>
      </c>
      <c r="B559" s="192" t="s">
        <v>1878</v>
      </c>
      <c r="C559" s="192" t="s">
        <v>1883</v>
      </c>
      <c r="D559" s="192" t="s">
        <v>1880</v>
      </c>
      <c r="E559" s="192" t="str">
        <f>CONCATENATE(SUM('Разделы 3, 4'!P65:P65),"&gt;=",SUM('Разделы 3, 4'!P97:P97))</f>
        <v>0&gt;=0</v>
      </c>
    </row>
    <row r="560" spans="1:5" ht="25.5">
      <c r="A560" s="193">
        <f>IF((SUM('Разделы 3, 4'!Q65:Q65)&gt;=SUM('Разделы 3, 4'!Q97:Q97)),"","Неверно!")</f>
      </c>
      <c r="B560" s="192" t="s">
        <v>1878</v>
      </c>
      <c r="C560" s="192" t="s">
        <v>1884</v>
      </c>
      <c r="D560" s="192" t="s">
        <v>1880</v>
      </c>
      <c r="E560" s="192" t="str">
        <f>CONCATENATE(SUM('Разделы 3, 4'!Q65:Q65),"&gt;=",SUM('Разделы 3, 4'!Q97:Q97))</f>
        <v>0&gt;=0</v>
      </c>
    </row>
    <row r="561" spans="1:5" ht="25.5">
      <c r="A561" s="193">
        <f>IF((SUM('Разделы 3, 4'!R65:R65)&gt;=SUM('Разделы 3, 4'!R97:R97)),"","Неверно!")</f>
      </c>
      <c r="B561" s="192" t="s">
        <v>1878</v>
      </c>
      <c r="C561" s="192" t="s">
        <v>1885</v>
      </c>
      <c r="D561" s="192" t="s">
        <v>1880</v>
      </c>
      <c r="E561" s="192" t="str">
        <f>CONCATENATE(SUM('Разделы 3, 4'!R65:R65),"&gt;=",SUM('Разделы 3, 4'!R97:R97))</f>
        <v>0&gt;=0</v>
      </c>
    </row>
    <row r="562" spans="1:5" ht="25.5">
      <c r="A562" s="193">
        <f>IF((SUM('Разделы 3, 4'!S65:S65)&gt;=SUM('Разделы 3, 4'!S97:S97)),"","Неверно!")</f>
      </c>
      <c r="B562" s="192" t="s">
        <v>1878</v>
      </c>
      <c r="C562" s="192" t="s">
        <v>1886</v>
      </c>
      <c r="D562" s="192" t="s">
        <v>1880</v>
      </c>
      <c r="E562" s="192" t="str">
        <f>CONCATENATE(SUM('Разделы 3, 4'!S65:S65),"&gt;=",SUM('Разделы 3, 4'!S97:S97))</f>
        <v>0&gt;=0</v>
      </c>
    </row>
    <row r="563" spans="1:5" ht="25.5">
      <c r="A563" s="193">
        <f>IF((SUM('Разделы 3, 4'!T65:T65)&gt;=SUM('Разделы 3, 4'!T97:T97)),"","Неверно!")</f>
      </c>
      <c r="B563" s="192" t="s">
        <v>1878</v>
      </c>
      <c r="C563" s="192" t="s">
        <v>1887</v>
      </c>
      <c r="D563" s="192" t="s">
        <v>1880</v>
      </c>
      <c r="E563" s="192" t="str">
        <f>CONCATENATE(SUM('Разделы 3, 4'!T65:T65),"&gt;=",SUM('Разделы 3, 4'!T97:T97))</f>
        <v>0&gt;=0</v>
      </c>
    </row>
    <row r="564" spans="1:5" ht="25.5">
      <c r="A564" s="193">
        <f>IF((SUM('Разделы 3, 4'!U65:U65)&gt;=SUM('Разделы 3, 4'!U97:U97)),"","Неверно!")</f>
      </c>
      <c r="B564" s="192" t="s">
        <v>1878</v>
      </c>
      <c r="C564" s="192" t="s">
        <v>1888</v>
      </c>
      <c r="D564" s="192" t="s">
        <v>1880</v>
      </c>
      <c r="E564" s="192" t="str">
        <f>CONCATENATE(SUM('Разделы 3, 4'!U65:U65),"&gt;=",SUM('Разделы 3, 4'!U97:U97))</f>
        <v>0&gt;=0</v>
      </c>
    </row>
    <row r="565" spans="1:5" ht="25.5">
      <c r="A565" s="193">
        <f>IF((SUM('Разделы 3, 4'!V65:V65)&gt;=SUM('Разделы 3, 4'!V97:V97)),"","Неверно!")</f>
      </c>
      <c r="B565" s="192" t="s">
        <v>1878</v>
      </c>
      <c r="C565" s="192" t="s">
        <v>1889</v>
      </c>
      <c r="D565" s="192" t="s">
        <v>1880</v>
      </c>
      <c r="E565" s="192" t="str">
        <f>CONCATENATE(SUM('Разделы 3, 4'!V65:V65),"&gt;=",SUM('Разделы 3, 4'!V97:V97))</f>
        <v>5&gt;=0</v>
      </c>
    </row>
    <row r="566" spans="1:5" ht="25.5">
      <c r="A566" s="193">
        <f>IF((SUM('Разделы 3, 4'!W65:W65)&gt;=SUM('Разделы 3, 4'!W97:W97)),"","Неверно!")</f>
      </c>
      <c r="B566" s="192" t="s">
        <v>1878</v>
      </c>
      <c r="C566" s="192" t="s">
        <v>1890</v>
      </c>
      <c r="D566" s="192" t="s">
        <v>1880</v>
      </c>
      <c r="E566" s="192" t="str">
        <f>CONCATENATE(SUM('Разделы 3, 4'!W65:W65),"&gt;=",SUM('Разделы 3, 4'!W97:W97))</f>
        <v>5&gt;=0</v>
      </c>
    </row>
    <row r="567" spans="1:5" ht="25.5">
      <c r="A567" s="193">
        <f>IF((SUM('Разделы 3, 4'!F65:F65)&gt;=SUM('Разделы 3, 4'!F97:F97)),"","Неверно!")</f>
      </c>
      <c r="B567" s="192" t="s">
        <v>1878</v>
      </c>
      <c r="C567" s="192" t="s">
        <v>1891</v>
      </c>
      <c r="D567" s="192" t="s">
        <v>1880</v>
      </c>
      <c r="E567" s="192" t="str">
        <f>CONCATENATE(SUM('Разделы 3, 4'!F65:F65),"&gt;=",SUM('Разделы 3, 4'!F97:F97))</f>
        <v>0&gt;=0</v>
      </c>
    </row>
    <row r="568" spans="1:5" ht="25.5">
      <c r="A568" s="193">
        <f>IF((SUM('Разделы 3, 4'!X65:X65)&gt;=SUM('Разделы 3, 4'!X97:X97)),"","Неверно!")</f>
      </c>
      <c r="B568" s="192" t="s">
        <v>1878</v>
      </c>
      <c r="C568" s="192" t="s">
        <v>1892</v>
      </c>
      <c r="D568" s="192" t="s">
        <v>1880</v>
      </c>
      <c r="E568" s="192" t="str">
        <f>CONCATENATE(SUM('Разделы 3, 4'!X65:X65),"&gt;=",SUM('Разделы 3, 4'!X97:X97))</f>
        <v>0&gt;=0</v>
      </c>
    </row>
    <row r="569" spans="1:5" ht="25.5">
      <c r="A569" s="193">
        <f>IF((SUM('Разделы 3, 4'!Y65:Y65)&gt;=SUM('Разделы 3, 4'!Y97:Y97)),"","Неверно!")</f>
      </c>
      <c r="B569" s="192" t="s">
        <v>1878</v>
      </c>
      <c r="C569" s="192" t="s">
        <v>1893</v>
      </c>
      <c r="D569" s="192" t="s">
        <v>1880</v>
      </c>
      <c r="E569" s="192" t="str">
        <f>CONCATENATE(SUM('Разделы 3, 4'!Y65:Y65),"&gt;=",SUM('Разделы 3, 4'!Y97:Y97))</f>
        <v>0&gt;=0</v>
      </c>
    </row>
    <row r="570" spans="1:5" ht="25.5">
      <c r="A570" s="193">
        <f>IF((SUM('Разделы 3, 4'!Z65:Z65)&gt;=SUM('Разделы 3, 4'!Z97:Z97)),"","Неверно!")</f>
      </c>
      <c r="B570" s="192" t="s">
        <v>1878</v>
      </c>
      <c r="C570" s="192" t="s">
        <v>1894</v>
      </c>
      <c r="D570" s="192" t="s">
        <v>1880</v>
      </c>
      <c r="E570" s="192" t="str">
        <f>CONCATENATE(SUM('Разделы 3, 4'!Z65:Z65),"&gt;=",SUM('Разделы 3, 4'!Z97:Z97))</f>
        <v>0&gt;=0</v>
      </c>
    </row>
    <row r="571" spans="1:5" ht="25.5">
      <c r="A571" s="193">
        <f>IF((SUM('Разделы 3, 4'!AA65:AA65)&gt;=SUM('Разделы 3, 4'!AA97:AA97)),"","Неверно!")</f>
      </c>
      <c r="B571" s="192" t="s">
        <v>1878</v>
      </c>
      <c r="C571" s="192" t="s">
        <v>1895</v>
      </c>
      <c r="D571" s="192" t="s">
        <v>1880</v>
      </c>
      <c r="E571" s="192" t="str">
        <f>CONCATENATE(SUM('Разделы 3, 4'!AA65:AA65),"&gt;=",SUM('Разделы 3, 4'!AA97:AA97))</f>
        <v>0&gt;=0</v>
      </c>
    </row>
    <row r="572" spans="1:5" ht="25.5">
      <c r="A572" s="193">
        <f>IF((SUM('Разделы 3, 4'!AB65:AB65)&gt;=SUM('Разделы 3, 4'!AB97:AB97)),"","Неверно!")</f>
      </c>
      <c r="B572" s="192" t="s">
        <v>1878</v>
      </c>
      <c r="C572" s="192" t="s">
        <v>1896</v>
      </c>
      <c r="D572" s="192" t="s">
        <v>1880</v>
      </c>
      <c r="E572" s="192" t="str">
        <f>CONCATENATE(SUM('Разделы 3, 4'!AB65:AB65),"&gt;=",SUM('Разделы 3, 4'!AB97:AB97))</f>
        <v>0&gt;=0</v>
      </c>
    </row>
    <row r="573" spans="1:5" ht="25.5">
      <c r="A573" s="193">
        <f>IF((SUM('Разделы 3, 4'!AC65:AC65)&gt;=SUM('Разделы 3, 4'!AC97:AC97)),"","Неверно!")</f>
      </c>
      <c r="B573" s="192" t="s">
        <v>1878</v>
      </c>
      <c r="C573" s="192" t="s">
        <v>1897</v>
      </c>
      <c r="D573" s="192" t="s">
        <v>1880</v>
      </c>
      <c r="E573" s="192" t="str">
        <f>CONCATENATE(SUM('Разделы 3, 4'!AC65:AC65),"&gt;=",SUM('Разделы 3, 4'!AC97:AC97))</f>
        <v>0&gt;=0</v>
      </c>
    </row>
    <row r="574" spans="1:5" ht="25.5">
      <c r="A574" s="193">
        <f>IF((SUM('Разделы 3, 4'!G65:G65)&gt;=SUM('Разделы 3, 4'!G97:G97)),"","Неверно!")</f>
      </c>
      <c r="B574" s="192" t="s">
        <v>1878</v>
      </c>
      <c r="C574" s="192" t="s">
        <v>1898</v>
      </c>
      <c r="D574" s="192" t="s">
        <v>1880</v>
      </c>
      <c r="E574" s="192" t="str">
        <f>CONCATENATE(SUM('Разделы 3, 4'!G65:G65),"&gt;=",SUM('Разделы 3, 4'!G97:G97))</f>
        <v>0&gt;=0</v>
      </c>
    </row>
    <row r="575" spans="1:5" ht="25.5">
      <c r="A575" s="193">
        <f>IF((SUM('Разделы 3, 4'!H65:H65)&gt;=SUM('Разделы 3, 4'!H97:H97)),"","Неверно!")</f>
      </c>
      <c r="B575" s="192" t="s">
        <v>1878</v>
      </c>
      <c r="C575" s="192" t="s">
        <v>1899</v>
      </c>
      <c r="D575" s="192" t="s">
        <v>1880</v>
      </c>
      <c r="E575" s="192" t="str">
        <f>CONCATENATE(SUM('Разделы 3, 4'!H65:H65),"&gt;=",SUM('Разделы 3, 4'!H97:H97))</f>
        <v>0&gt;=0</v>
      </c>
    </row>
    <row r="576" spans="1:5" ht="25.5">
      <c r="A576" s="193">
        <f>IF((SUM('Разделы 3, 4'!I65:I65)&gt;=SUM('Разделы 3, 4'!I97:I97)),"","Неверно!")</f>
      </c>
      <c r="B576" s="192" t="s">
        <v>1878</v>
      </c>
      <c r="C576" s="192" t="s">
        <v>1900</v>
      </c>
      <c r="D576" s="192" t="s">
        <v>1880</v>
      </c>
      <c r="E576" s="192" t="str">
        <f>CONCATENATE(SUM('Разделы 3, 4'!I65:I65),"&gt;=",SUM('Разделы 3, 4'!I97:I97))</f>
        <v>0&gt;=0</v>
      </c>
    </row>
    <row r="577" spans="1:5" ht="25.5">
      <c r="A577" s="193">
        <f>IF((SUM('Разделы 3, 4'!J65:J65)&gt;=SUM('Разделы 3, 4'!J97:J97)),"","Неверно!")</f>
      </c>
      <c r="B577" s="192" t="s">
        <v>1878</v>
      </c>
      <c r="C577" s="192" t="s">
        <v>1901</v>
      </c>
      <c r="D577" s="192" t="s">
        <v>1880</v>
      </c>
      <c r="E577" s="192" t="str">
        <f>CONCATENATE(SUM('Разделы 3, 4'!J65:J65),"&gt;=",SUM('Разделы 3, 4'!J97:J97))</f>
        <v>0&gt;=0</v>
      </c>
    </row>
    <row r="578" spans="1:5" ht="25.5">
      <c r="A578" s="193">
        <f>IF((SUM('Разделы 3, 4'!K65:K65)&gt;=SUM('Разделы 3, 4'!K97:K97)),"","Неверно!")</f>
      </c>
      <c r="B578" s="192" t="s">
        <v>1878</v>
      </c>
      <c r="C578" s="192" t="s">
        <v>1902</v>
      </c>
      <c r="D578" s="192" t="s">
        <v>1880</v>
      </c>
      <c r="E578" s="192" t="str">
        <f>CONCATENATE(SUM('Разделы 3, 4'!K65:K65),"&gt;=",SUM('Разделы 3, 4'!K97:K97))</f>
        <v>0&gt;=0</v>
      </c>
    </row>
    <row r="579" spans="1:5" ht="25.5">
      <c r="A579" s="193">
        <f>IF((SUM('Разделы 3, 4'!L65:L65)&gt;=SUM('Разделы 3, 4'!L97:L97)),"","Неверно!")</f>
      </c>
      <c r="B579" s="192" t="s">
        <v>1878</v>
      </c>
      <c r="C579" s="192" t="s">
        <v>1903</v>
      </c>
      <c r="D579" s="192" t="s">
        <v>1880</v>
      </c>
      <c r="E579" s="192" t="str">
        <f>CONCATENATE(SUM('Разделы 3, 4'!L65:L65),"&gt;=",SUM('Разделы 3, 4'!L97:L97))</f>
        <v>0&gt;=0</v>
      </c>
    </row>
    <row r="580" spans="1:5" ht="25.5">
      <c r="A580" s="193">
        <f>IF((SUM('Разделы 3, 4'!M65:M65)&gt;=SUM('Разделы 3, 4'!M97:M97)),"","Неверно!")</f>
      </c>
      <c r="B580" s="192" t="s">
        <v>1878</v>
      </c>
      <c r="C580" s="192" t="s">
        <v>1904</v>
      </c>
      <c r="D580" s="192" t="s">
        <v>1880</v>
      </c>
      <c r="E580" s="192" t="str">
        <f>CONCATENATE(SUM('Разделы 3, 4'!M65:M65),"&gt;=",SUM('Разделы 3, 4'!M97:M97))</f>
        <v>0&gt;=0</v>
      </c>
    </row>
    <row r="581" spans="1:5" ht="25.5">
      <c r="A581" s="193">
        <f>IF((SUM('Разделы 1, 2'!C13:S13)=SUM('Разделы 1, 2'!C9:S12)),"","Неверно!")</f>
      </c>
      <c r="B581" s="192" t="s">
        <v>1905</v>
      </c>
      <c r="C581" s="192" t="s">
        <v>1906</v>
      </c>
      <c r="D581" s="192" t="s">
        <v>1907</v>
      </c>
      <c r="E581" s="192" t="str">
        <f>CONCATENATE(SUM('Разделы 1, 2'!C13:S13),"=",SUM('Разделы 1, 2'!C9:S12))</f>
        <v>192=192</v>
      </c>
    </row>
    <row r="582" spans="1:5" ht="25.5">
      <c r="A582" s="193">
        <f>IF((SUM('Разделы 3, 4'!E65:E65)&gt;=SUM('Разделы 3, 4'!E98:E98)),"","Неверно!")</f>
      </c>
      <c r="B582" s="192" t="s">
        <v>1908</v>
      </c>
      <c r="C582" s="192" t="s">
        <v>1909</v>
      </c>
      <c r="D582" s="192" t="s">
        <v>1910</v>
      </c>
      <c r="E582" s="192" t="str">
        <f>CONCATENATE(SUM('Разделы 3, 4'!E65:E65),"&gt;=",SUM('Разделы 3, 4'!E98:E98))</f>
        <v>1&gt;=0</v>
      </c>
    </row>
    <row r="583" spans="1:5" ht="25.5">
      <c r="A583" s="193">
        <f>IF((SUM('Разделы 3, 4'!N65:N65)&gt;=SUM('Разделы 3, 4'!N98:N98)),"","Неверно!")</f>
      </c>
      <c r="B583" s="192" t="s">
        <v>1908</v>
      </c>
      <c r="C583" s="192" t="s">
        <v>1911</v>
      </c>
      <c r="D583" s="192" t="s">
        <v>1910</v>
      </c>
      <c r="E583" s="192" t="str">
        <f>CONCATENATE(SUM('Разделы 3, 4'!N65:N65),"&gt;=",SUM('Разделы 3, 4'!N98:N98))</f>
        <v>0&gt;=0</v>
      </c>
    </row>
    <row r="584" spans="1:5" ht="25.5">
      <c r="A584" s="193">
        <f>IF((SUM('Разделы 3, 4'!O65:O65)&gt;=SUM('Разделы 3, 4'!O98:O98)),"","Неверно!")</f>
      </c>
      <c r="B584" s="192" t="s">
        <v>1908</v>
      </c>
      <c r="C584" s="192" t="s">
        <v>1912</v>
      </c>
      <c r="D584" s="192" t="s">
        <v>1910</v>
      </c>
      <c r="E584" s="192" t="str">
        <f>CONCATENATE(SUM('Разделы 3, 4'!O65:O65),"&gt;=",SUM('Разделы 3, 4'!O98:O98))</f>
        <v>0&gt;=0</v>
      </c>
    </row>
    <row r="585" spans="1:5" ht="25.5">
      <c r="A585" s="193">
        <f>IF((SUM('Разделы 3, 4'!P65:P65)&gt;=SUM('Разделы 3, 4'!P98:P98)),"","Неверно!")</f>
      </c>
      <c r="B585" s="192" t="s">
        <v>1908</v>
      </c>
      <c r="C585" s="192" t="s">
        <v>1913</v>
      </c>
      <c r="D585" s="192" t="s">
        <v>1910</v>
      </c>
      <c r="E585" s="192" t="str">
        <f>CONCATENATE(SUM('Разделы 3, 4'!P65:P65),"&gt;=",SUM('Разделы 3, 4'!P98:P98))</f>
        <v>0&gt;=0</v>
      </c>
    </row>
    <row r="586" spans="1:5" ht="25.5">
      <c r="A586" s="193">
        <f>IF((SUM('Разделы 3, 4'!Q65:Q65)&gt;=SUM('Разделы 3, 4'!Q98:Q98)),"","Неверно!")</f>
      </c>
      <c r="B586" s="192" t="s">
        <v>1908</v>
      </c>
      <c r="C586" s="192" t="s">
        <v>1914</v>
      </c>
      <c r="D586" s="192" t="s">
        <v>1910</v>
      </c>
      <c r="E586" s="192" t="str">
        <f>CONCATENATE(SUM('Разделы 3, 4'!Q65:Q65),"&gt;=",SUM('Разделы 3, 4'!Q98:Q98))</f>
        <v>0&gt;=0</v>
      </c>
    </row>
    <row r="587" spans="1:5" ht="25.5">
      <c r="A587" s="193">
        <f>IF((SUM('Разделы 3, 4'!R65:R65)&gt;=SUM('Разделы 3, 4'!R98:R98)),"","Неверно!")</f>
      </c>
      <c r="B587" s="192" t="s">
        <v>1908</v>
      </c>
      <c r="C587" s="192" t="s">
        <v>1915</v>
      </c>
      <c r="D587" s="192" t="s">
        <v>1910</v>
      </c>
      <c r="E587" s="192" t="str">
        <f>CONCATENATE(SUM('Разделы 3, 4'!R65:R65),"&gt;=",SUM('Разделы 3, 4'!R98:R98))</f>
        <v>0&gt;=0</v>
      </c>
    </row>
    <row r="588" spans="1:5" ht="25.5">
      <c r="A588" s="193">
        <f>IF((SUM('Разделы 3, 4'!S65:S65)&gt;=SUM('Разделы 3, 4'!S98:S98)),"","Неверно!")</f>
      </c>
      <c r="B588" s="192" t="s">
        <v>1908</v>
      </c>
      <c r="C588" s="192" t="s">
        <v>1916</v>
      </c>
      <c r="D588" s="192" t="s">
        <v>1910</v>
      </c>
      <c r="E588" s="192" t="str">
        <f>CONCATENATE(SUM('Разделы 3, 4'!S65:S65),"&gt;=",SUM('Разделы 3, 4'!S98:S98))</f>
        <v>0&gt;=0</v>
      </c>
    </row>
    <row r="589" spans="1:5" ht="25.5">
      <c r="A589" s="193">
        <f>IF((SUM('Разделы 3, 4'!T65:T65)&gt;=SUM('Разделы 3, 4'!T98:T98)),"","Неверно!")</f>
      </c>
      <c r="B589" s="192" t="s">
        <v>1908</v>
      </c>
      <c r="C589" s="192" t="s">
        <v>1917</v>
      </c>
      <c r="D589" s="192" t="s">
        <v>1910</v>
      </c>
      <c r="E589" s="192" t="str">
        <f>CONCATENATE(SUM('Разделы 3, 4'!T65:T65),"&gt;=",SUM('Разделы 3, 4'!T98:T98))</f>
        <v>0&gt;=0</v>
      </c>
    </row>
    <row r="590" spans="1:5" ht="25.5">
      <c r="A590" s="193">
        <f>IF((SUM('Разделы 3, 4'!U65:U65)&gt;=SUM('Разделы 3, 4'!U98:U98)),"","Неверно!")</f>
      </c>
      <c r="B590" s="192" t="s">
        <v>1908</v>
      </c>
      <c r="C590" s="192" t="s">
        <v>1918</v>
      </c>
      <c r="D590" s="192" t="s">
        <v>1910</v>
      </c>
      <c r="E590" s="192" t="str">
        <f>CONCATENATE(SUM('Разделы 3, 4'!U65:U65),"&gt;=",SUM('Разделы 3, 4'!U98:U98))</f>
        <v>0&gt;=0</v>
      </c>
    </row>
    <row r="591" spans="1:5" ht="25.5">
      <c r="A591" s="193">
        <f>IF((SUM('Разделы 3, 4'!V65:V65)&gt;=SUM('Разделы 3, 4'!V98:V98)),"","Неверно!")</f>
      </c>
      <c r="B591" s="192" t="s">
        <v>1908</v>
      </c>
      <c r="C591" s="192" t="s">
        <v>1919</v>
      </c>
      <c r="D591" s="192" t="s">
        <v>1910</v>
      </c>
      <c r="E591" s="192" t="str">
        <f>CONCATENATE(SUM('Разделы 3, 4'!V65:V65),"&gt;=",SUM('Разделы 3, 4'!V98:V98))</f>
        <v>5&gt;=0</v>
      </c>
    </row>
    <row r="592" spans="1:5" ht="25.5">
      <c r="A592" s="193">
        <f>IF((SUM('Разделы 3, 4'!W65:W65)&gt;=SUM('Разделы 3, 4'!W98:W98)),"","Неверно!")</f>
      </c>
      <c r="B592" s="192" t="s">
        <v>1908</v>
      </c>
      <c r="C592" s="192" t="s">
        <v>1920</v>
      </c>
      <c r="D592" s="192" t="s">
        <v>1910</v>
      </c>
      <c r="E592" s="192" t="str">
        <f>CONCATENATE(SUM('Разделы 3, 4'!W65:W65),"&gt;=",SUM('Разделы 3, 4'!W98:W98))</f>
        <v>5&gt;=0</v>
      </c>
    </row>
    <row r="593" spans="1:5" ht="25.5">
      <c r="A593" s="193">
        <f>IF((SUM('Разделы 3, 4'!F65:F65)&gt;=SUM('Разделы 3, 4'!F98:F98)),"","Неверно!")</f>
      </c>
      <c r="B593" s="192" t="s">
        <v>1908</v>
      </c>
      <c r="C593" s="192" t="s">
        <v>1921</v>
      </c>
      <c r="D593" s="192" t="s">
        <v>1910</v>
      </c>
      <c r="E593" s="192" t="str">
        <f>CONCATENATE(SUM('Разделы 3, 4'!F65:F65),"&gt;=",SUM('Разделы 3, 4'!F98:F98))</f>
        <v>0&gt;=0</v>
      </c>
    </row>
    <row r="594" spans="1:5" ht="25.5">
      <c r="A594" s="193">
        <f>IF((SUM('Разделы 3, 4'!X65:X65)&gt;=SUM('Разделы 3, 4'!X98:X98)),"","Неверно!")</f>
      </c>
      <c r="B594" s="192" t="s">
        <v>1908</v>
      </c>
      <c r="C594" s="192" t="s">
        <v>1922</v>
      </c>
      <c r="D594" s="192" t="s">
        <v>1910</v>
      </c>
      <c r="E594" s="192" t="str">
        <f>CONCATENATE(SUM('Разделы 3, 4'!X65:X65),"&gt;=",SUM('Разделы 3, 4'!X98:X98))</f>
        <v>0&gt;=0</v>
      </c>
    </row>
    <row r="595" spans="1:5" ht="25.5">
      <c r="A595" s="193">
        <f>IF((SUM('Разделы 3, 4'!Y65:Y65)&gt;=SUM('Разделы 3, 4'!Y98:Y98)),"","Неверно!")</f>
      </c>
      <c r="B595" s="192" t="s">
        <v>1908</v>
      </c>
      <c r="C595" s="192" t="s">
        <v>1923</v>
      </c>
      <c r="D595" s="192" t="s">
        <v>1910</v>
      </c>
      <c r="E595" s="192" t="str">
        <f>CONCATENATE(SUM('Разделы 3, 4'!Y65:Y65),"&gt;=",SUM('Разделы 3, 4'!Y98:Y98))</f>
        <v>0&gt;=0</v>
      </c>
    </row>
    <row r="596" spans="1:5" ht="25.5">
      <c r="A596" s="193">
        <f>IF((SUM('Разделы 3, 4'!Z65:Z65)&gt;=SUM('Разделы 3, 4'!Z98:Z98)),"","Неверно!")</f>
      </c>
      <c r="B596" s="192" t="s">
        <v>1908</v>
      </c>
      <c r="C596" s="192" t="s">
        <v>1924</v>
      </c>
      <c r="D596" s="192" t="s">
        <v>1910</v>
      </c>
      <c r="E596" s="192" t="str">
        <f>CONCATENATE(SUM('Разделы 3, 4'!Z65:Z65),"&gt;=",SUM('Разделы 3, 4'!Z98:Z98))</f>
        <v>0&gt;=0</v>
      </c>
    </row>
    <row r="597" spans="1:5" ht="25.5">
      <c r="A597" s="193">
        <f>IF((SUM('Разделы 3, 4'!AA65:AA65)&gt;=SUM('Разделы 3, 4'!AA98:AA98)),"","Неверно!")</f>
      </c>
      <c r="B597" s="192" t="s">
        <v>1908</v>
      </c>
      <c r="C597" s="192" t="s">
        <v>1925</v>
      </c>
      <c r="D597" s="192" t="s">
        <v>1910</v>
      </c>
      <c r="E597" s="192" t="str">
        <f>CONCATENATE(SUM('Разделы 3, 4'!AA65:AA65),"&gt;=",SUM('Разделы 3, 4'!AA98:AA98))</f>
        <v>0&gt;=0</v>
      </c>
    </row>
    <row r="598" spans="1:5" ht="25.5">
      <c r="A598" s="193">
        <f>IF((SUM('Разделы 3, 4'!AB65:AB65)&gt;=SUM('Разделы 3, 4'!AB98:AB98)),"","Неверно!")</f>
      </c>
      <c r="B598" s="192" t="s">
        <v>1908</v>
      </c>
      <c r="C598" s="192" t="s">
        <v>1926</v>
      </c>
      <c r="D598" s="192" t="s">
        <v>1910</v>
      </c>
      <c r="E598" s="192" t="str">
        <f>CONCATENATE(SUM('Разделы 3, 4'!AB65:AB65),"&gt;=",SUM('Разделы 3, 4'!AB98:AB98))</f>
        <v>0&gt;=0</v>
      </c>
    </row>
    <row r="599" spans="1:5" ht="25.5">
      <c r="A599" s="193">
        <f>IF((SUM('Разделы 3, 4'!AC65:AC65)&gt;=SUM('Разделы 3, 4'!AC98:AC98)),"","Неверно!")</f>
      </c>
      <c r="B599" s="192" t="s">
        <v>1908</v>
      </c>
      <c r="C599" s="192" t="s">
        <v>1927</v>
      </c>
      <c r="D599" s="192" t="s">
        <v>1910</v>
      </c>
      <c r="E599" s="192" t="str">
        <f>CONCATENATE(SUM('Разделы 3, 4'!AC65:AC65),"&gt;=",SUM('Разделы 3, 4'!AC98:AC98))</f>
        <v>0&gt;=0</v>
      </c>
    </row>
    <row r="600" spans="1:5" ht="25.5">
      <c r="A600" s="193">
        <f>IF((SUM('Разделы 3, 4'!G65:G65)&gt;=SUM('Разделы 3, 4'!G98:G98)),"","Неверно!")</f>
      </c>
      <c r="B600" s="192" t="s">
        <v>1908</v>
      </c>
      <c r="C600" s="192" t="s">
        <v>1928</v>
      </c>
      <c r="D600" s="192" t="s">
        <v>1910</v>
      </c>
      <c r="E600" s="192" t="str">
        <f>CONCATENATE(SUM('Разделы 3, 4'!G65:G65),"&gt;=",SUM('Разделы 3, 4'!G98:G98))</f>
        <v>0&gt;=0</v>
      </c>
    </row>
    <row r="601" spans="1:5" ht="25.5">
      <c r="A601" s="193">
        <f>IF((SUM('Разделы 3, 4'!H65:H65)&gt;=SUM('Разделы 3, 4'!H98:H98)),"","Неверно!")</f>
      </c>
      <c r="B601" s="192" t="s">
        <v>1908</v>
      </c>
      <c r="C601" s="192" t="s">
        <v>1929</v>
      </c>
      <c r="D601" s="192" t="s">
        <v>1910</v>
      </c>
      <c r="E601" s="192" t="str">
        <f>CONCATENATE(SUM('Разделы 3, 4'!H65:H65),"&gt;=",SUM('Разделы 3, 4'!H98:H98))</f>
        <v>0&gt;=0</v>
      </c>
    </row>
    <row r="602" spans="1:5" ht="25.5">
      <c r="A602" s="193">
        <f>IF((SUM('Разделы 3, 4'!I65:I65)&gt;=SUM('Разделы 3, 4'!I98:I98)),"","Неверно!")</f>
      </c>
      <c r="B602" s="192" t="s">
        <v>1908</v>
      </c>
      <c r="C602" s="192" t="s">
        <v>1930</v>
      </c>
      <c r="D602" s="192" t="s">
        <v>1910</v>
      </c>
      <c r="E602" s="192" t="str">
        <f>CONCATENATE(SUM('Разделы 3, 4'!I65:I65),"&gt;=",SUM('Разделы 3, 4'!I98:I98))</f>
        <v>0&gt;=0</v>
      </c>
    </row>
    <row r="603" spans="1:5" ht="25.5">
      <c r="A603" s="193">
        <f>IF((SUM('Разделы 3, 4'!J65:J65)&gt;=SUM('Разделы 3, 4'!J98:J98)),"","Неверно!")</f>
      </c>
      <c r="B603" s="192" t="s">
        <v>1908</v>
      </c>
      <c r="C603" s="192" t="s">
        <v>1931</v>
      </c>
      <c r="D603" s="192" t="s">
        <v>1910</v>
      </c>
      <c r="E603" s="192" t="str">
        <f>CONCATENATE(SUM('Разделы 3, 4'!J65:J65),"&gt;=",SUM('Разделы 3, 4'!J98:J98))</f>
        <v>0&gt;=0</v>
      </c>
    </row>
    <row r="604" spans="1:5" ht="25.5">
      <c r="A604" s="193">
        <f>IF((SUM('Разделы 3, 4'!K65:K65)&gt;=SUM('Разделы 3, 4'!K98:K98)),"","Неверно!")</f>
      </c>
      <c r="B604" s="192" t="s">
        <v>1908</v>
      </c>
      <c r="C604" s="192" t="s">
        <v>1932</v>
      </c>
      <c r="D604" s="192" t="s">
        <v>1910</v>
      </c>
      <c r="E604" s="192" t="str">
        <f>CONCATENATE(SUM('Разделы 3, 4'!K65:K65),"&gt;=",SUM('Разделы 3, 4'!K98:K98))</f>
        <v>0&gt;=0</v>
      </c>
    </row>
    <row r="605" spans="1:5" ht="25.5">
      <c r="A605" s="193">
        <f>IF((SUM('Разделы 3, 4'!L65:L65)&gt;=SUM('Разделы 3, 4'!L98:L98)),"","Неверно!")</f>
      </c>
      <c r="B605" s="192" t="s">
        <v>1908</v>
      </c>
      <c r="C605" s="192" t="s">
        <v>1933</v>
      </c>
      <c r="D605" s="192" t="s">
        <v>1910</v>
      </c>
      <c r="E605" s="192" t="str">
        <f>CONCATENATE(SUM('Разделы 3, 4'!L65:L65),"&gt;=",SUM('Разделы 3, 4'!L98:L98))</f>
        <v>0&gt;=0</v>
      </c>
    </row>
    <row r="606" spans="1:5" ht="25.5">
      <c r="A606" s="193">
        <f>IF((SUM('Разделы 3, 4'!M65:M65)&gt;=SUM('Разделы 3, 4'!M98:M98)),"","Неверно!")</f>
      </c>
      <c r="B606" s="192" t="s">
        <v>1908</v>
      </c>
      <c r="C606" s="192" t="s">
        <v>1934</v>
      </c>
      <c r="D606" s="192" t="s">
        <v>1910</v>
      </c>
      <c r="E606" s="192" t="str">
        <f>CONCATENATE(SUM('Разделы 3, 4'!M65:M65),"&gt;=",SUM('Разделы 3, 4'!M98:M98))</f>
        <v>0&gt;=0</v>
      </c>
    </row>
    <row r="607" spans="1:5" ht="25.5">
      <c r="A607" s="193">
        <f>IF((SUM('Разделы 1, 2'!C9:C9)+SUM('Разделы 1, 2'!I9:I9)=SUM('Разделы 1, 2'!J9:L9)),"","Неверно!")</f>
      </c>
      <c r="B607" s="192" t="s">
        <v>1935</v>
      </c>
      <c r="C607" s="192" t="s">
        <v>1936</v>
      </c>
      <c r="D607" s="192" t="s">
        <v>1937</v>
      </c>
      <c r="E607" s="192" t="str">
        <f>CONCATENATE(SUM('Разделы 1, 2'!C9:C9),"+",SUM('Разделы 1, 2'!I9:I9),"=",SUM('Разделы 1, 2'!J9:L9))</f>
        <v>0+4=4</v>
      </c>
    </row>
    <row r="608" spans="1:5" ht="25.5">
      <c r="A608" s="193">
        <f>IF((SUM('Разделы 1, 2'!C10:C10)+SUM('Разделы 1, 2'!I10:I10)=SUM('Разделы 1, 2'!J10:L10)),"","Неверно!")</f>
      </c>
      <c r="B608" s="192" t="s">
        <v>1935</v>
      </c>
      <c r="C608" s="192" t="s">
        <v>1938</v>
      </c>
      <c r="D608" s="192" t="s">
        <v>1937</v>
      </c>
      <c r="E608" s="192" t="str">
        <f>CONCATENATE(SUM('Разделы 1, 2'!C10:C10),"+",SUM('Разделы 1, 2'!I10:I10),"=",SUM('Разделы 1, 2'!J10:L10))</f>
        <v>0+1=1</v>
      </c>
    </row>
    <row r="609" spans="1:5" ht="25.5">
      <c r="A609" s="193">
        <f>IF((SUM('Разделы 1, 2'!C11:C11)+SUM('Разделы 1, 2'!I11:I11)=SUM('Разделы 1, 2'!J11:L11)),"","Неверно!")</f>
      </c>
      <c r="B609" s="192" t="s">
        <v>1935</v>
      </c>
      <c r="C609" s="192" t="s">
        <v>1939</v>
      </c>
      <c r="D609" s="192" t="s">
        <v>1937</v>
      </c>
      <c r="E609" s="192" t="str">
        <f>CONCATENATE(SUM('Разделы 1, 2'!C11:C11),"+",SUM('Разделы 1, 2'!I11:I11),"=",SUM('Разделы 1, 2'!J11:L11))</f>
        <v>1+8=9</v>
      </c>
    </row>
    <row r="610" spans="1:5" ht="25.5">
      <c r="A610" s="193">
        <f>IF((SUM('Разделы 1, 2'!C12:C12)+SUM('Разделы 1, 2'!I12:I12)=SUM('Разделы 1, 2'!J12:L12)),"","Неверно!")</f>
      </c>
      <c r="B610" s="192" t="s">
        <v>1935</v>
      </c>
      <c r="C610" s="192" t="s">
        <v>1940</v>
      </c>
      <c r="D610" s="192" t="s">
        <v>1937</v>
      </c>
      <c r="E610" s="192" t="str">
        <f>CONCATENATE(SUM('Разделы 1, 2'!C12:C12),"+",SUM('Разделы 1, 2'!I12:I12),"=",SUM('Разделы 1, 2'!J12:L12))</f>
        <v>0+0=0</v>
      </c>
    </row>
    <row r="611" spans="1:5" ht="25.5">
      <c r="A611" s="193">
        <f>IF((SUM('Разделы 1, 2'!C13:C13)+SUM('Разделы 1, 2'!I13:I13)=SUM('Разделы 1, 2'!J13:L13)),"","Неверно!")</f>
      </c>
      <c r="B611" s="192" t="s">
        <v>1935</v>
      </c>
      <c r="C611" s="192" t="s">
        <v>1941</v>
      </c>
      <c r="D611" s="192" t="s">
        <v>1937</v>
      </c>
      <c r="E611" s="192" t="str">
        <f>CONCATENATE(SUM('Разделы 1, 2'!C13:C13),"+",SUM('Разделы 1, 2'!I13:I13),"=",SUM('Разделы 1, 2'!J13:L13))</f>
        <v>1+13=14</v>
      </c>
    </row>
    <row r="612" spans="1:5" ht="25.5">
      <c r="A612" s="193">
        <f>IF((SUM('Разделы 3, 4'!K9:K9)=SUM('Разделы 3, 4'!F9:I9)),"","Неверно!")</f>
      </c>
      <c r="B612" s="192" t="s">
        <v>1942</v>
      </c>
      <c r="C612" s="192" t="s">
        <v>1943</v>
      </c>
      <c r="D612" s="192" t="s">
        <v>1944</v>
      </c>
      <c r="E612" s="192" t="str">
        <f>CONCATENATE(SUM('Разделы 3, 4'!K9:K9),"=",SUM('Разделы 3, 4'!F9:I9))</f>
        <v>0=0</v>
      </c>
    </row>
    <row r="613" spans="1:5" ht="25.5">
      <c r="A613" s="193">
        <f>IF((SUM('Разделы 3, 4'!K18:K18)=SUM('Разделы 3, 4'!F18:I18)),"","Неверно!")</f>
      </c>
      <c r="B613" s="192" t="s">
        <v>1942</v>
      </c>
      <c r="C613" s="192" t="s">
        <v>1945</v>
      </c>
      <c r="D613" s="192" t="s">
        <v>1944</v>
      </c>
      <c r="E613" s="192" t="str">
        <f>CONCATENATE(SUM('Разделы 3, 4'!K18:K18),"=",SUM('Разделы 3, 4'!F18:I18))</f>
        <v>0=0</v>
      </c>
    </row>
    <row r="614" spans="1:5" ht="25.5">
      <c r="A614" s="193">
        <f>IF((SUM('Разделы 3, 4'!K108:K108)=SUM('Разделы 3, 4'!F108:I108)),"","Неверно!")</f>
      </c>
      <c r="B614" s="192" t="s">
        <v>1942</v>
      </c>
      <c r="C614" s="192" t="s">
        <v>1946</v>
      </c>
      <c r="D614" s="192" t="s">
        <v>1944</v>
      </c>
      <c r="E614" s="192" t="str">
        <f>CONCATENATE(SUM('Разделы 3, 4'!K108:K108),"=",SUM('Разделы 3, 4'!F108:I108))</f>
        <v>0=0</v>
      </c>
    </row>
    <row r="615" spans="1:5" ht="25.5">
      <c r="A615" s="193">
        <f>IF((SUM('Разделы 3, 4'!K109:K109)=SUM('Разделы 3, 4'!F109:I109)),"","Неверно!")</f>
      </c>
      <c r="B615" s="192" t="s">
        <v>1942</v>
      </c>
      <c r="C615" s="192" t="s">
        <v>1947</v>
      </c>
      <c r="D615" s="192" t="s">
        <v>1944</v>
      </c>
      <c r="E615" s="192" t="str">
        <f>CONCATENATE(SUM('Разделы 3, 4'!K109:K109),"=",SUM('Разделы 3, 4'!F109:I109))</f>
        <v>0=0</v>
      </c>
    </row>
    <row r="616" spans="1:5" ht="25.5">
      <c r="A616" s="193">
        <f>IF((SUM('Разделы 3, 4'!K110:K110)=SUM('Разделы 3, 4'!F110:I110)),"","Неверно!")</f>
      </c>
      <c r="B616" s="192" t="s">
        <v>1942</v>
      </c>
      <c r="C616" s="192" t="s">
        <v>1948</v>
      </c>
      <c r="D616" s="192" t="s">
        <v>1944</v>
      </c>
      <c r="E616" s="192" t="str">
        <f>CONCATENATE(SUM('Разделы 3, 4'!K110:K110),"=",SUM('Разделы 3, 4'!F110:I110))</f>
        <v>0=0</v>
      </c>
    </row>
    <row r="617" spans="1:5" ht="25.5">
      <c r="A617" s="193">
        <f>IF((SUM('Разделы 3, 4'!K111:K111)=SUM('Разделы 3, 4'!F111:I111)),"","Неверно!")</f>
      </c>
      <c r="B617" s="192" t="s">
        <v>1942</v>
      </c>
      <c r="C617" s="192" t="s">
        <v>1949</v>
      </c>
      <c r="D617" s="192" t="s">
        <v>1944</v>
      </c>
      <c r="E617" s="192" t="str">
        <f>CONCATENATE(SUM('Разделы 3, 4'!K111:K111),"=",SUM('Разделы 3, 4'!F111:I111))</f>
        <v>0=0</v>
      </c>
    </row>
    <row r="618" spans="1:5" ht="25.5">
      <c r="A618" s="193">
        <f>IF((SUM('Разделы 3, 4'!K112:K112)=SUM('Разделы 3, 4'!F112:I112)),"","Неверно!")</f>
      </c>
      <c r="B618" s="192" t="s">
        <v>1942</v>
      </c>
      <c r="C618" s="192" t="s">
        <v>1950</v>
      </c>
      <c r="D618" s="192" t="s">
        <v>1944</v>
      </c>
      <c r="E618" s="192" t="str">
        <f>CONCATENATE(SUM('Разделы 3, 4'!K112:K112),"=",SUM('Разделы 3, 4'!F112:I112))</f>
        <v>0=0</v>
      </c>
    </row>
    <row r="619" spans="1:5" ht="25.5">
      <c r="A619" s="193">
        <f>IF((SUM('Разделы 3, 4'!K113:K113)=SUM('Разделы 3, 4'!F113:I113)),"","Неверно!")</f>
      </c>
      <c r="B619" s="192" t="s">
        <v>1942</v>
      </c>
      <c r="C619" s="192" t="s">
        <v>1951</v>
      </c>
      <c r="D619" s="192" t="s">
        <v>1944</v>
      </c>
      <c r="E619" s="192" t="str">
        <f>CONCATENATE(SUM('Разделы 3, 4'!K113:K113),"=",SUM('Разделы 3, 4'!F113:I113))</f>
        <v>0=0</v>
      </c>
    </row>
    <row r="620" spans="1:5" ht="25.5">
      <c r="A620" s="193">
        <f>IF((SUM('Разделы 3, 4'!K114:K114)=SUM('Разделы 3, 4'!F114:I114)),"","Неверно!")</f>
      </c>
      <c r="B620" s="192" t="s">
        <v>1942</v>
      </c>
      <c r="C620" s="192" t="s">
        <v>1952</v>
      </c>
      <c r="D620" s="192" t="s">
        <v>1944</v>
      </c>
      <c r="E620" s="192" t="str">
        <f>CONCATENATE(SUM('Разделы 3, 4'!K114:K114),"=",SUM('Разделы 3, 4'!F114:I114))</f>
        <v>0=0</v>
      </c>
    </row>
    <row r="621" spans="1:5" ht="25.5">
      <c r="A621" s="193">
        <f>IF((SUM('Разделы 3, 4'!K115:K115)=SUM('Разделы 3, 4'!F115:I115)),"","Неверно!")</f>
      </c>
      <c r="B621" s="192" t="s">
        <v>1942</v>
      </c>
      <c r="C621" s="192" t="s">
        <v>1953</v>
      </c>
      <c r="D621" s="192" t="s">
        <v>1944</v>
      </c>
      <c r="E621" s="192" t="str">
        <f>CONCATENATE(SUM('Разделы 3, 4'!K115:K115),"=",SUM('Разделы 3, 4'!F115:I115))</f>
        <v>0=0</v>
      </c>
    </row>
    <row r="622" spans="1:5" ht="25.5">
      <c r="A622" s="193">
        <f>IF((SUM('Разделы 3, 4'!K116:K116)=SUM('Разделы 3, 4'!F116:I116)),"","Неверно!")</f>
      </c>
      <c r="B622" s="192" t="s">
        <v>1942</v>
      </c>
      <c r="C622" s="192" t="s">
        <v>1954</v>
      </c>
      <c r="D622" s="192" t="s">
        <v>1944</v>
      </c>
      <c r="E622" s="192" t="str">
        <f>CONCATENATE(SUM('Разделы 3, 4'!K116:K116),"=",SUM('Разделы 3, 4'!F116:I116))</f>
        <v>0=0</v>
      </c>
    </row>
    <row r="623" spans="1:5" ht="25.5">
      <c r="A623" s="193">
        <f>IF((SUM('Разделы 3, 4'!K117:K117)=SUM('Разделы 3, 4'!F117:I117)),"","Неверно!")</f>
      </c>
      <c r="B623" s="192" t="s">
        <v>1942</v>
      </c>
      <c r="C623" s="192" t="s">
        <v>1955</v>
      </c>
      <c r="D623" s="192" t="s">
        <v>1944</v>
      </c>
      <c r="E623" s="192" t="str">
        <f>CONCATENATE(SUM('Разделы 3, 4'!K117:K117),"=",SUM('Разделы 3, 4'!F117:I117))</f>
        <v>0=0</v>
      </c>
    </row>
    <row r="624" spans="1:5" ht="25.5">
      <c r="A624" s="193">
        <f>IF((SUM('Разделы 3, 4'!K19:K19)=SUM('Разделы 3, 4'!F19:I19)),"","Неверно!")</f>
      </c>
      <c r="B624" s="192" t="s">
        <v>1942</v>
      </c>
      <c r="C624" s="192" t="s">
        <v>1956</v>
      </c>
      <c r="D624" s="192" t="s">
        <v>1944</v>
      </c>
      <c r="E624" s="192" t="str">
        <f>CONCATENATE(SUM('Разделы 3, 4'!K19:K19),"=",SUM('Разделы 3, 4'!F19:I19))</f>
        <v>0=0</v>
      </c>
    </row>
    <row r="625" spans="1:5" ht="25.5">
      <c r="A625" s="193">
        <f>IF((SUM('Разделы 3, 4'!K118:K118)=SUM('Разделы 3, 4'!F118:I118)),"","Неверно!")</f>
      </c>
      <c r="B625" s="192" t="s">
        <v>1942</v>
      </c>
      <c r="C625" s="192" t="s">
        <v>1957</v>
      </c>
      <c r="D625" s="192" t="s">
        <v>1944</v>
      </c>
      <c r="E625" s="192" t="str">
        <f>CONCATENATE(SUM('Разделы 3, 4'!K118:K118),"=",SUM('Разделы 3, 4'!F118:I118))</f>
        <v>0=0</v>
      </c>
    </row>
    <row r="626" spans="1:5" ht="25.5">
      <c r="A626" s="193">
        <f>IF((SUM('Разделы 3, 4'!K119:K119)=SUM('Разделы 3, 4'!F119:I119)),"","Неверно!")</f>
      </c>
      <c r="B626" s="192" t="s">
        <v>1942</v>
      </c>
      <c r="C626" s="192" t="s">
        <v>1958</v>
      </c>
      <c r="D626" s="192" t="s">
        <v>1944</v>
      </c>
      <c r="E626" s="192" t="str">
        <f>CONCATENATE(SUM('Разделы 3, 4'!K119:K119),"=",SUM('Разделы 3, 4'!F119:I119))</f>
        <v>0=0</v>
      </c>
    </row>
    <row r="627" spans="1:5" ht="25.5">
      <c r="A627" s="193">
        <f>IF((SUM('Разделы 3, 4'!K120:K120)=SUM('Разделы 3, 4'!F120:I120)),"","Неверно!")</f>
      </c>
      <c r="B627" s="192" t="s">
        <v>1942</v>
      </c>
      <c r="C627" s="192" t="s">
        <v>1959</v>
      </c>
      <c r="D627" s="192" t="s">
        <v>1944</v>
      </c>
      <c r="E627" s="192" t="str">
        <f>CONCATENATE(SUM('Разделы 3, 4'!K120:K120),"=",SUM('Разделы 3, 4'!F120:I120))</f>
        <v>0=0</v>
      </c>
    </row>
    <row r="628" spans="1:5" ht="25.5">
      <c r="A628" s="193">
        <f>IF((SUM('Разделы 3, 4'!K121:K121)=SUM('Разделы 3, 4'!F121:I121)),"","Неверно!")</f>
      </c>
      <c r="B628" s="192" t="s">
        <v>1942</v>
      </c>
      <c r="C628" s="192" t="s">
        <v>1960</v>
      </c>
      <c r="D628" s="192" t="s">
        <v>1944</v>
      </c>
      <c r="E628" s="192" t="str">
        <f>CONCATENATE(SUM('Разделы 3, 4'!K121:K121),"=",SUM('Разделы 3, 4'!F121:I121))</f>
        <v>0=0</v>
      </c>
    </row>
    <row r="629" spans="1:5" ht="25.5">
      <c r="A629" s="193">
        <f>IF((SUM('Разделы 3, 4'!K122:K122)=SUM('Разделы 3, 4'!F122:I122)),"","Неверно!")</f>
      </c>
      <c r="B629" s="192" t="s">
        <v>1942</v>
      </c>
      <c r="C629" s="192" t="s">
        <v>1961</v>
      </c>
      <c r="D629" s="192" t="s">
        <v>1944</v>
      </c>
      <c r="E629" s="192" t="str">
        <f>CONCATENATE(SUM('Разделы 3, 4'!K122:K122),"=",SUM('Разделы 3, 4'!F122:I122))</f>
        <v>0=0</v>
      </c>
    </row>
    <row r="630" spans="1:5" ht="25.5">
      <c r="A630" s="193">
        <f>IF((SUM('Разделы 3, 4'!K123:K123)=SUM('Разделы 3, 4'!F123:I123)),"","Неверно!")</f>
      </c>
      <c r="B630" s="192" t="s">
        <v>1942</v>
      </c>
      <c r="C630" s="192" t="s">
        <v>1962</v>
      </c>
      <c r="D630" s="192" t="s">
        <v>1944</v>
      </c>
      <c r="E630" s="192" t="str">
        <f>CONCATENATE(SUM('Разделы 3, 4'!K123:K123),"=",SUM('Разделы 3, 4'!F123:I123))</f>
        <v>0=0</v>
      </c>
    </row>
    <row r="631" spans="1:5" ht="25.5">
      <c r="A631" s="193">
        <f>IF((SUM('Разделы 3, 4'!K124:K124)=SUM('Разделы 3, 4'!F124:I124)),"","Неверно!")</f>
      </c>
      <c r="B631" s="192" t="s">
        <v>1942</v>
      </c>
      <c r="C631" s="192" t="s">
        <v>1963</v>
      </c>
      <c r="D631" s="192" t="s">
        <v>1944</v>
      </c>
      <c r="E631" s="192" t="str">
        <f>CONCATENATE(SUM('Разделы 3, 4'!K124:K124),"=",SUM('Разделы 3, 4'!F124:I124))</f>
        <v>0=0</v>
      </c>
    </row>
    <row r="632" spans="1:5" ht="25.5">
      <c r="A632" s="193">
        <f>IF((SUM('Разделы 3, 4'!K125:K125)=SUM('Разделы 3, 4'!F125:I125)),"","Неверно!")</f>
      </c>
      <c r="B632" s="192" t="s">
        <v>1942</v>
      </c>
      <c r="C632" s="192" t="s">
        <v>1964</v>
      </c>
      <c r="D632" s="192" t="s">
        <v>1944</v>
      </c>
      <c r="E632" s="192" t="str">
        <f>CONCATENATE(SUM('Разделы 3, 4'!K125:K125),"=",SUM('Разделы 3, 4'!F125:I125))</f>
        <v>0=0</v>
      </c>
    </row>
    <row r="633" spans="1:5" ht="25.5">
      <c r="A633" s="193">
        <f>IF((SUM('Разделы 3, 4'!K126:K126)=SUM('Разделы 3, 4'!F126:I126)),"","Неверно!")</f>
      </c>
      <c r="B633" s="192" t="s">
        <v>1942</v>
      </c>
      <c r="C633" s="192" t="s">
        <v>1965</v>
      </c>
      <c r="D633" s="192" t="s">
        <v>1944</v>
      </c>
      <c r="E633" s="192" t="str">
        <f>CONCATENATE(SUM('Разделы 3, 4'!K126:K126),"=",SUM('Разделы 3, 4'!F126:I126))</f>
        <v>0=0</v>
      </c>
    </row>
    <row r="634" spans="1:5" ht="25.5">
      <c r="A634" s="193">
        <f>IF((SUM('Разделы 3, 4'!K127:K127)=SUM('Разделы 3, 4'!F127:I127)),"","Неверно!")</f>
      </c>
      <c r="B634" s="192" t="s">
        <v>1942</v>
      </c>
      <c r="C634" s="192" t="s">
        <v>1966</v>
      </c>
      <c r="D634" s="192" t="s">
        <v>1944</v>
      </c>
      <c r="E634" s="192" t="str">
        <f>CONCATENATE(SUM('Разделы 3, 4'!K127:K127),"=",SUM('Разделы 3, 4'!F127:I127))</f>
        <v>0=0</v>
      </c>
    </row>
    <row r="635" spans="1:5" ht="25.5">
      <c r="A635" s="193">
        <f>IF((SUM('Разделы 3, 4'!K20:K20)=SUM('Разделы 3, 4'!F20:I20)),"","Неверно!")</f>
      </c>
      <c r="B635" s="192" t="s">
        <v>1942</v>
      </c>
      <c r="C635" s="192" t="s">
        <v>1967</v>
      </c>
      <c r="D635" s="192" t="s">
        <v>1944</v>
      </c>
      <c r="E635" s="192" t="str">
        <f>CONCATENATE(SUM('Разделы 3, 4'!K20:K20),"=",SUM('Разделы 3, 4'!F20:I20))</f>
        <v>0=0</v>
      </c>
    </row>
    <row r="636" spans="1:5" ht="25.5">
      <c r="A636" s="193">
        <f>IF((SUM('Разделы 3, 4'!K128:K128)=SUM('Разделы 3, 4'!F128:I128)),"","Неверно!")</f>
      </c>
      <c r="B636" s="192" t="s">
        <v>1942</v>
      </c>
      <c r="C636" s="192" t="s">
        <v>1968</v>
      </c>
      <c r="D636" s="192" t="s">
        <v>1944</v>
      </c>
      <c r="E636" s="192" t="str">
        <f>CONCATENATE(SUM('Разделы 3, 4'!K128:K128),"=",SUM('Разделы 3, 4'!F128:I128))</f>
        <v>0=0</v>
      </c>
    </row>
    <row r="637" spans="1:5" ht="25.5">
      <c r="A637" s="193">
        <f>IF((SUM('Разделы 3, 4'!K129:K129)=SUM('Разделы 3, 4'!F129:I129)),"","Неверно!")</f>
      </c>
      <c r="B637" s="192" t="s">
        <v>1942</v>
      </c>
      <c r="C637" s="192" t="s">
        <v>1969</v>
      </c>
      <c r="D637" s="192" t="s">
        <v>1944</v>
      </c>
      <c r="E637" s="192" t="str">
        <f>CONCATENATE(SUM('Разделы 3, 4'!K129:K129),"=",SUM('Разделы 3, 4'!F129:I129))</f>
        <v>0=0</v>
      </c>
    </row>
    <row r="638" spans="1:5" ht="25.5">
      <c r="A638" s="193">
        <f>IF((SUM('Разделы 3, 4'!K21:K21)=SUM('Разделы 3, 4'!F21:I21)),"","Неверно!")</f>
      </c>
      <c r="B638" s="192" t="s">
        <v>1942</v>
      </c>
      <c r="C638" s="192" t="s">
        <v>1970</v>
      </c>
      <c r="D638" s="192" t="s">
        <v>1944</v>
      </c>
      <c r="E638" s="192" t="str">
        <f>CONCATENATE(SUM('Разделы 3, 4'!K21:K21),"=",SUM('Разделы 3, 4'!F21:I21))</f>
        <v>0=0</v>
      </c>
    </row>
    <row r="639" spans="1:5" ht="25.5">
      <c r="A639" s="193">
        <f>IF((SUM('Разделы 3, 4'!K22:K22)=SUM('Разделы 3, 4'!F22:I22)),"","Неверно!")</f>
      </c>
      <c r="B639" s="192" t="s">
        <v>1942</v>
      </c>
      <c r="C639" s="192" t="s">
        <v>1971</v>
      </c>
      <c r="D639" s="192" t="s">
        <v>1944</v>
      </c>
      <c r="E639" s="192" t="str">
        <f>CONCATENATE(SUM('Разделы 3, 4'!K22:K22),"=",SUM('Разделы 3, 4'!F22:I22))</f>
        <v>0=0</v>
      </c>
    </row>
    <row r="640" spans="1:5" ht="25.5">
      <c r="A640" s="193">
        <f>IF((SUM('Разделы 3, 4'!K23:K23)=SUM('Разделы 3, 4'!F23:I23)),"","Неверно!")</f>
      </c>
      <c r="B640" s="192" t="s">
        <v>1942</v>
      </c>
      <c r="C640" s="192" t="s">
        <v>1972</v>
      </c>
      <c r="D640" s="192" t="s">
        <v>1944</v>
      </c>
      <c r="E640" s="192" t="str">
        <f>CONCATENATE(SUM('Разделы 3, 4'!K23:K23),"=",SUM('Разделы 3, 4'!F23:I23))</f>
        <v>0=0</v>
      </c>
    </row>
    <row r="641" spans="1:5" ht="25.5">
      <c r="A641" s="193">
        <f>IF((SUM('Разделы 3, 4'!K24:K24)=SUM('Разделы 3, 4'!F24:I24)),"","Неверно!")</f>
      </c>
      <c r="B641" s="192" t="s">
        <v>1942</v>
      </c>
      <c r="C641" s="192" t="s">
        <v>1973</v>
      </c>
      <c r="D641" s="192" t="s">
        <v>1944</v>
      </c>
      <c r="E641" s="192" t="str">
        <f>CONCATENATE(SUM('Разделы 3, 4'!K24:K24),"=",SUM('Разделы 3, 4'!F24:I24))</f>
        <v>0=0</v>
      </c>
    </row>
    <row r="642" spans="1:5" ht="25.5">
      <c r="A642" s="193">
        <f>IF((SUM('Разделы 3, 4'!K25:K25)=SUM('Разделы 3, 4'!F25:I25)),"","Неверно!")</f>
      </c>
      <c r="B642" s="192" t="s">
        <v>1942</v>
      </c>
      <c r="C642" s="192" t="s">
        <v>1974</v>
      </c>
      <c r="D642" s="192" t="s">
        <v>1944</v>
      </c>
      <c r="E642" s="192" t="str">
        <f>CONCATENATE(SUM('Разделы 3, 4'!K25:K25),"=",SUM('Разделы 3, 4'!F25:I25))</f>
        <v>0=0</v>
      </c>
    </row>
    <row r="643" spans="1:5" ht="25.5">
      <c r="A643" s="193">
        <f>IF((SUM('Разделы 3, 4'!K26:K26)=SUM('Разделы 3, 4'!F26:I26)),"","Неверно!")</f>
      </c>
      <c r="B643" s="192" t="s">
        <v>1942</v>
      </c>
      <c r="C643" s="192" t="s">
        <v>1975</v>
      </c>
      <c r="D643" s="192" t="s">
        <v>1944</v>
      </c>
      <c r="E643" s="192" t="str">
        <f>CONCATENATE(SUM('Разделы 3, 4'!K26:K26),"=",SUM('Разделы 3, 4'!F26:I26))</f>
        <v>0=0</v>
      </c>
    </row>
    <row r="644" spans="1:5" ht="25.5">
      <c r="A644" s="193">
        <f>IF((SUM('Разделы 3, 4'!K27:K27)=SUM('Разделы 3, 4'!F27:I27)),"","Неверно!")</f>
      </c>
      <c r="B644" s="192" t="s">
        <v>1942</v>
      </c>
      <c r="C644" s="192" t="s">
        <v>1976</v>
      </c>
      <c r="D644" s="192" t="s">
        <v>1944</v>
      </c>
      <c r="E644" s="192" t="str">
        <f>CONCATENATE(SUM('Разделы 3, 4'!K27:K27),"=",SUM('Разделы 3, 4'!F27:I27))</f>
        <v>0=0</v>
      </c>
    </row>
    <row r="645" spans="1:5" ht="25.5">
      <c r="A645" s="193">
        <f>IF((SUM('Разделы 3, 4'!K10:K10)=SUM('Разделы 3, 4'!F10:I10)),"","Неверно!")</f>
      </c>
      <c r="B645" s="192" t="s">
        <v>1942</v>
      </c>
      <c r="C645" s="192" t="s">
        <v>1977</v>
      </c>
      <c r="D645" s="192" t="s">
        <v>1944</v>
      </c>
      <c r="E645" s="192" t="str">
        <f>CONCATENATE(SUM('Разделы 3, 4'!K10:K10),"=",SUM('Разделы 3, 4'!F10:I10))</f>
        <v>0=0</v>
      </c>
    </row>
    <row r="646" spans="1:5" ht="25.5">
      <c r="A646" s="193">
        <f>IF((SUM('Разделы 3, 4'!K28:K28)=SUM('Разделы 3, 4'!F28:I28)),"","Неверно!")</f>
      </c>
      <c r="B646" s="192" t="s">
        <v>1942</v>
      </c>
      <c r="C646" s="192" t="s">
        <v>1978</v>
      </c>
      <c r="D646" s="192" t="s">
        <v>1944</v>
      </c>
      <c r="E646" s="192" t="str">
        <f>CONCATENATE(SUM('Разделы 3, 4'!K28:K28),"=",SUM('Разделы 3, 4'!F28:I28))</f>
        <v>0=0</v>
      </c>
    </row>
    <row r="647" spans="1:5" ht="25.5">
      <c r="A647" s="193">
        <f>IF((SUM('Разделы 3, 4'!K29:K29)=SUM('Разделы 3, 4'!F29:I29)),"","Неверно!")</f>
      </c>
      <c r="B647" s="192" t="s">
        <v>1942</v>
      </c>
      <c r="C647" s="192" t="s">
        <v>1979</v>
      </c>
      <c r="D647" s="192" t="s">
        <v>1944</v>
      </c>
      <c r="E647" s="192" t="str">
        <f>CONCATENATE(SUM('Разделы 3, 4'!K29:K29),"=",SUM('Разделы 3, 4'!F29:I29))</f>
        <v>0=0</v>
      </c>
    </row>
    <row r="648" spans="1:5" ht="25.5">
      <c r="A648" s="193">
        <f>IF((SUM('Разделы 3, 4'!K30:K30)=SUM('Разделы 3, 4'!F30:I30)),"","Неверно!")</f>
      </c>
      <c r="B648" s="192" t="s">
        <v>1942</v>
      </c>
      <c r="C648" s="192" t="s">
        <v>1980</v>
      </c>
      <c r="D648" s="192" t="s">
        <v>1944</v>
      </c>
      <c r="E648" s="192" t="str">
        <f>CONCATENATE(SUM('Разделы 3, 4'!K30:K30),"=",SUM('Разделы 3, 4'!F30:I30))</f>
        <v>0=0</v>
      </c>
    </row>
    <row r="649" spans="1:5" ht="25.5">
      <c r="A649" s="193">
        <f>IF((SUM('Разделы 3, 4'!K31:K31)=SUM('Разделы 3, 4'!F31:I31)),"","Неверно!")</f>
      </c>
      <c r="B649" s="192" t="s">
        <v>1942</v>
      </c>
      <c r="C649" s="192" t="s">
        <v>1981</v>
      </c>
      <c r="D649" s="192" t="s">
        <v>1944</v>
      </c>
      <c r="E649" s="192" t="str">
        <f>CONCATENATE(SUM('Разделы 3, 4'!K31:K31),"=",SUM('Разделы 3, 4'!F31:I31))</f>
        <v>0=0</v>
      </c>
    </row>
    <row r="650" spans="1:5" ht="25.5">
      <c r="A650" s="193">
        <f>IF((SUM('Разделы 3, 4'!K32:K32)=SUM('Разделы 3, 4'!F32:I32)),"","Неверно!")</f>
      </c>
      <c r="B650" s="192" t="s">
        <v>1942</v>
      </c>
      <c r="C650" s="192" t="s">
        <v>1982</v>
      </c>
      <c r="D650" s="192" t="s">
        <v>1944</v>
      </c>
      <c r="E650" s="192" t="str">
        <f>CONCATENATE(SUM('Разделы 3, 4'!K32:K32),"=",SUM('Разделы 3, 4'!F32:I32))</f>
        <v>0=0</v>
      </c>
    </row>
    <row r="651" spans="1:5" ht="25.5">
      <c r="A651" s="193">
        <f>IF((SUM('Разделы 3, 4'!K33:K33)=SUM('Разделы 3, 4'!F33:I33)),"","Неверно!")</f>
      </c>
      <c r="B651" s="192" t="s">
        <v>1942</v>
      </c>
      <c r="C651" s="192" t="s">
        <v>1983</v>
      </c>
      <c r="D651" s="192" t="s">
        <v>1944</v>
      </c>
      <c r="E651" s="192" t="str">
        <f>CONCATENATE(SUM('Разделы 3, 4'!K33:K33),"=",SUM('Разделы 3, 4'!F33:I33))</f>
        <v>0=0</v>
      </c>
    </row>
    <row r="652" spans="1:5" ht="25.5">
      <c r="A652" s="193">
        <f>IF((SUM('Разделы 3, 4'!K34:K34)=SUM('Разделы 3, 4'!F34:I34)),"","Неверно!")</f>
      </c>
      <c r="B652" s="192" t="s">
        <v>1942</v>
      </c>
      <c r="C652" s="192" t="s">
        <v>1984</v>
      </c>
      <c r="D652" s="192" t="s">
        <v>1944</v>
      </c>
      <c r="E652" s="192" t="str">
        <f>CONCATENATE(SUM('Разделы 3, 4'!K34:K34),"=",SUM('Разделы 3, 4'!F34:I34))</f>
        <v>0=0</v>
      </c>
    </row>
    <row r="653" spans="1:5" ht="25.5">
      <c r="A653" s="193">
        <f>IF((SUM('Разделы 3, 4'!K35:K35)=SUM('Разделы 3, 4'!F35:I35)),"","Неверно!")</f>
      </c>
      <c r="B653" s="192" t="s">
        <v>1942</v>
      </c>
      <c r="C653" s="192" t="s">
        <v>1985</v>
      </c>
      <c r="D653" s="192" t="s">
        <v>1944</v>
      </c>
      <c r="E653" s="192" t="str">
        <f>CONCATENATE(SUM('Разделы 3, 4'!K35:K35),"=",SUM('Разделы 3, 4'!F35:I35))</f>
        <v>0=0</v>
      </c>
    </row>
    <row r="654" spans="1:5" ht="25.5">
      <c r="A654" s="193">
        <f>IF((SUM('Разделы 3, 4'!K36:K36)=SUM('Разделы 3, 4'!F36:I36)),"","Неверно!")</f>
      </c>
      <c r="B654" s="192" t="s">
        <v>1942</v>
      </c>
      <c r="C654" s="192" t="s">
        <v>1986</v>
      </c>
      <c r="D654" s="192" t="s">
        <v>1944</v>
      </c>
      <c r="E654" s="192" t="str">
        <f>CONCATENATE(SUM('Разделы 3, 4'!K36:K36),"=",SUM('Разделы 3, 4'!F36:I36))</f>
        <v>0=0</v>
      </c>
    </row>
    <row r="655" spans="1:5" ht="25.5">
      <c r="A655" s="193">
        <f>IF((SUM('Разделы 3, 4'!K37:K37)=SUM('Разделы 3, 4'!F37:I37)),"","Неверно!")</f>
      </c>
      <c r="B655" s="192" t="s">
        <v>1942</v>
      </c>
      <c r="C655" s="192" t="s">
        <v>1987</v>
      </c>
      <c r="D655" s="192" t="s">
        <v>1944</v>
      </c>
      <c r="E655" s="192" t="str">
        <f>CONCATENATE(SUM('Разделы 3, 4'!K37:K37),"=",SUM('Разделы 3, 4'!F37:I37))</f>
        <v>0=0</v>
      </c>
    </row>
    <row r="656" spans="1:5" ht="25.5">
      <c r="A656" s="193">
        <f>IF((SUM('Разделы 3, 4'!K11:K11)=SUM('Разделы 3, 4'!F11:I11)),"","Неверно!")</f>
      </c>
      <c r="B656" s="192" t="s">
        <v>1942</v>
      </c>
      <c r="C656" s="192" t="s">
        <v>1988</v>
      </c>
      <c r="D656" s="192" t="s">
        <v>1944</v>
      </c>
      <c r="E656" s="192" t="str">
        <f>CONCATENATE(SUM('Разделы 3, 4'!K11:K11),"=",SUM('Разделы 3, 4'!F11:I11))</f>
        <v>0=0</v>
      </c>
    </row>
    <row r="657" spans="1:5" ht="25.5">
      <c r="A657" s="193">
        <f>IF((SUM('Разделы 3, 4'!K38:K38)=SUM('Разделы 3, 4'!F38:I38)),"","Неверно!")</f>
      </c>
      <c r="B657" s="192" t="s">
        <v>1942</v>
      </c>
      <c r="C657" s="192" t="s">
        <v>1989</v>
      </c>
      <c r="D657" s="192" t="s">
        <v>1944</v>
      </c>
      <c r="E657" s="192" t="str">
        <f>CONCATENATE(SUM('Разделы 3, 4'!K38:K38),"=",SUM('Разделы 3, 4'!F38:I38))</f>
        <v>0=0</v>
      </c>
    </row>
    <row r="658" spans="1:5" ht="25.5">
      <c r="A658" s="193">
        <f>IF((SUM('Разделы 3, 4'!K39:K39)=SUM('Разделы 3, 4'!F39:I39)),"","Неверно!")</f>
      </c>
      <c r="B658" s="192" t="s">
        <v>1942</v>
      </c>
      <c r="C658" s="192" t="s">
        <v>1990</v>
      </c>
      <c r="D658" s="192" t="s">
        <v>1944</v>
      </c>
      <c r="E658" s="192" t="str">
        <f>CONCATENATE(SUM('Разделы 3, 4'!K39:K39),"=",SUM('Разделы 3, 4'!F39:I39))</f>
        <v>0=0</v>
      </c>
    </row>
    <row r="659" spans="1:5" ht="25.5">
      <c r="A659" s="193">
        <f>IF((SUM('Разделы 3, 4'!K40:K40)=SUM('Разделы 3, 4'!F40:I40)),"","Неверно!")</f>
      </c>
      <c r="B659" s="192" t="s">
        <v>1942</v>
      </c>
      <c r="C659" s="192" t="s">
        <v>1991</v>
      </c>
      <c r="D659" s="192" t="s">
        <v>1944</v>
      </c>
      <c r="E659" s="192" t="str">
        <f>CONCATENATE(SUM('Разделы 3, 4'!K40:K40),"=",SUM('Разделы 3, 4'!F40:I40))</f>
        <v>0=0</v>
      </c>
    </row>
    <row r="660" spans="1:5" ht="25.5">
      <c r="A660" s="193">
        <f>IF((SUM('Разделы 3, 4'!K41:K41)=SUM('Разделы 3, 4'!F41:I41)),"","Неверно!")</f>
      </c>
      <c r="B660" s="192" t="s">
        <v>1942</v>
      </c>
      <c r="C660" s="192" t="s">
        <v>1992</v>
      </c>
      <c r="D660" s="192" t="s">
        <v>1944</v>
      </c>
      <c r="E660" s="192" t="str">
        <f>CONCATENATE(SUM('Разделы 3, 4'!K41:K41),"=",SUM('Разделы 3, 4'!F41:I41))</f>
        <v>0=0</v>
      </c>
    </row>
    <row r="661" spans="1:5" ht="25.5">
      <c r="A661" s="193">
        <f>IF((SUM('Разделы 3, 4'!K42:K42)=SUM('Разделы 3, 4'!F42:I42)),"","Неверно!")</f>
      </c>
      <c r="B661" s="192" t="s">
        <v>1942</v>
      </c>
      <c r="C661" s="192" t="s">
        <v>1993</v>
      </c>
      <c r="D661" s="192" t="s">
        <v>1944</v>
      </c>
      <c r="E661" s="192" t="str">
        <f>CONCATENATE(SUM('Разделы 3, 4'!K42:K42),"=",SUM('Разделы 3, 4'!F42:I42))</f>
        <v>0=0</v>
      </c>
    </row>
    <row r="662" spans="1:5" ht="25.5">
      <c r="A662" s="193">
        <f>IF((SUM('Разделы 3, 4'!K43:K43)=SUM('Разделы 3, 4'!F43:I43)),"","Неверно!")</f>
      </c>
      <c r="B662" s="192" t="s">
        <v>1942</v>
      </c>
      <c r="C662" s="192" t="s">
        <v>1994</v>
      </c>
      <c r="D662" s="192" t="s">
        <v>1944</v>
      </c>
      <c r="E662" s="192" t="str">
        <f>CONCATENATE(SUM('Разделы 3, 4'!K43:K43),"=",SUM('Разделы 3, 4'!F43:I43))</f>
        <v>0=0</v>
      </c>
    </row>
    <row r="663" spans="1:5" ht="25.5">
      <c r="A663" s="193">
        <f>IF((SUM('Разделы 3, 4'!K44:K44)=SUM('Разделы 3, 4'!F44:I44)),"","Неверно!")</f>
      </c>
      <c r="B663" s="192" t="s">
        <v>1942</v>
      </c>
      <c r="C663" s="192" t="s">
        <v>1995</v>
      </c>
      <c r="D663" s="192" t="s">
        <v>1944</v>
      </c>
      <c r="E663" s="192" t="str">
        <f>CONCATENATE(SUM('Разделы 3, 4'!K44:K44),"=",SUM('Разделы 3, 4'!F44:I44))</f>
        <v>0=0</v>
      </c>
    </row>
    <row r="664" spans="1:5" ht="25.5">
      <c r="A664" s="193">
        <f>IF((SUM('Разделы 3, 4'!K45:K45)=SUM('Разделы 3, 4'!F45:I45)),"","Неверно!")</f>
      </c>
      <c r="B664" s="192" t="s">
        <v>1942</v>
      </c>
      <c r="C664" s="192" t="s">
        <v>1996</v>
      </c>
      <c r="D664" s="192" t="s">
        <v>1944</v>
      </c>
      <c r="E664" s="192" t="str">
        <f>CONCATENATE(SUM('Разделы 3, 4'!K45:K45),"=",SUM('Разделы 3, 4'!F45:I45))</f>
        <v>0=0</v>
      </c>
    </row>
    <row r="665" spans="1:5" ht="25.5">
      <c r="A665" s="193">
        <f>IF((SUM('Разделы 3, 4'!K46:K46)=SUM('Разделы 3, 4'!F46:I46)),"","Неверно!")</f>
      </c>
      <c r="B665" s="192" t="s">
        <v>1942</v>
      </c>
      <c r="C665" s="192" t="s">
        <v>1997</v>
      </c>
      <c r="D665" s="192" t="s">
        <v>1944</v>
      </c>
      <c r="E665" s="192" t="str">
        <f>CONCATENATE(SUM('Разделы 3, 4'!K46:K46),"=",SUM('Разделы 3, 4'!F46:I46))</f>
        <v>0=0</v>
      </c>
    </row>
    <row r="666" spans="1:5" ht="25.5">
      <c r="A666" s="193">
        <f>IF((SUM('Разделы 3, 4'!K47:K47)=SUM('Разделы 3, 4'!F47:I47)),"","Неверно!")</f>
      </c>
      <c r="B666" s="192" t="s">
        <v>1942</v>
      </c>
      <c r="C666" s="192" t="s">
        <v>1998</v>
      </c>
      <c r="D666" s="192" t="s">
        <v>1944</v>
      </c>
      <c r="E666" s="192" t="str">
        <f>CONCATENATE(SUM('Разделы 3, 4'!K47:K47),"=",SUM('Разделы 3, 4'!F47:I47))</f>
        <v>0=0</v>
      </c>
    </row>
    <row r="667" spans="1:5" ht="25.5">
      <c r="A667" s="193">
        <f>IF((SUM('Разделы 3, 4'!K12:K12)=SUM('Разделы 3, 4'!F12:I12)),"","Неверно!")</f>
      </c>
      <c r="B667" s="192" t="s">
        <v>1942</v>
      </c>
      <c r="C667" s="192" t="s">
        <v>1999</v>
      </c>
      <c r="D667" s="192" t="s">
        <v>1944</v>
      </c>
      <c r="E667" s="192" t="str">
        <f>CONCATENATE(SUM('Разделы 3, 4'!K12:K12),"=",SUM('Разделы 3, 4'!F12:I12))</f>
        <v>0=0</v>
      </c>
    </row>
    <row r="668" spans="1:5" ht="25.5">
      <c r="A668" s="193">
        <f>IF((SUM('Разделы 3, 4'!K48:K48)=SUM('Разделы 3, 4'!F48:I48)),"","Неверно!")</f>
      </c>
      <c r="B668" s="192" t="s">
        <v>1942</v>
      </c>
      <c r="C668" s="192" t="s">
        <v>2000</v>
      </c>
      <c r="D668" s="192" t="s">
        <v>1944</v>
      </c>
      <c r="E668" s="192" t="str">
        <f>CONCATENATE(SUM('Разделы 3, 4'!K48:K48),"=",SUM('Разделы 3, 4'!F48:I48))</f>
        <v>0=0</v>
      </c>
    </row>
    <row r="669" spans="1:5" ht="25.5">
      <c r="A669" s="193">
        <f>IF((SUM('Разделы 3, 4'!K49:K49)=SUM('Разделы 3, 4'!F49:I49)),"","Неверно!")</f>
      </c>
      <c r="B669" s="192" t="s">
        <v>1942</v>
      </c>
      <c r="C669" s="192" t="s">
        <v>2001</v>
      </c>
      <c r="D669" s="192" t="s">
        <v>1944</v>
      </c>
      <c r="E669" s="192" t="str">
        <f>CONCATENATE(SUM('Разделы 3, 4'!K49:K49),"=",SUM('Разделы 3, 4'!F49:I49))</f>
        <v>0=0</v>
      </c>
    </row>
    <row r="670" spans="1:5" ht="25.5">
      <c r="A670" s="193">
        <f>IF((SUM('Разделы 3, 4'!K50:K50)=SUM('Разделы 3, 4'!F50:I50)),"","Неверно!")</f>
      </c>
      <c r="B670" s="192" t="s">
        <v>1942</v>
      </c>
      <c r="C670" s="192" t="s">
        <v>2002</v>
      </c>
      <c r="D670" s="192" t="s">
        <v>1944</v>
      </c>
      <c r="E670" s="192" t="str">
        <f>CONCATENATE(SUM('Разделы 3, 4'!K50:K50),"=",SUM('Разделы 3, 4'!F50:I50))</f>
        <v>0=0</v>
      </c>
    </row>
    <row r="671" spans="1:5" ht="25.5">
      <c r="A671" s="193">
        <f>IF((SUM('Разделы 3, 4'!K51:K51)=SUM('Разделы 3, 4'!F51:I51)),"","Неверно!")</f>
      </c>
      <c r="B671" s="192" t="s">
        <v>1942</v>
      </c>
      <c r="C671" s="192" t="s">
        <v>2003</v>
      </c>
      <c r="D671" s="192" t="s">
        <v>1944</v>
      </c>
      <c r="E671" s="192" t="str">
        <f>CONCATENATE(SUM('Разделы 3, 4'!K51:K51),"=",SUM('Разделы 3, 4'!F51:I51))</f>
        <v>0=0</v>
      </c>
    </row>
    <row r="672" spans="1:5" ht="25.5">
      <c r="A672" s="193">
        <f>IF((SUM('Разделы 3, 4'!K52:K52)=SUM('Разделы 3, 4'!F52:I52)),"","Неверно!")</f>
      </c>
      <c r="B672" s="192" t="s">
        <v>1942</v>
      </c>
      <c r="C672" s="192" t="s">
        <v>2004</v>
      </c>
      <c r="D672" s="192" t="s">
        <v>1944</v>
      </c>
      <c r="E672" s="192" t="str">
        <f>CONCATENATE(SUM('Разделы 3, 4'!K52:K52),"=",SUM('Разделы 3, 4'!F52:I52))</f>
        <v>0=0</v>
      </c>
    </row>
    <row r="673" spans="1:5" ht="25.5">
      <c r="A673" s="193">
        <f>IF((SUM('Разделы 3, 4'!K53:K53)=SUM('Разделы 3, 4'!F53:I53)),"","Неверно!")</f>
      </c>
      <c r="B673" s="192" t="s">
        <v>1942</v>
      </c>
      <c r="C673" s="192" t="s">
        <v>2005</v>
      </c>
      <c r="D673" s="192" t="s">
        <v>1944</v>
      </c>
      <c r="E673" s="192" t="str">
        <f>CONCATENATE(SUM('Разделы 3, 4'!K53:K53),"=",SUM('Разделы 3, 4'!F53:I53))</f>
        <v>0=0</v>
      </c>
    </row>
    <row r="674" spans="1:5" ht="25.5">
      <c r="A674" s="193">
        <f>IF((SUM('Разделы 3, 4'!K54:K54)=SUM('Разделы 3, 4'!F54:I54)),"","Неверно!")</f>
      </c>
      <c r="B674" s="192" t="s">
        <v>1942</v>
      </c>
      <c r="C674" s="192" t="s">
        <v>2006</v>
      </c>
      <c r="D674" s="192" t="s">
        <v>1944</v>
      </c>
      <c r="E674" s="192" t="str">
        <f>CONCATENATE(SUM('Разделы 3, 4'!K54:K54),"=",SUM('Разделы 3, 4'!F54:I54))</f>
        <v>0=0</v>
      </c>
    </row>
    <row r="675" spans="1:5" ht="25.5">
      <c r="A675" s="193">
        <f>IF((SUM('Разделы 3, 4'!K55:K55)=SUM('Разделы 3, 4'!F55:I55)),"","Неверно!")</f>
      </c>
      <c r="B675" s="192" t="s">
        <v>1942</v>
      </c>
      <c r="C675" s="192" t="s">
        <v>2007</v>
      </c>
      <c r="D675" s="192" t="s">
        <v>1944</v>
      </c>
      <c r="E675" s="192" t="str">
        <f>CONCATENATE(SUM('Разделы 3, 4'!K55:K55),"=",SUM('Разделы 3, 4'!F55:I55))</f>
        <v>0=0</v>
      </c>
    </row>
    <row r="676" spans="1:5" ht="25.5">
      <c r="A676" s="193">
        <f>IF((SUM('Разделы 3, 4'!K56:K56)=SUM('Разделы 3, 4'!F56:I56)),"","Неверно!")</f>
      </c>
      <c r="B676" s="192" t="s">
        <v>1942</v>
      </c>
      <c r="C676" s="192" t="s">
        <v>2008</v>
      </c>
      <c r="D676" s="192" t="s">
        <v>1944</v>
      </c>
      <c r="E676" s="192" t="str">
        <f>CONCATENATE(SUM('Разделы 3, 4'!K56:K56),"=",SUM('Разделы 3, 4'!F56:I56))</f>
        <v>0=0</v>
      </c>
    </row>
    <row r="677" spans="1:5" ht="25.5">
      <c r="A677" s="193">
        <f>IF((SUM('Разделы 3, 4'!K57:K57)=SUM('Разделы 3, 4'!F57:I57)),"","Неверно!")</f>
      </c>
      <c r="B677" s="192" t="s">
        <v>1942</v>
      </c>
      <c r="C677" s="192" t="s">
        <v>2009</v>
      </c>
      <c r="D677" s="192" t="s">
        <v>1944</v>
      </c>
      <c r="E677" s="192" t="str">
        <f>CONCATENATE(SUM('Разделы 3, 4'!K57:K57),"=",SUM('Разделы 3, 4'!F57:I57))</f>
        <v>0=0</v>
      </c>
    </row>
    <row r="678" spans="1:5" ht="25.5">
      <c r="A678" s="193">
        <f>IF((SUM('Разделы 3, 4'!K13:K13)=SUM('Разделы 3, 4'!F13:I13)),"","Неверно!")</f>
      </c>
      <c r="B678" s="192" t="s">
        <v>1942</v>
      </c>
      <c r="C678" s="192" t="s">
        <v>2010</v>
      </c>
      <c r="D678" s="192" t="s">
        <v>1944</v>
      </c>
      <c r="E678" s="192" t="str">
        <f>CONCATENATE(SUM('Разделы 3, 4'!K13:K13),"=",SUM('Разделы 3, 4'!F13:I13))</f>
        <v>0=0</v>
      </c>
    </row>
    <row r="679" spans="1:5" ht="25.5">
      <c r="A679" s="193">
        <f>IF((SUM('Разделы 3, 4'!K58:K58)=SUM('Разделы 3, 4'!F58:I58)),"","Неверно!")</f>
      </c>
      <c r="B679" s="192" t="s">
        <v>1942</v>
      </c>
      <c r="C679" s="192" t="s">
        <v>2011</v>
      </c>
      <c r="D679" s="192" t="s">
        <v>1944</v>
      </c>
      <c r="E679" s="192" t="str">
        <f>CONCATENATE(SUM('Разделы 3, 4'!K58:K58),"=",SUM('Разделы 3, 4'!F58:I58))</f>
        <v>0=0</v>
      </c>
    </row>
    <row r="680" spans="1:5" ht="25.5">
      <c r="A680" s="193">
        <f>IF((SUM('Разделы 3, 4'!K59:K59)=SUM('Разделы 3, 4'!F59:I59)),"","Неверно!")</f>
      </c>
      <c r="B680" s="192" t="s">
        <v>1942</v>
      </c>
      <c r="C680" s="192" t="s">
        <v>2012</v>
      </c>
      <c r="D680" s="192" t="s">
        <v>1944</v>
      </c>
      <c r="E680" s="192" t="str">
        <f>CONCATENATE(SUM('Разделы 3, 4'!K59:K59),"=",SUM('Разделы 3, 4'!F59:I59))</f>
        <v>0=0</v>
      </c>
    </row>
    <row r="681" spans="1:5" ht="25.5">
      <c r="A681" s="193">
        <f>IF((SUM('Разделы 3, 4'!K60:K60)=SUM('Разделы 3, 4'!F60:I60)),"","Неверно!")</f>
      </c>
      <c r="B681" s="192" t="s">
        <v>1942</v>
      </c>
      <c r="C681" s="192" t="s">
        <v>2013</v>
      </c>
      <c r="D681" s="192" t="s">
        <v>1944</v>
      </c>
      <c r="E681" s="192" t="str">
        <f>CONCATENATE(SUM('Разделы 3, 4'!K60:K60),"=",SUM('Разделы 3, 4'!F60:I60))</f>
        <v>0=0</v>
      </c>
    </row>
    <row r="682" spans="1:5" ht="25.5">
      <c r="A682" s="193">
        <f>IF((SUM('Разделы 3, 4'!K61:K61)=SUM('Разделы 3, 4'!F61:I61)),"","Неверно!")</f>
      </c>
      <c r="B682" s="192" t="s">
        <v>1942</v>
      </c>
      <c r="C682" s="192" t="s">
        <v>2014</v>
      </c>
      <c r="D682" s="192" t="s">
        <v>1944</v>
      </c>
      <c r="E682" s="192" t="str">
        <f>CONCATENATE(SUM('Разделы 3, 4'!K61:K61),"=",SUM('Разделы 3, 4'!F61:I61))</f>
        <v>0=0</v>
      </c>
    </row>
    <row r="683" spans="1:5" ht="25.5">
      <c r="A683" s="193">
        <f>IF((SUM('Разделы 3, 4'!K62:K62)=SUM('Разделы 3, 4'!F62:I62)),"","Неверно!")</f>
      </c>
      <c r="B683" s="192" t="s">
        <v>1942</v>
      </c>
      <c r="C683" s="192" t="s">
        <v>2015</v>
      </c>
      <c r="D683" s="192" t="s">
        <v>1944</v>
      </c>
      <c r="E683" s="192" t="str">
        <f>CONCATENATE(SUM('Разделы 3, 4'!K62:K62),"=",SUM('Разделы 3, 4'!F62:I62))</f>
        <v>0=0</v>
      </c>
    </row>
    <row r="684" spans="1:5" ht="25.5">
      <c r="A684" s="193">
        <f>IF((SUM('Разделы 3, 4'!K63:K63)=SUM('Разделы 3, 4'!F63:I63)),"","Неверно!")</f>
      </c>
      <c r="B684" s="192" t="s">
        <v>1942</v>
      </c>
      <c r="C684" s="192" t="s">
        <v>2016</v>
      </c>
      <c r="D684" s="192" t="s">
        <v>1944</v>
      </c>
      <c r="E684" s="192" t="str">
        <f>CONCATENATE(SUM('Разделы 3, 4'!K63:K63),"=",SUM('Разделы 3, 4'!F63:I63))</f>
        <v>0=0</v>
      </c>
    </row>
    <row r="685" spans="1:5" ht="25.5">
      <c r="A685" s="193">
        <f>IF((SUM('Разделы 3, 4'!K64:K64)=SUM('Разделы 3, 4'!F64:I64)),"","Неверно!")</f>
      </c>
      <c r="B685" s="192" t="s">
        <v>1942</v>
      </c>
      <c r="C685" s="192" t="s">
        <v>2017</v>
      </c>
      <c r="D685" s="192" t="s">
        <v>1944</v>
      </c>
      <c r="E685" s="192" t="str">
        <f>CONCATENATE(SUM('Разделы 3, 4'!K64:K64),"=",SUM('Разделы 3, 4'!F64:I64))</f>
        <v>0=0</v>
      </c>
    </row>
    <row r="686" spans="1:5" ht="25.5">
      <c r="A686" s="193">
        <f>IF((SUM('Разделы 3, 4'!K65:K65)=SUM('Разделы 3, 4'!F65:I65)),"","Неверно!")</f>
      </c>
      <c r="B686" s="192" t="s">
        <v>1942</v>
      </c>
      <c r="C686" s="192" t="s">
        <v>2018</v>
      </c>
      <c r="D686" s="192" t="s">
        <v>1944</v>
      </c>
      <c r="E686" s="192" t="str">
        <f>CONCATENATE(SUM('Разделы 3, 4'!K65:K65),"=",SUM('Разделы 3, 4'!F65:I65))</f>
        <v>0=0</v>
      </c>
    </row>
    <row r="687" spans="1:5" s="194" customFormat="1" ht="25.5">
      <c r="A687" s="193">
        <f>IF((SUM('Разделы 3, 4'!K66:K66)=SUM('Разделы 3, 4'!F66:I66)),"","Неверно!")</f>
      </c>
      <c r="B687" s="192" t="s">
        <v>1942</v>
      </c>
      <c r="C687" s="192" t="s">
        <v>2019</v>
      </c>
      <c r="D687" s="192" t="s">
        <v>1944</v>
      </c>
      <c r="E687" s="192" t="str">
        <f>CONCATENATE(SUM('Разделы 3, 4'!K66:K66),"=",SUM('Разделы 3, 4'!F66:I66))</f>
        <v>0=0</v>
      </c>
    </row>
    <row r="688" spans="1:5" s="194" customFormat="1" ht="25.5">
      <c r="A688" s="193">
        <f>IF((SUM('Разделы 3, 4'!K67:K67)=SUM('Разделы 3, 4'!F67:I67)),"","Неверно!")</f>
      </c>
      <c r="B688" s="192" t="s">
        <v>1942</v>
      </c>
      <c r="C688" s="192" t="s">
        <v>2020</v>
      </c>
      <c r="D688" s="192" t="s">
        <v>1944</v>
      </c>
      <c r="E688" s="192" t="str">
        <f>CONCATENATE(SUM('Разделы 3, 4'!K67:K67),"=",SUM('Разделы 3, 4'!F67:I67))</f>
        <v>0=0</v>
      </c>
    </row>
    <row r="689" spans="1:5" s="194" customFormat="1" ht="25.5">
      <c r="A689" s="193">
        <f>IF((SUM('Разделы 3, 4'!K14:K14)=SUM('Разделы 3, 4'!F14:I14)),"","Неверно!")</f>
      </c>
      <c r="B689" s="192" t="s">
        <v>1942</v>
      </c>
      <c r="C689" s="192" t="s">
        <v>2021</v>
      </c>
      <c r="D689" s="192" t="s">
        <v>1944</v>
      </c>
      <c r="E689" s="192" t="str">
        <f>CONCATENATE(SUM('Разделы 3, 4'!K14:K14),"=",SUM('Разделы 3, 4'!F14:I14))</f>
        <v>0=0</v>
      </c>
    </row>
    <row r="690" spans="1:5" s="194" customFormat="1" ht="25.5">
      <c r="A690" s="193">
        <f>IF((SUM('Разделы 3, 4'!K68:K68)=SUM('Разделы 3, 4'!F68:I68)),"","Неверно!")</f>
      </c>
      <c r="B690" s="192" t="s">
        <v>1942</v>
      </c>
      <c r="C690" s="192" t="s">
        <v>2022</v>
      </c>
      <c r="D690" s="192" t="s">
        <v>1944</v>
      </c>
      <c r="E690" s="192" t="str">
        <f>CONCATENATE(SUM('Разделы 3, 4'!K68:K68),"=",SUM('Разделы 3, 4'!F68:I68))</f>
        <v>0=0</v>
      </c>
    </row>
    <row r="691" spans="1:5" s="194" customFormat="1" ht="25.5">
      <c r="A691" s="193">
        <f>IF((SUM('Разделы 3, 4'!K69:K69)=SUM('Разделы 3, 4'!F69:I69)),"","Неверно!")</f>
      </c>
      <c r="B691" s="192" t="s">
        <v>1942</v>
      </c>
      <c r="C691" s="192" t="s">
        <v>2023</v>
      </c>
      <c r="D691" s="192" t="s">
        <v>1944</v>
      </c>
      <c r="E691" s="192" t="str">
        <f>CONCATENATE(SUM('Разделы 3, 4'!K69:K69),"=",SUM('Разделы 3, 4'!F69:I69))</f>
        <v>0=0</v>
      </c>
    </row>
    <row r="692" spans="1:5" s="194" customFormat="1" ht="25.5">
      <c r="A692" s="193">
        <f>IF((SUM('Разделы 3, 4'!K70:K70)=SUM('Разделы 3, 4'!F70:I70)),"","Неверно!")</f>
      </c>
      <c r="B692" s="192" t="s">
        <v>1942</v>
      </c>
      <c r="C692" s="192" t="s">
        <v>2024</v>
      </c>
      <c r="D692" s="192" t="s">
        <v>1944</v>
      </c>
      <c r="E692" s="192" t="str">
        <f>CONCATENATE(SUM('Разделы 3, 4'!K70:K70),"=",SUM('Разделы 3, 4'!F70:I70))</f>
        <v>0=0</v>
      </c>
    </row>
    <row r="693" spans="1:5" s="194" customFormat="1" ht="25.5">
      <c r="A693" s="193">
        <f>IF((SUM('Разделы 3, 4'!K71:K71)=SUM('Разделы 3, 4'!F71:I71)),"","Неверно!")</f>
      </c>
      <c r="B693" s="192" t="s">
        <v>1942</v>
      </c>
      <c r="C693" s="192" t="s">
        <v>2025</v>
      </c>
      <c r="D693" s="192" t="s">
        <v>1944</v>
      </c>
      <c r="E693" s="192" t="str">
        <f>CONCATENATE(SUM('Разделы 3, 4'!K71:K71),"=",SUM('Разделы 3, 4'!F71:I71))</f>
        <v>0=0</v>
      </c>
    </row>
    <row r="694" spans="1:5" s="194" customFormat="1" ht="25.5">
      <c r="A694" s="193">
        <f>IF((SUM('Разделы 3, 4'!K72:K72)=SUM('Разделы 3, 4'!F72:I72)),"","Неверно!")</f>
      </c>
      <c r="B694" s="192" t="s">
        <v>1942</v>
      </c>
      <c r="C694" s="192" t="s">
        <v>2026</v>
      </c>
      <c r="D694" s="192" t="s">
        <v>1944</v>
      </c>
      <c r="E694" s="192" t="str">
        <f>CONCATENATE(SUM('Разделы 3, 4'!K72:K72),"=",SUM('Разделы 3, 4'!F72:I72))</f>
        <v>0=0</v>
      </c>
    </row>
    <row r="695" spans="1:5" s="194" customFormat="1" ht="25.5">
      <c r="A695" s="193">
        <f>IF((SUM('Разделы 3, 4'!K73:K73)=SUM('Разделы 3, 4'!F73:I73)),"","Неверно!")</f>
      </c>
      <c r="B695" s="192" t="s">
        <v>1942</v>
      </c>
      <c r="C695" s="192" t="s">
        <v>2027</v>
      </c>
      <c r="D695" s="192" t="s">
        <v>1944</v>
      </c>
      <c r="E695" s="192" t="str">
        <f>CONCATENATE(SUM('Разделы 3, 4'!K73:K73),"=",SUM('Разделы 3, 4'!F73:I73))</f>
        <v>0=0</v>
      </c>
    </row>
    <row r="696" spans="1:5" s="194" customFormat="1" ht="25.5">
      <c r="A696" s="193">
        <f>IF((SUM('Разделы 3, 4'!K74:K74)=SUM('Разделы 3, 4'!F74:I74)),"","Неверно!")</f>
      </c>
      <c r="B696" s="192" t="s">
        <v>1942</v>
      </c>
      <c r="C696" s="192" t="s">
        <v>2028</v>
      </c>
      <c r="D696" s="192" t="s">
        <v>1944</v>
      </c>
      <c r="E696" s="192" t="str">
        <f>CONCATENATE(SUM('Разделы 3, 4'!K74:K74),"=",SUM('Разделы 3, 4'!F74:I74))</f>
        <v>0=0</v>
      </c>
    </row>
    <row r="697" spans="1:5" s="194" customFormat="1" ht="25.5">
      <c r="A697" s="193">
        <f>IF((SUM('Разделы 3, 4'!K75:K75)=SUM('Разделы 3, 4'!F75:I75)),"","Неверно!")</f>
      </c>
      <c r="B697" s="192" t="s">
        <v>1942</v>
      </c>
      <c r="C697" s="192" t="s">
        <v>2029</v>
      </c>
      <c r="D697" s="192" t="s">
        <v>1944</v>
      </c>
      <c r="E697" s="192" t="str">
        <f>CONCATENATE(SUM('Разделы 3, 4'!K75:K75),"=",SUM('Разделы 3, 4'!F75:I75))</f>
        <v>0=0</v>
      </c>
    </row>
    <row r="698" spans="1:5" s="194" customFormat="1" ht="25.5">
      <c r="A698" s="193">
        <f>IF((SUM('Разделы 3, 4'!K76:K76)=SUM('Разделы 3, 4'!F76:I76)),"","Неверно!")</f>
      </c>
      <c r="B698" s="192" t="s">
        <v>1942</v>
      </c>
      <c r="C698" s="192" t="s">
        <v>2030</v>
      </c>
      <c r="D698" s="192" t="s">
        <v>1944</v>
      </c>
      <c r="E698" s="192" t="str">
        <f>CONCATENATE(SUM('Разделы 3, 4'!K76:K76),"=",SUM('Разделы 3, 4'!F76:I76))</f>
        <v>0=0</v>
      </c>
    </row>
    <row r="699" spans="1:5" s="194" customFormat="1" ht="25.5">
      <c r="A699" s="193">
        <f>IF((SUM('Разделы 3, 4'!K77:K77)=SUM('Разделы 3, 4'!F77:I77)),"","Неверно!")</f>
      </c>
      <c r="B699" s="192" t="s">
        <v>1942</v>
      </c>
      <c r="C699" s="192" t="s">
        <v>2031</v>
      </c>
      <c r="D699" s="192" t="s">
        <v>1944</v>
      </c>
      <c r="E699" s="192" t="str">
        <f>CONCATENATE(SUM('Разделы 3, 4'!K77:K77),"=",SUM('Разделы 3, 4'!F77:I77))</f>
        <v>0=0</v>
      </c>
    </row>
    <row r="700" spans="1:5" s="194" customFormat="1" ht="25.5">
      <c r="A700" s="193">
        <f>IF((SUM('Разделы 3, 4'!K15:K15)=SUM('Разделы 3, 4'!F15:I15)),"","Неверно!")</f>
      </c>
      <c r="B700" s="192" t="s">
        <v>1942</v>
      </c>
      <c r="C700" s="192" t="s">
        <v>2032</v>
      </c>
      <c r="D700" s="192" t="s">
        <v>1944</v>
      </c>
      <c r="E700" s="192" t="str">
        <f>CONCATENATE(SUM('Разделы 3, 4'!K15:K15),"=",SUM('Разделы 3, 4'!F15:I15))</f>
        <v>0=0</v>
      </c>
    </row>
    <row r="701" spans="1:5" s="194" customFormat="1" ht="25.5">
      <c r="A701" s="193">
        <f>IF((SUM('Разделы 3, 4'!K78:K78)=SUM('Разделы 3, 4'!F78:I78)),"","Неверно!")</f>
      </c>
      <c r="B701" s="192" t="s">
        <v>1942</v>
      </c>
      <c r="C701" s="192" t="s">
        <v>2033</v>
      </c>
      <c r="D701" s="192" t="s">
        <v>1944</v>
      </c>
      <c r="E701" s="192" t="str">
        <f>CONCATENATE(SUM('Разделы 3, 4'!K78:K78),"=",SUM('Разделы 3, 4'!F78:I78))</f>
        <v>0=0</v>
      </c>
    </row>
    <row r="702" spans="1:5" s="194" customFormat="1" ht="25.5">
      <c r="A702" s="193">
        <f>IF((SUM('Разделы 3, 4'!K79:K79)=SUM('Разделы 3, 4'!F79:I79)),"","Неверно!")</f>
      </c>
      <c r="B702" s="192" t="s">
        <v>1942</v>
      </c>
      <c r="C702" s="192" t="s">
        <v>2034</v>
      </c>
      <c r="D702" s="192" t="s">
        <v>1944</v>
      </c>
      <c r="E702" s="192" t="str">
        <f>CONCATENATE(SUM('Разделы 3, 4'!K79:K79),"=",SUM('Разделы 3, 4'!F79:I79))</f>
        <v>0=0</v>
      </c>
    </row>
    <row r="703" spans="1:5" s="194" customFormat="1" ht="25.5">
      <c r="A703" s="193">
        <f>IF((SUM('Разделы 3, 4'!K80:K80)=SUM('Разделы 3, 4'!F80:I80)),"","Неверно!")</f>
      </c>
      <c r="B703" s="192" t="s">
        <v>1942</v>
      </c>
      <c r="C703" s="192" t="s">
        <v>2035</v>
      </c>
      <c r="D703" s="192" t="s">
        <v>1944</v>
      </c>
      <c r="E703" s="192" t="str">
        <f>CONCATENATE(SUM('Разделы 3, 4'!K80:K80),"=",SUM('Разделы 3, 4'!F80:I80))</f>
        <v>0=0</v>
      </c>
    </row>
    <row r="704" spans="1:5" s="194" customFormat="1" ht="25.5">
      <c r="A704" s="193">
        <f>IF((SUM('Разделы 3, 4'!K81:K81)=SUM('Разделы 3, 4'!F81:I81)),"","Неверно!")</f>
      </c>
      <c r="B704" s="192" t="s">
        <v>1942</v>
      </c>
      <c r="C704" s="192" t="s">
        <v>2036</v>
      </c>
      <c r="D704" s="192" t="s">
        <v>1944</v>
      </c>
      <c r="E704" s="192" t="str">
        <f>CONCATENATE(SUM('Разделы 3, 4'!K81:K81),"=",SUM('Разделы 3, 4'!F81:I81))</f>
        <v>0=0</v>
      </c>
    </row>
    <row r="705" spans="1:5" s="194" customFormat="1" ht="25.5">
      <c r="A705" s="193">
        <f>IF((SUM('Разделы 3, 4'!K82:K82)=SUM('Разделы 3, 4'!F82:I82)),"","Неверно!")</f>
      </c>
      <c r="B705" s="192" t="s">
        <v>1942</v>
      </c>
      <c r="C705" s="192" t="s">
        <v>2037</v>
      </c>
      <c r="D705" s="192" t="s">
        <v>1944</v>
      </c>
      <c r="E705" s="192" t="str">
        <f>CONCATENATE(SUM('Разделы 3, 4'!K82:K82),"=",SUM('Разделы 3, 4'!F82:I82))</f>
        <v>0=0</v>
      </c>
    </row>
    <row r="706" spans="1:5" s="194" customFormat="1" ht="25.5">
      <c r="A706" s="193">
        <f>IF((SUM('Разделы 3, 4'!K83:K83)=SUM('Разделы 3, 4'!F83:I83)),"","Неверно!")</f>
      </c>
      <c r="B706" s="192" t="s">
        <v>1942</v>
      </c>
      <c r="C706" s="192" t="s">
        <v>2038</v>
      </c>
      <c r="D706" s="192" t="s">
        <v>1944</v>
      </c>
      <c r="E706" s="192" t="str">
        <f>CONCATENATE(SUM('Разделы 3, 4'!K83:K83),"=",SUM('Разделы 3, 4'!F83:I83))</f>
        <v>0=0</v>
      </c>
    </row>
    <row r="707" spans="1:5" s="194" customFormat="1" ht="25.5">
      <c r="A707" s="193">
        <f>IF((SUM('Разделы 3, 4'!K84:K84)=SUM('Разделы 3, 4'!F84:I84)),"","Неверно!")</f>
      </c>
      <c r="B707" s="192" t="s">
        <v>1942</v>
      </c>
      <c r="C707" s="192" t="s">
        <v>2039</v>
      </c>
      <c r="D707" s="192" t="s">
        <v>1944</v>
      </c>
      <c r="E707" s="192" t="str">
        <f>CONCATENATE(SUM('Разделы 3, 4'!K84:K84),"=",SUM('Разделы 3, 4'!F84:I84))</f>
        <v>0=0</v>
      </c>
    </row>
    <row r="708" spans="1:5" s="194" customFormat="1" ht="25.5">
      <c r="A708" s="193">
        <f>IF((SUM('Разделы 3, 4'!K85:K85)=SUM('Разделы 3, 4'!F85:I85)),"","Неверно!")</f>
      </c>
      <c r="B708" s="192" t="s">
        <v>1942</v>
      </c>
      <c r="C708" s="192" t="s">
        <v>2040</v>
      </c>
      <c r="D708" s="192" t="s">
        <v>1944</v>
      </c>
      <c r="E708" s="192" t="str">
        <f>CONCATENATE(SUM('Разделы 3, 4'!K85:K85),"=",SUM('Разделы 3, 4'!F85:I85))</f>
        <v>0=0</v>
      </c>
    </row>
    <row r="709" spans="1:5" s="194" customFormat="1" ht="25.5">
      <c r="A709" s="193">
        <f>IF((SUM('Разделы 3, 4'!K86:K86)=SUM('Разделы 3, 4'!F86:I86)),"","Неверно!")</f>
      </c>
      <c r="B709" s="192" t="s">
        <v>1942</v>
      </c>
      <c r="C709" s="192" t="s">
        <v>2041</v>
      </c>
      <c r="D709" s="192" t="s">
        <v>1944</v>
      </c>
      <c r="E709" s="192" t="str">
        <f>CONCATENATE(SUM('Разделы 3, 4'!K86:K86),"=",SUM('Разделы 3, 4'!F86:I86))</f>
        <v>0=0</v>
      </c>
    </row>
    <row r="710" spans="1:5" s="194" customFormat="1" ht="25.5">
      <c r="A710" s="193">
        <f>IF((SUM('Разделы 3, 4'!K87:K87)=SUM('Разделы 3, 4'!F87:I87)),"","Неверно!")</f>
      </c>
      <c r="B710" s="192" t="s">
        <v>1942</v>
      </c>
      <c r="C710" s="192" t="s">
        <v>2042</v>
      </c>
      <c r="D710" s="192" t="s">
        <v>1944</v>
      </c>
      <c r="E710" s="192" t="str">
        <f>CONCATENATE(SUM('Разделы 3, 4'!K87:K87),"=",SUM('Разделы 3, 4'!F87:I87))</f>
        <v>0=0</v>
      </c>
    </row>
    <row r="711" spans="1:5" s="194" customFormat="1" ht="25.5">
      <c r="A711" s="193">
        <f>IF((SUM('Разделы 3, 4'!K16:K16)=SUM('Разделы 3, 4'!F16:I16)),"","Неверно!")</f>
      </c>
      <c r="B711" s="192" t="s">
        <v>1942</v>
      </c>
      <c r="C711" s="192" t="s">
        <v>2043</v>
      </c>
      <c r="D711" s="192" t="s">
        <v>1944</v>
      </c>
      <c r="E711" s="192" t="str">
        <f>CONCATENATE(SUM('Разделы 3, 4'!K16:K16),"=",SUM('Разделы 3, 4'!F16:I16))</f>
        <v>0=0</v>
      </c>
    </row>
    <row r="712" spans="1:5" s="194" customFormat="1" ht="25.5">
      <c r="A712" s="193">
        <f>IF((SUM('Разделы 3, 4'!K88:K88)=SUM('Разделы 3, 4'!F88:I88)),"","Неверно!")</f>
      </c>
      <c r="B712" s="192" t="s">
        <v>1942</v>
      </c>
      <c r="C712" s="192" t="s">
        <v>2044</v>
      </c>
      <c r="D712" s="192" t="s">
        <v>1944</v>
      </c>
      <c r="E712" s="192" t="str">
        <f>CONCATENATE(SUM('Разделы 3, 4'!K88:K88),"=",SUM('Разделы 3, 4'!F88:I88))</f>
        <v>0=0</v>
      </c>
    </row>
    <row r="713" spans="1:5" s="194" customFormat="1" ht="25.5">
      <c r="A713" s="193">
        <f>IF((SUM('Разделы 3, 4'!K89:K89)=SUM('Разделы 3, 4'!F89:I89)),"","Неверно!")</f>
      </c>
      <c r="B713" s="192" t="s">
        <v>1942</v>
      </c>
      <c r="C713" s="192" t="s">
        <v>2045</v>
      </c>
      <c r="D713" s="192" t="s">
        <v>1944</v>
      </c>
      <c r="E713" s="192" t="str">
        <f>CONCATENATE(SUM('Разделы 3, 4'!K89:K89),"=",SUM('Разделы 3, 4'!F89:I89))</f>
        <v>0=0</v>
      </c>
    </row>
    <row r="714" spans="1:5" s="194" customFormat="1" ht="25.5">
      <c r="A714" s="193">
        <f>IF((SUM('Разделы 3, 4'!K90:K90)=SUM('Разделы 3, 4'!F90:I90)),"","Неверно!")</f>
      </c>
      <c r="B714" s="192" t="s">
        <v>1942</v>
      </c>
      <c r="C714" s="192" t="s">
        <v>2046</v>
      </c>
      <c r="D714" s="192" t="s">
        <v>1944</v>
      </c>
      <c r="E714" s="192" t="str">
        <f>CONCATENATE(SUM('Разделы 3, 4'!K90:K90),"=",SUM('Разделы 3, 4'!F90:I90))</f>
        <v>0=0</v>
      </c>
    </row>
    <row r="715" spans="1:5" s="194" customFormat="1" ht="25.5">
      <c r="A715" s="193">
        <f>IF((SUM('Разделы 3, 4'!K91:K91)=SUM('Разделы 3, 4'!F91:I91)),"","Неверно!")</f>
      </c>
      <c r="B715" s="192" t="s">
        <v>1942</v>
      </c>
      <c r="C715" s="192" t="s">
        <v>2047</v>
      </c>
      <c r="D715" s="192" t="s">
        <v>1944</v>
      </c>
      <c r="E715" s="192" t="str">
        <f>CONCATENATE(SUM('Разделы 3, 4'!K91:K91),"=",SUM('Разделы 3, 4'!F91:I91))</f>
        <v>0=0</v>
      </c>
    </row>
    <row r="716" spans="1:5" s="194" customFormat="1" ht="25.5">
      <c r="A716" s="193">
        <f>IF((SUM('Разделы 3, 4'!K92:K92)=SUM('Разделы 3, 4'!F92:I92)),"","Неверно!")</f>
      </c>
      <c r="B716" s="192" t="s">
        <v>1942</v>
      </c>
      <c r="C716" s="192" t="s">
        <v>2048</v>
      </c>
      <c r="D716" s="192" t="s">
        <v>1944</v>
      </c>
      <c r="E716" s="192" t="str">
        <f>CONCATENATE(SUM('Разделы 3, 4'!K92:K92),"=",SUM('Разделы 3, 4'!F92:I92))</f>
        <v>0=0</v>
      </c>
    </row>
    <row r="717" spans="1:5" s="194" customFormat="1" ht="25.5">
      <c r="A717" s="193">
        <f>IF((SUM('Разделы 3, 4'!K93:K93)=SUM('Разделы 3, 4'!F93:I93)),"","Неверно!")</f>
      </c>
      <c r="B717" s="192" t="s">
        <v>1942</v>
      </c>
      <c r="C717" s="192" t="s">
        <v>2049</v>
      </c>
      <c r="D717" s="192" t="s">
        <v>1944</v>
      </c>
      <c r="E717" s="192" t="str">
        <f>CONCATENATE(SUM('Разделы 3, 4'!K93:K93),"=",SUM('Разделы 3, 4'!F93:I93))</f>
        <v>0=0</v>
      </c>
    </row>
    <row r="718" spans="1:5" s="194" customFormat="1" ht="25.5">
      <c r="A718" s="193">
        <f>IF((SUM('Разделы 3, 4'!K94:K94)=SUM('Разделы 3, 4'!F94:I94)),"","Неверно!")</f>
      </c>
      <c r="B718" s="192" t="s">
        <v>1942</v>
      </c>
      <c r="C718" s="192" t="s">
        <v>2050</v>
      </c>
      <c r="D718" s="192" t="s">
        <v>1944</v>
      </c>
      <c r="E718" s="192" t="str">
        <f>CONCATENATE(SUM('Разделы 3, 4'!K94:K94),"=",SUM('Разделы 3, 4'!F94:I94))</f>
        <v>0=0</v>
      </c>
    </row>
    <row r="719" spans="1:5" s="194" customFormat="1" ht="25.5">
      <c r="A719" s="193">
        <f>IF((SUM('Разделы 3, 4'!K95:K95)=SUM('Разделы 3, 4'!F95:I95)),"","Неверно!")</f>
      </c>
      <c r="B719" s="192" t="s">
        <v>1942</v>
      </c>
      <c r="C719" s="192" t="s">
        <v>2051</v>
      </c>
      <c r="D719" s="192" t="s">
        <v>1944</v>
      </c>
      <c r="E719" s="192" t="str">
        <f>CONCATENATE(SUM('Разделы 3, 4'!K95:K95),"=",SUM('Разделы 3, 4'!F95:I95))</f>
        <v>0=0</v>
      </c>
    </row>
    <row r="720" spans="1:5" s="194" customFormat="1" ht="25.5">
      <c r="A720" s="193">
        <f>IF((SUM('Разделы 3, 4'!K96:K96)=SUM('Разделы 3, 4'!F96:I96)),"","Неверно!")</f>
      </c>
      <c r="B720" s="192" t="s">
        <v>1942</v>
      </c>
      <c r="C720" s="192" t="s">
        <v>2052</v>
      </c>
      <c r="D720" s="192" t="s">
        <v>1944</v>
      </c>
      <c r="E720" s="192" t="str">
        <f>CONCATENATE(SUM('Разделы 3, 4'!K96:K96),"=",SUM('Разделы 3, 4'!F96:I96))</f>
        <v>0=0</v>
      </c>
    </row>
    <row r="721" spans="1:5" s="194" customFormat="1" ht="25.5">
      <c r="A721" s="193">
        <f>IF((SUM('Разделы 3, 4'!K97:K97)=SUM('Разделы 3, 4'!F97:I97)),"","Неверно!")</f>
      </c>
      <c r="B721" s="192" t="s">
        <v>1942</v>
      </c>
      <c r="C721" s="192" t="s">
        <v>2053</v>
      </c>
      <c r="D721" s="192" t="s">
        <v>1944</v>
      </c>
      <c r="E721" s="192" t="str">
        <f>CONCATENATE(SUM('Разделы 3, 4'!K97:K97),"=",SUM('Разделы 3, 4'!F97:I97))</f>
        <v>0=0</v>
      </c>
    </row>
    <row r="722" spans="1:5" s="194" customFormat="1" ht="25.5">
      <c r="A722" s="193">
        <f>IF((SUM('Разделы 3, 4'!K17:K17)=SUM('Разделы 3, 4'!F17:I17)),"","Неверно!")</f>
      </c>
      <c r="B722" s="192" t="s">
        <v>1942</v>
      </c>
      <c r="C722" s="192" t="s">
        <v>2054</v>
      </c>
      <c r="D722" s="192" t="s">
        <v>1944</v>
      </c>
      <c r="E722" s="192" t="str">
        <f>CONCATENATE(SUM('Разделы 3, 4'!K17:K17),"=",SUM('Разделы 3, 4'!F17:I17))</f>
        <v>0=0</v>
      </c>
    </row>
    <row r="723" spans="1:5" s="194" customFormat="1" ht="25.5">
      <c r="A723" s="193">
        <f>IF((SUM('Разделы 3, 4'!K98:K98)=SUM('Разделы 3, 4'!F98:I98)),"","Неверно!")</f>
      </c>
      <c r="B723" s="192" t="s">
        <v>1942</v>
      </c>
      <c r="C723" s="192" t="s">
        <v>2055</v>
      </c>
      <c r="D723" s="192" t="s">
        <v>1944</v>
      </c>
      <c r="E723" s="192" t="str">
        <f>CONCATENATE(SUM('Разделы 3, 4'!K98:K98),"=",SUM('Разделы 3, 4'!F98:I98))</f>
        <v>0=0</v>
      </c>
    </row>
    <row r="724" spans="1:5" s="194" customFormat="1" ht="25.5">
      <c r="A724" s="193">
        <f>IF((SUM('Разделы 3, 4'!K99:K99)=SUM('Разделы 3, 4'!F99:I99)),"","Неверно!")</f>
      </c>
      <c r="B724" s="192" t="s">
        <v>1942</v>
      </c>
      <c r="C724" s="192" t="s">
        <v>2056</v>
      </c>
      <c r="D724" s="192" t="s">
        <v>1944</v>
      </c>
      <c r="E724" s="192" t="str">
        <f>CONCATENATE(SUM('Разделы 3, 4'!K99:K99),"=",SUM('Разделы 3, 4'!F99:I99))</f>
        <v>0=0</v>
      </c>
    </row>
    <row r="725" spans="1:5" s="194" customFormat="1" ht="25.5">
      <c r="A725" s="193">
        <f>IF((SUM('Разделы 3, 4'!K100:K100)=SUM('Разделы 3, 4'!F100:I100)),"","Неверно!")</f>
      </c>
      <c r="B725" s="192" t="s">
        <v>1942</v>
      </c>
      <c r="C725" s="192" t="s">
        <v>2057</v>
      </c>
      <c r="D725" s="192" t="s">
        <v>1944</v>
      </c>
      <c r="E725" s="192" t="str">
        <f>CONCATENATE(SUM('Разделы 3, 4'!K100:K100),"=",SUM('Разделы 3, 4'!F100:I100))</f>
        <v>0=0</v>
      </c>
    </row>
    <row r="726" spans="1:5" s="194" customFormat="1" ht="25.5">
      <c r="A726" s="193">
        <f>IF((SUM('Разделы 3, 4'!K101:K101)=SUM('Разделы 3, 4'!F101:I101)),"","Неверно!")</f>
      </c>
      <c r="B726" s="192" t="s">
        <v>1942</v>
      </c>
      <c r="C726" s="192" t="s">
        <v>2058</v>
      </c>
      <c r="D726" s="192" t="s">
        <v>1944</v>
      </c>
      <c r="E726" s="192" t="str">
        <f>CONCATENATE(SUM('Разделы 3, 4'!K101:K101),"=",SUM('Разделы 3, 4'!F101:I101))</f>
        <v>0=0</v>
      </c>
    </row>
    <row r="727" spans="1:5" s="194" customFormat="1" ht="25.5">
      <c r="A727" s="193">
        <f>IF((SUM('Разделы 3, 4'!K102:K102)=SUM('Разделы 3, 4'!F102:I102)),"","Неверно!")</f>
      </c>
      <c r="B727" s="192" t="s">
        <v>1942</v>
      </c>
      <c r="C727" s="192" t="s">
        <v>2059</v>
      </c>
      <c r="D727" s="192" t="s">
        <v>1944</v>
      </c>
      <c r="E727" s="192" t="str">
        <f>CONCATENATE(SUM('Разделы 3, 4'!K102:K102),"=",SUM('Разделы 3, 4'!F102:I102))</f>
        <v>0=0</v>
      </c>
    </row>
    <row r="728" spans="1:5" s="194" customFormat="1" ht="25.5">
      <c r="A728" s="193">
        <f>IF((SUM('Разделы 3, 4'!K103:K103)=SUM('Разделы 3, 4'!F103:I103)),"","Неверно!")</f>
      </c>
      <c r="B728" s="192" t="s">
        <v>1942</v>
      </c>
      <c r="C728" s="192" t="s">
        <v>2060</v>
      </c>
      <c r="D728" s="192" t="s">
        <v>1944</v>
      </c>
      <c r="E728" s="192" t="str">
        <f>CONCATENATE(SUM('Разделы 3, 4'!K103:K103),"=",SUM('Разделы 3, 4'!F103:I103))</f>
        <v>0=0</v>
      </c>
    </row>
    <row r="729" spans="1:5" s="194" customFormat="1" ht="25.5">
      <c r="A729" s="193">
        <f>IF((SUM('Разделы 3, 4'!K104:K104)=SUM('Разделы 3, 4'!F104:I104)),"","Неверно!")</f>
      </c>
      <c r="B729" s="192" t="s">
        <v>1942</v>
      </c>
      <c r="C729" s="192" t="s">
        <v>2061</v>
      </c>
      <c r="D729" s="192" t="s">
        <v>1944</v>
      </c>
      <c r="E729" s="192" t="str">
        <f>CONCATENATE(SUM('Разделы 3, 4'!K104:K104),"=",SUM('Разделы 3, 4'!F104:I104))</f>
        <v>0=0</v>
      </c>
    </row>
    <row r="730" spans="1:5" s="194" customFormat="1" ht="25.5">
      <c r="A730" s="193">
        <f>IF((SUM('Разделы 3, 4'!K105:K105)=SUM('Разделы 3, 4'!F105:I105)),"","Неверно!")</f>
      </c>
      <c r="B730" s="192" t="s">
        <v>1942</v>
      </c>
      <c r="C730" s="192" t="s">
        <v>2062</v>
      </c>
      <c r="D730" s="192" t="s">
        <v>1944</v>
      </c>
      <c r="E730" s="192" t="str">
        <f>CONCATENATE(SUM('Разделы 3, 4'!K105:K105),"=",SUM('Разделы 3, 4'!F105:I105))</f>
        <v>0=0</v>
      </c>
    </row>
    <row r="731" spans="1:5" s="194" customFormat="1" ht="25.5">
      <c r="A731" s="193">
        <f>IF((SUM('Разделы 3, 4'!K106:K106)=SUM('Разделы 3, 4'!F106:I106)),"","Неверно!")</f>
      </c>
      <c r="B731" s="192" t="s">
        <v>1942</v>
      </c>
      <c r="C731" s="192" t="s">
        <v>2063</v>
      </c>
      <c r="D731" s="192" t="s">
        <v>1944</v>
      </c>
      <c r="E731" s="192" t="str">
        <f>CONCATENATE(SUM('Разделы 3, 4'!K106:K106),"=",SUM('Разделы 3, 4'!F106:I106))</f>
        <v>0=0</v>
      </c>
    </row>
    <row r="732" spans="1:5" s="194" customFormat="1" ht="25.5">
      <c r="A732" s="193">
        <f>IF((SUM('Разделы 3, 4'!K107:K107)=SUM('Разделы 3, 4'!F107:I107)),"","Неверно!")</f>
      </c>
      <c r="B732" s="192" t="s">
        <v>1942</v>
      </c>
      <c r="C732" s="192" t="s">
        <v>2064</v>
      </c>
      <c r="D732" s="192" t="s">
        <v>1944</v>
      </c>
      <c r="E732" s="192" t="str">
        <f>CONCATENATE(SUM('Разделы 3, 4'!K107:K107),"=",SUM('Разделы 3, 4'!F107:I107))</f>
        <v>0=0</v>
      </c>
    </row>
    <row r="733" spans="1:5" s="194" customFormat="1" ht="25.5">
      <c r="A733" s="193">
        <f>IF((SUM('Разделы 3, 4'!E99:AC101)=0),"","Неверно!")</f>
      </c>
      <c r="B733" s="192" t="s">
        <v>2065</v>
      </c>
      <c r="C733" s="192" t="s">
        <v>2066</v>
      </c>
      <c r="D733" s="192" t="s">
        <v>2067</v>
      </c>
      <c r="E733" s="192" t="str">
        <f>CONCATENATE(SUM('Разделы 3, 4'!E99:AC101),"=",0)</f>
        <v>0=0</v>
      </c>
    </row>
    <row r="734" spans="1:5" s="194" customFormat="1" ht="25.5">
      <c r="A734" s="193">
        <f>IF((SUM('Разделы 3, 4'!E17:E17)&gt;=SUM('Разделы 3, 4'!E104:E107)),"","Неверно!")</f>
      </c>
      <c r="B734" s="192" t="s">
        <v>2068</v>
      </c>
      <c r="C734" s="192" t="s">
        <v>2069</v>
      </c>
      <c r="D734" s="192" t="s">
        <v>2070</v>
      </c>
      <c r="E734" s="192" t="str">
        <f>CONCATENATE(SUM('Разделы 3, 4'!E17:E17),"&gt;=",SUM('Разделы 3, 4'!E104:E107))</f>
        <v>0&gt;=0</v>
      </c>
    </row>
    <row r="735" spans="1:5" s="194" customFormat="1" ht="25.5">
      <c r="A735" s="193">
        <f>IF((SUM('Разделы 3, 4'!N17:N17)&gt;=SUM('Разделы 3, 4'!N104:N107)),"","Неверно!")</f>
      </c>
      <c r="B735" s="192" t="s">
        <v>2068</v>
      </c>
      <c r="C735" s="192" t="s">
        <v>2071</v>
      </c>
      <c r="D735" s="192" t="s">
        <v>2070</v>
      </c>
      <c r="E735" s="192" t="str">
        <f>CONCATENATE(SUM('Разделы 3, 4'!N17:N17),"&gt;=",SUM('Разделы 3, 4'!N104:N107))</f>
        <v>0&gt;=0</v>
      </c>
    </row>
    <row r="736" spans="1:5" s="194" customFormat="1" ht="25.5">
      <c r="A736" s="193">
        <f>IF((SUM('Разделы 3, 4'!O17:O17)&gt;=SUM('Разделы 3, 4'!O104:O107)),"","Неверно!")</f>
      </c>
      <c r="B736" s="192" t="s">
        <v>2068</v>
      </c>
      <c r="C736" s="192" t="s">
        <v>2072</v>
      </c>
      <c r="D736" s="192" t="s">
        <v>2070</v>
      </c>
      <c r="E736" s="192" t="str">
        <f>CONCATENATE(SUM('Разделы 3, 4'!O17:O17),"&gt;=",SUM('Разделы 3, 4'!O104:O107))</f>
        <v>0&gt;=0</v>
      </c>
    </row>
    <row r="737" spans="1:5" s="194" customFormat="1" ht="25.5">
      <c r="A737" s="193">
        <f>IF((SUM('Разделы 3, 4'!P17:P17)&gt;=SUM('Разделы 3, 4'!P104:P107)),"","Неверно!")</f>
      </c>
      <c r="B737" s="192" t="s">
        <v>2068</v>
      </c>
      <c r="C737" s="192" t="s">
        <v>2073</v>
      </c>
      <c r="D737" s="192" t="s">
        <v>2070</v>
      </c>
      <c r="E737" s="192" t="str">
        <f>CONCATENATE(SUM('Разделы 3, 4'!P17:P17),"&gt;=",SUM('Разделы 3, 4'!P104:P107))</f>
        <v>0&gt;=0</v>
      </c>
    </row>
    <row r="738" spans="1:5" s="194" customFormat="1" ht="25.5">
      <c r="A738" s="193">
        <f>IF((SUM('Разделы 3, 4'!Q17:Q17)&gt;=SUM('Разделы 3, 4'!Q104:Q107)),"","Неверно!")</f>
      </c>
      <c r="B738" s="192" t="s">
        <v>2068</v>
      </c>
      <c r="C738" s="192" t="s">
        <v>2074</v>
      </c>
      <c r="D738" s="192" t="s">
        <v>2070</v>
      </c>
      <c r="E738" s="192" t="str">
        <f>CONCATENATE(SUM('Разделы 3, 4'!Q17:Q17),"&gt;=",SUM('Разделы 3, 4'!Q104:Q107))</f>
        <v>0&gt;=0</v>
      </c>
    </row>
    <row r="739" spans="1:5" s="194" customFormat="1" ht="25.5">
      <c r="A739" s="193">
        <f>IF((SUM('Разделы 3, 4'!R17:R17)&gt;=SUM('Разделы 3, 4'!R104:R107)),"","Неверно!")</f>
      </c>
      <c r="B739" s="192" t="s">
        <v>2068</v>
      </c>
      <c r="C739" s="192" t="s">
        <v>2075</v>
      </c>
      <c r="D739" s="192" t="s">
        <v>2070</v>
      </c>
      <c r="E739" s="192" t="str">
        <f>CONCATENATE(SUM('Разделы 3, 4'!R17:R17),"&gt;=",SUM('Разделы 3, 4'!R104:R107))</f>
        <v>0&gt;=0</v>
      </c>
    </row>
    <row r="740" spans="1:5" s="194" customFormat="1" ht="25.5">
      <c r="A740" s="193">
        <f>IF((SUM('Разделы 3, 4'!S17:S17)&gt;=SUM('Разделы 3, 4'!S104:S107)),"","Неверно!")</f>
      </c>
      <c r="B740" s="192" t="s">
        <v>2068</v>
      </c>
      <c r="C740" s="192" t="s">
        <v>2076</v>
      </c>
      <c r="D740" s="192" t="s">
        <v>2070</v>
      </c>
      <c r="E740" s="192" t="str">
        <f>CONCATENATE(SUM('Разделы 3, 4'!S17:S17),"&gt;=",SUM('Разделы 3, 4'!S104:S107))</f>
        <v>0&gt;=0</v>
      </c>
    </row>
    <row r="741" spans="1:5" s="194" customFormat="1" ht="25.5">
      <c r="A741" s="193">
        <f>IF((SUM('Разделы 3, 4'!T17:T17)&gt;=SUM('Разделы 3, 4'!T104:T107)),"","Неверно!")</f>
      </c>
      <c r="B741" s="192" t="s">
        <v>2068</v>
      </c>
      <c r="C741" s="192" t="s">
        <v>862</v>
      </c>
      <c r="D741" s="192" t="s">
        <v>2070</v>
      </c>
      <c r="E741" s="192" t="str">
        <f>CONCATENATE(SUM('Разделы 3, 4'!T17:T17),"&gt;=",SUM('Разделы 3, 4'!T104:T107))</f>
        <v>0&gt;=0</v>
      </c>
    </row>
    <row r="742" spans="1:5" s="194" customFormat="1" ht="25.5">
      <c r="A742" s="193">
        <f>IF((SUM('Разделы 3, 4'!U17:U17)&gt;=SUM('Разделы 3, 4'!U104:U107)),"","Неверно!")</f>
      </c>
      <c r="B742" s="192" t="s">
        <v>2068</v>
      </c>
      <c r="C742" s="192" t="s">
        <v>863</v>
      </c>
      <c r="D742" s="192" t="s">
        <v>2070</v>
      </c>
      <c r="E742" s="192" t="str">
        <f>CONCATENATE(SUM('Разделы 3, 4'!U17:U17),"&gt;=",SUM('Разделы 3, 4'!U104:U107))</f>
        <v>0&gt;=0</v>
      </c>
    </row>
    <row r="743" spans="1:5" s="194" customFormat="1" ht="25.5">
      <c r="A743" s="193">
        <f>IF((SUM('Разделы 3, 4'!V17:V17)&gt;=SUM('Разделы 3, 4'!V104:V107)),"","Неверно!")</f>
      </c>
      <c r="B743" s="192" t="s">
        <v>2068</v>
      </c>
      <c r="C743" s="192" t="s">
        <v>864</v>
      </c>
      <c r="D743" s="192" t="s">
        <v>2070</v>
      </c>
      <c r="E743" s="192" t="str">
        <f>CONCATENATE(SUM('Разделы 3, 4'!V17:V17),"&gt;=",SUM('Разделы 3, 4'!V104:V107))</f>
        <v>0&gt;=0</v>
      </c>
    </row>
    <row r="744" spans="1:5" s="194" customFormat="1" ht="25.5">
      <c r="A744" s="193">
        <f>IF((SUM('Разделы 3, 4'!W17:W17)&gt;=SUM('Разделы 3, 4'!W104:W107)),"","Неверно!")</f>
      </c>
      <c r="B744" s="192" t="s">
        <v>2068</v>
      </c>
      <c r="C744" s="192" t="s">
        <v>865</v>
      </c>
      <c r="D744" s="192" t="s">
        <v>2070</v>
      </c>
      <c r="E744" s="192" t="str">
        <f>CONCATENATE(SUM('Разделы 3, 4'!W17:W17),"&gt;=",SUM('Разделы 3, 4'!W104:W107))</f>
        <v>0&gt;=0</v>
      </c>
    </row>
    <row r="745" spans="1:5" s="194" customFormat="1" ht="25.5">
      <c r="A745" s="193">
        <f>IF((SUM('Разделы 3, 4'!F17:F17)&gt;=SUM('Разделы 3, 4'!F104:F107)),"","Неверно!")</f>
      </c>
      <c r="B745" s="192" t="s">
        <v>2068</v>
      </c>
      <c r="C745" s="192" t="s">
        <v>866</v>
      </c>
      <c r="D745" s="192" t="s">
        <v>2070</v>
      </c>
      <c r="E745" s="192" t="str">
        <f>CONCATENATE(SUM('Разделы 3, 4'!F17:F17),"&gt;=",SUM('Разделы 3, 4'!F104:F107))</f>
        <v>0&gt;=0</v>
      </c>
    </row>
    <row r="746" spans="1:5" s="194" customFormat="1" ht="25.5">
      <c r="A746" s="193">
        <f>IF((SUM('Разделы 3, 4'!X17:X17)&gt;=SUM('Разделы 3, 4'!X104:X107)),"","Неверно!")</f>
      </c>
      <c r="B746" s="192" t="s">
        <v>2068</v>
      </c>
      <c r="C746" s="192" t="s">
        <v>867</v>
      </c>
      <c r="D746" s="192" t="s">
        <v>2070</v>
      </c>
      <c r="E746" s="192" t="str">
        <f>CONCATENATE(SUM('Разделы 3, 4'!X17:X17),"&gt;=",SUM('Разделы 3, 4'!X104:X107))</f>
        <v>0&gt;=0</v>
      </c>
    </row>
    <row r="747" spans="1:5" s="194" customFormat="1" ht="25.5">
      <c r="A747" s="193">
        <f>IF((SUM('Разделы 3, 4'!Y17:Y17)&gt;=SUM('Разделы 3, 4'!Y104:Y107)),"","Неверно!")</f>
      </c>
      <c r="B747" s="192" t="s">
        <v>2068</v>
      </c>
      <c r="C747" s="192" t="s">
        <v>868</v>
      </c>
      <c r="D747" s="192" t="s">
        <v>2070</v>
      </c>
      <c r="E747" s="192" t="str">
        <f>CONCATENATE(SUM('Разделы 3, 4'!Y17:Y17),"&gt;=",SUM('Разделы 3, 4'!Y104:Y107))</f>
        <v>0&gt;=0</v>
      </c>
    </row>
    <row r="748" spans="1:5" s="194" customFormat="1" ht="25.5">
      <c r="A748" s="193">
        <f>IF((SUM('Разделы 3, 4'!Z17:Z17)&gt;=SUM('Разделы 3, 4'!Z104:Z107)),"","Неверно!")</f>
      </c>
      <c r="B748" s="192" t="s">
        <v>2068</v>
      </c>
      <c r="C748" s="192" t="s">
        <v>869</v>
      </c>
      <c r="D748" s="192" t="s">
        <v>2070</v>
      </c>
      <c r="E748" s="192" t="str">
        <f>CONCATENATE(SUM('Разделы 3, 4'!Z17:Z17),"&gt;=",SUM('Разделы 3, 4'!Z104:Z107))</f>
        <v>0&gt;=0</v>
      </c>
    </row>
    <row r="749" spans="1:5" s="194" customFormat="1" ht="25.5">
      <c r="A749" s="193">
        <f>IF((SUM('Разделы 3, 4'!AA17:AA17)&gt;=SUM('Разделы 3, 4'!AA104:AA107)),"","Неверно!")</f>
      </c>
      <c r="B749" s="192" t="s">
        <v>2068</v>
      </c>
      <c r="C749" s="192" t="s">
        <v>870</v>
      </c>
      <c r="D749" s="192" t="s">
        <v>2070</v>
      </c>
      <c r="E749" s="192" t="str">
        <f>CONCATENATE(SUM('Разделы 3, 4'!AA17:AA17),"&gt;=",SUM('Разделы 3, 4'!AA104:AA107))</f>
        <v>0&gt;=0</v>
      </c>
    </row>
    <row r="750" spans="1:5" s="194" customFormat="1" ht="25.5">
      <c r="A750" s="193">
        <f>IF((SUM('Разделы 3, 4'!AB17:AB17)&gt;=SUM('Разделы 3, 4'!AB104:AB107)),"","Неверно!")</f>
      </c>
      <c r="B750" s="192" t="s">
        <v>2068</v>
      </c>
      <c r="C750" s="192" t="s">
        <v>871</v>
      </c>
      <c r="D750" s="192" t="s">
        <v>2070</v>
      </c>
      <c r="E750" s="192" t="str">
        <f>CONCATENATE(SUM('Разделы 3, 4'!AB17:AB17),"&gt;=",SUM('Разделы 3, 4'!AB104:AB107))</f>
        <v>0&gt;=0</v>
      </c>
    </row>
    <row r="751" spans="1:5" s="194" customFormat="1" ht="25.5">
      <c r="A751" s="193">
        <f>IF((SUM('Разделы 3, 4'!AC17:AC17)&gt;=SUM('Разделы 3, 4'!AC104:AC107)),"","Неверно!")</f>
      </c>
      <c r="B751" s="192" t="s">
        <v>2068</v>
      </c>
      <c r="C751" s="192" t="s">
        <v>872</v>
      </c>
      <c r="D751" s="192" t="s">
        <v>2070</v>
      </c>
      <c r="E751" s="192" t="str">
        <f>CONCATENATE(SUM('Разделы 3, 4'!AC17:AC17),"&gt;=",SUM('Разделы 3, 4'!AC104:AC107))</f>
        <v>0&gt;=0</v>
      </c>
    </row>
    <row r="752" spans="1:5" s="194" customFormat="1" ht="25.5">
      <c r="A752" s="193">
        <f>IF((SUM('Разделы 3, 4'!G17:G17)&gt;=SUM('Разделы 3, 4'!G104:G107)),"","Неверно!")</f>
      </c>
      <c r="B752" s="192" t="s">
        <v>2068</v>
      </c>
      <c r="C752" s="192" t="s">
        <v>873</v>
      </c>
      <c r="D752" s="192" t="s">
        <v>2070</v>
      </c>
      <c r="E752" s="192" t="str">
        <f>CONCATENATE(SUM('Разделы 3, 4'!G17:G17),"&gt;=",SUM('Разделы 3, 4'!G104:G107))</f>
        <v>0&gt;=0</v>
      </c>
    </row>
    <row r="753" spans="1:5" s="194" customFormat="1" ht="25.5">
      <c r="A753" s="193">
        <f>IF((SUM('Разделы 3, 4'!H17:H17)&gt;=SUM('Разделы 3, 4'!H104:H107)),"","Неверно!")</f>
      </c>
      <c r="B753" s="192" t="s">
        <v>2068</v>
      </c>
      <c r="C753" s="192" t="s">
        <v>874</v>
      </c>
      <c r="D753" s="192" t="s">
        <v>2070</v>
      </c>
      <c r="E753" s="192" t="str">
        <f>CONCATENATE(SUM('Разделы 3, 4'!H17:H17),"&gt;=",SUM('Разделы 3, 4'!H104:H107))</f>
        <v>0&gt;=0</v>
      </c>
    </row>
    <row r="754" spans="1:5" s="194" customFormat="1" ht="25.5">
      <c r="A754" s="193">
        <f>IF((SUM('Разделы 3, 4'!I17:I17)&gt;=SUM('Разделы 3, 4'!I104:I107)),"","Неверно!")</f>
      </c>
      <c r="B754" s="192" t="s">
        <v>2068</v>
      </c>
      <c r="C754" s="192" t="s">
        <v>0</v>
      </c>
      <c r="D754" s="192" t="s">
        <v>2070</v>
      </c>
      <c r="E754" s="192" t="str">
        <f>CONCATENATE(SUM('Разделы 3, 4'!I17:I17),"&gt;=",SUM('Разделы 3, 4'!I104:I107))</f>
        <v>0&gt;=0</v>
      </c>
    </row>
    <row r="755" spans="1:5" s="194" customFormat="1" ht="25.5">
      <c r="A755" s="193">
        <f>IF((SUM('Разделы 3, 4'!J17:J17)&gt;=SUM('Разделы 3, 4'!J104:J107)),"","Неверно!")</f>
      </c>
      <c r="B755" s="192" t="s">
        <v>2068</v>
      </c>
      <c r="C755" s="192" t="s">
        <v>1</v>
      </c>
      <c r="D755" s="192" t="s">
        <v>2070</v>
      </c>
      <c r="E755" s="192" t="str">
        <f>CONCATENATE(SUM('Разделы 3, 4'!J17:J17),"&gt;=",SUM('Разделы 3, 4'!J104:J107))</f>
        <v>0&gt;=0</v>
      </c>
    </row>
    <row r="756" spans="1:5" s="194" customFormat="1" ht="25.5">
      <c r="A756" s="193">
        <f>IF((SUM('Разделы 3, 4'!K17:K17)&gt;=SUM('Разделы 3, 4'!K104:K107)),"","Неверно!")</f>
      </c>
      <c r="B756" s="192" t="s">
        <v>2068</v>
      </c>
      <c r="C756" s="192" t="s">
        <v>2</v>
      </c>
      <c r="D756" s="192" t="s">
        <v>2070</v>
      </c>
      <c r="E756" s="192" t="str">
        <f>CONCATENATE(SUM('Разделы 3, 4'!K17:K17),"&gt;=",SUM('Разделы 3, 4'!K104:K107))</f>
        <v>0&gt;=0</v>
      </c>
    </row>
    <row r="757" spans="1:5" s="194" customFormat="1" ht="25.5">
      <c r="A757" s="193">
        <f>IF((SUM('Разделы 3, 4'!L17:L17)&gt;=SUM('Разделы 3, 4'!L104:L107)),"","Неверно!")</f>
      </c>
      <c r="B757" s="192" t="s">
        <v>2068</v>
      </c>
      <c r="C757" s="192" t="s">
        <v>3</v>
      </c>
      <c r="D757" s="192" t="s">
        <v>2070</v>
      </c>
      <c r="E757" s="192" t="str">
        <f>CONCATENATE(SUM('Разделы 3, 4'!L17:L17),"&gt;=",SUM('Разделы 3, 4'!L104:L107))</f>
        <v>0&gt;=0</v>
      </c>
    </row>
    <row r="758" spans="1:5" s="194" customFormat="1" ht="25.5">
      <c r="A758" s="193">
        <f>IF((SUM('Разделы 3, 4'!M17:M17)&gt;=SUM('Разделы 3, 4'!M104:M107)),"","Неверно!")</f>
      </c>
      <c r="B758" s="192" t="s">
        <v>2068</v>
      </c>
      <c r="C758" s="192" t="s">
        <v>4</v>
      </c>
      <c r="D758" s="192" t="s">
        <v>2070</v>
      </c>
      <c r="E758" s="192" t="str">
        <f>CONCATENATE(SUM('Разделы 3, 4'!M17:M17),"&gt;=",SUM('Разделы 3, 4'!M104:M107))</f>
        <v>0&gt;=0</v>
      </c>
    </row>
    <row r="759" spans="1:5" s="194" customFormat="1" ht="25.5">
      <c r="A759" s="193">
        <f>IF((SUM('Разделы 3, 4'!E65:E65)&gt;=SUM('Разделы 3, 4'!E95:E95)),"","Неверно!")</f>
      </c>
      <c r="B759" s="192" t="s">
        <v>5</v>
      </c>
      <c r="C759" s="192" t="s">
        <v>6</v>
      </c>
      <c r="D759" s="192" t="s">
        <v>7</v>
      </c>
      <c r="E759" s="192" t="str">
        <f>CONCATENATE(SUM('Разделы 3, 4'!E65:E65),"&gt;=",SUM('Разделы 3, 4'!E95:E95))</f>
        <v>1&gt;=0</v>
      </c>
    </row>
    <row r="760" spans="1:5" s="194" customFormat="1" ht="25.5">
      <c r="A760" s="193">
        <f>IF((SUM('Разделы 3, 4'!N65:N65)&gt;=SUM('Разделы 3, 4'!N95:N95)),"","Неверно!")</f>
      </c>
      <c r="B760" s="192" t="s">
        <v>5</v>
      </c>
      <c r="C760" s="192" t="s">
        <v>8</v>
      </c>
      <c r="D760" s="192" t="s">
        <v>7</v>
      </c>
      <c r="E760" s="192" t="str">
        <f>CONCATENATE(SUM('Разделы 3, 4'!N65:N65),"&gt;=",SUM('Разделы 3, 4'!N95:N95))</f>
        <v>0&gt;=0</v>
      </c>
    </row>
    <row r="761" spans="1:5" s="194" customFormat="1" ht="25.5">
      <c r="A761" s="193">
        <f>IF((SUM('Разделы 3, 4'!O65:O65)&gt;=SUM('Разделы 3, 4'!O95:O95)),"","Неверно!")</f>
      </c>
      <c r="B761" s="192" t="s">
        <v>5</v>
      </c>
      <c r="C761" s="192" t="s">
        <v>9</v>
      </c>
      <c r="D761" s="192" t="s">
        <v>7</v>
      </c>
      <c r="E761" s="192" t="str">
        <f>CONCATENATE(SUM('Разделы 3, 4'!O65:O65),"&gt;=",SUM('Разделы 3, 4'!O95:O95))</f>
        <v>0&gt;=0</v>
      </c>
    </row>
    <row r="762" spans="1:5" s="194" customFormat="1" ht="25.5">
      <c r="A762" s="193">
        <f>IF((SUM('Разделы 3, 4'!P65:P65)&gt;=SUM('Разделы 3, 4'!P95:P95)),"","Неверно!")</f>
      </c>
      <c r="B762" s="192" t="s">
        <v>5</v>
      </c>
      <c r="C762" s="192" t="s">
        <v>10</v>
      </c>
      <c r="D762" s="192" t="s">
        <v>7</v>
      </c>
      <c r="E762" s="192" t="str">
        <f>CONCATENATE(SUM('Разделы 3, 4'!P65:P65),"&gt;=",SUM('Разделы 3, 4'!P95:P95))</f>
        <v>0&gt;=0</v>
      </c>
    </row>
    <row r="763" spans="1:5" s="194" customFormat="1" ht="25.5">
      <c r="A763" s="193">
        <f>IF((SUM('Разделы 3, 4'!Q65:Q65)&gt;=SUM('Разделы 3, 4'!Q95:Q95)),"","Неверно!")</f>
      </c>
      <c r="B763" s="192" t="s">
        <v>5</v>
      </c>
      <c r="C763" s="192" t="s">
        <v>11</v>
      </c>
      <c r="D763" s="192" t="s">
        <v>7</v>
      </c>
      <c r="E763" s="192" t="str">
        <f>CONCATENATE(SUM('Разделы 3, 4'!Q65:Q65),"&gt;=",SUM('Разделы 3, 4'!Q95:Q95))</f>
        <v>0&gt;=0</v>
      </c>
    </row>
    <row r="764" spans="1:5" s="194" customFormat="1" ht="25.5">
      <c r="A764" s="193">
        <f>IF((SUM('Разделы 3, 4'!R65:R65)&gt;=SUM('Разделы 3, 4'!R95:R95)),"","Неверно!")</f>
      </c>
      <c r="B764" s="192" t="s">
        <v>5</v>
      </c>
      <c r="C764" s="192" t="s">
        <v>12</v>
      </c>
      <c r="D764" s="192" t="s">
        <v>7</v>
      </c>
      <c r="E764" s="192" t="str">
        <f>CONCATENATE(SUM('Разделы 3, 4'!R65:R65),"&gt;=",SUM('Разделы 3, 4'!R95:R95))</f>
        <v>0&gt;=0</v>
      </c>
    </row>
    <row r="765" spans="1:5" s="194" customFormat="1" ht="25.5">
      <c r="A765" s="193">
        <f>IF((SUM('Разделы 3, 4'!S65:S65)&gt;=SUM('Разделы 3, 4'!S95:S95)),"","Неверно!")</f>
      </c>
      <c r="B765" s="192" t="s">
        <v>5</v>
      </c>
      <c r="C765" s="192" t="s">
        <v>13</v>
      </c>
      <c r="D765" s="192" t="s">
        <v>7</v>
      </c>
      <c r="E765" s="192" t="str">
        <f>CONCATENATE(SUM('Разделы 3, 4'!S65:S65),"&gt;=",SUM('Разделы 3, 4'!S95:S95))</f>
        <v>0&gt;=0</v>
      </c>
    </row>
    <row r="766" spans="1:5" s="194" customFormat="1" ht="25.5">
      <c r="A766" s="193">
        <f>IF((SUM('Разделы 3, 4'!T65:T65)&gt;=SUM('Разделы 3, 4'!T95:T95)),"","Неверно!")</f>
      </c>
      <c r="B766" s="192" t="s">
        <v>5</v>
      </c>
      <c r="C766" s="192" t="s">
        <v>14</v>
      </c>
      <c r="D766" s="192" t="s">
        <v>7</v>
      </c>
      <c r="E766" s="192" t="str">
        <f>CONCATENATE(SUM('Разделы 3, 4'!T65:T65),"&gt;=",SUM('Разделы 3, 4'!T95:T95))</f>
        <v>0&gt;=0</v>
      </c>
    </row>
    <row r="767" spans="1:5" s="194" customFormat="1" ht="25.5">
      <c r="A767" s="193">
        <f>IF((SUM('Разделы 3, 4'!U65:U65)&gt;=SUM('Разделы 3, 4'!U95:U95)),"","Неверно!")</f>
      </c>
      <c r="B767" s="192" t="s">
        <v>5</v>
      </c>
      <c r="C767" s="192" t="s">
        <v>15</v>
      </c>
      <c r="D767" s="192" t="s">
        <v>7</v>
      </c>
      <c r="E767" s="192" t="str">
        <f>CONCATENATE(SUM('Разделы 3, 4'!U65:U65),"&gt;=",SUM('Разделы 3, 4'!U95:U95))</f>
        <v>0&gt;=0</v>
      </c>
    </row>
    <row r="768" spans="1:5" s="194" customFormat="1" ht="25.5">
      <c r="A768" s="193">
        <f>IF((SUM('Разделы 3, 4'!V65:V65)&gt;=SUM('Разделы 3, 4'!V95:V95)),"","Неверно!")</f>
      </c>
      <c r="B768" s="192" t="s">
        <v>5</v>
      </c>
      <c r="C768" s="192" t="s">
        <v>16</v>
      </c>
      <c r="D768" s="192" t="s">
        <v>7</v>
      </c>
      <c r="E768" s="192" t="str">
        <f>CONCATENATE(SUM('Разделы 3, 4'!V65:V65),"&gt;=",SUM('Разделы 3, 4'!V95:V95))</f>
        <v>5&gt;=0</v>
      </c>
    </row>
    <row r="769" spans="1:5" s="194" customFormat="1" ht="25.5">
      <c r="A769" s="193">
        <f>IF((SUM('Разделы 3, 4'!W65:W65)&gt;=SUM('Разделы 3, 4'!W95:W95)),"","Неверно!")</f>
      </c>
      <c r="B769" s="192" t="s">
        <v>5</v>
      </c>
      <c r="C769" s="192" t="s">
        <v>17</v>
      </c>
      <c r="D769" s="192" t="s">
        <v>7</v>
      </c>
      <c r="E769" s="192" t="str">
        <f>CONCATENATE(SUM('Разделы 3, 4'!W65:W65),"&gt;=",SUM('Разделы 3, 4'!W95:W95))</f>
        <v>5&gt;=0</v>
      </c>
    </row>
    <row r="770" spans="1:5" s="194" customFormat="1" ht="25.5">
      <c r="A770" s="193">
        <f>IF((SUM('Разделы 3, 4'!F65:F65)&gt;=SUM('Разделы 3, 4'!F95:F95)),"","Неверно!")</f>
      </c>
      <c r="B770" s="192" t="s">
        <v>5</v>
      </c>
      <c r="C770" s="192" t="s">
        <v>18</v>
      </c>
      <c r="D770" s="192" t="s">
        <v>7</v>
      </c>
      <c r="E770" s="192" t="str">
        <f>CONCATENATE(SUM('Разделы 3, 4'!F65:F65),"&gt;=",SUM('Разделы 3, 4'!F95:F95))</f>
        <v>0&gt;=0</v>
      </c>
    </row>
    <row r="771" spans="1:5" s="194" customFormat="1" ht="25.5">
      <c r="A771" s="193">
        <f>IF((SUM('Разделы 3, 4'!X65:X65)&gt;=SUM('Разделы 3, 4'!X95:X95)),"","Неверно!")</f>
      </c>
      <c r="B771" s="192" t="s">
        <v>5</v>
      </c>
      <c r="C771" s="192" t="s">
        <v>19</v>
      </c>
      <c r="D771" s="192" t="s">
        <v>7</v>
      </c>
      <c r="E771" s="192" t="str">
        <f>CONCATENATE(SUM('Разделы 3, 4'!X65:X65),"&gt;=",SUM('Разделы 3, 4'!X95:X95))</f>
        <v>0&gt;=0</v>
      </c>
    </row>
    <row r="772" spans="1:5" s="194" customFormat="1" ht="25.5">
      <c r="A772" s="193">
        <f>IF((SUM('Разделы 3, 4'!Y65:Y65)&gt;=SUM('Разделы 3, 4'!Y95:Y95)),"","Неверно!")</f>
      </c>
      <c r="B772" s="192" t="s">
        <v>5</v>
      </c>
      <c r="C772" s="192" t="s">
        <v>20</v>
      </c>
      <c r="D772" s="192" t="s">
        <v>7</v>
      </c>
      <c r="E772" s="192" t="str">
        <f>CONCATENATE(SUM('Разделы 3, 4'!Y65:Y65),"&gt;=",SUM('Разделы 3, 4'!Y95:Y95))</f>
        <v>0&gt;=0</v>
      </c>
    </row>
    <row r="773" spans="1:5" s="194" customFormat="1" ht="25.5">
      <c r="A773" s="193">
        <f>IF((SUM('Разделы 3, 4'!Z65:Z65)&gt;=SUM('Разделы 3, 4'!Z95:Z95)),"","Неверно!")</f>
      </c>
      <c r="B773" s="192" t="s">
        <v>5</v>
      </c>
      <c r="C773" s="192" t="s">
        <v>21</v>
      </c>
      <c r="D773" s="192" t="s">
        <v>7</v>
      </c>
      <c r="E773" s="192" t="str">
        <f>CONCATENATE(SUM('Разделы 3, 4'!Z65:Z65),"&gt;=",SUM('Разделы 3, 4'!Z95:Z95))</f>
        <v>0&gt;=0</v>
      </c>
    </row>
    <row r="774" spans="1:5" s="194" customFormat="1" ht="25.5">
      <c r="A774" s="193">
        <f>IF((SUM('Разделы 3, 4'!AA65:AA65)&gt;=SUM('Разделы 3, 4'!AA95:AA95)),"","Неверно!")</f>
      </c>
      <c r="B774" s="192" t="s">
        <v>5</v>
      </c>
      <c r="C774" s="192" t="s">
        <v>22</v>
      </c>
      <c r="D774" s="192" t="s">
        <v>7</v>
      </c>
      <c r="E774" s="192" t="str">
        <f>CONCATENATE(SUM('Разделы 3, 4'!AA65:AA65),"&gt;=",SUM('Разделы 3, 4'!AA95:AA95))</f>
        <v>0&gt;=0</v>
      </c>
    </row>
    <row r="775" spans="1:5" s="194" customFormat="1" ht="25.5">
      <c r="A775" s="193">
        <f>IF((SUM('Разделы 3, 4'!AB65:AB65)&gt;=SUM('Разделы 3, 4'!AB95:AB95)),"","Неверно!")</f>
      </c>
      <c r="B775" s="192" t="s">
        <v>5</v>
      </c>
      <c r="C775" s="192" t="s">
        <v>23</v>
      </c>
      <c r="D775" s="192" t="s">
        <v>7</v>
      </c>
      <c r="E775" s="192" t="str">
        <f>CONCATENATE(SUM('Разделы 3, 4'!AB65:AB65),"&gt;=",SUM('Разделы 3, 4'!AB95:AB95))</f>
        <v>0&gt;=0</v>
      </c>
    </row>
    <row r="776" spans="1:5" s="194" customFormat="1" ht="25.5">
      <c r="A776" s="193">
        <f>IF((SUM('Разделы 3, 4'!AC65:AC65)&gt;=SUM('Разделы 3, 4'!AC95:AC95)),"","Неверно!")</f>
      </c>
      <c r="B776" s="192" t="s">
        <v>5</v>
      </c>
      <c r="C776" s="192" t="s">
        <v>24</v>
      </c>
      <c r="D776" s="192" t="s">
        <v>7</v>
      </c>
      <c r="E776" s="192" t="str">
        <f>CONCATENATE(SUM('Разделы 3, 4'!AC65:AC65),"&gt;=",SUM('Разделы 3, 4'!AC95:AC95))</f>
        <v>0&gt;=0</v>
      </c>
    </row>
    <row r="777" spans="1:5" s="194" customFormat="1" ht="25.5">
      <c r="A777" s="193">
        <f>IF((SUM('Разделы 3, 4'!G65:G65)&gt;=SUM('Разделы 3, 4'!G95:G95)),"","Неверно!")</f>
      </c>
      <c r="B777" s="192" t="s">
        <v>5</v>
      </c>
      <c r="C777" s="192" t="s">
        <v>25</v>
      </c>
      <c r="D777" s="192" t="s">
        <v>7</v>
      </c>
      <c r="E777" s="192" t="str">
        <f>CONCATENATE(SUM('Разделы 3, 4'!G65:G65),"&gt;=",SUM('Разделы 3, 4'!G95:G95))</f>
        <v>0&gt;=0</v>
      </c>
    </row>
    <row r="778" spans="1:5" s="194" customFormat="1" ht="25.5">
      <c r="A778" s="193">
        <f>IF((SUM('Разделы 3, 4'!H65:H65)&gt;=SUM('Разделы 3, 4'!H95:H95)),"","Неверно!")</f>
      </c>
      <c r="B778" s="192" t="s">
        <v>5</v>
      </c>
      <c r="C778" s="192" t="s">
        <v>26</v>
      </c>
      <c r="D778" s="192" t="s">
        <v>7</v>
      </c>
      <c r="E778" s="192" t="str">
        <f>CONCATENATE(SUM('Разделы 3, 4'!H65:H65),"&gt;=",SUM('Разделы 3, 4'!H95:H95))</f>
        <v>0&gt;=0</v>
      </c>
    </row>
    <row r="779" spans="1:5" s="194" customFormat="1" ht="25.5">
      <c r="A779" s="193">
        <f>IF((SUM('Разделы 3, 4'!I65:I65)&gt;=SUM('Разделы 3, 4'!I95:I95)),"","Неверно!")</f>
      </c>
      <c r="B779" s="192" t="s">
        <v>5</v>
      </c>
      <c r="C779" s="192" t="s">
        <v>27</v>
      </c>
      <c r="D779" s="192" t="s">
        <v>7</v>
      </c>
      <c r="E779" s="192" t="str">
        <f>CONCATENATE(SUM('Разделы 3, 4'!I65:I65),"&gt;=",SUM('Разделы 3, 4'!I95:I95))</f>
        <v>0&gt;=0</v>
      </c>
    </row>
    <row r="780" spans="1:5" s="194" customFormat="1" ht="25.5">
      <c r="A780" s="193">
        <f>IF((SUM('Разделы 3, 4'!J65:J65)&gt;=SUM('Разделы 3, 4'!J95:J95)),"","Неверно!")</f>
      </c>
      <c r="B780" s="192" t="s">
        <v>5</v>
      </c>
      <c r="C780" s="192" t="s">
        <v>28</v>
      </c>
      <c r="D780" s="192" t="s">
        <v>7</v>
      </c>
      <c r="E780" s="192" t="str">
        <f>CONCATENATE(SUM('Разделы 3, 4'!J65:J65),"&gt;=",SUM('Разделы 3, 4'!J95:J95))</f>
        <v>0&gt;=0</v>
      </c>
    </row>
    <row r="781" spans="1:5" s="194" customFormat="1" ht="25.5">
      <c r="A781" s="193">
        <f>IF((SUM('Разделы 3, 4'!K65:K65)&gt;=SUM('Разделы 3, 4'!K95:K95)),"","Неверно!")</f>
      </c>
      <c r="B781" s="192" t="s">
        <v>5</v>
      </c>
      <c r="C781" s="192" t="s">
        <v>29</v>
      </c>
      <c r="D781" s="192" t="s">
        <v>7</v>
      </c>
      <c r="E781" s="192" t="str">
        <f>CONCATENATE(SUM('Разделы 3, 4'!K65:K65),"&gt;=",SUM('Разделы 3, 4'!K95:K95))</f>
        <v>0&gt;=0</v>
      </c>
    </row>
    <row r="782" spans="1:5" s="194" customFormat="1" ht="25.5">
      <c r="A782" s="193">
        <f>IF((SUM('Разделы 3, 4'!L65:L65)&gt;=SUM('Разделы 3, 4'!L95:L95)),"","Неверно!")</f>
      </c>
      <c r="B782" s="192" t="s">
        <v>5</v>
      </c>
      <c r="C782" s="192" t="s">
        <v>30</v>
      </c>
      <c r="D782" s="192" t="s">
        <v>7</v>
      </c>
      <c r="E782" s="192" t="str">
        <f>CONCATENATE(SUM('Разделы 3, 4'!L65:L65),"&gt;=",SUM('Разделы 3, 4'!L95:L95))</f>
        <v>0&gt;=0</v>
      </c>
    </row>
    <row r="783" spans="1:5" s="194" customFormat="1" ht="25.5">
      <c r="A783" s="193">
        <f>IF((SUM('Разделы 3, 4'!M65:M65)&gt;=SUM('Разделы 3, 4'!M95:M95)),"","Неверно!")</f>
      </c>
      <c r="B783" s="192" t="s">
        <v>5</v>
      </c>
      <c r="C783" s="192" t="s">
        <v>31</v>
      </c>
      <c r="D783" s="192" t="s">
        <v>7</v>
      </c>
      <c r="E783" s="192" t="str">
        <f>CONCATENATE(SUM('Разделы 3, 4'!M65:M65),"&gt;=",SUM('Разделы 3, 4'!M95:M95))</f>
        <v>0&gt;=0</v>
      </c>
    </row>
    <row r="784" spans="1:5" s="194" customFormat="1" ht="25.5">
      <c r="A784" s="193">
        <f>IF((SUM('Разделы 3, 4'!O9:O9)&gt;=SUM('Разделы 3, 4'!P9:Q9)+SUM('Разделы 3, 4'!S9:S9)),"","Неверно!")</f>
      </c>
      <c r="B784" s="192" t="s">
        <v>32</v>
      </c>
      <c r="C784" s="192" t="s">
        <v>33</v>
      </c>
      <c r="D784" s="192" t="s">
        <v>34</v>
      </c>
      <c r="E784" s="192" t="str">
        <f>CONCATENATE(SUM('Разделы 3, 4'!O9:O9),"&gt;=",SUM('Разделы 3, 4'!P9:Q9),"+",SUM('Разделы 3, 4'!S9:S9))</f>
        <v>0&gt;=0+0</v>
      </c>
    </row>
    <row r="785" spans="1:5" s="194" customFormat="1" ht="25.5">
      <c r="A785" s="193">
        <f>IF((SUM('Разделы 3, 4'!O18:O18)&gt;=SUM('Разделы 3, 4'!P18:Q18)+SUM('Разделы 3, 4'!S18:S18)),"","Неверно!")</f>
      </c>
      <c r="B785" s="192" t="s">
        <v>32</v>
      </c>
      <c r="C785" s="192" t="s">
        <v>35</v>
      </c>
      <c r="D785" s="192" t="s">
        <v>34</v>
      </c>
      <c r="E785" s="192" t="str">
        <f>CONCATENATE(SUM('Разделы 3, 4'!O18:O18),"&gt;=",SUM('Разделы 3, 4'!P18:Q18),"+",SUM('Разделы 3, 4'!S18:S18))</f>
        <v>0&gt;=0+0</v>
      </c>
    </row>
    <row r="786" spans="1:5" s="194" customFormat="1" ht="25.5">
      <c r="A786" s="193">
        <f>IF((SUM('Разделы 3, 4'!O108:O108)&gt;=SUM('Разделы 3, 4'!P108:Q108)+SUM('Разделы 3, 4'!S108:S108)),"","Неверно!")</f>
      </c>
      <c r="B786" s="192" t="s">
        <v>32</v>
      </c>
      <c r="C786" s="192" t="s">
        <v>36</v>
      </c>
      <c r="D786" s="192" t="s">
        <v>34</v>
      </c>
      <c r="E786" s="192" t="str">
        <f>CONCATENATE(SUM('Разделы 3, 4'!O108:O108),"&gt;=",SUM('Разделы 3, 4'!P108:Q108),"+",SUM('Разделы 3, 4'!S108:S108))</f>
        <v>0&gt;=0+0</v>
      </c>
    </row>
    <row r="787" spans="1:5" s="194" customFormat="1" ht="25.5">
      <c r="A787" s="193">
        <f>IF((SUM('Разделы 3, 4'!O109:O109)&gt;=SUM('Разделы 3, 4'!P109:Q109)+SUM('Разделы 3, 4'!S109:S109)),"","Неверно!")</f>
      </c>
      <c r="B787" s="192" t="s">
        <v>32</v>
      </c>
      <c r="C787" s="192" t="s">
        <v>37</v>
      </c>
      <c r="D787" s="192" t="s">
        <v>34</v>
      </c>
      <c r="E787" s="192" t="str">
        <f>CONCATENATE(SUM('Разделы 3, 4'!O109:O109),"&gt;=",SUM('Разделы 3, 4'!P109:Q109),"+",SUM('Разделы 3, 4'!S109:S109))</f>
        <v>0&gt;=0+0</v>
      </c>
    </row>
    <row r="788" spans="1:5" s="194" customFormat="1" ht="25.5">
      <c r="A788" s="193">
        <f>IF((SUM('Разделы 3, 4'!O110:O110)&gt;=SUM('Разделы 3, 4'!P110:Q110)+SUM('Разделы 3, 4'!S110:S110)),"","Неверно!")</f>
      </c>
      <c r="B788" s="192" t="s">
        <v>32</v>
      </c>
      <c r="C788" s="192" t="s">
        <v>38</v>
      </c>
      <c r="D788" s="192" t="s">
        <v>34</v>
      </c>
      <c r="E788" s="192" t="str">
        <f>CONCATENATE(SUM('Разделы 3, 4'!O110:O110),"&gt;=",SUM('Разделы 3, 4'!P110:Q110),"+",SUM('Разделы 3, 4'!S110:S110))</f>
        <v>0&gt;=0+0</v>
      </c>
    </row>
    <row r="789" spans="1:5" s="194" customFormat="1" ht="25.5">
      <c r="A789" s="193">
        <f>IF((SUM('Разделы 3, 4'!O111:O111)&gt;=SUM('Разделы 3, 4'!P111:Q111)+SUM('Разделы 3, 4'!S111:S111)),"","Неверно!")</f>
      </c>
      <c r="B789" s="192" t="s">
        <v>32</v>
      </c>
      <c r="C789" s="192" t="s">
        <v>39</v>
      </c>
      <c r="D789" s="192" t="s">
        <v>34</v>
      </c>
      <c r="E789" s="192" t="str">
        <f>CONCATENATE(SUM('Разделы 3, 4'!O111:O111),"&gt;=",SUM('Разделы 3, 4'!P111:Q111),"+",SUM('Разделы 3, 4'!S111:S111))</f>
        <v>0&gt;=0+0</v>
      </c>
    </row>
    <row r="790" spans="1:5" s="194" customFormat="1" ht="25.5">
      <c r="A790" s="193">
        <f>IF((SUM('Разделы 3, 4'!O112:O112)&gt;=SUM('Разделы 3, 4'!P112:Q112)+SUM('Разделы 3, 4'!S112:S112)),"","Неверно!")</f>
      </c>
      <c r="B790" s="192" t="s">
        <v>32</v>
      </c>
      <c r="C790" s="192" t="s">
        <v>40</v>
      </c>
      <c r="D790" s="192" t="s">
        <v>34</v>
      </c>
      <c r="E790" s="192" t="str">
        <f>CONCATENATE(SUM('Разделы 3, 4'!O112:O112),"&gt;=",SUM('Разделы 3, 4'!P112:Q112),"+",SUM('Разделы 3, 4'!S112:S112))</f>
        <v>0&gt;=0+0</v>
      </c>
    </row>
    <row r="791" spans="1:5" s="194" customFormat="1" ht="25.5">
      <c r="A791" s="193">
        <f>IF((SUM('Разделы 3, 4'!O113:O113)&gt;=SUM('Разделы 3, 4'!P113:Q113)+SUM('Разделы 3, 4'!S113:S113)),"","Неверно!")</f>
      </c>
      <c r="B791" s="192" t="s">
        <v>32</v>
      </c>
      <c r="C791" s="192" t="s">
        <v>41</v>
      </c>
      <c r="D791" s="192" t="s">
        <v>34</v>
      </c>
      <c r="E791" s="192" t="str">
        <f>CONCATENATE(SUM('Разделы 3, 4'!O113:O113),"&gt;=",SUM('Разделы 3, 4'!P113:Q113),"+",SUM('Разделы 3, 4'!S113:S113))</f>
        <v>0&gt;=0+0</v>
      </c>
    </row>
    <row r="792" spans="1:5" s="194" customFormat="1" ht="25.5">
      <c r="A792" s="193">
        <f>IF((SUM('Разделы 3, 4'!O114:O114)&gt;=SUM('Разделы 3, 4'!P114:Q114)+SUM('Разделы 3, 4'!S114:S114)),"","Неверно!")</f>
      </c>
      <c r="B792" s="192" t="s">
        <v>32</v>
      </c>
      <c r="C792" s="192" t="s">
        <v>42</v>
      </c>
      <c r="D792" s="192" t="s">
        <v>34</v>
      </c>
      <c r="E792" s="192" t="str">
        <f>CONCATENATE(SUM('Разделы 3, 4'!O114:O114),"&gt;=",SUM('Разделы 3, 4'!P114:Q114),"+",SUM('Разделы 3, 4'!S114:S114))</f>
        <v>0&gt;=0+0</v>
      </c>
    </row>
    <row r="793" spans="1:5" s="194" customFormat="1" ht="25.5">
      <c r="A793" s="193">
        <f>IF((SUM('Разделы 3, 4'!O115:O115)&gt;=SUM('Разделы 3, 4'!P115:Q115)+SUM('Разделы 3, 4'!S115:S115)),"","Неверно!")</f>
      </c>
      <c r="B793" s="192" t="s">
        <v>32</v>
      </c>
      <c r="C793" s="192" t="s">
        <v>43</v>
      </c>
      <c r="D793" s="192" t="s">
        <v>34</v>
      </c>
      <c r="E793" s="192" t="str">
        <f>CONCATENATE(SUM('Разделы 3, 4'!O115:O115),"&gt;=",SUM('Разделы 3, 4'!P115:Q115),"+",SUM('Разделы 3, 4'!S115:S115))</f>
        <v>0&gt;=0+0</v>
      </c>
    </row>
    <row r="794" spans="1:5" s="194" customFormat="1" ht="25.5">
      <c r="A794" s="193">
        <f>IF((SUM('Разделы 3, 4'!O116:O116)&gt;=SUM('Разделы 3, 4'!P116:Q116)+SUM('Разделы 3, 4'!S116:S116)),"","Неверно!")</f>
      </c>
      <c r="B794" s="192" t="s">
        <v>32</v>
      </c>
      <c r="C794" s="192" t="s">
        <v>44</v>
      </c>
      <c r="D794" s="192" t="s">
        <v>34</v>
      </c>
      <c r="E794" s="192" t="str">
        <f>CONCATENATE(SUM('Разделы 3, 4'!O116:O116),"&gt;=",SUM('Разделы 3, 4'!P116:Q116),"+",SUM('Разделы 3, 4'!S116:S116))</f>
        <v>0&gt;=0+0</v>
      </c>
    </row>
    <row r="795" spans="1:5" s="194" customFormat="1" ht="25.5">
      <c r="A795" s="193">
        <f>IF((SUM('Разделы 3, 4'!O117:O117)&gt;=SUM('Разделы 3, 4'!P117:Q117)+SUM('Разделы 3, 4'!S117:S117)),"","Неверно!")</f>
      </c>
      <c r="B795" s="192" t="s">
        <v>32</v>
      </c>
      <c r="C795" s="192" t="s">
        <v>45</v>
      </c>
      <c r="D795" s="192" t="s">
        <v>34</v>
      </c>
      <c r="E795" s="192" t="str">
        <f>CONCATENATE(SUM('Разделы 3, 4'!O117:O117),"&gt;=",SUM('Разделы 3, 4'!P117:Q117),"+",SUM('Разделы 3, 4'!S117:S117))</f>
        <v>0&gt;=0+0</v>
      </c>
    </row>
    <row r="796" spans="1:5" s="194" customFormat="1" ht="25.5">
      <c r="A796" s="193">
        <f>IF((SUM('Разделы 3, 4'!O19:O19)&gt;=SUM('Разделы 3, 4'!P19:Q19)+SUM('Разделы 3, 4'!S19:S19)),"","Неверно!")</f>
      </c>
      <c r="B796" s="192" t="s">
        <v>32</v>
      </c>
      <c r="C796" s="192" t="s">
        <v>46</v>
      </c>
      <c r="D796" s="192" t="s">
        <v>34</v>
      </c>
      <c r="E796" s="192" t="str">
        <f>CONCATENATE(SUM('Разделы 3, 4'!O19:O19),"&gt;=",SUM('Разделы 3, 4'!P19:Q19),"+",SUM('Разделы 3, 4'!S19:S19))</f>
        <v>0&gt;=0+0</v>
      </c>
    </row>
    <row r="797" spans="1:5" s="194" customFormat="1" ht="25.5">
      <c r="A797" s="193">
        <f>IF((SUM('Разделы 3, 4'!O118:O118)&gt;=SUM('Разделы 3, 4'!P118:Q118)+SUM('Разделы 3, 4'!S118:S118)),"","Неверно!")</f>
      </c>
      <c r="B797" s="192" t="s">
        <v>32</v>
      </c>
      <c r="C797" s="192" t="s">
        <v>47</v>
      </c>
      <c r="D797" s="192" t="s">
        <v>34</v>
      </c>
      <c r="E797" s="192" t="str">
        <f>CONCATENATE(SUM('Разделы 3, 4'!O118:O118),"&gt;=",SUM('Разделы 3, 4'!P118:Q118),"+",SUM('Разделы 3, 4'!S118:S118))</f>
        <v>0&gt;=0+0</v>
      </c>
    </row>
    <row r="798" spans="1:5" s="194" customFormat="1" ht="25.5">
      <c r="A798" s="193">
        <f>IF((SUM('Разделы 3, 4'!O119:O119)&gt;=SUM('Разделы 3, 4'!P119:Q119)+SUM('Разделы 3, 4'!S119:S119)),"","Неверно!")</f>
      </c>
      <c r="B798" s="192" t="s">
        <v>32</v>
      </c>
      <c r="C798" s="192" t="s">
        <v>48</v>
      </c>
      <c r="D798" s="192" t="s">
        <v>34</v>
      </c>
      <c r="E798" s="192" t="str">
        <f>CONCATENATE(SUM('Разделы 3, 4'!O119:O119),"&gt;=",SUM('Разделы 3, 4'!P119:Q119),"+",SUM('Разделы 3, 4'!S119:S119))</f>
        <v>0&gt;=0+0</v>
      </c>
    </row>
    <row r="799" spans="1:5" s="194" customFormat="1" ht="25.5">
      <c r="A799" s="193">
        <f>IF((SUM('Разделы 3, 4'!O120:O120)&gt;=SUM('Разделы 3, 4'!P120:Q120)+SUM('Разделы 3, 4'!S120:S120)),"","Неверно!")</f>
      </c>
      <c r="B799" s="192" t="s">
        <v>32</v>
      </c>
      <c r="C799" s="192" t="s">
        <v>49</v>
      </c>
      <c r="D799" s="192" t="s">
        <v>34</v>
      </c>
      <c r="E799" s="192" t="str">
        <f>CONCATENATE(SUM('Разделы 3, 4'!O120:O120),"&gt;=",SUM('Разделы 3, 4'!P120:Q120),"+",SUM('Разделы 3, 4'!S120:S120))</f>
        <v>0&gt;=0+0</v>
      </c>
    </row>
    <row r="800" spans="1:5" s="194" customFormat="1" ht="25.5">
      <c r="A800" s="193">
        <f>IF((SUM('Разделы 3, 4'!O121:O121)&gt;=SUM('Разделы 3, 4'!P121:Q121)+SUM('Разделы 3, 4'!S121:S121)),"","Неверно!")</f>
      </c>
      <c r="B800" s="192" t="s">
        <v>32</v>
      </c>
      <c r="C800" s="192" t="s">
        <v>50</v>
      </c>
      <c r="D800" s="192" t="s">
        <v>34</v>
      </c>
      <c r="E800" s="192" t="str">
        <f>CONCATENATE(SUM('Разделы 3, 4'!O121:O121),"&gt;=",SUM('Разделы 3, 4'!P121:Q121),"+",SUM('Разделы 3, 4'!S121:S121))</f>
        <v>0&gt;=0+0</v>
      </c>
    </row>
    <row r="801" spans="1:5" s="194" customFormat="1" ht="25.5">
      <c r="A801" s="193">
        <f>IF((SUM('Разделы 3, 4'!O122:O122)&gt;=SUM('Разделы 3, 4'!P122:Q122)+SUM('Разделы 3, 4'!S122:S122)),"","Неверно!")</f>
      </c>
      <c r="B801" s="192" t="s">
        <v>32</v>
      </c>
      <c r="C801" s="192" t="s">
        <v>51</v>
      </c>
      <c r="D801" s="192" t="s">
        <v>34</v>
      </c>
      <c r="E801" s="192" t="str">
        <f>CONCATENATE(SUM('Разделы 3, 4'!O122:O122),"&gt;=",SUM('Разделы 3, 4'!P122:Q122),"+",SUM('Разделы 3, 4'!S122:S122))</f>
        <v>0&gt;=0+0</v>
      </c>
    </row>
    <row r="802" spans="1:5" s="194" customFormat="1" ht="25.5">
      <c r="A802" s="193">
        <f>IF((SUM('Разделы 3, 4'!O123:O123)&gt;=SUM('Разделы 3, 4'!P123:Q123)+SUM('Разделы 3, 4'!S123:S123)),"","Неверно!")</f>
      </c>
      <c r="B802" s="192" t="s">
        <v>32</v>
      </c>
      <c r="C802" s="192" t="s">
        <v>52</v>
      </c>
      <c r="D802" s="192" t="s">
        <v>34</v>
      </c>
      <c r="E802" s="192" t="str">
        <f>CONCATENATE(SUM('Разделы 3, 4'!O123:O123),"&gt;=",SUM('Разделы 3, 4'!P123:Q123),"+",SUM('Разделы 3, 4'!S123:S123))</f>
        <v>0&gt;=0+0</v>
      </c>
    </row>
    <row r="803" spans="1:5" s="194" customFormat="1" ht="25.5">
      <c r="A803" s="193">
        <f>IF((SUM('Разделы 3, 4'!O124:O124)&gt;=SUM('Разделы 3, 4'!P124:Q124)+SUM('Разделы 3, 4'!S124:S124)),"","Неверно!")</f>
      </c>
      <c r="B803" s="192" t="s">
        <v>32</v>
      </c>
      <c r="C803" s="192" t="s">
        <v>53</v>
      </c>
      <c r="D803" s="192" t="s">
        <v>34</v>
      </c>
      <c r="E803" s="192" t="str">
        <f>CONCATENATE(SUM('Разделы 3, 4'!O124:O124),"&gt;=",SUM('Разделы 3, 4'!P124:Q124),"+",SUM('Разделы 3, 4'!S124:S124))</f>
        <v>0&gt;=0+0</v>
      </c>
    </row>
    <row r="804" spans="1:5" s="194" customFormat="1" ht="25.5">
      <c r="A804" s="193">
        <f>IF((SUM('Разделы 3, 4'!O125:O125)&gt;=SUM('Разделы 3, 4'!P125:Q125)+SUM('Разделы 3, 4'!S125:S125)),"","Неверно!")</f>
      </c>
      <c r="B804" s="192" t="s">
        <v>32</v>
      </c>
      <c r="C804" s="192" t="s">
        <v>54</v>
      </c>
      <c r="D804" s="192" t="s">
        <v>34</v>
      </c>
      <c r="E804" s="192" t="str">
        <f>CONCATENATE(SUM('Разделы 3, 4'!O125:O125),"&gt;=",SUM('Разделы 3, 4'!P125:Q125),"+",SUM('Разделы 3, 4'!S125:S125))</f>
        <v>0&gt;=0+0</v>
      </c>
    </row>
    <row r="805" spans="1:5" s="194" customFormat="1" ht="25.5">
      <c r="A805" s="193">
        <f>IF((SUM('Разделы 3, 4'!O126:O126)&gt;=SUM('Разделы 3, 4'!P126:Q126)+SUM('Разделы 3, 4'!S126:S126)),"","Неверно!")</f>
      </c>
      <c r="B805" s="192" t="s">
        <v>32</v>
      </c>
      <c r="C805" s="192" t="s">
        <v>55</v>
      </c>
      <c r="D805" s="192" t="s">
        <v>34</v>
      </c>
      <c r="E805" s="192" t="str">
        <f>CONCATENATE(SUM('Разделы 3, 4'!O126:O126),"&gt;=",SUM('Разделы 3, 4'!P126:Q126),"+",SUM('Разделы 3, 4'!S126:S126))</f>
        <v>0&gt;=0+0</v>
      </c>
    </row>
    <row r="806" spans="1:5" s="194" customFormat="1" ht="25.5">
      <c r="A806" s="193">
        <f>IF((SUM('Разделы 3, 4'!O127:O127)&gt;=SUM('Разделы 3, 4'!P127:Q127)+SUM('Разделы 3, 4'!S127:S127)),"","Неверно!")</f>
      </c>
      <c r="B806" s="192" t="s">
        <v>32</v>
      </c>
      <c r="C806" s="192" t="s">
        <v>56</v>
      </c>
      <c r="D806" s="192" t="s">
        <v>34</v>
      </c>
      <c r="E806" s="192" t="str">
        <f>CONCATENATE(SUM('Разделы 3, 4'!O127:O127),"&gt;=",SUM('Разделы 3, 4'!P127:Q127),"+",SUM('Разделы 3, 4'!S127:S127))</f>
        <v>0&gt;=0+0</v>
      </c>
    </row>
    <row r="807" spans="1:5" s="194" customFormat="1" ht="25.5">
      <c r="A807" s="193">
        <f>IF((SUM('Разделы 3, 4'!O20:O20)&gt;=SUM('Разделы 3, 4'!P20:Q20)+SUM('Разделы 3, 4'!S20:S20)),"","Неверно!")</f>
      </c>
      <c r="B807" s="192" t="s">
        <v>32</v>
      </c>
      <c r="C807" s="192" t="s">
        <v>57</v>
      </c>
      <c r="D807" s="192" t="s">
        <v>34</v>
      </c>
      <c r="E807" s="192" t="str">
        <f>CONCATENATE(SUM('Разделы 3, 4'!O20:O20),"&gt;=",SUM('Разделы 3, 4'!P20:Q20),"+",SUM('Разделы 3, 4'!S20:S20))</f>
        <v>0&gt;=0+0</v>
      </c>
    </row>
    <row r="808" spans="1:5" s="194" customFormat="1" ht="25.5">
      <c r="A808" s="193">
        <f>IF((SUM('Разделы 3, 4'!O128:O128)&gt;=SUM('Разделы 3, 4'!P128:Q128)+SUM('Разделы 3, 4'!S128:S128)),"","Неверно!")</f>
      </c>
      <c r="B808" s="192" t="s">
        <v>32</v>
      </c>
      <c r="C808" s="192" t="s">
        <v>58</v>
      </c>
      <c r="D808" s="192" t="s">
        <v>34</v>
      </c>
      <c r="E808" s="192" t="str">
        <f>CONCATENATE(SUM('Разделы 3, 4'!O128:O128),"&gt;=",SUM('Разделы 3, 4'!P128:Q128),"+",SUM('Разделы 3, 4'!S128:S128))</f>
        <v>0&gt;=0+0</v>
      </c>
    </row>
    <row r="809" spans="1:5" s="194" customFormat="1" ht="25.5">
      <c r="A809" s="193">
        <f>IF((SUM('Разделы 3, 4'!O129:O129)&gt;=SUM('Разделы 3, 4'!P129:Q129)+SUM('Разделы 3, 4'!S129:S129)),"","Неверно!")</f>
      </c>
      <c r="B809" s="192" t="s">
        <v>32</v>
      </c>
      <c r="C809" s="192" t="s">
        <v>59</v>
      </c>
      <c r="D809" s="192" t="s">
        <v>34</v>
      </c>
      <c r="E809" s="192" t="str">
        <f>CONCATENATE(SUM('Разделы 3, 4'!O129:O129),"&gt;=",SUM('Разделы 3, 4'!P129:Q129),"+",SUM('Разделы 3, 4'!S129:S129))</f>
        <v>0&gt;=0+0</v>
      </c>
    </row>
    <row r="810" spans="1:5" s="194" customFormat="1" ht="25.5">
      <c r="A810" s="193">
        <f>IF((SUM('Разделы 3, 4'!O21:O21)&gt;=SUM('Разделы 3, 4'!P21:Q21)+SUM('Разделы 3, 4'!S21:S21)),"","Неверно!")</f>
      </c>
      <c r="B810" s="192" t="s">
        <v>32</v>
      </c>
      <c r="C810" s="192" t="s">
        <v>60</v>
      </c>
      <c r="D810" s="192" t="s">
        <v>34</v>
      </c>
      <c r="E810" s="192" t="str">
        <f>CONCATENATE(SUM('Разделы 3, 4'!O21:O21),"&gt;=",SUM('Разделы 3, 4'!P21:Q21),"+",SUM('Разделы 3, 4'!S21:S21))</f>
        <v>0&gt;=0+0</v>
      </c>
    </row>
    <row r="811" spans="1:5" s="194" customFormat="1" ht="25.5">
      <c r="A811" s="193">
        <f>IF((SUM('Разделы 3, 4'!O22:O22)&gt;=SUM('Разделы 3, 4'!P22:Q22)+SUM('Разделы 3, 4'!S22:S22)),"","Неверно!")</f>
      </c>
      <c r="B811" s="192" t="s">
        <v>32</v>
      </c>
      <c r="C811" s="192" t="s">
        <v>61</v>
      </c>
      <c r="D811" s="192" t="s">
        <v>34</v>
      </c>
      <c r="E811" s="192" t="str">
        <f>CONCATENATE(SUM('Разделы 3, 4'!O22:O22),"&gt;=",SUM('Разделы 3, 4'!P22:Q22),"+",SUM('Разделы 3, 4'!S22:S22))</f>
        <v>0&gt;=0+0</v>
      </c>
    </row>
    <row r="812" spans="1:5" s="194" customFormat="1" ht="25.5">
      <c r="A812" s="193">
        <f>IF((SUM('Разделы 3, 4'!O23:O23)&gt;=SUM('Разделы 3, 4'!P23:Q23)+SUM('Разделы 3, 4'!S23:S23)),"","Неверно!")</f>
      </c>
      <c r="B812" s="192" t="s">
        <v>32</v>
      </c>
      <c r="C812" s="192" t="s">
        <v>62</v>
      </c>
      <c r="D812" s="192" t="s">
        <v>34</v>
      </c>
      <c r="E812" s="192" t="str">
        <f>CONCATENATE(SUM('Разделы 3, 4'!O23:O23),"&gt;=",SUM('Разделы 3, 4'!P23:Q23),"+",SUM('Разделы 3, 4'!S23:S23))</f>
        <v>0&gt;=0+0</v>
      </c>
    </row>
    <row r="813" spans="1:5" s="194" customFormat="1" ht="25.5">
      <c r="A813" s="193">
        <f>IF((SUM('Разделы 3, 4'!O24:O24)&gt;=SUM('Разделы 3, 4'!P24:Q24)+SUM('Разделы 3, 4'!S24:S24)),"","Неверно!")</f>
      </c>
      <c r="B813" s="192" t="s">
        <v>32</v>
      </c>
      <c r="C813" s="192" t="s">
        <v>63</v>
      </c>
      <c r="D813" s="192" t="s">
        <v>34</v>
      </c>
      <c r="E813" s="192" t="str">
        <f>CONCATENATE(SUM('Разделы 3, 4'!O24:O24),"&gt;=",SUM('Разделы 3, 4'!P24:Q24),"+",SUM('Разделы 3, 4'!S24:S24))</f>
        <v>0&gt;=0+0</v>
      </c>
    </row>
    <row r="814" spans="1:5" s="194" customFormat="1" ht="25.5">
      <c r="A814" s="193">
        <f>IF((SUM('Разделы 3, 4'!O25:O25)&gt;=SUM('Разделы 3, 4'!P25:Q25)+SUM('Разделы 3, 4'!S25:S25)),"","Неверно!")</f>
      </c>
      <c r="B814" s="192" t="s">
        <v>32</v>
      </c>
      <c r="C814" s="192" t="s">
        <v>64</v>
      </c>
      <c r="D814" s="192" t="s">
        <v>34</v>
      </c>
      <c r="E814" s="192" t="str">
        <f>CONCATENATE(SUM('Разделы 3, 4'!O25:O25),"&gt;=",SUM('Разделы 3, 4'!P25:Q25),"+",SUM('Разделы 3, 4'!S25:S25))</f>
        <v>0&gt;=0+0</v>
      </c>
    </row>
    <row r="815" spans="1:5" s="194" customFormat="1" ht="25.5">
      <c r="A815" s="193">
        <f>IF((SUM('Разделы 3, 4'!O26:O26)&gt;=SUM('Разделы 3, 4'!P26:Q26)+SUM('Разделы 3, 4'!S26:S26)),"","Неверно!")</f>
      </c>
      <c r="B815" s="192" t="s">
        <v>32</v>
      </c>
      <c r="C815" s="192" t="s">
        <v>65</v>
      </c>
      <c r="D815" s="192" t="s">
        <v>34</v>
      </c>
      <c r="E815" s="192" t="str">
        <f>CONCATENATE(SUM('Разделы 3, 4'!O26:O26),"&gt;=",SUM('Разделы 3, 4'!P26:Q26),"+",SUM('Разделы 3, 4'!S26:S26))</f>
        <v>0&gt;=0+0</v>
      </c>
    </row>
    <row r="816" spans="1:5" s="194" customFormat="1" ht="25.5">
      <c r="A816" s="193">
        <f>IF((SUM('Разделы 3, 4'!O27:O27)&gt;=SUM('Разделы 3, 4'!P27:Q27)+SUM('Разделы 3, 4'!S27:S27)),"","Неверно!")</f>
      </c>
      <c r="B816" s="192" t="s">
        <v>32</v>
      </c>
      <c r="C816" s="192" t="s">
        <v>66</v>
      </c>
      <c r="D816" s="192" t="s">
        <v>34</v>
      </c>
      <c r="E816" s="192" t="str">
        <f>CONCATENATE(SUM('Разделы 3, 4'!O27:O27),"&gt;=",SUM('Разделы 3, 4'!P27:Q27),"+",SUM('Разделы 3, 4'!S27:S27))</f>
        <v>0&gt;=0+0</v>
      </c>
    </row>
    <row r="817" spans="1:5" s="194" customFormat="1" ht="25.5">
      <c r="A817" s="193">
        <f>IF((SUM('Разделы 3, 4'!O10:O10)&gt;=SUM('Разделы 3, 4'!P10:Q10)+SUM('Разделы 3, 4'!S10:S10)),"","Неверно!")</f>
      </c>
      <c r="B817" s="192" t="s">
        <v>32</v>
      </c>
      <c r="C817" s="192" t="s">
        <v>67</v>
      </c>
      <c r="D817" s="192" t="s">
        <v>34</v>
      </c>
      <c r="E817" s="192" t="str">
        <f>CONCATENATE(SUM('Разделы 3, 4'!O10:O10),"&gt;=",SUM('Разделы 3, 4'!P10:Q10),"+",SUM('Разделы 3, 4'!S10:S10))</f>
        <v>0&gt;=0+0</v>
      </c>
    </row>
    <row r="818" spans="1:5" s="194" customFormat="1" ht="25.5">
      <c r="A818" s="193">
        <f>IF((SUM('Разделы 3, 4'!O28:O28)&gt;=SUM('Разделы 3, 4'!P28:Q28)+SUM('Разделы 3, 4'!S28:S28)),"","Неверно!")</f>
      </c>
      <c r="B818" s="192" t="s">
        <v>32</v>
      </c>
      <c r="C818" s="192" t="s">
        <v>68</v>
      </c>
      <c r="D818" s="192" t="s">
        <v>34</v>
      </c>
      <c r="E818" s="192" t="str">
        <f>CONCATENATE(SUM('Разделы 3, 4'!O28:O28),"&gt;=",SUM('Разделы 3, 4'!P28:Q28),"+",SUM('Разделы 3, 4'!S28:S28))</f>
        <v>0&gt;=0+0</v>
      </c>
    </row>
    <row r="819" spans="1:5" s="194" customFormat="1" ht="25.5">
      <c r="A819" s="193">
        <f>IF((SUM('Разделы 3, 4'!O29:O29)&gt;=SUM('Разделы 3, 4'!P29:Q29)+SUM('Разделы 3, 4'!S29:S29)),"","Неверно!")</f>
      </c>
      <c r="B819" s="192" t="s">
        <v>32</v>
      </c>
      <c r="C819" s="192" t="s">
        <v>69</v>
      </c>
      <c r="D819" s="192" t="s">
        <v>34</v>
      </c>
      <c r="E819" s="192" t="str">
        <f>CONCATENATE(SUM('Разделы 3, 4'!O29:O29),"&gt;=",SUM('Разделы 3, 4'!P29:Q29),"+",SUM('Разделы 3, 4'!S29:S29))</f>
        <v>0&gt;=0+0</v>
      </c>
    </row>
    <row r="820" spans="1:5" s="194" customFormat="1" ht="25.5">
      <c r="A820" s="193">
        <f>IF((SUM('Разделы 3, 4'!O30:O30)&gt;=SUM('Разделы 3, 4'!P30:Q30)+SUM('Разделы 3, 4'!S30:S30)),"","Неверно!")</f>
      </c>
      <c r="B820" s="192" t="s">
        <v>32</v>
      </c>
      <c r="C820" s="192" t="s">
        <v>70</v>
      </c>
      <c r="D820" s="192" t="s">
        <v>34</v>
      </c>
      <c r="E820" s="192" t="str">
        <f>CONCATENATE(SUM('Разделы 3, 4'!O30:O30),"&gt;=",SUM('Разделы 3, 4'!P30:Q30),"+",SUM('Разделы 3, 4'!S30:S30))</f>
        <v>0&gt;=0+0</v>
      </c>
    </row>
    <row r="821" spans="1:5" s="194" customFormat="1" ht="25.5">
      <c r="A821" s="193">
        <f>IF((SUM('Разделы 3, 4'!O31:O31)&gt;=SUM('Разделы 3, 4'!P31:Q31)+SUM('Разделы 3, 4'!S31:S31)),"","Неверно!")</f>
      </c>
      <c r="B821" s="192" t="s">
        <v>32</v>
      </c>
      <c r="C821" s="192" t="s">
        <v>71</v>
      </c>
      <c r="D821" s="192" t="s">
        <v>34</v>
      </c>
      <c r="E821" s="192" t="str">
        <f>CONCATENATE(SUM('Разделы 3, 4'!O31:O31),"&gt;=",SUM('Разделы 3, 4'!P31:Q31),"+",SUM('Разделы 3, 4'!S31:S31))</f>
        <v>0&gt;=0+0</v>
      </c>
    </row>
    <row r="822" spans="1:5" s="194" customFormat="1" ht="25.5">
      <c r="A822" s="193">
        <f>IF((SUM('Разделы 3, 4'!O32:O32)&gt;=SUM('Разделы 3, 4'!P32:Q32)+SUM('Разделы 3, 4'!S32:S32)),"","Неверно!")</f>
      </c>
      <c r="B822" s="192" t="s">
        <v>32</v>
      </c>
      <c r="C822" s="192" t="s">
        <v>72</v>
      </c>
      <c r="D822" s="192" t="s">
        <v>34</v>
      </c>
      <c r="E822" s="192" t="str">
        <f>CONCATENATE(SUM('Разделы 3, 4'!O32:O32),"&gt;=",SUM('Разделы 3, 4'!P32:Q32),"+",SUM('Разделы 3, 4'!S32:S32))</f>
        <v>0&gt;=0+0</v>
      </c>
    </row>
    <row r="823" spans="1:5" s="194" customFormat="1" ht="25.5">
      <c r="A823" s="193">
        <f>IF((SUM('Разделы 3, 4'!O33:O33)&gt;=SUM('Разделы 3, 4'!P33:Q33)+SUM('Разделы 3, 4'!S33:S33)),"","Неверно!")</f>
      </c>
      <c r="B823" s="192" t="s">
        <v>32</v>
      </c>
      <c r="C823" s="192" t="s">
        <v>73</v>
      </c>
      <c r="D823" s="192" t="s">
        <v>34</v>
      </c>
      <c r="E823" s="192" t="str">
        <f>CONCATENATE(SUM('Разделы 3, 4'!O33:O33),"&gt;=",SUM('Разделы 3, 4'!P33:Q33),"+",SUM('Разделы 3, 4'!S33:S33))</f>
        <v>0&gt;=0+0</v>
      </c>
    </row>
    <row r="824" spans="1:5" s="194" customFormat="1" ht="25.5">
      <c r="A824" s="193">
        <f>IF((SUM('Разделы 3, 4'!O34:O34)&gt;=SUM('Разделы 3, 4'!P34:Q34)+SUM('Разделы 3, 4'!S34:S34)),"","Неверно!")</f>
      </c>
      <c r="B824" s="192" t="s">
        <v>32</v>
      </c>
      <c r="C824" s="192" t="s">
        <v>74</v>
      </c>
      <c r="D824" s="192" t="s">
        <v>34</v>
      </c>
      <c r="E824" s="192" t="str">
        <f>CONCATENATE(SUM('Разделы 3, 4'!O34:O34),"&gt;=",SUM('Разделы 3, 4'!P34:Q34),"+",SUM('Разделы 3, 4'!S34:S34))</f>
        <v>0&gt;=0+0</v>
      </c>
    </row>
    <row r="825" spans="1:5" s="194" customFormat="1" ht="25.5">
      <c r="A825" s="193">
        <f>IF((SUM('Разделы 3, 4'!O35:O35)&gt;=SUM('Разделы 3, 4'!P35:Q35)+SUM('Разделы 3, 4'!S35:S35)),"","Неверно!")</f>
      </c>
      <c r="B825" s="192" t="s">
        <v>32</v>
      </c>
      <c r="C825" s="192" t="s">
        <v>75</v>
      </c>
      <c r="D825" s="192" t="s">
        <v>34</v>
      </c>
      <c r="E825" s="192" t="str">
        <f>CONCATENATE(SUM('Разделы 3, 4'!O35:O35),"&gt;=",SUM('Разделы 3, 4'!P35:Q35),"+",SUM('Разделы 3, 4'!S35:S35))</f>
        <v>0&gt;=0+0</v>
      </c>
    </row>
    <row r="826" spans="1:5" s="194" customFormat="1" ht="25.5">
      <c r="A826" s="193">
        <f>IF((SUM('Разделы 3, 4'!O36:O36)&gt;=SUM('Разделы 3, 4'!P36:Q36)+SUM('Разделы 3, 4'!S36:S36)),"","Неверно!")</f>
      </c>
      <c r="B826" s="192" t="s">
        <v>32</v>
      </c>
      <c r="C826" s="192" t="s">
        <v>76</v>
      </c>
      <c r="D826" s="192" t="s">
        <v>34</v>
      </c>
      <c r="E826" s="192" t="str">
        <f>CONCATENATE(SUM('Разделы 3, 4'!O36:O36),"&gt;=",SUM('Разделы 3, 4'!P36:Q36),"+",SUM('Разделы 3, 4'!S36:S36))</f>
        <v>0&gt;=0+0</v>
      </c>
    </row>
    <row r="827" spans="1:5" s="194" customFormat="1" ht="25.5">
      <c r="A827" s="193">
        <f>IF((SUM('Разделы 3, 4'!O37:O37)&gt;=SUM('Разделы 3, 4'!P37:Q37)+SUM('Разделы 3, 4'!S37:S37)),"","Неверно!")</f>
      </c>
      <c r="B827" s="192" t="s">
        <v>32</v>
      </c>
      <c r="C827" s="192" t="s">
        <v>77</v>
      </c>
      <c r="D827" s="192" t="s">
        <v>34</v>
      </c>
      <c r="E827" s="192" t="str">
        <f>CONCATENATE(SUM('Разделы 3, 4'!O37:O37),"&gt;=",SUM('Разделы 3, 4'!P37:Q37),"+",SUM('Разделы 3, 4'!S37:S37))</f>
        <v>0&gt;=0+0</v>
      </c>
    </row>
    <row r="828" spans="1:5" s="194" customFormat="1" ht="25.5">
      <c r="A828" s="193">
        <f>IF((SUM('Разделы 3, 4'!O11:O11)&gt;=SUM('Разделы 3, 4'!P11:Q11)+SUM('Разделы 3, 4'!S11:S11)),"","Неверно!")</f>
      </c>
      <c r="B828" s="192" t="s">
        <v>32</v>
      </c>
      <c r="C828" s="192" t="s">
        <v>78</v>
      </c>
      <c r="D828" s="192" t="s">
        <v>34</v>
      </c>
      <c r="E828" s="192" t="str">
        <f>CONCATENATE(SUM('Разделы 3, 4'!O11:O11),"&gt;=",SUM('Разделы 3, 4'!P11:Q11),"+",SUM('Разделы 3, 4'!S11:S11))</f>
        <v>0&gt;=0+0</v>
      </c>
    </row>
    <row r="829" spans="1:5" s="194" customFormat="1" ht="25.5">
      <c r="A829" s="193">
        <f>IF((SUM('Разделы 3, 4'!O38:O38)&gt;=SUM('Разделы 3, 4'!P38:Q38)+SUM('Разделы 3, 4'!S38:S38)),"","Неверно!")</f>
      </c>
      <c r="B829" s="192" t="s">
        <v>32</v>
      </c>
      <c r="C829" s="192" t="s">
        <v>79</v>
      </c>
      <c r="D829" s="192" t="s">
        <v>34</v>
      </c>
      <c r="E829" s="192" t="str">
        <f>CONCATENATE(SUM('Разделы 3, 4'!O38:O38),"&gt;=",SUM('Разделы 3, 4'!P38:Q38),"+",SUM('Разделы 3, 4'!S38:S38))</f>
        <v>0&gt;=0+0</v>
      </c>
    </row>
    <row r="830" spans="1:5" s="194" customFormat="1" ht="25.5">
      <c r="A830" s="193">
        <f>IF((SUM('Разделы 3, 4'!O39:O39)&gt;=SUM('Разделы 3, 4'!P39:Q39)+SUM('Разделы 3, 4'!S39:S39)),"","Неверно!")</f>
      </c>
      <c r="B830" s="192" t="s">
        <v>32</v>
      </c>
      <c r="C830" s="192" t="s">
        <v>80</v>
      </c>
      <c r="D830" s="192" t="s">
        <v>34</v>
      </c>
      <c r="E830" s="192" t="str">
        <f>CONCATENATE(SUM('Разделы 3, 4'!O39:O39),"&gt;=",SUM('Разделы 3, 4'!P39:Q39),"+",SUM('Разделы 3, 4'!S39:S39))</f>
        <v>0&gt;=0+0</v>
      </c>
    </row>
    <row r="831" spans="1:5" s="194" customFormat="1" ht="25.5">
      <c r="A831" s="193">
        <f>IF((SUM('Разделы 3, 4'!O40:O40)&gt;=SUM('Разделы 3, 4'!P40:Q40)+SUM('Разделы 3, 4'!S40:S40)),"","Неверно!")</f>
      </c>
      <c r="B831" s="192" t="s">
        <v>32</v>
      </c>
      <c r="C831" s="192" t="s">
        <v>81</v>
      </c>
      <c r="D831" s="192" t="s">
        <v>34</v>
      </c>
      <c r="E831" s="192" t="str">
        <f>CONCATENATE(SUM('Разделы 3, 4'!O40:O40),"&gt;=",SUM('Разделы 3, 4'!P40:Q40),"+",SUM('Разделы 3, 4'!S40:S40))</f>
        <v>0&gt;=0+0</v>
      </c>
    </row>
    <row r="832" spans="1:5" s="194" customFormat="1" ht="25.5">
      <c r="A832" s="193">
        <f>IF((SUM('Разделы 3, 4'!O41:O41)&gt;=SUM('Разделы 3, 4'!P41:Q41)+SUM('Разделы 3, 4'!S41:S41)),"","Неверно!")</f>
      </c>
      <c r="B832" s="192" t="s">
        <v>32</v>
      </c>
      <c r="C832" s="192" t="s">
        <v>82</v>
      </c>
      <c r="D832" s="192" t="s">
        <v>34</v>
      </c>
      <c r="E832" s="192" t="str">
        <f>CONCATENATE(SUM('Разделы 3, 4'!O41:O41),"&gt;=",SUM('Разделы 3, 4'!P41:Q41),"+",SUM('Разделы 3, 4'!S41:S41))</f>
        <v>0&gt;=0+0</v>
      </c>
    </row>
    <row r="833" spans="1:5" s="194" customFormat="1" ht="25.5">
      <c r="A833" s="193">
        <f>IF((SUM('Разделы 3, 4'!O42:O42)&gt;=SUM('Разделы 3, 4'!P42:Q42)+SUM('Разделы 3, 4'!S42:S42)),"","Неверно!")</f>
      </c>
      <c r="B833" s="192" t="s">
        <v>32</v>
      </c>
      <c r="C833" s="192" t="s">
        <v>83</v>
      </c>
      <c r="D833" s="192" t="s">
        <v>34</v>
      </c>
      <c r="E833" s="192" t="str">
        <f>CONCATENATE(SUM('Разделы 3, 4'!O42:O42),"&gt;=",SUM('Разделы 3, 4'!P42:Q42),"+",SUM('Разделы 3, 4'!S42:S42))</f>
        <v>0&gt;=0+0</v>
      </c>
    </row>
    <row r="834" spans="1:5" s="194" customFormat="1" ht="25.5">
      <c r="A834" s="193">
        <f>IF((SUM('Разделы 3, 4'!O43:O43)&gt;=SUM('Разделы 3, 4'!P43:Q43)+SUM('Разделы 3, 4'!S43:S43)),"","Неверно!")</f>
      </c>
      <c r="B834" s="192" t="s">
        <v>32</v>
      </c>
      <c r="C834" s="192" t="s">
        <v>84</v>
      </c>
      <c r="D834" s="192" t="s">
        <v>34</v>
      </c>
      <c r="E834" s="192" t="str">
        <f>CONCATENATE(SUM('Разделы 3, 4'!O43:O43),"&gt;=",SUM('Разделы 3, 4'!P43:Q43),"+",SUM('Разделы 3, 4'!S43:S43))</f>
        <v>0&gt;=0+0</v>
      </c>
    </row>
    <row r="835" spans="1:5" s="194" customFormat="1" ht="25.5">
      <c r="A835" s="193">
        <f>IF((SUM('Разделы 3, 4'!O44:O44)&gt;=SUM('Разделы 3, 4'!P44:Q44)+SUM('Разделы 3, 4'!S44:S44)),"","Неверно!")</f>
      </c>
      <c r="B835" s="192" t="s">
        <v>32</v>
      </c>
      <c r="C835" s="192" t="s">
        <v>85</v>
      </c>
      <c r="D835" s="192" t="s">
        <v>34</v>
      </c>
      <c r="E835" s="192" t="str">
        <f>CONCATENATE(SUM('Разделы 3, 4'!O44:O44),"&gt;=",SUM('Разделы 3, 4'!P44:Q44),"+",SUM('Разделы 3, 4'!S44:S44))</f>
        <v>0&gt;=0+0</v>
      </c>
    </row>
    <row r="836" spans="1:5" s="194" customFormat="1" ht="25.5">
      <c r="A836" s="193">
        <f>IF((SUM('Разделы 3, 4'!O45:O45)&gt;=SUM('Разделы 3, 4'!P45:Q45)+SUM('Разделы 3, 4'!S45:S45)),"","Неверно!")</f>
      </c>
      <c r="B836" s="192" t="s">
        <v>32</v>
      </c>
      <c r="C836" s="192" t="s">
        <v>86</v>
      </c>
      <c r="D836" s="192" t="s">
        <v>34</v>
      </c>
      <c r="E836" s="192" t="str">
        <f>CONCATENATE(SUM('Разделы 3, 4'!O45:O45),"&gt;=",SUM('Разделы 3, 4'!P45:Q45),"+",SUM('Разделы 3, 4'!S45:S45))</f>
        <v>0&gt;=0+0</v>
      </c>
    </row>
    <row r="837" spans="1:5" s="194" customFormat="1" ht="25.5">
      <c r="A837" s="193">
        <f>IF((SUM('Разделы 3, 4'!O46:O46)&gt;=SUM('Разделы 3, 4'!P46:Q46)+SUM('Разделы 3, 4'!S46:S46)),"","Неверно!")</f>
      </c>
      <c r="B837" s="192" t="s">
        <v>32</v>
      </c>
      <c r="C837" s="192" t="s">
        <v>87</v>
      </c>
      <c r="D837" s="192" t="s">
        <v>34</v>
      </c>
      <c r="E837" s="192" t="str">
        <f>CONCATENATE(SUM('Разделы 3, 4'!O46:O46),"&gt;=",SUM('Разделы 3, 4'!P46:Q46),"+",SUM('Разделы 3, 4'!S46:S46))</f>
        <v>0&gt;=0+0</v>
      </c>
    </row>
    <row r="838" spans="1:5" s="194" customFormat="1" ht="25.5">
      <c r="A838" s="193">
        <f>IF((SUM('Разделы 3, 4'!O47:O47)&gt;=SUM('Разделы 3, 4'!P47:Q47)+SUM('Разделы 3, 4'!S47:S47)),"","Неверно!")</f>
      </c>
      <c r="B838" s="192" t="s">
        <v>32</v>
      </c>
      <c r="C838" s="192" t="s">
        <v>88</v>
      </c>
      <c r="D838" s="192" t="s">
        <v>34</v>
      </c>
      <c r="E838" s="192" t="str">
        <f>CONCATENATE(SUM('Разделы 3, 4'!O47:O47),"&gt;=",SUM('Разделы 3, 4'!P47:Q47),"+",SUM('Разделы 3, 4'!S47:S47))</f>
        <v>0&gt;=0+0</v>
      </c>
    </row>
    <row r="839" spans="1:5" s="194" customFormat="1" ht="25.5">
      <c r="A839" s="193">
        <f>IF((SUM('Разделы 3, 4'!O12:O12)&gt;=SUM('Разделы 3, 4'!P12:Q12)+SUM('Разделы 3, 4'!S12:S12)),"","Неверно!")</f>
      </c>
      <c r="B839" s="192" t="s">
        <v>32</v>
      </c>
      <c r="C839" s="192" t="s">
        <v>89</v>
      </c>
      <c r="D839" s="192" t="s">
        <v>34</v>
      </c>
      <c r="E839" s="192" t="str">
        <f>CONCATENATE(SUM('Разделы 3, 4'!O12:O12),"&gt;=",SUM('Разделы 3, 4'!P12:Q12),"+",SUM('Разделы 3, 4'!S12:S12))</f>
        <v>0&gt;=0+0</v>
      </c>
    </row>
    <row r="840" spans="1:5" s="194" customFormat="1" ht="25.5">
      <c r="A840" s="193">
        <f>IF((SUM('Разделы 3, 4'!O48:O48)&gt;=SUM('Разделы 3, 4'!P48:Q48)+SUM('Разделы 3, 4'!S48:S48)),"","Неверно!")</f>
      </c>
      <c r="B840" s="192" t="s">
        <v>32</v>
      </c>
      <c r="C840" s="192" t="s">
        <v>90</v>
      </c>
      <c r="D840" s="192" t="s">
        <v>34</v>
      </c>
      <c r="E840" s="192" t="str">
        <f>CONCATENATE(SUM('Разделы 3, 4'!O48:O48),"&gt;=",SUM('Разделы 3, 4'!P48:Q48),"+",SUM('Разделы 3, 4'!S48:S48))</f>
        <v>0&gt;=0+0</v>
      </c>
    </row>
    <row r="841" spans="1:5" s="194" customFormat="1" ht="25.5">
      <c r="A841" s="193">
        <f>IF((SUM('Разделы 3, 4'!O49:O49)&gt;=SUM('Разделы 3, 4'!P49:Q49)+SUM('Разделы 3, 4'!S49:S49)),"","Неверно!")</f>
      </c>
      <c r="B841" s="192" t="s">
        <v>32</v>
      </c>
      <c r="C841" s="192" t="s">
        <v>91</v>
      </c>
      <c r="D841" s="192" t="s">
        <v>34</v>
      </c>
      <c r="E841" s="192" t="str">
        <f>CONCATENATE(SUM('Разделы 3, 4'!O49:O49),"&gt;=",SUM('Разделы 3, 4'!P49:Q49),"+",SUM('Разделы 3, 4'!S49:S49))</f>
        <v>0&gt;=0+0</v>
      </c>
    </row>
    <row r="842" spans="1:5" s="194" customFormat="1" ht="25.5">
      <c r="A842" s="193">
        <f>IF((SUM('Разделы 3, 4'!O50:O50)&gt;=SUM('Разделы 3, 4'!P50:Q50)+SUM('Разделы 3, 4'!S50:S50)),"","Неверно!")</f>
      </c>
      <c r="B842" s="192" t="s">
        <v>32</v>
      </c>
      <c r="C842" s="192" t="s">
        <v>92</v>
      </c>
      <c r="D842" s="192" t="s">
        <v>34</v>
      </c>
      <c r="E842" s="192" t="str">
        <f>CONCATENATE(SUM('Разделы 3, 4'!O50:O50),"&gt;=",SUM('Разделы 3, 4'!P50:Q50),"+",SUM('Разделы 3, 4'!S50:S50))</f>
        <v>0&gt;=0+0</v>
      </c>
    </row>
    <row r="843" spans="1:5" s="194" customFormat="1" ht="25.5">
      <c r="A843" s="193">
        <f>IF((SUM('Разделы 3, 4'!O51:O51)&gt;=SUM('Разделы 3, 4'!P51:Q51)+SUM('Разделы 3, 4'!S51:S51)),"","Неверно!")</f>
      </c>
      <c r="B843" s="192" t="s">
        <v>32</v>
      </c>
      <c r="C843" s="192" t="s">
        <v>93</v>
      </c>
      <c r="D843" s="192" t="s">
        <v>34</v>
      </c>
      <c r="E843" s="192" t="str">
        <f>CONCATENATE(SUM('Разделы 3, 4'!O51:O51),"&gt;=",SUM('Разделы 3, 4'!P51:Q51),"+",SUM('Разделы 3, 4'!S51:S51))</f>
        <v>0&gt;=0+0</v>
      </c>
    </row>
    <row r="844" spans="1:5" s="194" customFormat="1" ht="25.5">
      <c r="A844" s="193">
        <f>IF((SUM('Разделы 3, 4'!O52:O52)&gt;=SUM('Разделы 3, 4'!P52:Q52)+SUM('Разделы 3, 4'!S52:S52)),"","Неверно!")</f>
      </c>
      <c r="B844" s="192" t="s">
        <v>32</v>
      </c>
      <c r="C844" s="192" t="s">
        <v>94</v>
      </c>
      <c r="D844" s="192" t="s">
        <v>34</v>
      </c>
      <c r="E844" s="192" t="str">
        <f>CONCATENATE(SUM('Разделы 3, 4'!O52:O52),"&gt;=",SUM('Разделы 3, 4'!P52:Q52),"+",SUM('Разделы 3, 4'!S52:S52))</f>
        <v>0&gt;=0+0</v>
      </c>
    </row>
    <row r="845" spans="1:5" s="194" customFormat="1" ht="25.5">
      <c r="A845" s="193">
        <f>IF((SUM('Разделы 3, 4'!O53:O53)&gt;=SUM('Разделы 3, 4'!P53:Q53)+SUM('Разделы 3, 4'!S53:S53)),"","Неверно!")</f>
      </c>
      <c r="B845" s="192" t="s">
        <v>32</v>
      </c>
      <c r="C845" s="192" t="s">
        <v>95</v>
      </c>
      <c r="D845" s="192" t="s">
        <v>34</v>
      </c>
      <c r="E845" s="192" t="str">
        <f>CONCATENATE(SUM('Разделы 3, 4'!O53:O53),"&gt;=",SUM('Разделы 3, 4'!P53:Q53),"+",SUM('Разделы 3, 4'!S53:S53))</f>
        <v>0&gt;=0+0</v>
      </c>
    </row>
    <row r="846" spans="1:5" s="194" customFormat="1" ht="25.5">
      <c r="A846" s="193">
        <f>IF((SUM('Разделы 3, 4'!O54:O54)&gt;=SUM('Разделы 3, 4'!P54:Q54)+SUM('Разделы 3, 4'!S54:S54)),"","Неверно!")</f>
      </c>
      <c r="B846" s="192" t="s">
        <v>32</v>
      </c>
      <c r="C846" s="192" t="s">
        <v>96</v>
      </c>
      <c r="D846" s="192" t="s">
        <v>34</v>
      </c>
      <c r="E846" s="192" t="str">
        <f>CONCATENATE(SUM('Разделы 3, 4'!O54:O54),"&gt;=",SUM('Разделы 3, 4'!P54:Q54),"+",SUM('Разделы 3, 4'!S54:S54))</f>
        <v>0&gt;=0+0</v>
      </c>
    </row>
    <row r="847" spans="1:5" s="194" customFormat="1" ht="25.5">
      <c r="A847" s="193">
        <f>IF((SUM('Разделы 3, 4'!O55:O55)&gt;=SUM('Разделы 3, 4'!P55:Q55)+SUM('Разделы 3, 4'!S55:S55)),"","Неверно!")</f>
      </c>
      <c r="B847" s="192" t="s">
        <v>32</v>
      </c>
      <c r="C847" s="192" t="s">
        <v>97</v>
      </c>
      <c r="D847" s="192" t="s">
        <v>34</v>
      </c>
      <c r="E847" s="192" t="str">
        <f>CONCATENATE(SUM('Разделы 3, 4'!O55:O55),"&gt;=",SUM('Разделы 3, 4'!P55:Q55),"+",SUM('Разделы 3, 4'!S55:S55))</f>
        <v>0&gt;=0+0</v>
      </c>
    </row>
    <row r="848" spans="1:5" s="194" customFormat="1" ht="25.5">
      <c r="A848" s="193">
        <f>IF((SUM('Разделы 3, 4'!O56:O56)&gt;=SUM('Разделы 3, 4'!P56:Q56)+SUM('Разделы 3, 4'!S56:S56)),"","Неверно!")</f>
      </c>
      <c r="B848" s="192" t="s">
        <v>32</v>
      </c>
      <c r="C848" s="192" t="s">
        <v>98</v>
      </c>
      <c r="D848" s="192" t="s">
        <v>34</v>
      </c>
      <c r="E848" s="192" t="str">
        <f>CONCATENATE(SUM('Разделы 3, 4'!O56:O56),"&gt;=",SUM('Разделы 3, 4'!P56:Q56),"+",SUM('Разделы 3, 4'!S56:S56))</f>
        <v>0&gt;=0+0</v>
      </c>
    </row>
    <row r="849" spans="1:5" s="194" customFormat="1" ht="25.5">
      <c r="A849" s="193">
        <f>IF((SUM('Разделы 3, 4'!O57:O57)&gt;=SUM('Разделы 3, 4'!P57:Q57)+SUM('Разделы 3, 4'!S57:S57)),"","Неверно!")</f>
      </c>
      <c r="B849" s="192" t="s">
        <v>32</v>
      </c>
      <c r="C849" s="192" t="s">
        <v>99</v>
      </c>
      <c r="D849" s="192" t="s">
        <v>34</v>
      </c>
      <c r="E849" s="192" t="str">
        <f>CONCATENATE(SUM('Разделы 3, 4'!O57:O57),"&gt;=",SUM('Разделы 3, 4'!P57:Q57),"+",SUM('Разделы 3, 4'!S57:S57))</f>
        <v>0&gt;=0+0</v>
      </c>
    </row>
    <row r="850" spans="1:5" s="194" customFormat="1" ht="25.5">
      <c r="A850" s="193">
        <f>IF((SUM('Разделы 3, 4'!O13:O13)&gt;=SUM('Разделы 3, 4'!P13:Q13)+SUM('Разделы 3, 4'!S13:S13)),"","Неверно!")</f>
      </c>
      <c r="B850" s="192" t="s">
        <v>32</v>
      </c>
      <c r="C850" s="192" t="s">
        <v>100</v>
      </c>
      <c r="D850" s="192" t="s">
        <v>34</v>
      </c>
      <c r="E850" s="192" t="str">
        <f>CONCATENATE(SUM('Разделы 3, 4'!O13:O13),"&gt;=",SUM('Разделы 3, 4'!P13:Q13),"+",SUM('Разделы 3, 4'!S13:S13))</f>
        <v>0&gt;=0+0</v>
      </c>
    </row>
    <row r="851" spans="1:5" s="194" customFormat="1" ht="25.5">
      <c r="A851" s="193">
        <f>IF((SUM('Разделы 3, 4'!O58:O58)&gt;=SUM('Разделы 3, 4'!P58:Q58)+SUM('Разделы 3, 4'!S58:S58)),"","Неверно!")</f>
      </c>
      <c r="B851" s="192" t="s">
        <v>32</v>
      </c>
      <c r="C851" s="192" t="s">
        <v>101</v>
      </c>
      <c r="D851" s="192" t="s">
        <v>34</v>
      </c>
      <c r="E851" s="192" t="str">
        <f>CONCATENATE(SUM('Разделы 3, 4'!O58:O58),"&gt;=",SUM('Разделы 3, 4'!P58:Q58),"+",SUM('Разделы 3, 4'!S58:S58))</f>
        <v>0&gt;=0+0</v>
      </c>
    </row>
    <row r="852" spans="1:5" s="194" customFormat="1" ht="25.5">
      <c r="A852" s="193">
        <f>IF((SUM('Разделы 3, 4'!O59:O59)&gt;=SUM('Разделы 3, 4'!P59:Q59)+SUM('Разделы 3, 4'!S59:S59)),"","Неверно!")</f>
      </c>
      <c r="B852" s="192" t="s">
        <v>32</v>
      </c>
      <c r="C852" s="192" t="s">
        <v>102</v>
      </c>
      <c r="D852" s="192" t="s">
        <v>34</v>
      </c>
      <c r="E852" s="192" t="str">
        <f>CONCATENATE(SUM('Разделы 3, 4'!O59:O59),"&gt;=",SUM('Разделы 3, 4'!P59:Q59),"+",SUM('Разделы 3, 4'!S59:S59))</f>
        <v>0&gt;=0+0</v>
      </c>
    </row>
    <row r="853" spans="1:5" s="194" customFormat="1" ht="25.5">
      <c r="A853" s="193">
        <f>IF((SUM('Разделы 3, 4'!O60:O60)&gt;=SUM('Разделы 3, 4'!P60:Q60)+SUM('Разделы 3, 4'!S60:S60)),"","Неверно!")</f>
      </c>
      <c r="B853" s="192" t="s">
        <v>32</v>
      </c>
      <c r="C853" s="192" t="s">
        <v>103</v>
      </c>
      <c r="D853" s="192" t="s">
        <v>34</v>
      </c>
      <c r="E853" s="192" t="str">
        <f>CONCATENATE(SUM('Разделы 3, 4'!O60:O60),"&gt;=",SUM('Разделы 3, 4'!P60:Q60),"+",SUM('Разделы 3, 4'!S60:S60))</f>
        <v>0&gt;=0+0</v>
      </c>
    </row>
    <row r="854" spans="1:5" s="194" customFormat="1" ht="25.5">
      <c r="A854" s="193">
        <f>IF((SUM('Разделы 3, 4'!O61:O61)&gt;=SUM('Разделы 3, 4'!P61:Q61)+SUM('Разделы 3, 4'!S61:S61)),"","Неверно!")</f>
      </c>
      <c r="B854" s="192" t="s">
        <v>32</v>
      </c>
      <c r="C854" s="192" t="s">
        <v>104</v>
      </c>
      <c r="D854" s="192" t="s">
        <v>34</v>
      </c>
      <c r="E854" s="192" t="str">
        <f>CONCATENATE(SUM('Разделы 3, 4'!O61:O61),"&gt;=",SUM('Разделы 3, 4'!P61:Q61),"+",SUM('Разделы 3, 4'!S61:S61))</f>
        <v>0&gt;=0+0</v>
      </c>
    </row>
    <row r="855" spans="1:5" s="194" customFormat="1" ht="25.5">
      <c r="A855" s="193">
        <f>IF((SUM('Разделы 3, 4'!O62:O62)&gt;=SUM('Разделы 3, 4'!P62:Q62)+SUM('Разделы 3, 4'!S62:S62)),"","Неверно!")</f>
      </c>
      <c r="B855" s="192" t="s">
        <v>32</v>
      </c>
      <c r="C855" s="192" t="s">
        <v>105</v>
      </c>
      <c r="D855" s="192" t="s">
        <v>34</v>
      </c>
      <c r="E855" s="192" t="str">
        <f>CONCATENATE(SUM('Разделы 3, 4'!O62:O62),"&gt;=",SUM('Разделы 3, 4'!P62:Q62),"+",SUM('Разделы 3, 4'!S62:S62))</f>
        <v>0&gt;=0+0</v>
      </c>
    </row>
    <row r="856" spans="1:5" s="194" customFormat="1" ht="25.5">
      <c r="A856" s="193">
        <f>IF((SUM('Разделы 3, 4'!O63:O63)&gt;=SUM('Разделы 3, 4'!P63:Q63)+SUM('Разделы 3, 4'!S63:S63)),"","Неверно!")</f>
      </c>
      <c r="B856" s="192" t="s">
        <v>32</v>
      </c>
      <c r="C856" s="192" t="s">
        <v>106</v>
      </c>
      <c r="D856" s="192" t="s">
        <v>34</v>
      </c>
      <c r="E856" s="192" t="str">
        <f>CONCATENATE(SUM('Разделы 3, 4'!O63:O63),"&gt;=",SUM('Разделы 3, 4'!P63:Q63),"+",SUM('Разделы 3, 4'!S63:S63))</f>
        <v>0&gt;=0+0</v>
      </c>
    </row>
    <row r="857" spans="1:5" s="194" customFormat="1" ht="25.5">
      <c r="A857" s="193">
        <f>IF((SUM('Разделы 3, 4'!O64:O64)&gt;=SUM('Разделы 3, 4'!P64:Q64)+SUM('Разделы 3, 4'!S64:S64)),"","Неверно!")</f>
      </c>
      <c r="B857" s="192" t="s">
        <v>32</v>
      </c>
      <c r="C857" s="192" t="s">
        <v>107</v>
      </c>
      <c r="D857" s="192" t="s">
        <v>34</v>
      </c>
      <c r="E857" s="192" t="str">
        <f>CONCATENATE(SUM('Разделы 3, 4'!O64:O64),"&gt;=",SUM('Разделы 3, 4'!P64:Q64),"+",SUM('Разделы 3, 4'!S64:S64))</f>
        <v>0&gt;=0+0</v>
      </c>
    </row>
    <row r="858" spans="1:5" s="194" customFormat="1" ht="25.5">
      <c r="A858" s="193">
        <f>IF((SUM('Разделы 3, 4'!O65:O65)&gt;=SUM('Разделы 3, 4'!P65:Q65)+SUM('Разделы 3, 4'!S65:S65)),"","Неверно!")</f>
      </c>
      <c r="B858" s="192" t="s">
        <v>32</v>
      </c>
      <c r="C858" s="192" t="s">
        <v>108</v>
      </c>
      <c r="D858" s="192" t="s">
        <v>34</v>
      </c>
      <c r="E858" s="192" t="str">
        <f>CONCATENATE(SUM('Разделы 3, 4'!O65:O65),"&gt;=",SUM('Разделы 3, 4'!P65:Q65),"+",SUM('Разделы 3, 4'!S65:S65))</f>
        <v>0&gt;=0+0</v>
      </c>
    </row>
    <row r="859" spans="1:5" s="194" customFormat="1" ht="25.5">
      <c r="A859" s="193">
        <f>IF((SUM('Разделы 3, 4'!O66:O66)&gt;=SUM('Разделы 3, 4'!P66:Q66)+SUM('Разделы 3, 4'!S66:S66)),"","Неверно!")</f>
      </c>
      <c r="B859" s="192" t="s">
        <v>32</v>
      </c>
      <c r="C859" s="192" t="s">
        <v>109</v>
      </c>
      <c r="D859" s="192" t="s">
        <v>34</v>
      </c>
      <c r="E859" s="192" t="str">
        <f>CONCATENATE(SUM('Разделы 3, 4'!O66:O66),"&gt;=",SUM('Разделы 3, 4'!P66:Q66),"+",SUM('Разделы 3, 4'!S66:S66))</f>
        <v>0&gt;=0+0</v>
      </c>
    </row>
    <row r="860" spans="1:5" s="194" customFormat="1" ht="25.5">
      <c r="A860" s="193">
        <f>IF((SUM('Разделы 3, 4'!O67:O67)&gt;=SUM('Разделы 3, 4'!P67:Q67)+SUM('Разделы 3, 4'!S67:S67)),"","Неверно!")</f>
      </c>
      <c r="B860" s="192" t="s">
        <v>32</v>
      </c>
      <c r="C860" s="192" t="s">
        <v>110</v>
      </c>
      <c r="D860" s="192" t="s">
        <v>34</v>
      </c>
      <c r="E860" s="192" t="str">
        <f>CONCATENATE(SUM('Разделы 3, 4'!O67:O67),"&gt;=",SUM('Разделы 3, 4'!P67:Q67),"+",SUM('Разделы 3, 4'!S67:S67))</f>
        <v>0&gt;=0+0</v>
      </c>
    </row>
    <row r="861" spans="1:5" s="194" customFormat="1" ht="25.5">
      <c r="A861" s="193">
        <f>IF((SUM('Разделы 3, 4'!O14:O14)&gt;=SUM('Разделы 3, 4'!P14:Q14)+SUM('Разделы 3, 4'!S14:S14)),"","Неверно!")</f>
      </c>
      <c r="B861" s="192" t="s">
        <v>32</v>
      </c>
      <c r="C861" s="192" t="s">
        <v>111</v>
      </c>
      <c r="D861" s="192" t="s">
        <v>34</v>
      </c>
      <c r="E861" s="192" t="str">
        <f>CONCATENATE(SUM('Разделы 3, 4'!O14:O14),"&gt;=",SUM('Разделы 3, 4'!P14:Q14),"+",SUM('Разделы 3, 4'!S14:S14))</f>
        <v>0&gt;=0+0</v>
      </c>
    </row>
    <row r="862" spans="1:5" s="194" customFormat="1" ht="25.5">
      <c r="A862" s="193">
        <f>IF((SUM('Разделы 3, 4'!O68:O68)&gt;=SUM('Разделы 3, 4'!P68:Q68)+SUM('Разделы 3, 4'!S68:S68)),"","Неверно!")</f>
      </c>
      <c r="B862" s="192" t="s">
        <v>32</v>
      </c>
      <c r="C862" s="192" t="s">
        <v>112</v>
      </c>
      <c r="D862" s="192" t="s">
        <v>34</v>
      </c>
      <c r="E862" s="192" t="str">
        <f>CONCATENATE(SUM('Разделы 3, 4'!O68:O68),"&gt;=",SUM('Разделы 3, 4'!P68:Q68),"+",SUM('Разделы 3, 4'!S68:S68))</f>
        <v>0&gt;=0+0</v>
      </c>
    </row>
    <row r="863" spans="1:5" s="194" customFormat="1" ht="25.5">
      <c r="A863" s="193">
        <f>IF((SUM('Разделы 3, 4'!O69:O69)&gt;=SUM('Разделы 3, 4'!P69:Q69)+SUM('Разделы 3, 4'!S69:S69)),"","Неверно!")</f>
      </c>
      <c r="B863" s="192" t="s">
        <v>32</v>
      </c>
      <c r="C863" s="192" t="s">
        <v>113</v>
      </c>
      <c r="D863" s="192" t="s">
        <v>34</v>
      </c>
      <c r="E863" s="192" t="str">
        <f>CONCATENATE(SUM('Разделы 3, 4'!O69:O69),"&gt;=",SUM('Разделы 3, 4'!P69:Q69),"+",SUM('Разделы 3, 4'!S69:S69))</f>
        <v>0&gt;=0+0</v>
      </c>
    </row>
    <row r="864" spans="1:5" s="194" customFormat="1" ht="25.5">
      <c r="A864" s="193">
        <f>IF((SUM('Разделы 3, 4'!O70:O70)&gt;=SUM('Разделы 3, 4'!P70:Q70)+SUM('Разделы 3, 4'!S70:S70)),"","Неверно!")</f>
      </c>
      <c r="B864" s="192" t="s">
        <v>32</v>
      </c>
      <c r="C864" s="192" t="s">
        <v>114</v>
      </c>
      <c r="D864" s="192" t="s">
        <v>34</v>
      </c>
      <c r="E864" s="192" t="str">
        <f>CONCATENATE(SUM('Разделы 3, 4'!O70:O70),"&gt;=",SUM('Разделы 3, 4'!P70:Q70),"+",SUM('Разделы 3, 4'!S70:S70))</f>
        <v>0&gt;=0+0</v>
      </c>
    </row>
    <row r="865" spans="1:5" s="194" customFormat="1" ht="25.5">
      <c r="A865" s="193">
        <f>IF((SUM('Разделы 3, 4'!O71:O71)&gt;=SUM('Разделы 3, 4'!P71:Q71)+SUM('Разделы 3, 4'!S71:S71)),"","Неверно!")</f>
      </c>
      <c r="B865" s="192" t="s">
        <v>32</v>
      </c>
      <c r="C865" s="192" t="s">
        <v>115</v>
      </c>
      <c r="D865" s="192" t="s">
        <v>34</v>
      </c>
      <c r="E865" s="192" t="str">
        <f>CONCATENATE(SUM('Разделы 3, 4'!O71:O71),"&gt;=",SUM('Разделы 3, 4'!P71:Q71),"+",SUM('Разделы 3, 4'!S71:S71))</f>
        <v>0&gt;=0+0</v>
      </c>
    </row>
    <row r="866" spans="1:5" s="194" customFormat="1" ht="25.5">
      <c r="A866" s="193">
        <f>IF((SUM('Разделы 3, 4'!O72:O72)&gt;=SUM('Разделы 3, 4'!P72:Q72)+SUM('Разделы 3, 4'!S72:S72)),"","Неверно!")</f>
      </c>
      <c r="B866" s="192" t="s">
        <v>32</v>
      </c>
      <c r="C866" s="192" t="s">
        <v>116</v>
      </c>
      <c r="D866" s="192" t="s">
        <v>34</v>
      </c>
      <c r="E866" s="192" t="str">
        <f>CONCATENATE(SUM('Разделы 3, 4'!O72:O72),"&gt;=",SUM('Разделы 3, 4'!P72:Q72),"+",SUM('Разделы 3, 4'!S72:S72))</f>
        <v>0&gt;=0+0</v>
      </c>
    </row>
    <row r="867" spans="1:5" ht="25.5">
      <c r="A867" s="193">
        <f>IF((SUM('Разделы 3, 4'!O73:O73)&gt;=SUM('Разделы 3, 4'!P73:Q73)+SUM('Разделы 3, 4'!S73:S73)),"","Неверно!")</f>
      </c>
      <c r="B867" s="192" t="s">
        <v>32</v>
      </c>
      <c r="C867" s="192" t="s">
        <v>117</v>
      </c>
      <c r="D867" s="192" t="s">
        <v>34</v>
      </c>
      <c r="E867" s="192" t="str">
        <f>CONCATENATE(SUM('Разделы 3, 4'!O73:O73),"&gt;=",SUM('Разделы 3, 4'!P73:Q73),"+",SUM('Разделы 3, 4'!S73:S73))</f>
        <v>0&gt;=0+0</v>
      </c>
    </row>
    <row r="868" spans="1:5" ht="25.5">
      <c r="A868" s="193">
        <f>IF((SUM('Разделы 3, 4'!O74:O74)&gt;=SUM('Разделы 3, 4'!P74:Q74)+SUM('Разделы 3, 4'!S74:S74)),"","Неверно!")</f>
      </c>
      <c r="B868" s="192" t="s">
        <v>32</v>
      </c>
      <c r="C868" s="192" t="s">
        <v>118</v>
      </c>
      <c r="D868" s="192" t="s">
        <v>34</v>
      </c>
      <c r="E868" s="192" t="str">
        <f>CONCATENATE(SUM('Разделы 3, 4'!O74:O74),"&gt;=",SUM('Разделы 3, 4'!P74:Q74),"+",SUM('Разделы 3, 4'!S74:S74))</f>
        <v>0&gt;=0+0</v>
      </c>
    </row>
    <row r="869" spans="1:5" ht="25.5">
      <c r="A869" s="193">
        <f>IF((SUM('Разделы 3, 4'!O75:O75)&gt;=SUM('Разделы 3, 4'!P75:Q75)+SUM('Разделы 3, 4'!S75:S75)),"","Неверно!")</f>
      </c>
      <c r="B869" s="192" t="s">
        <v>32</v>
      </c>
      <c r="C869" s="192" t="s">
        <v>119</v>
      </c>
      <c r="D869" s="192" t="s">
        <v>34</v>
      </c>
      <c r="E869" s="192" t="str">
        <f>CONCATENATE(SUM('Разделы 3, 4'!O75:O75),"&gt;=",SUM('Разделы 3, 4'!P75:Q75),"+",SUM('Разделы 3, 4'!S75:S75))</f>
        <v>0&gt;=0+0</v>
      </c>
    </row>
    <row r="870" spans="1:5" ht="25.5">
      <c r="A870" s="193">
        <f>IF((SUM('Разделы 3, 4'!O76:O76)&gt;=SUM('Разделы 3, 4'!P76:Q76)+SUM('Разделы 3, 4'!S76:S76)),"","Неверно!")</f>
      </c>
      <c r="B870" s="192" t="s">
        <v>32</v>
      </c>
      <c r="C870" s="192" t="s">
        <v>120</v>
      </c>
      <c r="D870" s="192" t="s">
        <v>34</v>
      </c>
      <c r="E870" s="192" t="str">
        <f>CONCATENATE(SUM('Разделы 3, 4'!O76:O76),"&gt;=",SUM('Разделы 3, 4'!P76:Q76),"+",SUM('Разделы 3, 4'!S76:S76))</f>
        <v>0&gt;=0+0</v>
      </c>
    </row>
    <row r="871" spans="1:5" ht="25.5">
      <c r="A871" s="193">
        <f>IF((SUM('Разделы 3, 4'!O77:O77)&gt;=SUM('Разделы 3, 4'!P77:Q77)+SUM('Разделы 3, 4'!S77:S77)),"","Неверно!")</f>
      </c>
      <c r="B871" s="192" t="s">
        <v>32</v>
      </c>
      <c r="C871" s="192" t="s">
        <v>121</v>
      </c>
      <c r="D871" s="192" t="s">
        <v>34</v>
      </c>
      <c r="E871" s="192" t="str">
        <f>CONCATENATE(SUM('Разделы 3, 4'!O77:O77),"&gt;=",SUM('Разделы 3, 4'!P77:Q77),"+",SUM('Разделы 3, 4'!S77:S77))</f>
        <v>0&gt;=0+0</v>
      </c>
    </row>
    <row r="872" spans="1:5" ht="25.5">
      <c r="A872" s="193">
        <f>IF((SUM('Разделы 3, 4'!O15:O15)&gt;=SUM('Разделы 3, 4'!P15:Q15)+SUM('Разделы 3, 4'!S15:S15)),"","Неверно!")</f>
      </c>
      <c r="B872" s="192" t="s">
        <v>32</v>
      </c>
      <c r="C872" s="192" t="s">
        <v>122</v>
      </c>
      <c r="D872" s="192" t="s">
        <v>34</v>
      </c>
      <c r="E872" s="192" t="str">
        <f>CONCATENATE(SUM('Разделы 3, 4'!O15:O15),"&gt;=",SUM('Разделы 3, 4'!P15:Q15),"+",SUM('Разделы 3, 4'!S15:S15))</f>
        <v>0&gt;=0+0</v>
      </c>
    </row>
    <row r="873" spans="1:5" ht="25.5">
      <c r="A873" s="193">
        <f>IF((SUM('Разделы 3, 4'!O78:O78)&gt;=SUM('Разделы 3, 4'!P78:Q78)+SUM('Разделы 3, 4'!S78:S78)),"","Неверно!")</f>
      </c>
      <c r="B873" s="192" t="s">
        <v>32</v>
      </c>
      <c r="C873" s="192" t="s">
        <v>123</v>
      </c>
      <c r="D873" s="192" t="s">
        <v>34</v>
      </c>
      <c r="E873" s="192" t="str">
        <f>CONCATENATE(SUM('Разделы 3, 4'!O78:O78),"&gt;=",SUM('Разделы 3, 4'!P78:Q78),"+",SUM('Разделы 3, 4'!S78:S78))</f>
        <v>0&gt;=0+0</v>
      </c>
    </row>
    <row r="874" spans="1:5" ht="25.5">
      <c r="A874" s="193">
        <f>IF((SUM('Разделы 3, 4'!O79:O79)&gt;=SUM('Разделы 3, 4'!P79:Q79)+SUM('Разделы 3, 4'!S79:S79)),"","Неверно!")</f>
      </c>
      <c r="B874" s="192" t="s">
        <v>32</v>
      </c>
      <c r="C874" s="192" t="s">
        <v>124</v>
      </c>
      <c r="D874" s="192" t="s">
        <v>34</v>
      </c>
      <c r="E874" s="192" t="str">
        <f>CONCATENATE(SUM('Разделы 3, 4'!O79:O79),"&gt;=",SUM('Разделы 3, 4'!P79:Q79),"+",SUM('Разделы 3, 4'!S79:S79))</f>
        <v>0&gt;=0+0</v>
      </c>
    </row>
    <row r="875" spans="1:5" ht="25.5">
      <c r="A875" s="193">
        <f>IF((SUM('Разделы 3, 4'!O80:O80)&gt;=SUM('Разделы 3, 4'!P80:Q80)+SUM('Разделы 3, 4'!S80:S80)),"","Неверно!")</f>
      </c>
      <c r="B875" s="192" t="s">
        <v>32</v>
      </c>
      <c r="C875" s="192" t="s">
        <v>125</v>
      </c>
      <c r="D875" s="192" t="s">
        <v>34</v>
      </c>
      <c r="E875" s="192" t="str">
        <f>CONCATENATE(SUM('Разделы 3, 4'!O80:O80),"&gt;=",SUM('Разделы 3, 4'!P80:Q80),"+",SUM('Разделы 3, 4'!S80:S80))</f>
        <v>0&gt;=0+0</v>
      </c>
    </row>
    <row r="876" spans="1:5" ht="25.5">
      <c r="A876" s="193">
        <f>IF((SUM('Разделы 3, 4'!O81:O81)&gt;=SUM('Разделы 3, 4'!P81:Q81)+SUM('Разделы 3, 4'!S81:S81)),"","Неверно!")</f>
      </c>
      <c r="B876" s="192" t="s">
        <v>32</v>
      </c>
      <c r="C876" s="192" t="s">
        <v>126</v>
      </c>
      <c r="D876" s="192" t="s">
        <v>34</v>
      </c>
      <c r="E876" s="192" t="str">
        <f>CONCATENATE(SUM('Разделы 3, 4'!O81:O81),"&gt;=",SUM('Разделы 3, 4'!P81:Q81),"+",SUM('Разделы 3, 4'!S81:S81))</f>
        <v>0&gt;=0+0</v>
      </c>
    </row>
    <row r="877" spans="1:5" ht="25.5">
      <c r="A877" s="193">
        <f>IF((SUM('Разделы 3, 4'!O82:O82)&gt;=SUM('Разделы 3, 4'!P82:Q82)+SUM('Разделы 3, 4'!S82:S82)),"","Неверно!")</f>
      </c>
      <c r="B877" s="192" t="s">
        <v>32</v>
      </c>
      <c r="C877" s="192" t="s">
        <v>127</v>
      </c>
      <c r="D877" s="192" t="s">
        <v>34</v>
      </c>
      <c r="E877" s="192" t="str">
        <f>CONCATENATE(SUM('Разделы 3, 4'!O82:O82),"&gt;=",SUM('Разделы 3, 4'!P82:Q82),"+",SUM('Разделы 3, 4'!S82:S82))</f>
        <v>0&gt;=0+0</v>
      </c>
    </row>
    <row r="878" spans="1:5" ht="25.5">
      <c r="A878" s="193">
        <f>IF((SUM('Разделы 3, 4'!O83:O83)&gt;=SUM('Разделы 3, 4'!P83:Q83)+SUM('Разделы 3, 4'!S83:S83)),"","Неверно!")</f>
      </c>
      <c r="B878" s="192" t="s">
        <v>32</v>
      </c>
      <c r="C878" s="192" t="s">
        <v>128</v>
      </c>
      <c r="D878" s="192" t="s">
        <v>34</v>
      </c>
      <c r="E878" s="192" t="str">
        <f>CONCATENATE(SUM('Разделы 3, 4'!O83:O83),"&gt;=",SUM('Разделы 3, 4'!P83:Q83),"+",SUM('Разделы 3, 4'!S83:S83))</f>
        <v>0&gt;=0+0</v>
      </c>
    </row>
    <row r="879" spans="1:5" ht="25.5">
      <c r="A879" s="193">
        <f>IF((SUM('Разделы 3, 4'!O84:O84)&gt;=SUM('Разделы 3, 4'!P84:Q84)+SUM('Разделы 3, 4'!S84:S84)),"","Неверно!")</f>
      </c>
      <c r="B879" s="192" t="s">
        <v>32</v>
      </c>
      <c r="C879" s="192" t="s">
        <v>129</v>
      </c>
      <c r="D879" s="192" t="s">
        <v>34</v>
      </c>
      <c r="E879" s="192" t="str">
        <f>CONCATENATE(SUM('Разделы 3, 4'!O84:O84),"&gt;=",SUM('Разделы 3, 4'!P84:Q84),"+",SUM('Разделы 3, 4'!S84:S84))</f>
        <v>0&gt;=0+0</v>
      </c>
    </row>
    <row r="880" spans="1:5" ht="25.5">
      <c r="A880" s="193">
        <f>IF((SUM('Разделы 3, 4'!O85:O85)&gt;=SUM('Разделы 3, 4'!P85:Q85)+SUM('Разделы 3, 4'!S85:S85)),"","Неверно!")</f>
      </c>
      <c r="B880" s="192" t="s">
        <v>32</v>
      </c>
      <c r="C880" s="192" t="s">
        <v>130</v>
      </c>
      <c r="D880" s="192" t="s">
        <v>34</v>
      </c>
      <c r="E880" s="192" t="str">
        <f>CONCATENATE(SUM('Разделы 3, 4'!O85:O85),"&gt;=",SUM('Разделы 3, 4'!P85:Q85),"+",SUM('Разделы 3, 4'!S85:S85))</f>
        <v>0&gt;=0+0</v>
      </c>
    </row>
    <row r="881" spans="1:5" ht="25.5">
      <c r="A881" s="193">
        <f>IF((SUM('Разделы 3, 4'!O86:O86)&gt;=SUM('Разделы 3, 4'!P86:Q86)+SUM('Разделы 3, 4'!S86:S86)),"","Неверно!")</f>
      </c>
      <c r="B881" s="192" t="s">
        <v>32</v>
      </c>
      <c r="C881" s="192" t="s">
        <v>131</v>
      </c>
      <c r="D881" s="192" t="s">
        <v>34</v>
      </c>
      <c r="E881" s="192" t="str">
        <f>CONCATENATE(SUM('Разделы 3, 4'!O86:O86),"&gt;=",SUM('Разделы 3, 4'!P86:Q86),"+",SUM('Разделы 3, 4'!S86:S86))</f>
        <v>0&gt;=0+0</v>
      </c>
    </row>
    <row r="882" spans="1:5" ht="25.5">
      <c r="A882" s="193">
        <f>IF((SUM('Разделы 3, 4'!O87:O87)&gt;=SUM('Разделы 3, 4'!P87:Q87)+SUM('Разделы 3, 4'!S87:S87)),"","Неверно!")</f>
      </c>
      <c r="B882" s="192" t="s">
        <v>32</v>
      </c>
      <c r="C882" s="192" t="s">
        <v>132</v>
      </c>
      <c r="D882" s="192" t="s">
        <v>34</v>
      </c>
      <c r="E882" s="192" t="str">
        <f>CONCATENATE(SUM('Разделы 3, 4'!O87:O87),"&gt;=",SUM('Разделы 3, 4'!P87:Q87),"+",SUM('Разделы 3, 4'!S87:S87))</f>
        <v>0&gt;=0+0</v>
      </c>
    </row>
    <row r="883" spans="1:5" ht="25.5">
      <c r="A883" s="193">
        <f>IF((SUM('Разделы 3, 4'!O16:O16)&gt;=SUM('Разделы 3, 4'!P16:Q16)+SUM('Разделы 3, 4'!S16:S16)),"","Неверно!")</f>
      </c>
      <c r="B883" s="192" t="s">
        <v>32</v>
      </c>
      <c r="C883" s="192" t="s">
        <v>133</v>
      </c>
      <c r="D883" s="192" t="s">
        <v>34</v>
      </c>
      <c r="E883" s="192" t="str">
        <f>CONCATENATE(SUM('Разделы 3, 4'!O16:O16),"&gt;=",SUM('Разделы 3, 4'!P16:Q16),"+",SUM('Разделы 3, 4'!S16:S16))</f>
        <v>0&gt;=0+0</v>
      </c>
    </row>
    <row r="884" spans="1:5" ht="25.5">
      <c r="A884" s="193">
        <f>IF((SUM('Разделы 3, 4'!O88:O88)&gt;=SUM('Разделы 3, 4'!P88:Q88)+SUM('Разделы 3, 4'!S88:S88)),"","Неверно!")</f>
      </c>
      <c r="B884" s="192" t="s">
        <v>32</v>
      </c>
      <c r="C884" s="192" t="s">
        <v>134</v>
      </c>
      <c r="D884" s="192" t="s">
        <v>34</v>
      </c>
      <c r="E884" s="192" t="str">
        <f>CONCATENATE(SUM('Разделы 3, 4'!O88:O88),"&gt;=",SUM('Разделы 3, 4'!P88:Q88),"+",SUM('Разделы 3, 4'!S88:S88))</f>
        <v>0&gt;=0+0</v>
      </c>
    </row>
    <row r="885" spans="1:5" ht="25.5">
      <c r="A885" s="193">
        <f>IF((SUM('Разделы 3, 4'!O89:O89)&gt;=SUM('Разделы 3, 4'!P89:Q89)+SUM('Разделы 3, 4'!S89:S89)),"","Неверно!")</f>
      </c>
      <c r="B885" s="192" t="s">
        <v>32</v>
      </c>
      <c r="C885" s="192" t="s">
        <v>135</v>
      </c>
      <c r="D885" s="192" t="s">
        <v>34</v>
      </c>
      <c r="E885" s="192" t="str">
        <f>CONCATENATE(SUM('Разделы 3, 4'!O89:O89),"&gt;=",SUM('Разделы 3, 4'!P89:Q89),"+",SUM('Разделы 3, 4'!S89:S89))</f>
        <v>0&gt;=0+0</v>
      </c>
    </row>
    <row r="886" spans="1:5" ht="25.5">
      <c r="A886" s="193">
        <f>IF((SUM('Разделы 3, 4'!O90:O90)&gt;=SUM('Разделы 3, 4'!P90:Q90)+SUM('Разделы 3, 4'!S90:S90)),"","Неверно!")</f>
      </c>
      <c r="B886" s="192" t="s">
        <v>32</v>
      </c>
      <c r="C886" s="192" t="s">
        <v>136</v>
      </c>
      <c r="D886" s="192" t="s">
        <v>34</v>
      </c>
      <c r="E886" s="192" t="str">
        <f>CONCATENATE(SUM('Разделы 3, 4'!O90:O90),"&gt;=",SUM('Разделы 3, 4'!P90:Q90),"+",SUM('Разделы 3, 4'!S90:S90))</f>
        <v>0&gt;=0+0</v>
      </c>
    </row>
    <row r="887" spans="1:5" ht="25.5">
      <c r="A887" s="193">
        <f>IF((SUM('Разделы 3, 4'!O91:O91)&gt;=SUM('Разделы 3, 4'!P91:Q91)+SUM('Разделы 3, 4'!S91:S91)),"","Неверно!")</f>
      </c>
      <c r="B887" s="192" t="s">
        <v>32</v>
      </c>
      <c r="C887" s="192" t="s">
        <v>137</v>
      </c>
      <c r="D887" s="192" t="s">
        <v>34</v>
      </c>
      <c r="E887" s="192" t="str">
        <f>CONCATENATE(SUM('Разделы 3, 4'!O91:O91),"&gt;=",SUM('Разделы 3, 4'!P91:Q91),"+",SUM('Разделы 3, 4'!S91:S91))</f>
        <v>0&gt;=0+0</v>
      </c>
    </row>
    <row r="888" spans="1:5" ht="25.5">
      <c r="A888" s="193">
        <f>IF((SUM('Разделы 3, 4'!O92:O92)&gt;=SUM('Разделы 3, 4'!P92:Q92)+SUM('Разделы 3, 4'!S92:S92)),"","Неверно!")</f>
      </c>
      <c r="B888" s="192" t="s">
        <v>32</v>
      </c>
      <c r="C888" s="192" t="s">
        <v>138</v>
      </c>
      <c r="D888" s="192" t="s">
        <v>34</v>
      </c>
      <c r="E888" s="192" t="str">
        <f>CONCATENATE(SUM('Разделы 3, 4'!O92:O92),"&gt;=",SUM('Разделы 3, 4'!P92:Q92),"+",SUM('Разделы 3, 4'!S92:S92))</f>
        <v>0&gt;=0+0</v>
      </c>
    </row>
    <row r="889" spans="1:5" ht="25.5">
      <c r="A889" s="193">
        <f>IF((SUM('Разделы 3, 4'!O93:O93)&gt;=SUM('Разделы 3, 4'!P93:Q93)+SUM('Разделы 3, 4'!S93:S93)),"","Неверно!")</f>
      </c>
      <c r="B889" s="192" t="s">
        <v>32</v>
      </c>
      <c r="C889" s="192" t="s">
        <v>139</v>
      </c>
      <c r="D889" s="192" t="s">
        <v>34</v>
      </c>
      <c r="E889" s="192" t="str">
        <f>CONCATENATE(SUM('Разделы 3, 4'!O93:O93),"&gt;=",SUM('Разделы 3, 4'!P93:Q93),"+",SUM('Разделы 3, 4'!S93:S93))</f>
        <v>0&gt;=0+0</v>
      </c>
    </row>
    <row r="890" spans="1:5" ht="25.5">
      <c r="A890" s="193">
        <f>IF((SUM('Разделы 3, 4'!O94:O94)&gt;=SUM('Разделы 3, 4'!P94:Q94)+SUM('Разделы 3, 4'!S94:S94)),"","Неверно!")</f>
      </c>
      <c r="B890" s="192" t="s">
        <v>32</v>
      </c>
      <c r="C890" s="192" t="s">
        <v>140</v>
      </c>
      <c r="D890" s="192" t="s">
        <v>34</v>
      </c>
      <c r="E890" s="192" t="str">
        <f>CONCATENATE(SUM('Разделы 3, 4'!O94:O94),"&gt;=",SUM('Разделы 3, 4'!P94:Q94),"+",SUM('Разделы 3, 4'!S94:S94))</f>
        <v>0&gt;=0+0</v>
      </c>
    </row>
    <row r="891" spans="1:5" ht="25.5">
      <c r="A891" s="193">
        <f>IF((SUM('Разделы 3, 4'!O95:O95)&gt;=SUM('Разделы 3, 4'!P95:Q95)+SUM('Разделы 3, 4'!S95:S95)),"","Неверно!")</f>
      </c>
      <c r="B891" s="192" t="s">
        <v>32</v>
      </c>
      <c r="C891" s="192" t="s">
        <v>141</v>
      </c>
      <c r="D891" s="192" t="s">
        <v>34</v>
      </c>
      <c r="E891" s="192" t="str">
        <f>CONCATENATE(SUM('Разделы 3, 4'!O95:O95),"&gt;=",SUM('Разделы 3, 4'!P95:Q95),"+",SUM('Разделы 3, 4'!S95:S95))</f>
        <v>0&gt;=0+0</v>
      </c>
    </row>
    <row r="892" spans="1:5" ht="25.5">
      <c r="A892" s="193">
        <f>IF((SUM('Разделы 3, 4'!O96:O96)&gt;=SUM('Разделы 3, 4'!P96:Q96)+SUM('Разделы 3, 4'!S96:S96)),"","Неверно!")</f>
      </c>
      <c r="B892" s="192" t="s">
        <v>32</v>
      </c>
      <c r="C892" s="192" t="s">
        <v>142</v>
      </c>
      <c r="D892" s="192" t="s">
        <v>34</v>
      </c>
      <c r="E892" s="192" t="str">
        <f>CONCATENATE(SUM('Разделы 3, 4'!O96:O96),"&gt;=",SUM('Разделы 3, 4'!P96:Q96),"+",SUM('Разделы 3, 4'!S96:S96))</f>
        <v>0&gt;=0+0</v>
      </c>
    </row>
    <row r="893" spans="1:5" ht="25.5">
      <c r="A893" s="193">
        <f>IF((SUM('Разделы 3, 4'!O97:O97)&gt;=SUM('Разделы 3, 4'!P97:Q97)+SUM('Разделы 3, 4'!S97:S97)),"","Неверно!")</f>
      </c>
      <c r="B893" s="192" t="s">
        <v>32</v>
      </c>
      <c r="C893" s="192" t="s">
        <v>143</v>
      </c>
      <c r="D893" s="192" t="s">
        <v>34</v>
      </c>
      <c r="E893" s="192" t="str">
        <f>CONCATENATE(SUM('Разделы 3, 4'!O97:O97),"&gt;=",SUM('Разделы 3, 4'!P97:Q97),"+",SUM('Разделы 3, 4'!S97:S97))</f>
        <v>0&gt;=0+0</v>
      </c>
    </row>
    <row r="894" spans="1:5" ht="25.5">
      <c r="A894" s="193">
        <f>IF((SUM('Разделы 3, 4'!O17:O17)&gt;=SUM('Разделы 3, 4'!P17:Q17)+SUM('Разделы 3, 4'!S17:S17)),"","Неверно!")</f>
      </c>
      <c r="B894" s="192" t="s">
        <v>32</v>
      </c>
      <c r="C894" s="192" t="s">
        <v>144</v>
      </c>
      <c r="D894" s="192" t="s">
        <v>34</v>
      </c>
      <c r="E894" s="192" t="str">
        <f>CONCATENATE(SUM('Разделы 3, 4'!O17:O17),"&gt;=",SUM('Разделы 3, 4'!P17:Q17),"+",SUM('Разделы 3, 4'!S17:S17))</f>
        <v>0&gt;=0+0</v>
      </c>
    </row>
    <row r="895" spans="1:5" ht="25.5">
      <c r="A895" s="193">
        <f>IF((SUM('Разделы 3, 4'!O98:O98)&gt;=SUM('Разделы 3, 4'!P98:Q98)+SUM('Разделы 3, 4'!S98:S98)),"","Неверно!")</f>
      </c>
      <c r="B895" s="192" t="s">
        <v>32</v>
      </c>
      <c r="C895" s="192" t="s">
        <v>145</v>
      </c>
      <c r="D895" s="192" t="s">
        <v>34</v>
      </c>
      <c r="E895" s="192" t="str">
        <f>CONCATENATE(SUM('Разделы 3, 4'!O98:O98),"&gt;=",SUM('Разделы 3, 4'!P98:Q98),"+",SUM('Разделы 3, 4'!S98:S98))</f>
        <v>0&gt;=0+0</v>
      </c>
    </row>
    <row r="896" spans="1:5" ht="25.5">
      <c r="A896" s="193">
        <f>IF((SUM('Разделы 3, 4'!O99:O99)&gt;=SUM('Разделы 3, 4'!P99:Q99)+SUM('Разделы 3, 4'!S99:S99)),"","Неверно!")</f>
      </c>
      <c r="B896" s="192" t="s">
        <v>32</v>
      </c>
      <c r="C896" s="192" t="s">
        <v>146</v>
      </c>
      <c r="D896" s="192" t="s">
        <v>34</v>
      </c>
      <c r="E896" s="192" t="str">
        <f>CONCATENATE(SUM('Разделы 3, 4'!O99:O99),"&gt;=",SUM('Разделы 3, 4'!P99:Q99),"+",SUM('Разделы 3, 4'!S99:S99))</f>
        <v>0&gt;=0+0</v>
      </c>
    </row>
    <row r="897" spans="1:5" ht="25.5">
      <c r="A897" s="193">
        <f>IF((SUM('Разделы 3, 4'!O100:O100)&gt;=SUM('Разделы 3, 4'!P100:Q100)+SUM('Разделы 3, 4'!S100:S100)),"","Неверно!")</f>
      </c>
      <c r="B897" s="192" t="s">
        <v>32</v>
      </c>
      <c r="C897" s="192" t="s">
        <v>147</v>
      </c>
      <c r="D897" s="192" t="s">
        <v>34</v>
      </c>
      <c r="E897" s="192" t="str">
        <f>CONCATENATE(SUM('Разделы 3, 4'!O100:O100),"&gt;=",SUM('Разделы 3, 4'!P100:Q100),"+",SUM('Разделы 3, 4'!S100:S100))</f>
        <v>0&gt;=0+0</v>
      </c>
    </row>
    <row r="898" spans="1:5" ht="25.5">
      <c r="A898" s="193">
        <f>IF((SUM('Разделы 3, 4'!O101:O101)&gt;=SUM('Разделы 3, 4'!P101:Q101)+SUM('Разделы 3, 4'!S101:S101)),"","Неверно!")</f>
      </c>
      <c r="B898" s="192" t="s">
        <v>32</v>
      </c>
      <c r="C898" s="192" t="s">
        <v>148</v>
      </c>
      <c r="D898" s="192" t="s">
        <v>34</v>
      </c>
      <c r="E898" s="192" t="str">
        <f>CONCATENATE(SUM('Разделы 3, 4'!O101:O101),"&gt;=",SUM('Разделы 3, 4'!P101:Q101),"+",SUM('Разделы 3, 4'!S101:S101))</f>
        <v>0&gt;=0+0</v>
      </c>
    </row>
    <row r="899" spans="1:5" ht="25.5">
      <c r="A899" s="193">
        <f>IF((SUM('Разделы 3, 4'!O102:O102)&gt;=SUM('Разделы 3, 4'!P102:Q102)+SUM('Разделы 3, 4'!S102:S102)),"","Неверно!")</f>
      </c>
      <c r="B899" s="192" t="s">
        <v>32</v>
      </c>
      <c r="C899" s="192" t="s">
        <v>149</v>
      </c>
      <c r="D899" s="192" t="s">
        <v>34</v>
      </c>
      <c r="E899" s="192" t="str">
        <f>CONCATENATE(SUM('Разделы 3, 4'!O102:O102),"&gt;=",SUM('Разделы 3, 4'!P102:Q102),"+",SUM('Разделы 3, 4'!S102:S102))</f>
        <v>0&gt;=0+0</v>
      </c>
    </row>
    <row r="900" spans="1:5" ht="25.5">
      <c r="A900" s="193">
        <f>IF((SUM('Разделы 3, 4'!O103:O103)&gt;=SUM('Разделы 3, 4'!P103:Q103)+SUM('Разделы 3, 4'!S103:S103)),"","Неверно!")</f>
      </c>
      <c r="B900" s="192" t="s">
        <v>32</v>
      </c>
      <c r="C900" s="192" t="s">
        <v>150</v>
      </c>
      <c r="D900" s="192" t="s">
        <v>34</v>
      </c>
      <c r="E900" s="192" t="str">
        <f>CONCATENATE(SUM('Разделы 3, 4'!O103:O103),"&gt;=",SUM('Разделы 3, 4'!P103:Q103),"+",SUM('Разделы 3, 4'!S103:S103))</f>
        <v>0&gt;=0+0</v>
      </c>
    </row>
    <row r="901" spans="1:5" ht="25.5">
      <c r="A901" s="193">
        <f>IF((SUM('Разделы 3, 4'!O104:O104)&gt;=SUM('Разделы 3, 4'!P104:Q104)+SUM('Разделы 3, 4'!S104:S104)),"","Неверно!")</f>
      </c>
      <c r="B901" s="192" t="s">
        <v>32</v>
      </c>
      <c r="C901" s="192" t="s">
        <v>151</v>
      </c>
      <c r="D901" s="192" t="s">
        <v>34</v>
      </c>
      <c r="E901" s="192" t="str">
        <f>CONCATENATE(SUM('Разделы 3, 4'!O104:O104),"&gt;=",SUM('Разделы 3, 4'!P104:Q104),"+",SUM('Разделы 3, 4'!S104:S104))</f>
        <v>0&gt;=0+0</v>
      </c>
    </row>
    <row r="902" spans="1:5" ht="25.5">
      <c r="A902" s="193">
        <f>IF((SUM('Разделы 3, 4'!O105:O105)&gt;=SUM('Разделы 3, 4'!P105:Q105)+SUM('Разделы 3, 4'!S105:S105)),"","Неверно!")</f>
      </c>
      <c r="B902" s="192" t="s">
        <v>32</v>
      </c>
      <c r="C902" s="192" t="s">
        <v>152</v>
      </c>
      <c r="D902" s="192" t="s">
        <v>34</v>
      </c>
      <c r="E902" s="192" t="str">
        <f>CONCATENATE(SUM('Разделы 3, 4'!O105:O105),"&gt;=",SUM('Разделы 3, 4'!P105:Q105),"+",SUM('Разделы 3, 4'!S105:S105))</f>
        <v>0&gt;=0+0</v>
      </c>
    </row>
    <row r="903" spans="1:5" ht="25.5">
      <c r="A903" s="193">
        <f>IF((SUM('Разделы 3, 4'!O106:O106)&gt;=SUM('Разделы 3, 4'!P106:Q106)+SUM('Разделы 3, 4'!S106:S106)),"","Неверно!")</f>
      </c>
      <c r="B903" s="192" t="s">
        <v>32</v>
      </c>
      <c r="C903" s="192" t="s">
        <v>153</v>
      </c>
      <c r="D903" s="192" t="s">
        <v>34</v>
      </c>
      <c r="E903" s="192" t="str">
        <f>CONCATENATE(SUM('Разделы 3, 4'!O106:O106),"&gt;=",SUM('Разделы 3, 4'!P106:Q106),"+",SUM('Разделы 3, 4'!S106:S106))</f>
        <v>0&gt;=0+0</v>
      </c>
    </row>
    <row r="904" spans="1:5" ht="25.5">
      <c r="A904" s="193">
        <f>IF((SUM('Разделы 3, 4'!O107:O107)&gt;=SUM('Разделы 3, 4'!P107:Q107)+SUM('Разделы 3, 4'!S107:S107)),"","Неверно!")</f>
      </c>
      <c r="B904" s="192" t="s">
        <v>32</v>
      </c>
      <c r="C904" s="192" t="s">
        <v>154</v>
      </c>
      <c r="D904" s="192" t="s">
        <v>34</v>
      </c>
      <c r="E904" s="192" t="str">
        <f>CONCATENATE(SUM('Разделы 3, 4'!O107:O107),"&gt;=",SUM('Разделы 3, 4'!P107:Q107),"+",SUM('Разделы 3, 4'!S107:S107))</f>
        <v>0&gt;=0+0</v>
      </c>
    </row>
    <row r="905" spans="1:5" ht="25.5">
      <c r="A905" s="193">
        <f>IF((SUM('Разделы 3, 4'!E9:L64)=0),"","Неверно!")</f>
      </c>
      <c r="B905" s="192" t="s">
        <v>155</v>
      </c>
      <c r="C905" s="192" t="s">
        <v>156</v>
      </c>
      <c r="D905" s="192" t="s">
        <v>157</v>
      </c>
      <c r="E905" s="192" t="str">
        <f>CONCATENATE(SUM('Разделы 3, 4'!E9:L64),"=",0)</f>
        <v>0=0</v>
      </c>
    </row>
    <row r="906" spans="1:5" ht="25.5">
      <c r="A906" s="193">
        <f>IF((SUM('Разделы 3, 4'!F9:I9)&gt;=SUM('Разделы 3, 4'!J9:J9)),"","Неверно!")</f>
      </c>
      <c r="B906" s="192" t="s">
        <v>158</v>
      </c>
      <c r="C906" s="192" t="s">
        <v>159</v>
      </c>
      <c r="D906" s="192" t="s">
        <v>160</v>
      </c>
      <c r="E906" s="192" t="str">
        <f>CONCATENATE(SUM('Разделы 3, 4'!F9:I9),"&gt;=",SUM('Разделы 3, 4'!J9:J9))</f>
        <v>0&gt;=0</v>
      </c>
    </row>
    <row r="907" spans="1:5" ht="25.5">
      <c r="A907" s="193">
        <f>IF((SUM('Разделы 3, 4'!F18:I18)&gt;=SUM('Разделы 3, 4'!J18:J18)),"","Неверно!")</f>
      </c>
      <c r="B907" s="192" t="s">
        <v>158</v>
      </c>
      <c r="C907" s="192" t="s">
        <v>161</v>
      </c>
      <c r="D907" s="192" t="s">
        <v>160</v>
      </c>
      <c r="E907" s="192" t="str">
        <f>CONCATENATE(SUM('Разделы 3, 4'!F18:I18),"&gt;=",SUM('Разделы 3, 4'!J18:J18))</f>
        <v>0&gt;=0</v>
      </c>
    </row>
    <row r="908" spans="1:5" ht="25.5">
      <c r="A908" s="193">
        <f>IF((SUM('Разделы 3, 4'!F108:I108)&gt;=SUM('Разделы 3, 4'!J108:J108)),"","Неверно!")</f>
      </c>
      <c r="B908" s="192" t="s">
        <v>158</v>
      </c>
      <c r="C908" s="192" t="s">
        <v>162</v>
      </c>
      <c r="D908" s="192" t="s">
        <v>160</v>
      </c>
      <c r="E908" s="192" t="str">
        <f>CONCATENATE(SUM('Разделы 3, 4'!F108:I108),"&gt;=",SUM('Разделы 3, 4'!J108:J108))</f>
        <v>0&gt;=0</v>
      </c>
    </row>
    <row r="909" spans="1:5" ht="25.5">
      <c r="A909" s="193">
        <f>IF((SUM('Разделы 3, 4'!F109:I109)&gt;=SUM('Разделы 3, 4'!J109:J109)),"","Неверно!")</f>
      </c>
      <c r="B909" s="192" t="s">
        <v>158</v>
      </c>
      <c r="C909" s="192" t="s">
        <v>163</v>
      </c>
      <c r="D909" s="192" t="s">
        <v>160</v>
      </c>
      <c r="E909" s="192" t="str">
        <f>CONCATENATE(SUM('Разделы 3, 4'!F109:I109),"&gt;=",SUM('Разделы 3, 4'!J109:J109))</f>
        <v>0&gt;=0</v>
      </c>
    </row>
    <row r="910" spans="1:5" ht="25.5">
      <c r="A910" s="193">
        <f>IF((SUM('Разделы 3, 4'!F110:I110)&gt;=SUM('Разделы 3, 4'!J110:J110)),"","Неверно!")</f>
      </c>
      <c r="B910" s="192" t="s">
        <v>158</v>
      </c>
      <c r="C910" s="192" t="s">
        <v>164</v>
      </c>
      <c r="D910" s="192" t="s">
        <v>160</v>
      </c>
      <c r="E910" s="192" t="str">
        <f>CONCATENATE(SUM('Разделы 3, 4'!F110:I110),"&gt;=",SUM('Разделы 3, 4'!J110:J110))</f>
        <v>0&gt;=0</v>
      </c>
    </row>
    <row r="911" spans="1:5" ht="25.5">
      <c r="A911" s="193">
        <f>IF((SUM('Разделы 3, 4'!F111:I111)&gt;=SUM('Разделы 3, 4'!J111:J111)),"","Неверно!")</f>
      </c>
      <c r="B911" s="192" t="s">
        <v>158</v>
      </c>
      <c r="C911" s="192" t="s">
        <v>165</v>
      </c>
      <c r="D911" s="192" t="s">
        <v>160</v>
      </c>
      <c r="E911" s="192" t="str">
        <f>CONCATENATE(SUM('Разделы 3, 4'!F111:I111),"&gt;=",SUM('Разделы 3, 4'!J111:J111))</f>
        <v>0&gt;=0</v>
      </c>
    </row>
    <row r="912" spans="1:5" ht="25.5">
      <c r="A912" s="193">
        <f>IF((SUM('Разделы 3, 4'!F112:I112)&gt;=SUM('Разделы 3, 4'!J112:J112)),"","Неверно!")</f>
      </c>
      <c r="B912" s="192" t="s">
        <v>158</v>
      </c>
      <c r="C912" s="192" t="s">
        <v>166</v>
      </c>
      <c r="D912" s="192" t="s">
        <v>160</v>
      </c>
      <c r="E912" s="192" t="str">
        <f>CONCATENATE(SUM('Разделы 3, 4'!F112:I112),"&gt;=",SUM('Разделы 3, 4'!J112:J112))</f>
        <v>0&gt;=0</v>
      </c>
    </row>
    <row r="913" spans="1:5" ht="25.5">
      <c r="A913" s="193">
        <f>IF((SUM('Разделы 3, 4'!F113:I113)&gt;=SUM('Разделы 3, 4'!J113:J113)),"","Неверно!")</f>
      </c>
      <c r="B913" s="192" t="s">
        <v>158</v>
      </c>
      <c r="C913" s="192" t="s">
        <v>167</v>
      </c>
      <c r="D913" s="192" t="s">
        <v>160</v>
      </c>
      <c r="E913" s="192" t="str">
        <f>CONCATENATE(SUM('Разделы 3, 4'!F113:I113),"&gt;=",SUM('Разделы 3, 4'!J113:J113))</f>
        <v>0&gt;=0</v>
      </c>
    </row>
    <row r="914" spans="1:5" ht="25.5">
      <c r="A914" s="193">
        <f>IF((SUM('Разделы 3, 4'!F114:I114)&gt;=SUM('Разделы 3, 4'!J114:J114)),"","Неверно!")</f>
      </c>
      <c r="B914" s="192" t="s">
        <v>158</v>
      </c>
      <c r="C914" s="192" t="s">
        <v>168</v>
      </c>
      <c r="D914" s="192" t="s">
        <v>160</v>
      </c>
      <c r="E914" s="192" t="str">
        <f>CONCATENATE(SUM('Разделы 3, 4'!F114:I114),"&gt;=",SUM('Разделы 3, 4'!J114:J114))</f>
        <v>0&gt;=0</v>
      </c>
    </row>
    <row r="915" spans="1:5" ht="25.5">
      <c r="A915" s="193">
        <f>IF((SUM('Разделы 3, 4'!F115:I115)&gt;=SUM('Разделы 3, 4'!J115:J115)),"","Неверно!")</f>
      </c>
      <c r="B915" s="192" t="s">
        <v>158</v>
      </c>
      <c r="C915" s="192" t="s">
        <v>169</v>
      </c>
      <c r="D915" s="192" t="s">
        <v>160</v>
      </c>
      <c r="E915" s="192" t="str">
        <f>CONCATENATE(SUM('Разделы 3, 4'!F115:I115),"&gt;=",SUM('Разделы 3, 4'!J115:J115))</f>
        <v>0&gt;=0</v>
      </c>
    </row>
    <row r="916" spans="1:5" ht="25.5">
      <c r="A916" s="193">
        <f>IF((SUM('Разделы 3, 4'!F116:I116)&gt;=SUM('Разделы 3, 4'!J116:J116)),"","Неверно!")</f>
      </c>
      <c r="B916" s="192" t="s">
        <v>158</v>
      </c>
      <c r="C916" s="192" t="s">
        <v>170</v>
      </c>
      <c r="D916" s="192" t="s">
        <v>160</v>
      </c>
      <c r="E916" s="192" t="str">
        <f>CONCATENATE(SUM('Разделы 3, 4'!F116:I116),"&gt;=",SUM('Разделы 3, 4'!J116:J116))</f>
        <v>0&gt;=0</v>
      </c>
    </row>
    <row r="917" spans="1:5" ht="25.5">
      <c r="A917" s="193">
        <f>IF((SUM('Разделы 3, 4'!F117:I117)&gt;=SUM('Разделы 3, 4'!J117:J117)),"","Неверно!")</f>
      </c>
      <c r="B917" s="192" t="s">
        <v>158</v>
      </c>
      <c r="C917" s="192" t="s">
        <v>171</v>
      </c>
      <c r="D917" s="192" t="s">
        <v>160</v>
      </c>
      <c r="E917" s="192" t="str">
        <f>CONCATENATE(SUM('Разделы 3, 4'!F117:I117),"&gt;=",SUM('Разделы 3, 4'!J117:J117))</f>
        <v>0&gt;=0</v>
      </c>
    </row>
    <row r="918" spans="1:5" ht="25.5">
      <c r="A918" s="193">
        <f>IF((SUM('Разделы 3, 4'!F19:I19)&gt;=SUM('Разделы 3, 4'!J19:J19)),"","Неверно!")</f>
      </c>
      <c r="B918" s="192" t="s">
        <v>158</v>
      </c>
      <c r="C918" s="192" t="s">
        <v>172</v>
      </c>
      <c r="D918" s="192" t="s">
        <v>160</v>
      </c>
      <c r="E918" s="192" t="str">
        <f>CONCATENATE(SUM('Разделы 3, 4'!F19:I19),"&gt;=",SUM('Разделы 3, 4'!J19:J19))</f>
        <v>0&gt;=0</v>
      </c>
    </row>
    <row r="919" spans="1:5" ht="25.5">
      <c r="A919" s="193">
        <f>IF((SUM('Разделы 3, 4'!F118:I118)&gt;=SUM('Разделы 3, 4'!J118:J118)),"","Неверно!")</f>
      </c>
      <c r="B919" s="192" t="s">
        <v>158</v>
      </c>
      <c r="C919" s="192" t="s">
        <v>173</v>
      </c>
      <c r="D919" s="192" t="s">
        <v>160</v>
      </c>
      <c r="E919" s="192" t="str">
        <f>CONCATENATE(SUM('Разделы 3, 4'!F118:I118),"&gt;=",SUM('Разделы 3, 4'!J118:J118))</f>
        <v>0&gt;=0</v>
      </c>
    </row>
    <row r="920" spans="1:5" ht="25.5">
      <c r="A920" s="193">
        <f>IF((SUM('Разделы 3, 4'!F119:I119)&gt;=SUM('Разделы 3, 4'!J119:J119)),"","Неверно!")</f>
      </c>
      <c r="B920" s="192" t="s">
        <v>158</v>
      </c>
      <c r="C920" s="192" t="s">
        <v>174</v>
      </c>
      <c r="D920" s="192" t="s">
        <v>160</v>
      </c>
      <c r="E920" s="192" t="str">
        <f>CONCATENATE(SUM('Разделы 3, 4'!F119:I119),"&gt;=",SUM('Разделы 3, 4'!J119:J119))</f>
        <v>0&gt;=0</v>
      </c>
    </row>
    <row r="921" spans="1:5" ht="25.5">
      <c r="A921" s="193">
        <f>IF((SUM('Разделы 3, 4'!F120:I120)&gt;=SUM('Разделы 3, 4'!J120:J120)),"","Неверно!")</f>
      </c>
      <c r="B921" s="192" t="s">
        <v>158</v>
      </c>
      <c r="C921" s="192" t="s">
        <v>175</v>
      </c>
      <c r="D921" s="192" t="s">
        <v>160</v>
      </c>
      <c r="E921" s="192" t="str">
        <f>CONCATENATE(SUM('Разделы 3, 4'!F120:I120),"&gt;=",SUM('Разделы 3, 4'!J120:J120))</f>
        <v>0&gt;=0</v>
      </c>
    </row>
    <row r="922" spans="1:5" ht="25.5">
      <c r="A922" s="193">
        <f>IF((SUM('Разделы 3, 4'!F121:I121)&gt;=SUM('Разделы 3, 4'!J121:J121)),"","Неверно!")</f>
      </c>
      <c r="B922" s="192" t="s">
        <v>158</v>
      </c>
      <c r="C922" s="192" t="s">
        <v>176</v>
      </c>
      <c r="D922" s="192" t="s">
        <v>160</v>
      </c>
      <c r="E922" s="192" t="str">
        <f>CONCATENATE(SUM('Разделы 3, 4'!F121:I121),"&gt;=",SUM('Разделы 3, 4'!J121:J121))</f>
        <v>0&gt;=0</v>
      </c>
    </row>
    <row r="923" spans="1:5" ht="25.5">
      <c r="A923" s="193">
        <f>IF((SUM('Разделы 3, 4'!F122:I122)&gt;=SUM('Разделы 3, 4'!J122:J122)),"","Неверно!")</f>
      </c>
      <c r="B923" s="192" t="s">
        <v>158</v>
      </c>
      <c r="C923" s="192" t="s">
        <v>177</v>
      </c>
      <c r="D923" s="192" t="s">
        <v>160</v>
      </c>
      <c r="E923" s="192" t="str">
        <f>CONCATENATE(SUM('Разделы 3, 4'!F122:I122),"&gt;=",SUM('Разделы 3, 4'!J122:J122))</f>
        <v>0&gt;=0</v>
      </c>
    </row>
    <row r="924" spans="1:5" ht="25.5">
      <c r="A924" s="193">
        <f>IF((SUM('Разделы 3, 4'!F123:I123)&gt;=SUM('Разделы 3, 4'!J123:J123)),"","Неверно!")</f>
      </c>
      <c r="B924" s="192" t="s">
        <v>158</v>
      </c>
      <c r="C924" s="192" t="s">
        <v>178</v>
      </c>
      <c r="D924" s="192" t="s">
        <v>160</v>
      </c>
      <c r="E924" s="192" t="str">
        <f>CONCATENATE(SUM('Разделы 3, 4'!F123:I123),"&gt;=",SUM('Разделы 3, 4'!J123:J123))</f>
        <v>0&gt;=0</v>
      </c>
    </row>
    <row r="925" spans="1:5" ht="25.5">
      <c r="A925" s="193">
        <f>IF((SUM('Разделы 3, 4'!F124:I124)&gt;=SUM('Разделы 3, 4'!J124:J124)),"","Неверно!")</f>
      </c>
      <c r="B925" s="192" t="s">
        <v>158</v>
      </c>
      <c r="C925" s="192" t="s">
        <v>179</v>
      </c>
      <c r="D925" s="192" t="s">
        <v>160</v>
      </c>
      <c r="E925" s="192" t="str">
        <f>CONCATENATE(SUM('Разделы 3, 4'!F124:I124),"&gt;=",SUM('Разделы 3, 4'!J124:J124))</f>
        <v>0&gt;=0</v>
      </c>
    </row>
    <row r="926" spans="1:5" ht="25.5">
      <c r="A926" s="193">
        <f>IF((SUM('Разделы 3, 4'!F125:I125)&gt;=SUM('Разделы 3, 4'!J125:J125)),"","Неверно!")</f>
      </c>
      <c r="B926" s="192" t="s">
        <v>158</v>
      </c>
      <c r="C926" s="192" t="s">
        <v>180</v>
      </c>
      <c r="D926" s="192" t="s">
        <v>160</v>
      </c>
      <c r="E926" s="192" t="str">
        <f>CONCATENATE(SUM('Разделы 3, 4'!F125:I125),"&gt;=",SUM('Разделы 3, 4'!J125:J125))</f>
        <v>0&gt;=0</v>
      </c>
    </row>
    <row r="927" spans="1:5" ht="25.5">
      <c r="A927" s="193">
        <f>IF((SUM('Разделы 3, 4'!F126:I126)&gt;=SUM('Разделы 3, 4'!J126:J126)),"","Неверно!")</f>
      </c>
      <c r="B927" s="192" t="s">
        <v>158</v>
      </c>
      <c r="C927" s="192" t="s">
        <v>181</v>
      </c>
      <c r="D927" s="192" t="s">
        <v>160</v>
      </c>
      <c r="E927" s="192" t="str">
        <f>CONCATENATE(SUM('Разделы 3, 4'!F126:I126),"&gt;=",SUM('Разделы 3, 4'!J126:J126))</f>
        <v>0&gt;=0</v>
      </c>
    </row>
    <row r="928" spans="1:5" ht="25.5">
      <c r="A928" s="193">
        <f>IF((SUM('Разделы 3, 4'!F127:I127)&gt;=SUM('Разделы 3, 4'!J127:J127)),"","Неверно!")</f>
      </c>
      <c r="B928" s="192" t="s">
        <v>158</v>
      </c>
      <c r="C928" s="192" t="s">
        <v>182</v>
      </c>
      <c r="D928" s="192" t="s">
        <v>160</v>
      </c>
      <c r="E928" s="192" t="str">
        <f>CONCATENATE(SUM('Разделы 3, 4'!F127:I127),"&gt;=",SUM('Разделы 3, 4'!J127:J127))</f>
        <v>0&gt;=0</v>
      </c>
    </row>
    <row r="929" spans="1:5" ht="25.5">
      <c r="A929" s="193">
        <f>IF((SUM('Разделы 3, 4'!F20:I20)&gt;=SUM('Разделы 3, 4'!J20:J20)),"","Неверно!")</f>
      </c>
      <c r="B929" s="192" t="s">
        <v>158</v>
      </c>
      <c r="C929" s="192" t="s">
        <v>183</v>
      </c>
      <c r="D929" s="192" t="s">
        <v>160</v>
      </c>
      <c r="E929" s="192" t="str">
        <f>CONCATENATE(SUM('Разделы 3, 4'!F20:I20),"&gt;=",SUM('Разделы 3, 4'!J20:J20))</f>
        <v>0&gt;=0</v>
      </c>
    </row>
    <row r="930" spans="1:5" ht="25.5">
      <c r="A930" s="193">
        <f>IF((SUM('Разделы 3, 4'!F128:I128)&gt;=SUM('Разделы 3, 4'!J128:J128)),"","Неверно!")</f>
      </c>
      <c r="B930" s="192" t="s">
        <v>158</v>
      </c>
      <c r="C930" s="192" t="s">
        <v>184</v>
      </c>
      <c r="D930" s="192" t="s">
        <v>160</v>
      </c>
      <c r="E930" s="192" t="str">
        <f>CONCATENATE(SUM('Разделы 3, 4'!F128:I128),"&gt;=",SUM('Разделы 3, 4'!J128:J128))</f>
        <v>0&gt;=0</v>
      </c>
    </row>
    <row r="931" spans="1:5" ht="25.5">
      <c r="A931" s="193">
        <f>IF((SUM('Разделы 3, 4'!F129:I129)&gt;=SUM('Разделы 3, 4'!J129:J129)),"","Неверно!")</f>
      </c>
      <c r="B931" s="192" t="s">
        <v>158</v>
      </c>
      <c r="C931" s="192" t="s">
        <v>185</v>
      </c>
      <c r="D931" s="192" t="s">
        <v>160</v>
      </c>
      <c r="E931" s="192" t="str">
        <f>CONCATENATE(SUM('Разделы 3, 4'!F129:I129),"&gt;=",SUM('Разделы 3, 4'!J129:J129))</f>
        <v>0&gt;=0</v>
      </c>
    </row>
    <row r="932" spans="1:5" ht="25.5">
      <c r="A932" s="193">
        <f>IF((SUM('Разделы 3, 4'!F21:I21)&gt;=SUM('Разделы 3, 4'!J21:J21)),"","Неверно!")</f>
      </c>
      <c r="B932" s="192" t="s">
        <v>158</v>
      </c>
      <c r="C932" s="192" t="s">
        <v>186</v>
      </c>
      <c r="D932" s="192" t="s">
        <v>160</v>
      </c>
      <c r="E932" s="192" t="str">
        <f>CONCATENATE(SUM('Разделы 3, 4'!F21:I21),"&gt;=",SUM('Разделы 3, 4'!J21:J21))</f>
        <v>0&gt;=0</v>
      </c>
    </row>
    <row r="933" spans="1:5" ht="25.5">
      <c r="A933" s="193">
        <f>IF((SUM('Разделы 3, 4'!F22:I22)&gt;=SUM('Разделы 3, 4'!J22:J22)),"","Неверно!")</f>
      </c>
      <c r="B933" s="192" t="s">
        <v>158</v>
      </c>
      <c r="C933" s="192" t="s">
        <v>187</v>
      </c>
      <c r="D933" s="192" t="s">
        <v>160</v>
      </c>
      <c r="E933" s="192" t="str">
        <f>CONCATENATE(SUM('Разделы 3, 4'!F22:I22),"&gt;=",SUM('Разделы 3, 4'!J22:J22))</f>
        <v>0&gt;=0</v>
      </c>
    </row>
    <row r="934" spans="1:5" ht="25.5">
      <c r="A934" s="193">
        <f>IF((SUM('Разделы 3, 4'!F23:I23)&gt;=SUM('Разделы 3, 4'!J23:J23)),"","Неверно!")</f>
      </c>
      <c r="B934" s="192" t="s">
        <v>158</v>
      </c>
      <c r="C934" s="192" t="s">
        <v>188</v>
      </c>
      <c r="D934" s="192" t="s">
        <v>160</v>
      </c>
      <c r="E934" s="192" t="str">
        <f>CONCATENATE(SUM('Разделы 3, 4'!F23:I23),"&gt;=",SUM('Разделы 3, 4'!J23:J23))</f>
        <v>0&gt;=0</v>
      </c>
    </row>
    <row r="935" spans="1:5" ht="25.5">
      <c r="A935" s="193">
        <f>IF((SUM('Разделы 3, 4'!F24:I24)&gt;=SUM('Разделы 3, 4'!J24:J24)),"","Неверно!")</f>
      </c>
      <c r="B935" s="192" t="s">
        <v>158</v>
      </c>
      <c r="C935" s="192" t="s">
        <v>189</v>
      </c>
      <c r="D935" s="192" t="s">
        <v>160</v>
      </c>
      <c r="E935" s="192" t="str">
        <f>CONCATENATE(SUM('Разделы 3, 4'!F24:I24),"&gt;=",SUM('Разделы 3, 4'!J24:J24))</f>
        <v>0&gt;=0</v>
      </c>
    </row>
    <row r="936" spans="1:5" ht="25.5">
      <c r="A936" s="193">
        <f>IF((SUM('Разделы 3, 4'!F25:I25)&gt;=SUM('Разделы 3, 4'!J25:J25)),"","Неверно!")</f>
      </c>
      <c r="B936" s="192" t="s">
        <v>158</v>
      </c>
      <c r="C936" s="192" t="s">
        <v>190</v>
      </c>
      <c r="D936" s="192" t="s">
        <v>160</v>
      </c>
      <c r="E936" s="192" t="str">
        <f>CONCATENATE(SUM('Разделы 3, 4'!F25:I25),"&gt;=",SUM('Разделы 3, 4'!J25:J25))</f>
        <v>0&gt;=0</v>
      </c>
    </row>
    <row r="937" spans="1:5" ht="25.5">
      <c r="A937" s="193">
        <f>IF((SUM('Разделы 3, 4'!F26:I26)&gt;=SUM('Разделы 3, 4'!J26:J26)),"","Неверно!")</f>
      </c>
      <c r="B937" s="192" t="s">
        <v>158</v>
      </c>
      <c r="C937" s="192" t="s">
        <v>191</v>
      </c>
      <c r="D937" s="192" t="s">
        <v>160</v>
      </c>
      <c r="E937" s="192" t="str">
        <f>CONCATENATE(SUM('Разделы 3, 4'!F26:I26),"&gt;=",SUM('Разделы 3, 4'!J26:J26))</f>
        <v>0&gt;=0</v>
      </c>
    </row>
    <row r="938" spans="1:5" ht="25.5">
      <c r="A938" s="193">
        <f>IF((SUM('Разделы 3, 4'!F27:I27)&gt;=SUM('Разделы 3, 4'!J27:J27)),"","Неверно!")</f>
      </c>
      <c r="B938" s="192" t="s">
        <v>158</v>
      </c>
      <c r="C938" s="192" t="s">
        <v>192</v>
      </c>
      <c r="D938" s="192" t="s">
        <v>160</v>
      </c>
      <c r="E938" s="192" t="str">
        <f>CONCATENATE(SUM('Разделы 3, 4'!F27:I27),"&gt;=",SUM('Разделы 3, 4'!J27:J27))</f>
        <v>0&gt;=0</v>
      </c>
    </row>
    <row r="939" spans="1:5" ht="25.5">
      <c r="A939" s="193">
        <f>IF((SUM('Разделы 3, 4'!F10:I10)&gt;=SUM('Разделы 3, 4'!J10:J10)),"","Неверно!")</f>
      </c>
      <c r="B939" s="192" t="s">
        <v>158</v>
      </c>
      <c r="C939" s="192" t="s">
        <v>193</v>
      </c>
      <c r="D939" s="192" t="s">
        <v>160</v>
      </c>
      <c r="E939" s="192" t="str">
        <f>CONCATENATE(SUM('Разделы 3, 4'!F10:I10),"&gt;=",SUM('Разделы 3, 4'!J10:J10))</f>
        <v>0&gt;=0</v>
      </c>
    </row>
    <row r="940" spans="1:5" ht="25.5">
      <c r="A940" s="193">
        <f>IF((SUM('Разделы 3, 4'!F28:I28)&gt;=SUM('Разделы 3, 4'!J28:J28)),"","Неверно!")</f>
      </c>
      <c r="B940" s="192" t="s">
        <v>158</v>
      </c>
      <c r="C940" s="192" t="s">
        <v>194</v>
      </c>
      <c r="D940" s="192" t="s">
        <v>160</v>
      </c>
      <c r="E940" s="192" t="str">
        <f>CONCATENATE(SUM('Разделы 3, 4'!F28:I28),"&gt;=",SUM('Разделы 3, 4'!J28:J28))</f>
        <v>0&gt;=0</v>
      </c>
    </row>
    <row r="941" spans="1:5" ht="25.5">
      <c r="A941" s="193">
        <f>IF((SUM('Разделы 3, 4'!F29:I29)&gt;=SUM('Разделы 3, 4'!J29:J29)),"","Неверно!")</f>
      </c>
      <c r="B941" s="192" t="s">
        <v>158</v>
      </c>
      <c r="C941" s="192" t="s">
        <v>195</v>
      </c>
      <c r="D941" s="192" t="s">
        <v>160</v>
      </c>
      <c r="E941" s="192" t="str">
        <f>CONCATENATE(SUM('Разделы 3, 4'!F29:I29),"&gt;=",SUM('Разделы 3, 4'!J29:J29))</f>
        <v>0&gt;=0</v>
      </c>
    </row>
    <row r="942" spans="1:5" ht="25.5">
      <c r="A942" s="193">
        <f>IF((SUM('Разделы 3, 4'!F30:I30)&gt;=SUM('Разделы 3, 4'!J30:J30)),"","Неверно!")</f>
      </c>
      <c r="B942" s="192" t="s">
        <v>158</v>
      </c>
      <c r="C942" s="192" t="s">
        <v>196</v>
      </c>
      <c r="D942" s="192" t="s">
        <v>160</v>
      </c>
      <c r="E942" s="192" t="str">
        <f>CONCATENATE(SUM('Разделы 3, 4'!F30:I30),"&gt;=",SUM('Разделы 3, 4'!J30:J30))</f>
        <v>0&gt;=0</v>
      </c>
    </row>
    <row r="943" spans="1:5" ht="25.5">
      <c r="A943" s="193">
        <f>IF((SUM('Разделы 3, 4'!F31:I31)&gt;=SUM('Разделы 3, 4'!J31:J31)),"","Неверно!")</f>
      </c>
      <c r="B943" s="192" t="s">
        <v>158</v>
      </c>
      <c r="C943" s="192" t="s">
        <v>197</v>
      </c>
      <c r="D943" s="192" t="s">
        <v>160</v>
      </c>
      <c r="E943" s="192" t="str">
        <f>CONCATENATE(SUM('Разделы 3, 4'!F31:I31),"&gt;=",SUM('Разделы 3, 4'!J31:J31))</f>
        <v>0&gt;=0</v>
      </c>
    </row>
    <row r="944" spans="1:5" ht="25.5">
      <c r="A944" s="193">
        <f>IF((SUM('Разделы 3, 4'!F32:I32)&gt;=SUM('Разделы 3, 4'!J32:J32)),"","Неверно!")</f>
      </c>
      <c r="B944" s="192" t="s">
        <v>158</v>
      </c>
      <c r="C944" s="192" t="s">
        <v>198</v>
      </c>
      <c r="D944" s="192" t="s">
        <v>160</v>
      </c>
      <c r="E944" s="192" t="str">
        <f>CONCATENATE(SUM('Разделы 3, 4'!F32:I32),"&gt;=",SUM('Разделы 3, 4'!J32:J32))</f>
        <v>0&gt;=0</v>
      </c>
    </row>
    <row r="945" spans="1:5" ht="25.5">
      <c r="A945" s="193">
        <f>IF((SUM('Разделы 3, 4'!F33:I33)&gt;=SUM('Разделы 3, 4'!J33:J33)),"","Неверно!")</f>
      </c>
      <c r="B945" s="192" t="s">
        <v>158</v>
      </c>
      <c r="C945" s="192" t="s">
        <v>199</v>
      </c>
      <c r="D945" s="192" t="s">
        <v>160</v>
      </c>
      <c r="E945" s="192" t="str">
        <f>CONCATENATE(SUM('Разделы 3, 4'!F33:I33),"&gt;=",SUM('Разделы 3, 4'!J33:J33))</f>
        <v>0&gt;=0</v>
      </c>
    </row>
    <row r="946" spans="1:5" ht="25.5">
      <c r="A946" s="193">
        <f>IF((SUM('Разделы 3, 4'!F34:I34)&gt;=SUM('Разделы 3, 4'!J34:J34)),"","Неверно!")</f>
      </c>
      <c r="B946" s="192" t="s">
        <v>158</v>
      </c>
      <c r="C946" s="192" t="s">
        <v>200</v>
      </c>
      <c r="D946" s="192" t="s">
        <v>160</v>
      </c>
      <c r="E946" s="192" t="str">
        <f>CONCATENATE(SUM('Разделы 3, 4'!F34:I34),"&gt;=",SUM('Разделы 3, 4'!J34:J34))</f>
        <v>0&gt;=0</v>
      </c>
    </row>
    <row r="947" spans="1:5" ht="25.5">
      <c r="A947" s="193">
        <f>IF((SUM('Разделы 3, 4'!F35:I35)&gt;=SUM('Разделы 3, 4'!J35:J35)),"","Неверно!")</f>
      </c>
      <c r="B947" s="192" t="s">
        <v>158</v>
      </c>
      <c r="C947" s="192" t="s">
        <v>201</v>
      </c>
      <c r="D947" s="192" t="s">
        <v>160</v>
      </c>
      <c r="E947" s="192" t="str">
        <f>CONCATENATE(SUM('Разделы 3, 4'!F35:I35),"&gt;=",SUM('Разделы 3, 4'!J35:J35))</f>
        <v>0&gt;=0</v>
      </c>
    </row>
    <row r="948" spans="1:5" ht="25.5">
      <c r="A948" s="193">
        <f>IF((SUM('Разделы 3, 4'!F36:I36)&gt;=SUM('Разделы 3, 4'!J36:J36)),"","Неверно!")</f>
      </c>
      <c r="B948" s="192" t="s">
        <v>158</v>
      </c>
      <c r="C948" s="192" t="s">
        <v>202</v>
      </c>
      <c r="D948" s="192" t="s">
        <v>160</v>
      </c>
      <c r="E948" s="192" t="str">
        <f>CONCATENATE(SUM('Разделы 3, 4'!F36:I36),"&gt;=",SUM('Разделы 3, 4'!J36:J36))</f>
        <v>0&gt;=0</v>
      </c>
    </row>
    <row r="949" spans="1:5" ht="25.5">
      <c r="A949" s="193">
        <f>IF((SUM('Разделы 3, 4'!F37:I37)&gt;=SUM('Разделы 3, 4'!J37:J37)),"","Неверно!")</f>
      </c>
      <c r="B949" s="192" t="s">
        <v>158</v>
      </c>
      <c r="C949" s="192" t="s">
        <v>203</v>
      </c>
      <c r="D949" s="192" t="s">
        <v>160</v>
      </c>
      <c r="E949" s="192" t="str">
        <f>CONCATENATE(SUM('Разделы 3, 4'!F37:I37),"&gt;=",SUM('Разделы 3, 4'!J37:J37))</f>
        <v>0&gt;=0</v>
      </c>
    </row>
    <row r="950" spans="1:5" ht="25.5">
      <c r="A950" s="193">
        <f>IF((SUM('Разделы 3, 4'!F11:I11)&gt;=SUM('Разделы 3, 4'!J11:J11)),"","Неверно!")</f>
      </c>
      <c r="B950" s="192" t="s">
        <v>158</v>
      </c>
      <c r="C950" s="192" t="s">
        <v>204</v>
      </c>
      <c r="D950" s="192" t="s">
        <v>160</v>
      </c>
      <c r="E950" s="192" t="str">
        <f>CONCATENATE(SUM('Разделы 3, 4'!F11:I11),"&gt;=",SUM('Разделы 3, 4'!J11:J11))</f>
        <v>0&gt;=0</v>
      </c>
    </row>
    <row r="951" spans="1:5" ht="25.5">
      <c r="A951" s="193">
        <f>IF((SUM('Разделы 3, 4'!F38:I38)&gt;=SUM('Разделы 3, 4'!J38:J38)),"","Неверно!")</f>
      </c>
      <c r="B951" s="192" t="s">
        <v>158</v>
      </c>
      <c r="C951" s="192" t="s">
        <v>205</v>
      </c>
      <c r="D951" s="192" t="s">
        <v>160</v>
      </c>
      <c r="E951" s="192" t="str">
        <f>CONCATENATE(SUM('Разделы 3, 4'!F38:I38),"&gt;=",SUM('Разделы 3, 4'!J38:J38))</f>
        <v>0&gt;=0</v>
      </c>
    </row>
    <row r="952" spans="1:5" ht="25.5">
      <c r="A952" s="193">
        <f>IF((SUM('Разделы 3, 4'!F39:I39)&gt;=SUM('Разделы 3, 4'!J39:J39)),"","Неверно!")</f>
      </c>
      <c r="B952" s="192" t="s">
        <v>158</v>
      </c>
      <c r="C952" s="192" t="s">
        <v>206</v>
      </c>
      <c r="D952" s="192" t="s">
        <v>160</v>
      </c>
      <c r="E952" s="192" t="str">
        <f>CONCATENATE(SUM('Разделы 3, 4'!F39:I39),"&gt;=",SUM('Разделы 3, 4'!J39:J39))</f>
        <v>0&gt;=0</v>
      </c>
    </row>
    <row r="953" spans="1:5" ht="25.5">
      <c r="A953" s="193">
        <f>IF((SUM('Разделы 3, 4'!F40:I40)&gt;=SUM('Разделы 3, 4'!J40:J40)),"","Неверно!")</f>
      </c>
      <c r="B953" s="192" t="s">
        <v>158</v>
      </c>
      <c r="C953" s="192" t="s">
        <v>207</v>
      </c>
      <c r="D953" s="192" t="s">
        <v>160</v>
      </c>
      <c r="E953" s="192" t="str">
        <f>CONCATENATE(SUM('Разделы 3, 4'!F40:I40),"&gt;=",SUM('Разделы 3, 4'!J40:J40))</f>
        <v>0&gt;=0</v>
      </c>
    </row>
    <row r="954" spans="1:5" ht="25.5">
      <c r="A954" s="193">
        <f>IF((SUM('Разделы 3, 4'!F41:I41)&gt;=SUM('Разделы 3, 4'!J41:J41)),"","Неверно!")</f>
      </c>
      <c r="B954" s="192" t="s">
        <v>158</v>
      </c>
      <c r="C954" s="192" t="s">
        <v>208</v>
      </c>
      <c r="D954" s="192" t="s">
        <v>160</v>
      </c>
      <c r="E954" s="192" t="str">
        <f>CONCATENATE(SUM('Разделы 3, 4'!F41:I41),"&gt;=",SUM('Разделы 3, 4'!J41:J41))</f>
        <v>0&gt;=0</v>
      </c>
    </row>
    <row r="955" spans="1:5" ht="25.5">
      <c r="A955" s="193">
        <f>IF((SUM('Разделы 3, 4'!F42:I42)&gt;=SUM('Разделы 3, 4'!J42:J42)),"","Неверно!")</f>
      </c>
      <c r="B955" s="192" t="s">
        <v>158</v>
      </c>
      <c r="C955" s="192" t="s">
        <v>209</v>
      </c>
      <c r="D955" s="192" t="s">
        <v>160</v>
      </c>
      <c r="E955" s="192" t="str">
        <f>CONCATENATE(SUM('Разделы 3, 4'!F42:I42),"&gt;=",SUM('Разделы 3, 4'!J42:J42))</f>
        <v>0&gt;=0</v>
      </c>
    </row>
    <row r="956" spans="1:5" ht="25.5">
      <c r="A956" s="193">
        <f>IF((SUM('Разделы 3, 4'!F43:I43)&gt;=SUM('Разделы 3, 4'!J43:J43)),"","Неверно!")</f>
      </c>
      <c r="B956" s="192" t="s">
        <v>158</v>
      </c>
      <c r="C956" s="192" t="s">
        <v>210</v>
      </c>
      <c r="D956" s="192" t="s">
        <v>160</v>
      </c>
      <c r="E956" s="192" t="str">
        <f>CONCATENATE(SUM('Разделы 3, 4'!F43:I43),"&gt;=",SUM('Разделы 3, 4'!J43:J43))</f>
        <v>0&gt;=0</v>
      </c>
    </row>
    <row r="957" spans="1:5" ht="25.5">
      <c r="A957" s="193">
        <f>IF((SUM('Разделы 3, 4'!F44:I44)&gt;=SUM('Разделы 3, 4'!J44:J44)),"","Неверно!")</f>
      </c>
      <c r="B957" s="192" t="s">
        <v>158</v>
      </c>
      <c r="C957" s="192" t="s">
        <v>211</v>
      </c>
      <c r="D957" s="192" t="s">
        <v>160</v>
      </c>
      <c r="E957" s="192" t="str">
        <f>CONCATENATE(SUM('Разделы 3, 4'!F44:I44),"&gt;=",SUM('Разделы 3, 4'!J44:J44))</f>
        <v>0&gt;=0</v>
      </c>
    </row>
    <row r="958" spans="1:5" ht="25.5">
      <c r="A958" s="193">
        <f>IF((SUM('Разделы 3, 4'!F45:I45)&gt;=SUM('Разделы 3, 4'!J45:J45)),"","Неверно!")</f>
      </c>
      <c r="B958" s="192" t="s">
        <v>158</v>
      </c>
      <c r="C958" s="192" t="s">
        <v>212</v>
      </c>
      <c r="D958" s="192" t="s">
        <v>160</v>
      </c>
      <c r="E958" s="192" t="str">
        <f>CONCATENATE(SUM('Разделы 3, 4'!F45:I45),"&gt;=",SUM('Разделы 3, 4'!J45:J45))</f>
        <v>0&gt;=0</v>
      </c>
    </row>
    <row r="959" spans="1:5" ht="25.5">
      <c r="A959" s="193">
        <f>IF((SUM('Разделы 3, 4'!F46:I46)&gt;=SUM('Разделы 3, 4'!J46:J46)),"","Неверно!")</f>
      </c>
      <c r="B959" s="192" t="s">
        <v>158</v>
      </c>
      <c r="C959" s="192" t="s">
        <v>213</v>
      </c>
      <c r="D959" s="192" t="s">
        <v>160</v>
      </c>
      <c r="E959" s="192" t="str">
        <f>CONCATENATE(SUM('Разделы 3, 4'!F46:I46),"&gt;=",SUM('Разделы 3, 4'!J46:J46))</f>
        <v>0&gt;=0</v>
      </c>
    </row>
    <row r="960" spans="1:5" ht="25.5">
      <c r="A960" s="193">
        <f>IF((SUM('Разделы 3, 4'!F47:I47)&gt;=SUM('Разделы 3, 4'!J47:J47)),"","Неверно!")</f>
      </c>
      <c r="B960" s="192" t="s">
        <v>158</v>
      </c>
      <c r="C960" s="192" t="s">
        <v>214</v>
      </c>
      <c r="D960" s="192" t="s">
        <v>160</v>
      </c>
      <c r="E960" s="192" t="str">
        <f>CONCATENATE(SUM('Разделы 3, 4'!F47:I47),"&gt;=",SUM('Разделы 3, 4'!J47:J47))</f>
        <v>0&gt;=0</v>
      </c>
    </row>
    <row r="961" spans="1:5" ht="25.5">
      <c r="A961" s="193">
        <f>IF((SUM('Разделы 3, 4'!F12:I12)&gt;=SUM('Разделы 3, 4'!J12:J12)),"","Неверно!")</f>
      </c>
      <c r="B961" s="192" t="s">
        <v>158</v>
      </c>
      <c r="C961" s="192" t="s">
        <v>215</v>
      </c>
      <c r="D961" s="192" t="s">
        <v>160</v>
      </c>
      <c r="E961" s="192" t="str">
        <f>CONCATENATE(SUM('Разделы 3, 4'!F12:I12),"&gt;=",SUM('Разделы 3, 4'!J12:J12))</f>
        <v>0&gt;=0</v>
      </c>
    </row>
    <row r="962" spans="1:5" ht="25.5">
      <c r="A962" s="193">
        <f>IF((SUM('Разделы 3, 4'!F48:I48)&gt;=SUM('Разделы 3, 4'!J48:J48)),"","Неверно!")</f>
      </c>
      <c r="B962" s="192" t="s">
        <v>158</v>
      </c>
      <c r="C962" s="192" t="s">
        <v>216</v>
      </c>
      <c r="D962" s="192" t="s">
        <v>160</v>
      </c>
      <c r="E962" s="192" t="str">
        <f>CONCATENATE(SUM('Разделы 3, 4'!F48:I48),"&gt;=",SUM('Разделы 3, 4'!J48:J48))</f>
        <v>0&gt;=0</v>
      </c>
    </row>
    <row r="963" spans="1:5" ht="25.5">
      <c r="A963" s="193">
        <f>IF((SUM('Разделы 3, 4'!F49:I49)&gt;=SUM('Разделы 3, 4'!J49:J49)),"","Неверно!")</f>
      </c>
      <c r="B963" s="192" t="s">
        <v>158</v>
      </c>
      <c r="C963" s="192" t="s">
        <v>217</v>
      </c>
      <c r="D963" s="192" t="s">
        <v>160</v>
      </c>
      <c r="E963" s="192" t="str">
        <f>CONCATENATE(SUM('Разделы 3, 4'!F49:I49),"&gt;=",SUM('Разделы 3, 4'!J49:J49))</f>
        <v>0&gt;=0</v>
      </c>
    </row>
    <row r="964" spans="1:5" ht="25.5">
      <c r="A964" s="193">
        <f>IF((SUM('Разделы 3, 4'!F50:I50)&gt;=SUM('Разделы 3, 4'!J50:J50)),"","Неверно!")</f>
      </c>
      <c r="B964" s="192" t="s">
        <v>158</v>
      </c>
      <c r="C964" s="192" t="s">
        <v>218</v>
      </c>
      <c r="D964" s="192" t="s">
        <v>160</v>
      </c>
      <c r="E964" s="192" t="str">
        <f>CONCATENATE(SUM('Разделы 3, 4'!F50:I50),"&gt;=",SUM('Разделы 3, 4'!J50:J50))</f>
        <v>0&gt;=0</v>
      </c>
    </row>
    <row r="965" spans="1:5" ht="25.5">
      <c r="A965" s="193">
        <f>IF((SUM('Разделы 3, 4'!F51:I51)&gt;=SUM('Разделы 3, 4'!J51:J51)),"","Неверно!")</f>
      </c>
      <c r="B965" s="192" t="s">
        <v>158</v>
      </c>
      <c r="C965" s="192" t="s">
        <v>219</v>
      </c>
      <c r="D965" s="192" t="s">
        <v>160</v>
      </c>
      <c r="E965" s="192" t="str">
        <f>CONCATENATE(SUM('Разделы 3, 4'!F51:I51),"&gt;=",SUM('Разделы 3, 4'!J51:J51))</f>
        <v>0&gt;=0</v>
      </c>
    </row>
    <row r="966" spans="1:5" ht="25.5">
      <c r="A966" s="193">
        <f>IF((SUM('Разделы 3, 4'!F52:I52)&gt;=SUM('Разделы 3, 4'!J52:J52)),"","Неверно!")</f>
      </c>
      <c r="B966" s="192" t="s">
        <v>158</v>
      </c>
      <c r="C966" s="192" t="s">
        <v>220</v>
      </c>
      <c r="D966" s="192" t="s">
        <v>160</v>
      </c>
      <c r="E966" s="192" t="str">
        <f>CONCATENATE(SUM('Разделы 3, 4'!F52:I52),"&gt;=",SUM('Разделы 3, 4'!J52:J52))</f>
        <v>0&gt;=0</v>
      </c>
    </row>
    <row r="967" spans="1:5" ht="25.5">
      <c r="A967" s="193">
        <f>IF((SUM('Разделы 3, 4'!F53:I53)&gt;=SUM('Разделы 3, 4'!J53:J53)),"","Неверно!")</f>
      </c>
      <c r="B967" s="192" t="s">
        <v>158</v>
      </c>
      <c r="C967" s="192" t="s">
        <v>221</v>
      </c>
      <c r="D967" s="192" t="s">
        <v>160</v>
      </c>
      <c r="E967" s="192" t="str">
        <f>CONCATENATE(SUM('Разделы 3, 4'!F53:I53),"&gt;=",SUM('Разделы 3, 4'!J53:J53))</f>
        <v>0&gt;=0</v>
      </c>
    </row>
    <row r="968" spans="1:5" ht="25.5">
      <c r="A968" s="193">
        <f>IF((SUM('Разделы 3, 4'!F54:I54)&gt;=SUM('Разделы 3, 4'!J54:J54)),"","Неверно!")</f>
      </c>
      <c r="B968" s="192" t="s">
        <v>158</v>
      </c>
      <c r="C968" s="192" t="s">
        <v>222</v>
      </c>
      <c r="D968" s="192" t="s">
        <v>160</v>
      </c>
      <c r="E968" s="192" t="str">
        <f>CONCATENATE(SUM('Разделы 3, 4'!F54:I54),"&gt;=",SUM('Разделы 3, 4'!J54:J54))</f>
        <v>0&gt;=0</v>
      </c>
    </row>
    <row r="969" spans="1:5" ht="25.5">
      <c r="A969" s="193">
        <f>IF((SUM('Разделы 3, 4'!F55:I55)&gt;=SUM('Разделы 3, 4'!J55:J55)),"","Неверно!")</f>
      </c>
      <c r="B969" s="192" t="s">
        <v>158</v>
      </c>
      <c r="C969" s="192" t="s">
        <v>223</v>
      </c>
      <c r="D969" s="192" t="s">
        <v>160</v>
      </c>
      <c r="E969" s="192" t="str">
        <f>CONCATENATE(SUM('Разделы 3, 4'!F55:I55),"&gt;=",SUM('Разделы 3, 4'!J55:J55))</f>
        <v>0&gt;=0</v>
      </c>
    </row>
    <row r="970" spans="1:5" ht="25.5">
      <c r="A970" s="193">
        <f>IF((SUM('Разделы 3, 4'!F56:I56)&gt;=SUM('Разделы 3, 4'!J56:J56)),"","Неверно!")</f>
      </c>
      <c r="B970" s="192" t="s">
        <v>158</v>
      </c>
      <c r="C970" s="192" t="s">
        <v>224</v>
      </c>
      <c r="D970" s="192" t="s">
        <v>160</v>
      </c>
      <c r="E970" s="192" t="str">
        <f>CONCATENATE(SUM('Разделы 3, 4'!F56:I56),"&gt;=",SUM('Разделы 3, 4'!J56:J56))</f>
        <v>0&gt;=0</v>
      </c>
    </row>
    <row r="971" spans="1:5" ht="25.5">
      <c r="A971" s="193">
        <f>IF((SUM('Разделы 3, 4'!F57:I57)&gt;=SUM('Разделы 3, 4'!J57:J57)),"","Неверно!")</f>
      </c>
      <c r="B971" s="192" t="s">
        <v>158</v>
      </c>
      <c r="C971" s="192" t="s">
        <v>225</v>
      </c>
      <c r="D971" s="192" t="s">
        <v>160</v>
      </c>
      <c r="E971" s="192" t="str">
        <f>CONCATENATE(SUM('Разделы 3, 4'!F57:I57),"&gt;=",SUM('Разделы 3, 4'!J57:J57))</f>
        <v>0&gt;=0</v>
      </c>
    </row>
    <row r="972" spans="1:5" ht="25.5">
      <c r="A972" s="193">
        <f>IF((SUM('Разделы 3, 4'!F13:I13)&gt;=SUM('Разделы 3, 4'!J13:J13)),"","Неверно!")</f>
      </c>
      <c r="B972" s="192" t="s">
        <v>158</v>
      </c>
      <c r="C972" s="192" t="s">
        <v>226</v>
      </c>
      <c r="D972" s="192" t="s">
        <v>160</v>
      </c>
      <c r="E972" s="192" t="str">
        <f>CONCATENATE(SUM('Разделы 3, 4'!F13:I13),"&gt;=",SUM('Разделы 3, 4'!J13:J13))</f>
        <v>0&gt;=0</v>
      </c>
    </row>
    <row r="973" spans="1:5" ht="25.5">
      <c r="A973" s="193">
        <f>IF((SUM('Разделы 3, 4'!F58:I58)&gt;=SUM('Разделы 3, 4'!J58:J58)),"","Неверно!")</f>
      </c>
      <c r="B973" s="192" t="s">
        <v>158</v>
      </c>
      <c r="C973" s="192" t="s">
        <v>227</v>
      </c>
      <c r="D973" s="192" t="s">
        <v>160</v>
      </c>
      <c r="E973" s="192" t="str">
        <f>CONCATENATE(SUM('Разделы 3, 4'!F58:I58),"&gt;=",SUM('Разделы 3, 4'!J58:J58))</f>
        <v>0&gt;=0</v>
      </c>
    </row>
    <row r="974" spans="1:5" ht="25.5">
      <c r="A974" s="193">
        <f>IF((SUM('Разделы 3, 4'!F59:I59)&gt;=SUM('Разделы 3, 4'!J59:J59)),"","Неверно!")</f>
      </c>
      <c r="B974" s="192" t="s">
        <v>158</v>
      </c>
      <c r="C974" s="192" t="s">
        <v>228</v>
      </c>
      <c r="D974" s="192" t="s">
        <v>160</v>
      </c>
      <c r="E974" s="192" t="str">
        <f>CONCATENATE(SUM('Разделы 3, 4'!F59:I59),"&gt;=",SUM('Разделы 3, 4'!J59:J59))</f>
        <v>0&gt;=0</v>
      </c>
    </row>
    <row r="975" spans="1:5" ht="25.5">
      <c r="A975" s="193">
        <f>IF((SUM('Разделы 3, 4'!F60:I60)&gt;=SUM('Разделы 3, 4'!J60:J60)),"","Неверно!")</f>
      </c>
      <c r="B975" s="192" t="s">
        <v>158</v>
      </c>
      <c r="C975" s="192" t="s">
        <v>229</v>
      </c>
      <c r="D975" s="192" t="s">
        <v>160</v>
      </c>
      <c r="E975" s="192" t="str">
        <f>CONCATENATE(SUM('Разделы 3, 4'!F60:I60),"&gt;=",SUM('Разделы 3, 4'!J60:J60))</f>
        <v>0&gt;=0</v>
      </c>
    </row>
    <row r="976" spans="1:5" ht="25.5">
      <c r="A976" s="193">
        <f>IF((SUM('Разделы 3, 4'!F61:I61)&gt;=SUM('Разделы 3, 4'!J61:J61)),"","Неверно!")</f>
      </c>
      <c r="B976" s="192" t="s">
        <v>158</v>
      </c>
      <c r="C976" s="192" t="s">
        <v>230</v>
      </c>
      <c r="D976" s="192" t="s">
        <v>160</v>
      </c>
      <c r="E976" s="192" t="str">
        <f>CONCATENATE(SUM('Разделы 3, 4'!F61:I61),"&gt;=",SUM('Разделы 3, 4'!J61:J61))</f>
        <v>0&gt;=0</v>
      </c>
    </row>
    <row r="977" spans="1:5" ht="25.5">
      <c r="A977" s="193">
        <f>IF((SUM('Разделы 3, 4'!F62:I62)&gt;=SUM('Разделы 3, 4'!J62:J62)),"","Неверно!")</f>
      </c>
      <c r="B977" s="192" t="s">
        <v>158</v>
      </c>
      <c r="C977" s="192" t="s">
        <v>231</v>
      </c>
      <c r="D977" s="192" t="s">
        <v>160</v>
      </c>
      <c r="E977" s="192" t="str">
        <f>CONCATENATE(SUM('Разделы 3, 4'!F62:I62),"&gt;=",SUM('Разделы 3, 4'!J62:J62))</f>
        <v>0&gt;=0</v>
      </c>
    </row>
    <row r="978" spans="1:5" ht="25.5">
      <c r="A978" s="193">
        <f>IF((SUM('Разделы 3, 4'!F63:I63)&gt;=SUM('Разделы 3, 4'!J63:J63)),"","Неверно!")</f>
      </c>
      <c r="B978" s="192" t="s">
        <v>158</v>
      </c>
      <c r="C978" s="192" t="s">
        <v>232</v>
      </c>
      <c r="D978" s="192" t="s">
        <v>160</v>
      </c>
      <c r="E978" s="192" t="str">
        <f>CONCATENATE(SUM('Разделы 3, 4'!F63:I63),"&gt;=",SUM('Разделы 3, 4'!J63:J63))</f>
        <v>0&gt;=0</v>
      </c>
    </row>
    <row r="979" spans="1:5" ht="25.5">
      <c r="A979" s="193">
        <f>IF((SUM('Разделы 3, 4'!F64:I64)&gt;=SUM('Разделы 3, 4'!J64:J64)),"","Неверно!")</f>
      </c>
      <c r="B979" s="192" t="s">
        <v>158</v>
      </c>
      <c r="C979" s="192" t="s">
        <v>233</v>
      </c>
      <c r="D979" s="192" t="s">
        <v>160</v>
      </c>
      <c r="E979" s="192" t="str">
        <f>CONCATENATE(SUM('Разделы 3, 4'!F64:I64),"&gt;=",SUM('Разделы 3, 4'!J64:J64))</f>
        <v>0&gt;=0</v>
      </c>
    </row>
    <row r="980" spans="1:5" ht="25.5">
      <c r="A980" s="193">
        <f>IF((SUM('Разделы 3, 4'!F65:I65)&gt;=SUM('Разделы 3, 4'!J65:J65)),"","Неверно!")</f>
      </c>
      <c r="B980" s="192" t="s">
        <v>158</v>
      </c>
      <c r="C980" s="192" t="s">
        <v>234</v>
      </c>
      <c r="D980" s="192" t="s">
        <v>160</v>
      </c>
      <c r="E980" s="192" t="str">
        <f>CONCATENATE(SUM('Разделы 3, 4'!F65:I65),"&gt;=",SUM('Разделы 3, 4'!J65:J65))</f>
        <v>0&gt;=0</v>
      </c>
    </row>
    <row r="981" spans="1:5" ht="25.5">
      <c r="A981" s="193">
        <f>IF((SUM('Разделы 3, 4'!F66:I66)&gt;=SUM('Разделы 3, 4'!J66:J66)),"","Неверно!")</f>
      </c>
      <c r="B981" s="192" t="s">
        <v>158</v>
      </c>
      <c r="C981" s="192" t="s">
        <v>235</v>
      </c>
      <c r="D981" s="192" t="s">
        <v>160</v>
      </c>
      <c r="E981" s="192" t="str">
        <f>CONCATENATE(SUM('Разделы 3, 4'!F66:I66),"&gt;=",SUM('Разделы 3, 4'!J66:J66))</f>
        <v>0&gt;=0</v>
      </c>
    </row>
    <row r="982" spans="1:5" ht="25.5">
      <c r="A982" s="193">
        <f>IF((SUM('Разделы 3, 4'!F67:I67)&gt;=SUM('Разделы 3, 4'!J67:J67)),"","Неверно!")</f>
      </c>
      <c r="B982" s="192" t="s">
        <v>158</v>
      </c>
      <c r="C982" s="192" t="s">
        <v>236</v>
      </c>
      <c r="D982" s="192" t="s">
        <v>160</v>
      </c>
      <c r="E982" s="192" t="str">
        <f>CONCATENATE(SUM('Разделы 3, 4'!F67:I67),"&gt;=",SUM('Разделы 3, 4'!J67:J67))</f>
        <v>0&gt;=0</v>
      </c>
    </row>
    <row r="983" spans="1:5" ht="25.5">
      <c r="A983" s="193">
        <f>IF((SUM('Разделы 3, 4'!F14:I14)&gt;=SUM('Разделы 3, 4'!J14:J14)),"","Неверно!")</f>
      </c>
      <c r="B983" s="192" t="s">
        <v>158</v>
      </c>
      <c r="C983" s="192" t="s">
        <v>237</v>
      </c>
      <c r="D983" s="192" t="s">
        <v>160</v>
      </c>
      <c r="E983" s="192" t="str">
        <f>CONCATENATE(SUM('Разделы 3, 4'!F14:I14),"&gt;=",SUM('Разделы 3, 4'!J14:J14))</f>
        <v>0&gt;=0</v>
      </c>
    </row>
    <row r="984" spans="1:5" ht="25.5">
      <c r="A984" s="193">
        <f>IF((SUM('Разделы 3, 4'!F68:I68)&gt;=SUM('Разделы 3, 4'!J68:J68)),"","Неверно!")</f>
      </c>
      <c r="B984" s="192" t="s">
        <v>158</v>
      </c>
      <c r="C984" s="192" t="s">
        <v>238</v>
      </c>
      <c r="D984" s="192" t="s">
        <v>160</v>
      </c>
      <c r="E984" s="192" t="str">
        <f>CONCATENATE(SUM('Разделы 3, 4'!F68:I68),"&gt;=",SUM('Разделы 3, 4'!J68:J68))</f>
        <v>0&gt;=0</v>
      </c>
    </row>
    <row r="985" spans="1:5" ht="25.5">
      <c r="A985" s="193">
        <f>IF((SUM('Разделы 3, 4'!F69:I69)&gt;=SUM('Разделы 3, 4'!J69:J69)),"","Неверно!")</f>
      </c>
      <c r="B985" s="192" t="s">
        <v>158</v>
      </c>
      <c r="C985" s="192" t="s">
        <v>239</v>
      </c>
      <c r="D985" s="192" t="s">
        <v>160</v>
      </c>
      <c r="E985" s="192" t="str">
        <f>CONCATENATE(SUM('Разделы 3, 4'!F69:I69),"&gt;=",SUM('Разделы 3, 4'!J69:J69))</f>
        <v>0&gt;=0</v>
      </c>
    </row>
    <row r="986" spans="1:5" ht="25.5">
      <c r="A986" s="193">
        <f>IF((SUM('Разделы 3, 4'!F70:I70)&gt;=SUM('Разделы 3, 4'!J70:J70)),"","Неверно!")</f>
      </c>
      <c r="B986" s="192" t="s">
        <v>158</v>
      </c>
      <c r="C986" s="192" t="s">
        <v>240</v>
      </c>
      <c r="D986" s="192" t="s">
        <v>160</v>
      </c>
      <c r="E986" s="192" t="str">
        <f>CONCATENATE(SUM('Разделы 3, 4'!F70:I70),"&gt;=",SUM('Разделы 3, 4'!J70:J70))</f>
        <v>0&gt;=0</v>
      </c>
    </row>
    <row r="987" spans="1:5" ht="25.5">
      <c r="A987" s="193">
        <f>IF((SUM('Разделы 3, 4'!F71:I71)&gt;=SUM('Разделы 3, 4'!J71:J71)),"","Неверно!")</f>
      </c>
      <c r="B987" s="192" t="s">
        <v>158</v>
      </c>
      <c r="C987" s="192" t="s">
        <v>241</v>
      </c>
      <c r="D987" s="192" t="s">
        <v>160</v>
      </c>
      <c r="E987" s="192" t="str">
        <f>CONCATENATE(SUM('Разделы 3, 4'!F71:I71),"&gt;=",SUM('Разделы 3, 4'!J71:J71))</f>
        <v>0&gt;=0</v>
      </c>
    </row>
    <row r="988" spans="1:5" ht="25.5">
      <c r="A988" s="193">
        <f>IF((SUM('Разделы 3, 4'!F72:I72)&gt;=SUM('Разделы 3, 4'!J72:J72)),"","Неверно!")</f>
      </c>
      <c r="B988" s="192" t="s">
        <v>158</v>
      </c>
      <c r="C988" s="192" t="s">
        <v>242</v>
      </c>
      <c r="D988" s="192" t="s">
        <v>160</v>
      </c>
      <c r="E988" s="192" t="str">
        <f>CONCATENATE(SUM('Разделы 3, 4'!F72:I72),"&gt;=",SUM('Разделы 3, 4'!J72:J72))</f>
        <v>0&gt;=0</v>
      </c>
    </row>
    <row r="989" spans="1:5" ht="25.5">
      <c r="A989" s="193">
        <f>IF((SUM('Разделы 3, 4'!F73:I73)&gt;=SUM('Разделы 3, 4'!J73:J73)),"","Неверно!")</f>
      </c>
      <c r="B989" s="192" t="s">
        <v>158</v>
      </c>
      <c r="C989" s="192" t="s">
        <v>243</v>
      </c>
      <c r="D989" s="192" t="s">
        <v>160</v>
      </c>
      <c r="E989" s="192" t="str">
        <f>CONCATENATE(SUM('Разделы 3, 4'!F73:I73),"&gt;=",SUM('Разделы 3, 4'!J73:J73))</f>
        <v>0&gt;=0</v>
      </c>
    </row>
    <row r="990" spans="1:5" ht="25.5">
      <c r="A990" s="193">
        <f>IF((SUM('Разделы 3, 4'!F74:I74)&gt;=SUM('Разделы 3, 4'!J74:J74)),"","Неверно!")</f>
      </c>
      <c r="B990" s="192" t="s">
        <v>158</v>
      </c>
      <c r="C990" s="192" t="s">
        <v>244</v>
      </c>
      <c r="D990" s="192" t="s">
        <v>160</v>
      </c>
      <c r="E990" s="192" t="str">
        <f>CONCATENATE(SUM('Разделы 3, 4'!F74:I74),"&gt;=",SUM('Разделы 3, 4'!J74:J74))</f>
        <v>0&gt;=0</v>
      </c>
    </row>
    <row r="991" spans="1:5" ht="25.5">
      <c r="A991" s="193">
        <f>IF((SUM('Разделы 3, 4'!F75:I75)&gt;=SUM('Разделы 3, 4'!J75:J75)),"","Неверно!")</f>
      </c>
      <c r="B991" s="192" t="s">
        <v>158</v>
      </c>
      <c r="C991" s="192" t="s">
        <v>245</v>
      </c>
      <c r="D991" s="192" t="s">
        <v>160</v>
      </c>
      <c r="E991" s="192" t="str">
        <f>CONCATENATE(SUM('Разделы 3, 4'!F75:I75),"&gt;=",SUM('Разделы 3, 4'!J75:J75))</f>
        <v>0&gt;=0</v>
      </c>
    </row>
    <row r="992" spans="1:5" ht="25.5">
      <c r="A992" s="193">
        <f>IF((SUM('Разделы 3, 4'!F76:I76)&gt;=SUM('Разделы 3, 4'!J76:J76)),"","Неверно!")</f>
      </c>
      <c r="B992" s="192" t="s">
        <v>158</v>
      </c>
      <c r="C992" s="192" t="s">
        <v>246</v>
      </c>
      <c r="D992" s="192" t="s">
        <v>160</v>
      </c>
      <c r="E992" s="192" t="str">
        <f>CONCATENATE(SUM('Разделы 3, 4'!F76:I76),"&gt;=",SUM('Разделы 3, 4'!J76:J76))</f>
        <v>0&gt;=0</v>
      </c>
    </row>
    <row r="993" spans="1:5" ht="25.5">
      <c r="A993" s="193">
        <f>IF((SUM('Разделы 3, 4'!F77:I77)&gt;=SUM('Разделы 3, 4'!J77:J77)),"","Неверно!")</f>
      </c>
      <c r="B993" s="192" t="s">
        <v>158</v>
      </c>
      <c r="C993" s="192" t="s">
        <v>247</v>
      </c>
      <c r="D993" s="192" t="s">
        <v>160</v>
      </c>
      <c r="E993" s="192" t="str">
        <f>CONCATENATE(SUM('Разделы 3, 4'!F77:I77),"&gt;=",SUM('Разделы 3, 4'!J77:J77))</f>
        <v>0&gt;=0</v>
      </c>
    </row>
    <row r="994" spans="1:5" ht="25.5">
      <c r="A994" s="193">
        <f>IF((SUM('Разделы 3, 4'!F15:I15)&gt;=SUM('Разделы 3, 4'!J15:J15)),"","Неверно!")</f>
      </c>
      <c r="B994" s="192" t="s">
        <v>158</v>
      </c>
      <c r="C994" s="192" t="s">
        <v>248</v>
      </c>
      <c r="D994" s="192" t="s">
        <v>160</v>
      </c>
      <c r="E994" s="192" t="str">
        <f>CONCATENATE(SUM('Разделы 3, 4'!F15:I15),"&gt;=",SUM('Разделы 3, 4'!J15:J15))</f>
        <v>0&gt;=0</v>
      </c>
    </row>
    <row r="995" spans="1:5" ht="25.5">
      <c r="A995" s="193">
        <f>IF((SUM('Разделы 3, 4'!F78:I78)&gt;=SUM('Разделы 3, 4'!J78:J78)),"","Неверно!")</f>
      </c>
      <c r="B995" s="192" t="s">
        <v>158</v>
      </c>
      <c r="C995" s="192" t="s">
        <v>249</v>
      </c>
      <c r="D995" s="192" t="s">
        <v>160</v>
      </c>
      <c r="E995" s="192" t="str">
        <f>CONCATENATE(SUM('Разделы 3, 4'!F78:I78),"&gt;=",SUM('Разделы 3, 4'!J78:J78))</f>
        <v>0&gt;=0</v>
      </c>
    </row>
    <row r="996" spans="1:5" ht="25.5">
      <c r="A996" s="193">
        <f>IF((SUM('Разделы 3, 4'!F79:I79)&gt;=SUM('Разделы 3, 4'!J79:J79)),"","Неверно!")</f>
      </c>
      <c r="B996" s="192" t="s">
        <v>158</v>
      </c>
      <c r="C996" s="192" t="s">
        <v>1139</v>
      </c>
      <c r="D996" s="192" t="s">
        <v>160</v>
      </c>
      <c r="E996" s="192" t="str">
        <f>CONCATENATE(SUM('Разделы 3, 4'!F79:I79),"&gt;=",SUM('Разделы 3, 4'!J79:J79))</f>
        <v>0&gt;=0</v>
      </c>
    </row>
    <row r="997" spans="1:5" ht="25.5">
      <c r="A997" s="193">
        <f>IF((SUM('Разделы 3, 4'!F80:I80)&gt;=SUM('Разделы 3, 4'!J80:J80)),"","Неверно!")</f>
      </c>
      <c r="B997" s="192" t="s">
        <v>158</v>
      </c>
      <c r="C997" s="192" t="s">
        <v>1140</v>
      </c>
      <c r="D997" s="192" t="s">
        <v>160</v>
      </c>
      <c r="E997" s="192" t="str">
        <f>CONCATENATE(SUM('Разделы 3, 4'!F80:I80),"&gt;=",SUM('Разделы 3, 4'!J80:J80))</f>
        <v>0&gt;=0</v>
      </c>
    </row>
    <row r="998" spans="1:5" ht="25.5">
      <c r="A998" s="193">
        <f>IF((SUM('Разделы 3, 4'!F81:I81)&gt;=SUM('Разделы 3, 4'!J81:J81)),"","Неверно!")</f>
      </c>
      <c r="B998" s="192" t="s">
        <v>158</v>
      </c>
      <c r="C998" s="192" t="s">
        <v>1141</v>
      </c>
      <c r="D998" s="192" t="s">
        <v>160</v>
      </c>
      <c r="E998" s="192" t="str">
        <f>CONCATENATE(SUM('Разделы 3, 4'!F81:I81),"&gt;=",SUM('Разделы 3, 4'!J81:J81))</f>
        <v>0&gt;=0</v>
      </c>
    </row>
    <row r="999" spans="1:5" ht="25.5">
      <c r="A999" s="193">
        <f>IF((SUM('Разделы 3, 4'!F82:I82)&gt;=SUM('Разделы 3, 4'!J82:J82)),"","Неверно!")</f>
      </c>
      <c r="B999" s="192" t="s">
        <v>158</v>
      </c>
      <c r="C999" s="192" t="s">
        <v>1142</v>
      </c>
      <c r="D999" s="192" t="s">
        <v>160</v>
      </c>
      <c r="E999" s="192" t="str">
        <f>CONCATENATE(SUM('Разделы 3, 4'!F82:I82),"&gt;=",SUM('Разделы 3, 4'!J82:J82))</f>
        <v>0&gt;=0</v>
      </c>
    </row>
    <row r="1000" spans="1:5" ht="25.5">
      <c r="A1000" s="193">
        <f>IF((SUM('Разделы 3, 4'!F83:I83)&gt;=SUM('Разделы 3, 4'!J83:J83)),"","Неверно!")</f>
      </c>
      <c r="B1000" s="192" t="s">
        <v>158</v>
      </c>
      <c r="C1000" s="192" t="s">
        <v>1143</v>
      </c>
      <c r="D1000" s="192" t="s">
        <v>160</v>
      </c>
      <c r="E1000" s="192" t="str">
        <f>CONCATENATE(SUM('Разделы 3, 4'!F83:I83),"&gt;=",SUM('Разделы 3, 4'!J83:J83))</f>
        <v>0&gt;=0</v>
      </c>
    </row>
    <row r="1001" spans="1:5" ht="25.5">
      <c r="A1001" s="193">
        <f>IF((SUM('Разделы 3, 4'!F84:I84)&gt;=SUM('Разделы 3, 4'!J84:J84)),"","Неверно!")</f>
      </c>
      <c r="B1001" s="192" t="s">
        <v>158</v>
      </c>
      <c r="C1001" s="192" t="s">
        <v>1144</v>
      </c>
      <c r="D1001" s="192" t="s">
        <v>160</v>
      </c>
      <c r="E1001" s="192" t="str">
        <f>CONCATENATE(SUM('Разделы 3, 4'!F84:I84),"&gt;=",SUM('Разделы 3, 4'!J84:J84))</f>
        <v>0&gt;=0</v>
      </c>
    </row>
    <row r="1002" spans="1:5" ht="25.5">
      <c r="A1002" s="193">
        <f>IF((SUM('Разделы 3, 4'!F85:I85)&gt;=SUM('Разделы 3, 4'!J85:J85)),"","Неверно!")</f>
      </c>
      <c r="B1002" s="192" t="s">
        <v>158</v>
      </c>
      <c r="C1002" s="192" t="s">
        <v>1145</v>
      </c>
      <c r="D1002" s="192" t="s">
        <v>160</v>
      </c>
      <c r="E1002" s="192" t="str">
        <f>CONCATENATE(SUM('Разделы 3, 4'!F85:I85),"&gt;=",SUM('Разделы 3, 4'!J85:J85))</f>
        <v>0&gt;=0</v>
      </c>
    </row>
    <row r="1003" spans="1:5" ht="25.5">
      <c r="A1003" s="193">
        <f>IF((SUM('Разделы 3, 4'!F86:I86)&gt;=SUM('Разделы 3, 4'!J86:J86)),"","Неверно!")</f>
      </c>
      <c r="B1003" s="192" t="s">
        <v>158</v>
      </c>
      <c r="C1003" s="192" t="s">
        <v>1146</v>
      </c>
      <c r="D1003" s="192" t="s">
        <v>160</v>
      </c>
      <c r="E1003" s="192" t="str">
        <f>CONCATENATE(SUM('Разделы 3, 4'!F86:I86),"&gt;=",SUM('Разделы 3, 4'!J86:J86))</f>
        <v>0&gt;=0</v>
      </c>
    </row>
    <row r="1004" spans="1:5" ht="25.5">
      <c r="A1004" s="193">
        <f>IF((SUM('Разделы 3, 4'!F87:I87)&gt;=SUM('Разделы 3, 4'!J87:J87)),"","Неверно!")</f>
      </c>
      <c r="B1004" s="192" t="s">
        <v>158</v>
      </c>
      <c r="C1004" s="192" t="s">
        <v>1147</v>
      </c>
      <c r="D1004" s="192" t="s">
        <v>160</v>
      </c>
      <c r="E1004" s="192" t="str">
        <f>CONCATENATE(SUM('Разделы 3, 4'!F87:I87),"&gt;=",SUM('Разделы 3, 4'!J87:J87))</f>
        <v>0&gt;=0</v>
      </c>
    </row>
    <row r="1005" spans="1:5" ht="25.5">
      <c r="A1005" s="193">
        <f>IF((SUM('Разделы 3, 4'!F16:I16)&gt;=SUM('Разделы 3, 4'!J16:J16)),"","Неверно!")</f>
      </c>
      <c r="B1005" s="192" t="s">
        <v>158</v>
      </c>
      <c r="C1005" s="192" t="s">
        <v>1148</v>
      </c>
      <c r="D1005" s="192" t="s">
        <v>160</v>
      </c>
      <c r="E1005" s="192" t="str">
        <f>CONCATENATE(SUM('Разделы 3, 4'!F16:I16),"&gt;=",SUM('Разделы 3, 4'!J16:J16))</f>
        <v>0&gt;=0</v>
      </c>
    </row>
    <row r="1006" spans="1:5" ht="25.5">
      <c r="A1006" s="193">
        <f>IF((SUM('Разделы 3, 4'!F88:I88)&gt;=SUM('Разделы 3, 4'!J88:J88)),"","Неверно!")</f>
      </c>
      <c r="B1006" s="192" t="s">
        <v>158</v>
      </c>
      <c r="C1006" s="192" t="s">
        <v>1149</v>
      </c>
      <c r="D1006" s="192" t="s">
        <v>160</v>
      </c>
      <c r="E1006" s="192" t="str">
        <f>CONCATENATE(SUM('Разделы 3, 4'!F88:I88),"&gt;=",SUM('Разделы 3, 4'!J88:J88))</f>
        <v>0&gt;=0</v>
      </c>
    </row>
    <row r="1007" spans="1:5" ht="25.5">
      <c r="A1007" s="193">
        <f>IF((SUM('Разделы 3, 4'!F89:I89)&gt;=SUM('Разделы 3, 4'!J89:J89)),"","Неверно!")</f>
      </c>
      <c r="B1007" s="192" t="s">
        <v>158</v>
      </c>
      <c r="C1007" s="192" t="s">
        <v>1150</v>
      </c>
      <c r="D1007" s="192" t="s">
        <v>160</v>
      </c>
      <c r="E1007" s="192" t="str">
        <f>CONCATENATE(SUM('Разделы 3, 4'!F89:I89),"&gt;=",SUM('Разделы 3, 4'!J89:J89))</f>
        <v>0&gt;=0</v>
      </c>
    </row>
    <row r="1008" spans="1:5" ht="25.5">
      <c r="A1008" s="193">
        <f>IF((SUM('Разделы 3, 4'!F90:I90)&gt;=SUM('Разделы 3, 4'!J90:J90)),"","Неверно!")</f>
      </c>
      <c r="B1008" s="192" t="s">
        <v>158</v>
      </c>
      <c r="C1008" s="192" t="s">
        <v>1151</v>
      </c>
      <c r="D1008" s="192" t="s">
        <v>160</v>
      </c>
      <c r="E1008" s="192" t="str">
        <f>CONCATENATE(SUM('Разделы 3, 4'!F90:I90),"&gt;=",SUM('Разделы 3, 4'!J90:J90))</f>
        <v>0&gt;=0</v>
      </c>
    </row>
    <row r="1009" spans="1:5" ht="25.5">
      <c r="A1009" s="193">
        <f>IF((SUM('Разделы 3, 4'!F91:I91)&gt;=SUM('Разделы 3, 4'!J91:J91)),"","Неверно!")</f>
      </c>
      <c r="B1009" s="192" t="s">
        <v>158</v>
      </c>
      <c r="C1009" s="192" t="s">
        <v>1152</v>
      </c>
      <c r="D1009" s="192" t="s">
        <v>160</v>
      </c>
      <c r="E1009" s="192" t="str">
        <f>CONCATENATE(SUM('Разделы 3, 4'!F91:I91),"&gt;=",SUM('Разделы 3, 4'!J91:J91))</f>
        <v>0&gt;=0</v>
      </c>
    </row>
    <row r="1010" spans="1:5" ht="25.5">
      <c r="A1010" s="193">
        <f>IF((SUM('Разделы 3, 4'!F92:I92)&gt;=SUM('Разделы 3, 4'!J92:J92)),"","Неверно!")</f>
      </c>
      <c r="B1010" s="192" t="s">
        <v>158</v>
      </c>
      <c r="C1010" s="192" t="s">
        <v>1153</v>
      </c>
      <c r="D1010" s="192" t="s">
        <v>160</v>
      </c>
      <c r="E1010" s="192" t="str">
        <f>CONCATENATE(SUM('Разделы 3, 4'!F92:I92),"&gt;=",SUM('Разделы 3, 4'!J92:J92))</f>
        <v>0&gt;=0</v>
      </c>
    </row>
    <row r="1011" spans="1:5" ht="25.5">
      <c r="A1011" s="193">
        <f>IF((SUM('Разделы 3, 4'!F93:I93)&gt;=SUM('Разделы 3, 4'!J93:J93)),"","Неверно!")</f>
      </c>
      <c r="B1011" s="192" t="s">
        <v>158</v>
      </c>
      <c r="C1011" s="192" t="s">
        <v>1154</v>
      </c>
      <c r="D1011" s="192" t="s">
        <v>160</v>
      </c>
      <c r="E1011" s="192" t="str">
        <f>CONCATENATE(SUM('Разделы 3, 4'!F93:I93),"&gt;=",SUM('Разделы 3, 4'!J93:J93))</f>
        <v>0&gt;=0</v>
      </c>
    </row>
    <row r="1012" spans="1:5" ht="25.5">
      <c r="A1012" s="193">
        <f>IF((SUM('Разделы 3, 4'!F94:I94)&gt;=SUM('Разделы 3, 4'!J94:J94)),"","Неверно!")</f>
      </c>
      <c r="B1012" s="192" t="s">
        <v>158</v>
      </c>
      <c r="C1012" s="192" t="s">
        <v>1155</v>
      </c>
      <c r="D1012" s="192" t="s">
        <v>160</v>
      </c>
      <c r="E1012" s="192" t="str">
        <f>CONCATENATE(SUM('Разделы 3, 4'!F94:I94),"&gt;=",SUM('Разделы 3, 4'!J94:J94))</f>
        <v>0&gt;=0</v>
      </c>
    </row>
    <row r="1013" spans="1:5" ht="25.5">
      <c r="A1013" s="193">
        <f>IF((SUM('Разделы 3, 4'!F95:I95)&gt;=SUM('Разделы 3, 4'!J95:J95)),"","Неверно!")</f>
      </c>
      <c r="B1013" s="192" t="s">
        <v>158</v>
      </c>
      <c r="C1013" s="192" t="s">
        <v>1156</v>
      </c>
      <c r="D1013" s="192" t="s">
        <v>160</v>
      </c>
      <c r="E1013" s="192" t="str">
        <f>CONCATENATE(SUM('Разделы 3, 4'!F95:I95),"&gt;=",SUM('Разделы 3, 4'!J95:J95))</f>
        <v>0&gt;=0</v>
      </c>
    </row>
    <row r="1014" spans="1:5" ht="25.5">
      <c r="A1014" s="193">
        <f>IF((SUM('Разделы 3, 4'!F96:I96)&gt;=SUM('Разделы 3, 4'!J96:J96)),"","Неверно!")</f>
      </c>
      <c r="B1014" s="192" t="s">
        <v>158</v>
      </c>
      <c r="C1014" s="192" t="s">
        <v>1157</v>
      </c>
      <c r="D1014" s="192" t="s">
        <v>160</v>
      </c>
      <c r="E1014" s="192" t="str">
        <f>CONCATENATE(SUM('Разделы 3, 4'!F96:I96),"&gt;=",SUM('Разделы 3, 4'!J96:J96))</f>
        <v>0&gt;=0</v>
      </c>
    </row>
    <row r="1015" spans="1:5" ht="25.5">
      <c r="A1015" s="193">
        <f>IF((SUM('Разделы 3, 4'!F97:I97)&gt;=SUM('Разделы 3, 4'!J97:J97)),"","Неверно!")</f>
      </c>
      <c r="B1015" s="192" t="s">
        <v>158</v>
      </c>
      <c r="C1015" s="192" t="s">
        <v>1158</v>
      </c>
      <c r="D1015" s="192" t="s">
        <v>160</v>
      </c>
      <c r="E1015" s="192" t="str">
        <f>CONCATENATE(SUM('Разделы 3, 4'!F97:I97),"&gt;=",SUM('Разделы 3, 4'!J97:J97))</f>
        <v>0&gt;=0</v>
      </c>
    </row>
    <row r="1016" spans="1:5" ht="25.5">
      <c r="A1016" s="193">
        <f>IF((SUM('Разделы 3, 4'!F17:I17)&gt;=SUM('Разделы 3, 4'!J17:J17)),"","Неверно!")</f>
      </c>
      <c r="B1016" s="192" t="s">
        <v>158</v>
      </c>
      <c r="C1016" s="192" t="s">
        <v>1504</v>
      </c>
      <c r="D1016" s="192" t="s">
        <v>160</v>
      </c>
      <c r="E1016" s="192" t="str">
        <f>CONCATENATE(SUM('Разделы 3, 4'!F17:I17),"&gt;=",SUM('Разделы 3, 4'!J17:J17))</f>
        <v>0&gt;=0</v>
      </c>
    </row>
    <row r="1017" spans="1:5" ht="25.5">
      <c r="A1017" s="193">
        <f>IF((SUM('Разделы 3, 4'!F98:I98)&gt;=SUM('Разделы 3, 4'!J98:J98)),"","Неверно!")</f>
      </c>
      <c r="B1017" s="192" t="s">
        <v>158</v>
      </c>
      <c r="C1017" s="192" t="s">
        <v>1505</v>
      </c>
      <c r="D1017" s="192" t="s">
        <v>160</v>
      </c>
      <c r="E1017" s="192" t="str">
        <f>CONCATENATE(SUM('Разделы 3, 4'!F98:I98),"&gt;=",SUM('Разделы 3, 4'!J98:J98))</f>
        <v>0&gt;=0</v>
      </c>
    </row>
    <row r="1018" spans="1:5" ht="25.5">
      <c r="A1018" s="193">
        <f>IF((SUM('Разделы 3, 4'!F99:I99)&gt;=SUM('Разделы 3, 4'!J99:J99)),"","Неверно!")</f>
      </c>
      <c r="B1018" s="192" t="s">
        <v>158</v>
      </c>
      <c r="C1018" s="192" t="s">
        <v>1506</v>
      </c>
      <c r="D1018" s="192" t="s">
        <v>160</v>
      </c>
      <c r="E1018" s="192" t="str">
        <f>CONCATENATE(SUM('Разделы 3, 4'!F99:I99),"&gt;=",SUM('Разделы 3, 4'!J99:J99))</f>
        <v>0&gt;=0</v>
      </c>
    </row>
    <row r="1019" spans="1:5" ht="25.5">
      <c r="A1019" s="193">
        <f>IF((SUM('Разделы 3, 4'!F100:I100)&gt;=SUM('Разделы 3, 4'!J100:J100)),"","Неверно!")</f>
      </c>
      <c r="B1019" s="192" t="s">
        <v>158</v>
      </c>
      <c r="C1019" s="192" t="s">
        <v>1507</v>
      </c>
      <c r="D1019" s="192" t="s">
        <v>160</v>
      </c>
      <c r="E1019" s="192" t="str">
        <f>CONCATENATE(SUM('Разделы 3, 4'!F100:I100),"&gt;=",SUM('Разделы 3, 4'!J100:J100))</f>
        <v>0&gt;=0</v>
      </c>
    </row>
    <row r="1020" spans="1:5" ht="25.5">
      <c r="A1020" s="193">
        <f>IF((SUM('Разделы 3, 4'!F101:I101)&gt;=SUM('Разделы 3, 4'!J101:J101)),"","Неверно!")</f>
      </c>
      <c r="B1020" s="192" t="s">
        <v>158</v>
      </c>
      <c r="C1020" s="192" t="s">
        <v>1508</v>
      </c>
      <c r="D1020" s="192" t="s">
        <v>160</v>
      </c>
      <c r="E1020" s="192" t="str">
        <f>CONCATENATE(SUM('Разделы 3, 4'!F101:I101),"&gt;=",SUM('Разделы 3, 4'!J101:J101))</f>
        <v>0&gt;=0</v>
      </c>
    </row>
    <row r="1021" spans="1:5" ht="25.5">
      <c r="A1021" s="193">
        <f>IF((SUM('Разделы 3, 4'!F102:I102)&gt;=SUM('Разделы 3, 4'!J102:J102)),"","Неверно!")</f>
      </c>
      <c r="B1021" s="192" t="s">
        <v>158</v>
      </c>
      <c r="C1021" s="192" t="s">
        <v>1509</v>
      </c>
      <c r="D1021" s="192" t="s">
        <v>160</v>
      </c>
      <c r="E1021" s="192" t="str">
        <f>CONCATENATE(SUM('Разделы 3, 4'!F102:I102),"&gt;=",SUM('Разделы 3, 4'!J102:J102))</f>
        <v>0&gt;=0</v>
      </c>
    </row>
    <row r="1022" spans="1:5" ht="25.5">
      <c r="A1022" s="193">
        <f>IF((SUM('Разделы 3, 4'!F103:I103)&gt;=SUM('Разделы 3, 4'!J103:J103)),"","Неверно!")</f>
      </c>
      <c r="B1022" s="192" t="s">
        <v>158</v>
      </c>
      <c r="C1022" s="192" t="s">
        <v>1510</v>
      </c>
      <c r="D1022" s="192" t="s">
        <v>160</v>
      </c>
      <c r="E1022" s="192" t="str">
        <f>CONCATENATE(SUM('Разделы 3, 4'!F103:I103),"&gt;=",SUM('Разделы 3, 4'!J103:J103))</f>
        <v>0&gt;=0</v>
      </c>
    </row>
    <row r="1023" spans="1:5" ht="25.5">
      <c r="A1023" s="193">
        <f>IF((SUM('Разделы 3, 4'!F104:I104)&gt;=SUM('Разделы 3, 4'!J104:J104)),"","Неверно!")</f>
      </c>
      <c r="B1023" s="192" t="s">
        <v>158</v>
      </c>
      <c r="C1023" s="192" t="s">
        <v>1511</v>
      </c>
      <c r="D1023" s="192" t="s">
        <v>160</v>
      </c>
      <c r="E1023" s="192" t="str">
        <f>CONCATENATE(SUM('Разделы 3, 4'!F104:I104),"&gt;=",SUM('Разделы 3, 4'!J104:J104))</f>
        <v>0&gt;=0</v>
      </c>
    </row>
    <row r="1024" spans="1:5" ht="25.5">
      <c r="A1024" s="193">
        <f>IF((SUM('Разделы 3, 4'!F105:I105)&gt;=SUM('Разделы 3, 4'!J105:J105)),"","Неверно!")</f>
      </c>
      <c r="B1024" s="192" t="s">
        <v>158</v>
      </c>
      <c r="C1024" s="192" t="s">
        <v>1512</v>
      </c>
      <c r="D1024" s="192" t="s">
        <v>160</v>
      </c>
      <c r="E1024" s="192" t="str">
        <f>CONCATENATE(SUM('Разделы 3, 4'!F105:I105),"&gt;=",SUM('Разделы 3, 4'!J105:J105))</f>
        <v>0&gt;=0</v>
      </c>
    </row>
    <row r="1025" spans="1:5" ht="25.5">
      <c r="A1025" s="193">
        <f>IF((SUM('Разделы 3, 4'!F106:I106)&gt;=SUM('Разделы 3, 4'!J106:J106)),"","Неверно!")</f>
      </c>
      <c r="B1025" s="192" t="s">
        <v>158</v>
      </c>
      <c r="C1025" s="192" t="s">
        <v>1513</v>
      </c>
      <c r="D1025" s="192" t="s">
        <v>160</v>
      </c>
      <c r="E1025" s="192" t="str">
        <f>CONCATENATE(SUM('Разделы 3, 4'!F106:I106),"&gt;=",SUM('Разделы 3, 4'!J106:J106))</f>
        <v>0&gt;=0</v>
      </c>
    </row>
    <row r="1026" spans="1:5" ht="25.5">
      <c r="A1026" s="193">
        <f>IF((SUM('Разделы 3, 4'!F107:I107)&gt;=SUM('Разделы 3, 4'!J107:J107)),"","Неверно!")</f>
      </c>
      <c r="B1026" s="192" t="s">
        <v>158</v>
      </c>
      <c r="C1026" s="192" t="s">
        <v>1514</v>
      </c>
      <c r="D1026" s="192" t="s">
        <v>160</v>
      </c>
      <c r="E1026" s="192" t="str">
        <f>CONCATENATE(SUM('Разделы 3, 4'!F107:I107),"&gt;=",SUM('Разделы 3, 4'!J107:J107))</f>
        <v>0&gt;=0</v>
      </c>
    </row>
    <row r="1027" spans="1:5" ht="25.5">
      <c r="A1027" s="193">
        <f>IF((SUM('Разделы 3, 4'!E30:E30)&gt;=SUM('Разделы 3, 4'!E118:E119)),"","Неверно!")</f>
      </c>
      <c r="B1027" s="192" t="s">
        <v>1515</v>
      </c>
      <c r="C1027" s="192" t="s">
        <v>1516</v>
      </c>
      <c r="D1027" s="192" t="s">
        <v>1517</v>
      </c>
      <c r="E1027" s="192" t="str">
        <f>CONCATENATE(SUM('Разделы 3, 4'!E30:E30),"&gt;=",SUM('Разделы 3, 4'!E118:E119))</f>
        <v>0&gt;=0</v>
      </c>
    </row>
    <row r="1028" spans="1:5" ht="25.5">
      <c r="A1028" s="193">
        <f>IF((SUM('Разделы 3, 4'!N30:N30)&gt;=SUM('Разделы 3, 4'!N118:N119)),"","Неверно!")</f>
      </c>
      <c r="B1028" s="192" t="s">
        <v>1515</v>
      </c>
      <c r="C1028" s="192" t="s">
        <v>1518</v>
      </c>
      <c r="D1028" s="192" t="s">
        <v>1517</v>
      </c>
      <c r="E1028" s="192" t="str">
        <f>CONCATENATE(SUM('Разделы 3, 4'!N30:N30),"&gt;=",SUM('Разделы 3, 4'!N118:N119))</f>
        <v>0&gt;=0</v>
      </c>
    </row>
    <row r="1029" spans="1:5" ht="25.5">
      <c r="A1029" s="193">
        <f>IF((SUM('Разделы 3, 4'!O30:O30)&gt;=SUM('Разделы 3, 4'!O118:O119)),"","Неверно!")</f>
      </c>
      <c r="B1029" s="192" t="s">
        <v>1515</v>
      </c>
      <c r="C1029" s="192" t="s">
        <v>1519</v>
      </c>
      <c r="D1029" s="192" t="s">
        <v>1517</v>
      </c>
      <c r="E1029" s="192" t="str">
        <f>CONCATENATE(SUM('Разделы 3, 4'!O30:O30),"&gt;=",SUM('Разделы 3, 4'!O118:O119))</f>
        <v>0&gt;=0</v>
      </c>
    </row>
    <row r="1030" spans="1:5" ht="25.5">
      <c r="A1030" s="193">
        <f>IF((SUM('Разделы 3, 4'!P30:P30)&gt;=SUM('Разделы 3, 4'!P118:P119)),"","Неверно!")</f>
      </c>
      <c r="B1030" s="192" t="s">
        <v>1515</v>
      </c>
      <c r="C1030" s="192" t="s">
        <v>1520</v>
      </c>
      <c r="D1030" s="192" t="s">
        <v>1517</v>
      </c>
      <c r="E1030" s="192" t="str">
        <f>CONCATENATE(SUM('Разделы 3, 4'!P30:P30),"&gt;=",SUM('Разделы 3, 4'!P118:P119))</f>
        <v>0&gt;=0</v>
      </c>
    </row>
    <row r="1031" spans="1:5" ht="25.5">
      <c r="A1031" s="193">
        <f>IF((SUM('Разделы 3, 4'!Q30:Q30)&gt;=SUM('Разделы 3, 4'!Q118:Q119)),"","Неверно!")</f>
      </c>
      <c r="B1031" s="192" t="s">
        <v>1515</v>
      </c>
      <c r="C1031" s="192" t="s">
        <v>1521</v>
      </c>
      <c r="D1031" s="192" t="s">
        <v>1517</v>
      </c>
      <c r="E1031" s="192" t="str">
        <f>CONCATENATE(SUM('Разделы 3, 4'!Q30:Q30),"&gt;=",SUM('Разделы 3, 4'!Q118:Q119))</f>
        <v>0&gt;=0</v>
      </c>
    </row>
    <row r="1032" spans="1:5" ht="25.5">
      <c r="A1032" s="193">
        <f>IF((SUM('Разделы 3, 4'!R30:R30)&gt;=SUM('Разделы 3, 4'!R118:R119)),"","Неверно!")</f>
      </c>
      <c r="B1032" s="192" t="s">
        <v>1515</v>
      </c>
      <c r="C1032" s="192" t="s">
        <v>1522</v>
      </c>
      <c r="D1032" s="192" t="s">
        <v>1517</v>
      </c>
      <c r="E1032" s="192" t="str">
        <f>CONCATENATE(SUM('Разделы 3, 4'!R30:R30),"&gt;=",SUM('Разделы 3, 4'!R118:R119))</f>
        <v>0&gt;=0</v>
      </c>
    </row>
    <row r="1033" spans="1:5" ht="25.5">
      <c r="A1033" s="193">
        <f>IF((SUM('Разделы 3, 4'!S30:S30)&gt;=SUM('Разделы 3, 4'!S118:S119)),"","Неверно!")</f>
      </c>
      <c r="B1033" s="192" t="s">
        <v>1515</v>
      </c>
      <c r="C1033" s="192" t="s">
        <v>1523</v>
      </c>
      <c r="D1033" s="192" t="s">
        <v>1517</v>
      </c>
      <c r="E1033" s="192" t="str">
        <f>CONCATENATE(SUM('Разделы 3, 4'!S30:S30),"&gt;=",SUM('Разделы 3, 4'!S118:S119))</f>
        <v>0&gt;=0</v>
      </c>
    </row>
    <row r="1034" spans="1:5" ht="25.5">
      <c r="A1034" s="193">
        <f>IF((SUM('Разделы 3, 4'!T30:T30)&gt;=SUM('Разделы 3, 4'!T118:T119)),"","Неверно!")</f>
      </c>
      <c r="B1034" s="192" t="s">
        <v>1515</v>
      </c>
      <c r="C1034" s="192" t="s">
        <v>1524</v>
      </c>
      <c r="D1034" s="192" t="s">
        <v>1517</v>
      </c>
      <c r="E1034" s="192" t="str">
        <f>CONCATENATE(SUM('Разделы 3, 4'!T30:T30),"&gt;=",SUM('Разделы 3, 4'!T118:T119))</f>
        <v>0&gt;=0</v>
      </c>
    </row>
    <row r="1035" spans="1:5" ht="25.5">
      <c r="A1035" s="193">
        <f>IF((SUM('Разделы 3, 4'!U30:U30)&gt;=SUM('Разделы 3, 4'!U118:U119)),"","Неверно!")</f>
      </c>
      <c r="B1035" s="192" t="s">
        <v>1515</v>
      </c>
      <c r="C1035" s="192" t="s">
        <v>1525</v>
      </c>
      <c r="D1035" s="192" t="s">
        <v>1517</v>
      </c>
      <c r="E1035" s="192" t="str">
        <f>CONCATENATE(SUM('Разделы 3, 4'!U30:U30),"&gt;=",SUM('Разделы 3, 4'!U118:U119))</f>
        <v>0&gt;=0</v>
      </c>
    </row>
    <row r="1036" spans="1:5" ht="25.5">
      <c r="A1036" s="193">
        <f>IF((SUM('Разделы 3, 4'!V30:V30)&gt;=SUM('Разделы 3, 4'!V118:V119)),"","Неверно!")</f>
      </c>
      <c r="B1036" s="192" t="s">
        <v>1515</v>
      </c>
      <c r="C1036" s="192" t="s">
        <v>1526</v>
      </c>
      <c r="D1036" s="192" t="s">
        <v>1517</v>
      </c>
      <c r="E1036" s="192" t="str">
        <f>CONCATENATE(SUM('Разделы 3, 4'!V30:V30),"&gt;=",SUM('Разделы 3, 4'!V118:V119))</f>
        <v>0&gt;=0</v>
      </c>
    </row>
    <row r="1037" spans="1:5" ht="25.5">
      <c r="A1037" s="193">
        <f>IF((SUM('Разделы 3, 4'!W30:W30)&gt;=SUM('Разделы 3, 4'!W118:W119)),"","Неверно!")</f>
      </c>
      <c r="B1037" s="192" t="s">
        <v>1515</v>
      </c>
      <c r="C1037" s="192" t="s">
        <v>1527</v>
      </c>
      <c r="D1037" s="192" t="s">
        <v>1517</v>
      </c>
      <c r="E1037" s="192" t="str">
        <f>CONCATENATE(SUM('Разделы 3, 4'!W30:W30),"&gt;=",SUM('Разделы 3, 4'!W118:W119))</f>
        <v>0&gt;=0</v>
      </c>
    </row>
    <row r="1038" spans="1:5" ht="25.5">
      <c r="A1038" s="193">
        <f>IF((SUM('Разделы 3, 4'!F30:F30)&gt;=SUM('Разделы 3, 4'!F118:F119)),"","Неверно!")</f>
      </c>
      <c r="B1038" s="192" t="s">
        <v>1515</v>
      </c>
      <c r="C1038" s="192" t="s">
        <v>1528</v>
      </c>
      <c r="D1038" s="192" t="s">
        <v>1517</v>
      </c>
      <c r="E1038" s="192" t="str">
        <f>CONCATENATE(SUM('Разделы 3, 4'!F30:F30),"&gt;=",SUM('Разделы 3, 4'!F118:F119))</f>
        <v>0&gt;=0</v>
      </c>
    </row>
    <row r="1039" spans="1:5" ht="25.5">
      <c r="A1039" s="193">
        <f>IF((SUM('Разделы 3, 4'!X30:X30)&gt;=SUM('Разделы 3, 4'!X118:X119)),"","Неверно!")</f>
      </c>
      <c r="B1039" s="192" t="s">
        <v>1515</v>
      </c>
      <c r="C1039" s="192" t="s">
        <v>1529</v>
      </c>
      <c r="D1039" s="192" t="s">
        <v>1517</v>
      </c>
      <c r="E1039" s="192" t="str">
        <f>CONCATENATE(SUM('Разделы 3, 4'!X30:X30),"&gt;=",SUM('Разделы 3, 4'!X118:X119))</f>
        <v>0&gt;=0</v>
      </c>
    </row>
    <row r="1040" spans="1:5" ht="25.5">
      <c r="A1040" s="193">
        <f>IF((SUM('Разделы 3, 4'!Y30:Y30)&gt;=SUM('Разделы 3, 4'!Y118:Y119)),"","Неверно!")</f>
      </c>
      <c r="B1040" s="192" t="s">
        <v>1515</v>
      </c>
      <c r="C1040" s="192" t="s">
        <v>1530</v>
      </c>
      <c r="D1040" s="192" t="s">
        <v>1517</v>
      </c>
      <c r="E1040" s="192" t="str">
        <f>CONCATENATE(SUM('Разделы 3, 4'!Y30:Y30),"&gt;=",SUM('Разделы 3, 4'!Y118:Y119))</f>
        <v>0&gt;=0</v>
      </c>
    </row>
    <row r="1041" spans="1:5" ht="25.5">
      <c r="A1041" s="193">
        <f>IF((SUM('Разделы 3, 4'!Z30:Z30)&gt;=SUM('Разделы 3, 4'!Z118:Z119)),"","Неверно!")</f>
      </c>
      <c r="B1041" s="192" t="s">
        <v>1515</v>
      </c>
      <c r="C1041" s="192" t="s">
        <v>1531</v>
      </c>
      <c r="D1041" s="192" t="s">
        <v>1517</v>
      </c>
      <c r="E1041" s="192" t="str">
        <f>CONCATENATE(SUM('Разделы 3, 4'!Z30:Z30),"&gt;=",SUM('Разделы 3, 4'!Z118:Z119))</f>
        <v>0&gt;=0</v>
      </c>
    </row>
    <row r="1042" spans="1:5" ht="25.5">
      <c r="A1042" s="193">
        <f>IF((SUM('Разделы 3, 4'!AA30:AA30)&gt;=SUM('Разделы 3, 4'!AA118:AA119)),"","Неверно!")</f>
      </c>
      <c r="B1042" s="192" t="s">
        <v>1515</v>
      </c>
      <c r="C1042" s="192" t="s">
        <v>1532</v>
      </c>
      <c r="D1042" s="192" t="s">
        <v>1517</v>
      </c>
      <c r="E1042" s="192" t="str">
        <f>CONCATENATE(SUM('Разделы 3, 4'!AA30:AA30),"&gt;=",SUM('Разделы 3, 4'!AA118:AA119))</f>
        <v>0&gt;=0</v>
      </c>
    </row>
    <row r="1043" spans="1:5" ht="25.5">
      <c r="A1043" s="193">
        <f>IF((SUM('Разделы 3, 4'!AB30:AB30)&gt;=SUM('Разделы 3, 4'!AB118:AB119)),"","Неверно!")</f>
      </c>
      <c r="B1043" s="192" t="s">
        <v>1515</v>
      </c>
      <c r="C1043" s="192" t="s">
        <v>1533</v>
      </c>
      <c r="D1043" s="192" t="s">
        <v>1517</v>
      </c>
      <c r="E1043" s="192" t="str">
        <f>CONCATENATE(SUM('Разделы 3, 4'!AB30:AB30),"&gt;=",SUM('Разделы 3, 4'!AB118:AB119))</f>
        <v>0&gt;=0</v>
      </c>
    </row>
    <row r="1044" spans="1:5" ht="25.5">
      <c r="A1044" s="193">
        <f>IF((SUM('Разделы 3, 4'!AC30:AC30)&gt;=SUM('Разделы 3, 4'!AC118:AC119)),"","Неверно!")</f>
      </c>
      <c r="B1044" s="192" t="s">
        <v>1515</v>
      </c>
      <c r="C1044" s="192" t="s">
        <v>1534</v>
      </c>
      <c r="D1044" s="192" t="s">
        <v>1517</v>
      </c>
      <c r="E1044" s="192" t="str">
        <f>CONCATENATE(SUM('Разделы 3, 4'!AC30:AC30),"&gt;=",SUM('Разделы 3, 4'!AC118:AC119))</f>
        <v>0&gt;=0</v>
      </c>
    </row>
    <row r="1045" spans="1:5" ht="25.5">
      <c r="A1045" s="193">
        <f>IF((SUM('Разделы 3, 4'!G30:G30)&gt;=SUM('Разделы 3, 4'!G118:G119)),"","Неверно!")</f>
      </c>
      <c r="B1045" s="192" t="s">
        <v>1515</v>
      </c>
      <c r="C1045" s="192" t="s">
        <v>1535</v>
      </c>
      <c r="D1045" s="192" t="s">
        <v>1517</v>
      </c>
      <c r="E1045" s="192" t="str">
        <f>CONCATENATE(SUM('Разделы 3, 4'!G30:G30),"&gt;=",SUM('Разделы 3, 4'!G118:G119))</f>
        <v>0&gt;=0</v>
      </c>
    </row>
    <row r="1046" spans="1:5" ht="25.5">
      <c r="A1046" s="193">
        <f>IF((SUM('Разделы 3, 4'!H30:H30)&gt;=SUM('Разделы 3, 4'!H118:H119)),"","Неверно!")</f>
      </c>
      <c r="B1046" s="192" t="s">
        <v>1515</v>
      </c>
      <c r="C1046" s="192" t="s">
        <v>1536</v>
      </c>
      <c r="D1046" s="192" t="s">
        <v>1517</v>
      </c>
      <c r="E1046" s="192" t="str">
        <f>CONCATENATE(SUM('Разделы 3, 4'!H30:H30),"&gt;=",SUM('Разделы 3, 4'!H118:H119))</f>
        <v>0&gt;=0</v>
      </c>
    </row>
    <row r="1047" spans="1:5" ht="25.5">
      <c r="A1047" s="193">
        <f>IF((SUM('Разделы 3, 4'!I30:I30)&gt;=SUM('Разделы 3, 4'!I118:I119)),"","Неверно!")</f>
      </c>
      <c r="B1047" s="192" t="s">
        <v>1515</v>
      </c>
      <c r="C1047" s="192" t="s">
        <v>1537</v>
      </c>
      <c r="D1047" s="192" t="s">
        <v>1517</v>
      </c>
      <c r="E1047" s="192" t="str">
        <f>CONCATENATE(SUM('Разделы 3, 4'!I30:I30),"&gt;=",SUM('Разделы 3, 4'!I118:I119))</f>
        <v>0&gt;=0</v>
      </c>
    </row>
    <row r="1048" spans="1:5" ht="25.5">
      <c r="A1048" s="193">
        <f>IF((SUM('Разделы 3, 4'!J30:J30)&gt;=SUM('Разделы 3, 4'!J118:J119)),"","Неверно!")</f>
      </c>
      <c r="B1048" s="192" t="s">
        <v>1515</v>
      </c>
      <c r="C1048" s="192" t="s">
        <v>1538</v>
      </c>
      <c r="D1048" s="192" t="s">
        <v>1517</v>
      </c>
      <c r="E1048" s="192" t="str">
        <f>CONCATENATE(SUM('Разделы 3, 4'!J30:J30),"&gt;=",SUM('Разделы 3, 4'!J118:J119))</f>
        <v>0&gt;=0</v>
      </c>
    </row>
    <row r="1049" spans="1:5" ht="25.5">
      <c r="A1049" s="193">
        <f>IF((SUM('Разделы 3, 4'!K30:K30)&gt;=SUM('Разделы 3, 4'!K118:K119)),"","Неверно!")</f>
      </c>
      <c r="B1049" s="192" t="s">
        <v>1515</v>
      </c>
      <c r="C1049" s="192" t="s">
        <v>1539</v>
      </c>
      <c r="D1049" s="192" t="s">
        <v>1517</v>
      </c>
      <c r="E1049" s="192" t="str">
        <f>CONCATENATE(SUM('Разделы 3, 4'!K30:K30),"&gt;=",SUM('Разделы 3, 4'!K118:K119))</f>
        <v>0&gt;=0</v>
      </c>
    </row>
    <row r="1050" spans="1:5" ht="25.5">
      <c r="A1050" s="193">
        <f>IF((SUM('Разделы 3, 4'!L30:L30)&gt;=SUM('Разделы 3, 4'!L118:L119)),"","Неверно!")</f>
      </c>
      <c r="B1050" s="192" t="s">
        <v>1515</v>
      </c>
      <c r="C1050" s="192" t="s">
        <v>1540</v>
      </c>
      <c r="D1050" s="192" t="s">
        <v>1517</v>
      </c>
      <c r="E1050" s="192" t="str">
        <f>CONCATENATE(SUM('Разделы 3, 4'!L30:L30),"&gt;=",SUM('Разделы 3, 4'!L118:L119))</f>
        <v>0&gt;=0</v>
      </c>
    </row>
    <row r="1051" spans="1:5" ht="25.5">
      <c r="A1051" s="193">
        <f>IF((SUM('Разделы 3, 4'!M30:M30)&gt;=SUM('Разделы 3, 4'!M118:M119)),"","Неверно!")</f>
      </c>
      <c r="B1051" s="192" t="s">
        <v>1515</v>
      </c>
      <c r="C1051" s="192" t="s">
        <v>1541</v>
      </c>
      <c r="D1051" s="192" t="s">
        <v>1517</v>
      </c>
      <c r="E1051" s="192" t="str">
        <f>CONCATENATE(SUM('Разделы 3, 4'!M30:M30),"&gt;=",SUM('Разделы 3, 4'!M118:M119))</f>
        <v>0&gt;=0</v>
      </c>
    </row>
    <row r="1052" spans="1:5" ht="25.5">
      <c r="A1052" s="193">
        <f>IF((SUM('Разделы 3, 4'!E92:L93)=0),"","Неверно!")</f>
      </c>
      <c r="B1052" s="192" t="s">
        <v>1542</v>
      </c>
      <c r="C1052" s="192" t="s">
        <v>1543</v>
      </c>
      <c r="D1052" s="192" t="s">
        <v>1544</v>
      </c>
      <c r="E1052" s="192" t="str">
        <f>CONCATENATE(SUM('Разделы 3, 4'!E92:L93),"=",0)</f>
        <v>0=0</v>
      </c>
    </row>
    <row r="1053" spans="1:5" ht="25.5">
      <c r="A1053" s="193">
        <f>IF((SUM('Разделы 3, 4'!E16:E16)&gt;=SUM('Разделы 3, 4'!E102:E103)),"","Неверно!")</f>
      </c>
      <c r="B1053" s="192" t="s">
        <v>1545</v>
      </c>
      <c r="C1053" s="192" t="s">
        <v>1546</v>
      </c>
      <c r="D1053" s="192" t="s">
        <v>1547</v>
      </c>
      <c r="E1053" s="192" t="str">
        <f>CONCATENATE(SUM('Разделы 3, 4'!E16:E16),"&gt;=",SUM('Разделы 3, 4'!E102:E103))</f>
        <v>0&gt;=0</v>
      </c>
    </row>
    <row r="1054" spans="1:5" ht="25.5">
      <c r="A1054" s="193">
        <f>IF((SUM('Разделы 3, 4'!N16:N16)&gt;=SUM('Разделы 3, 4'!N102:N103)),"","Неверно!")</f>
      </c>
      <c r="B1054" s="192" t="s">
        <v>1545</v>
      </c>
      <c r="C1054" s="192" t="s">
        <v>1548</v>
      </c>
      <c r="D1054" s="192" t="s">
        <v>1547</v>
      </c>
      <c r="E1054" s="192" t="str">
        <f>CONCATENATE(SUM('Разделы 3, 4'!N16:N16),"&gt;=",SUM('Разделы 3, 4'!N102:N103))</f>
        <v>0&gt;=0</v>
      </c>
    </row>
    <row r="1055" spans="1:5" ht="25.5">
      <c r="A1055" s="193">
        <f>IF((SUM('Разделы 3, 4'!O16:O16)&gt;=SUM('Разделы 3, 4'!O102:O103)),"","Неверно!")</f>
      </c>
      <c r="B1055" s="192" t="s">
        <v>1545</v>
      </c>
      <c r="C1055" s="192" t="s">
        <v>1549</v>
      </c>
      <c r="D1055" s="192" t="s">
        <v>1547</v>
      </c>
      <c r="E1055" s="192" t="str">
        <f>CONCATENATE(SUM('Разделы 3, 4'!O16:O16),"&gt;=",SUM('Разделы 3, 4'!O102:O103))</f>
        <v>0&gt;=0</v>
      </c>
    </row>
    <row r="1056" spans="1:5" ht="25.5">
      <c r="A1056" s="193">
        <f>IF((SUM('Разделы 3, 4'!P16:P16)&gt;=SUM('Разделы 3, 4'!P102:P103)),"","Неверно!")</f>
      </c>
      <c r="B1056" s="192" t="s">
        <v>1545</v>
      </c>
      <c r="C1056" s="192" t="s">
        <v>1550</v>
      </c>
      <c r="D1056" s="192" t="s">
        <v>1547</v>
      </c>
      <c r="E1056" s="192" t="str">
        <f>CONCATENATE(SUM('Разделы 3, 4'!P16:P16),"&gt;=",SUM('Разделы 3, 4'!P102:P103))</f>
        <v>0&gt;=0</v>
      </c>
    </row>
    <row r="1057" spans="1:5" ht="25.5">
      <c r="A1057" s="193">
        <f>IF((SUM('Разделы 3, 4'!Q16:Q16)&gt;=SUM('Разделы 3, 4'!Q102:Q103)),"","Неверно!")</f>
      </c>
      <c r="B1057" s="192" t="s">
        <v>1545</v>
      </c>
      <c r="C1057" s="192" t="s">
        <v>1551</v>
      </c>
      <c r="D1057" s="192" t="s">
        <v>1547</v>
      </c>
      <c r="E1057" s="192" t="str">
        <f>CONCATENATE(SUM('Разделы 3, 4'!Q16:Q16),"&gt;=",SUM('Разделы 3, 4'!Q102:Q103))</f>
        <v>0&gt;=0</v>
      </c>
    </row>
    <row r="1058" spans="1:5" ht="25.5">
      <c r="A1058" s="193">
        <f>IF((SUM('Разделы 3, 4'!R16:R16)&gt;=SUM('Разделы 3, 4'!R102:R103)),"","Неверно!")</f>
      </c>
      <c r="B1058" s="192" t="s">
        <v>1545</v>
      </c>
      <c r="C1058" s="192" t="s">
        <v>1552</v>
      </c>
      <c r="D1058" s="192" t="s">
        <v>1547</v>
      </c>
      <c r="E1058" s="192" t="str">
        <f>CONCATENATE(SUM('Разделы 3, 4'!R16:R16),"&gt;=",SUM('Разделы 3, 4'!R102:R103))</f>
        <v>0&gt;=0</v>
      </c>
    </row>
    <row r="1059" spans="1:5" ht="25.5">
      <c r="A1059" s="193">
        <f>IF((SUM('Разделы 3, 4'!S16:S16)&gt;=SUM('Разделы 3, 4'!S102:S103)),"","Неверно!")</f>
      </c>
      <c r="B1059" s="192" t="s">
        <v>1545</v>
      </c>
      <c r="C1059" s="192" t="s">
        <v>1553</v>
      </c>
      <c r="D1059" s="192" t="s">
        <v>1547</v>
      </c>
      <c r="E1059" s="192" t="str">
        <f>CONCATENATE(SUM('Разделы 3, 4'!S16:S16),"&gt;=",SUM('Разделы 3, 4'!S102:S103))</f>
        <v>0&gt;=0</v>
      </c>
    </row>
    <row r="1060" spans="1:5" ht="25.5">
      <c r="A1060" s="193">
        <f>IF((SUM('Разделы 3, 4'!T16:T16)&gt;=SUM('Разделы 3, 4'!T102:T103)),"","Неверно!")</f>
      </c>
      <c r="B1060" s="192" t="s">
        <v>1545</v>
      </c>
      <c r="C1060" s="192" t="s">
        <v>1554</v>
      </c>
      <c r="D1060" s="192" t="s">
        <v>1547</v>
      </c>
      <c r="E1060" s="192" t="str">
        <f>CONCATENATE(SUM('Разделы 3, 4'!T16:T16),"&gt;=",SUM('Разделы 3, 4'!T102:T103))</f>
        <v>0&gt;=0</v>
      </c>
    </row>
    <row r="1061" spans="1:5" ht="25.5">
      <c r="A1061" s="193">
        <f>IF((SUM('Разделы 3, 4'!U16:U16)&gt;=SUM('Разделы 3, 4'!U102:U103)),"","Неверно!")</f>
      </c>
      <c r="B1061" s="192" t="s">
        <v>1545</v>
      </c>
      <c r="C1061" s="192" t="s">
        <v>1555</v>
      </c>
      <c r="D1061" s="192" t="s">
        <v>1547</v>
      </c>
      <c r="E1061" s="192" t="str">
        <f>CONCATENATE(SUM('Разделы 3, 4'!U16:U16),"&gt;=",SUM('Разделы 3, 4'!U102:U103))</f>
        <v>0&gt;=0</v>
      </c>
    </row>
    <row r="1062" spans="1:5" ht="25.5">
      <c r="A1062" s="193">
        <f>IF((SUM('Разделы 3, 4'!V16:V16)&gt;=SUM('Разделы 3, 4'!V102:V103)),"","Неверно!")</f>
      </c>
      <c r="B1062" s="192" t="s">
        <v>1545</v>
      </c>
      <c r="C1062" s="192" t="s">
        <v>1556</v>
      </c>
      <c r="D1062" s="192" t="s">
        <v>1547</v>
      </c>
      <c r="E1062" s="192" t="str">
        <f>CONCATENATE(SUM('Разделы 3, 4'!V16:V16),"&gt;=",SUM('Разделы 3, 4'!V102:V103))</f>
        <v>0&gt;=0</v>
      </c>
    </row>
    <row r="1063" spans="1:5" ht="25.5">
      <c r="A1063" s="193">
        <f>IF((SUM('Разделы 3, 4'!W16:W16)&gt;=SUM('Разделы 3, 4'!W102:W103)),"","Неверно!")</f>
      </c>
      <c r="B1063" s="192" t="s">
        <v>1545</v>
      </c>
      <c r="C1063" s="192" t="s">
        <v>1557</v>
      </c>
      <c r="D1063" s="192" t="s">
        <v>1547</v>
      </c>
      <c r="E1063" s="192" t="str">
        <f>CONCATENATE(SUM('Разделы 3, 4'!W16:W16),"&gt;=",SUM('Разделы 3, 4'!W102:W103))</f>
        <v>0&gt;=0</v>
      </c>
    </row>
    <row r="1064" spans="1:5" ht="25.5">
      <c r="A1064" s="193">
        <f>IF((SUM('Разделы 3, 4'!F16:F16)&gt;=SUM('Разделы 3, 4'!F102:F103)),"","Неверно!")</f>
      </c>
      <c r="B1064" s="192" t="s">
        <v>1545</v>
      </c>
      <c r="C1064" s="192" t="s">
        <v>1558</v>
      </c>
      <c r="D1064" s="192" t="s">
        <v>1547</v>
      </c>
      <c r="E1064" s="192" t="str">
        <f>CONCATENATE(SUM('Разделы 3, 4'!F16:F16),"&gt;=",SUM('Разделы 3, 4'!F102:F103))</f>
        <v>0&gt;=0</v>
      </c>
    </row>
    <row r="1065" spans="1:5" ht="25.5">
      <c r="A1065" s="193">
        <f>IF((SUM('Разделы 3, 4'!X16:X16)&gt;=SUM('Разделы 3, 4'!X102:X103)),"","Неверно!")</f>
      </c>
      <c r="B1065" s="192" t="s">
        <v>1545</v>
      </c>
      <c r="C1065" s="192" t="s">
        <v>1559</v>
      </c>
      <c r="D1065" s="192" t="s">
        <v>1547</v>
      </c>
      <c r="E1065" s="192" t="str">
        <f>CONCATENATE(SUM('Разделы 3, 4'!X16:X16),"&gt;=",SUM('Разделы 3, 4'!X102:X103))</f>
        <v>0&gt;=0</v>
      </c>
    </row>
    <row r="1066" spans="1:5" ht="25.5">
      <c r="A1066" s="193">
        <f>IF((SUM('Разделы 3, 4'!Y16:Y16)&gt;=SUM('Разделы 3, 4'!Y102:Y103)),"","Неверно!")</f>
      </c>
      <c r="B1066" s="192" t="s">
        <v>1545</v>
      </c>
      <c r="C1066" s="192" t="s">
        <v>1560</v>
      </c>
      <c r="D1066" s="192" t="s">
        <v>1547</v>
      </c>
      <c r="E1066" s="192" t="str">
        <f>CONCATENATE(SUM('Разделы 3, 4'!Y16:Y16),"&gt;=",SUM('Разделы 3, 4'!Y102:Y103))</f>
        <v>0&gt;=0</v>
      </c>
    </row>
    <row r="1067" spans="1:5" ht="25.5">
      <c r="A1067" s="193">
        <f>IF((SUM('Разделы 3, 4'!Z16:Z16)&gt;=SUM('Разделы 3, 4'!Z102:Z103)),"","Неверно!")</f>
      </c>
      <c r="B1067" s="192" t="s">
        <v>1545</v>
      </c>
      <c r="C1067" s="192" t="s">
        <v>1561</v>
      </c>
      <c r="D1067" s="192" t="s">
        <v>1547</v>
      </c>
      <c r="E1067" s="192" t="str">
        <f>CONCATENATE(SUM('Разделы 3, 4'!Z16:Z16),"&gt;=",SUM('Разделы 3, 4'!Z102:Z103))</f>
        <v>0&gt;=0</v>
      </c>
    </row>
    <row r="1068" spans="1:5" ht="25.5">
      <c r="A1068" s="193">
        <f>IF((SUM('Разделы 3, 4'!AA16:AA16)&gt;=SUM('Разделы 3, 4'!AA102:AA103)),"","Неверно!")</f>
      </c>
      <c r="B1068" s="192" t="s">
        <v>1545</v>
      </c>
      <c r="C1068" s="192" t="s">
        <v>1562</v>
      </c>
      <c r="D1068" s="192" t="s">
        <v>1547</v>
      </c>
      <c r="E1068" s="192" t="str">
        <f>CONCATENATE(SUM('Разделы 3, 4'!AA16:AA16),"&gt;=",SUM('Разделы 3, 4'!AA102:AA103))</f>
        <v>0&gt;=0</v>
      </c>
    </row>
    <row r="1069" spans="1:5" ht="25.5">
      <c r="A1069" s="193">
        <f>IF((SUM('Разделы 3, 4'!AB16:AB16)&gt;=SUM('Разделы 3, 4'!AB102:AB103)),"","Неверно!")</f>
      </c>
      <c r="B1069" s="192" t="s">
        <v>1545</v>
      </c>
      <c r="C1069" s="192" t="s">
        <v>1563</v>
      </c>
      <c r="D1069" s="192" t="s">
        <v>1547</v>
      </c>
      <c r="E1069" s="192" t="str">
        <f>CONCATENATE(SUM('Разделы 3, 4'!AB16:AB16),"&gt;=",SUM('Разделы 3, 4'!AB102:AB103))</f>
        <v>0&gt;=0</v>
      </c>
    </row>
    <row r="1070" spans="1:5" ht="25.5">
      <c r="A1070" s="193">
        <f>IF((SUM('Разделы 3, 4'!AC16:AC16)&gt;=SUM('Разделы 3, 4'!AC102:AC103)),"","Неверно!")</f>
      </c>
      <c r="B1070" s="192" t="s">
        <v>1545</v>
      </c>
      <c r="C1070" s="192" t="s">
        <v>1564</v>
      </c>
      <c r="D1070" s="192" t="s">
        <v>1547</v>
      </c>
      <c r="E1070" s="192" t="str">
        <f>CONCATENATE(SUM('Разделы 3, 4'!AC16:AC16),"&gt;=",SUM('Разделы 3, 4'!AC102:AC103))</f>
        <v>0&gt;=0</v>
      </c>
    </row>
    <row r="1071" spans="1:5" ht="25.5">
      <c r="A1071" s="193">
        <f>IF((SUM('Разделы 3, 4'!G16:G16)&gt;=SUM('Разделы 3, 4'!G102:G103)),"","Неверно!")</f>
      </c>
      <c r="B1071" s="192" t="s">
        <v>1545</v>
      </c>
      <c r="C1071" s="192" t="s">
        <v>1565</v>
      </c>
      <c r="D1071" s="192" t="s">
        <v>1547</v>
      </c>
      <c r="E1071" s="192" t="str">
        <f>CONCATENATE(SUM('Разделы 3, 4'!G16:G16),"&gt;=",SUM('Разделы 3, 4'!G102:G103))</f>
        <v>0&gt;=0</v>
      </c>
    </row>
    <row r="1072" spans="1:5" ht="25.5">
      <c r="A1072" s="193">
        <f>IF((SUM('Разделы 3, 4'!H16:H16)&gt;=SUM('Разделы 3, 4'!H102:H103)),"","Неверно!")</f>
      </c>
      <c r="B1072" s="192" t="s">
        <v>1545</v>
      </c>
      <c r="C1072" s="192" t="s">
        <v>1566</v>
      </c>
      <c r="D1072" s="192" t="s">
        <v>1547</v>
      </c>
      <c r="E1072" s="192" t="str">
        <f>CONCATENATE(SUM('Разделы 3, 4'!H16:H16),"&gt;=",SUM('Разделы 3, 4'!H102:H103))</f>
        <v>0&gt;=0</v>
      </c>
    </row>
    <row r="1073" spans="1:5" ht="25.5">
      <c r="A1073" s="193">
        <f>IF((SUM('Разделы 3, 4'!I16:I16)&gt;=SUM('Разделы 3, 4'!I102:I103)),"","Неверно!")</f>
      </c>
      <c r="B1073" s="192" t="s">
        <v>1545</v>
      </c>
      <c r="C1073" s="192" t="s">
        <v>1567</v>
      </c>
      <c r="D1073" s="192" t="s">
        <v>1547</v>
      </c>
      <c r="E1073" s="192" t="str">
        <f>CONCATENATE(SUM('Разделы 3, 4'!I16:I16),"&gt;=",SUM('Разделы 3, 4'!I102:I103))</f>
        <v>0&gt;=0</v>
      </c>
    </row>
    <row r="1074" spans="1:5" ht="25.5">
      <c r="A1074" s="193">
        <f>IF((SUM('Разделы 3, 4'!J16:J16)&gt;=SUM('Разделы 3, 4'!J102:J103)),"","Неверно!")</f>
      </c>
      <c r="B1074" s="192" t="s">
        <v>1545</v>
      </c>
      <c r="C1074" s="192" t="s">
        <v>1568</v>
      </c>
      <c r="D1074" s="192" t="s">
        <v>1547</v>
      </c>
      <c r="E1074" s="192" t="str">
        <f>CONCATENATE(SUM('Разделы 3, 4'!J16:J16),"&gt;=",SUM('Разделы 3, 4'!J102:J103))</f>
        <v>0&gt;=0</v>
      </c>
    </row>
    <row r="1075" spans="1:5" ht="25.5">
      <c r="A1075" s="193">
        <f>IF((SUM('Разделы 3, 4'!K16:K16)&gt;=SUM('Разделы 3, 4'!K102:K103)),"","Неверно!")</f>
      </c>
      <c r="B1075" s="192" t="s">
        <v>1545</v>
      </c>
      <c r="C1075" s="192" t="s">
        <v>1569</v>
      </c>
      <c r="D1075" s="192" t="s">
        <v>1547</v>
      </c>
      <c r="E1075" s="192" t="str">
        <f>CONCATENATE(SUM('Разделы 3, 4'!K16:K16),"&gt;=",SUM('Разделы 3, 4'!K102:K103))</f>
        <v>0&gt;=0</v>
      </c>
    </row>
    <row r="1076" spans="1:5" ht="25.5">
      <c r="A1076" s="193">
        <f>IF((SUM('Разделы 3, 4'!L16:L16)&gt;=SUM('Разделы 3, 4'!L102:L103)),"","Неверно!")</f>
      </c>
      <c r="B1076" s="192" t="s">
        <v>1545</v>
      </c>
      <c r="C1076" s="192" t="s">
        <v>1570</v>
      </c>
      <c r="D1076" s="192" t="s">
        <v>1547</v>
      </c>
      <c r="E1076" s="192" t="str">
        <f>CONCATENATE(SUM('Разделы 3, 4'!L16:L16),"&gt;=",SUM('Разделы 3, 4'!L102:L103))</f>
        <v>0&gt;=0</v>
      </c>
    </row>
    <row r="1077" spans="1:5" ht="25.5">
      <c r="A1077" s="193">
        <f>IF((SUM('Разделы 3, 4'!M16:M16)&gt;=SUM('Разделы 3, 4'!M102:M103)),"","Неверно!")</f>
      </c>
      <c r="B1077" s="192" t="s">
        <v>1545</v>
      </c>
      <c r="C1077" s="192" t="s">
        <v>1571</v>
      </c>
      <c r="D1077" s="192" t="s">
        <v>1547</v>
      </c>
      <c r="E1077" s="192" t="str">
        <f>CONCATENATE(SUM('Разделы 3, 4'!M16:M16),"&gt;=",SUM('Разделы 3, 4'!M102:M103))</f>
        <v>0&gt;=0</v>
      </c>
    </row>
    <row r="1078" spans="1:5" ht="25.5">
      <c r="A1078" s="193">
        <f>IF((SUM('Разделы 3, 4'!E33:E33)&gt;=SUM('Разделы 3, 4'!E123:E128)),"","Неверно!")</f>
      </c>
      <c r="B1078" s="192" t="s">
        <v>1572</v>
      </c>
      <c r="C1078" s="192" t="s">
        <v>1573</v>
      </c>
      <c r="D1078" s="192" t="s">
        <v>1574</v>
      </c>
      <c r="E1078" s="192" t="str">
        <f>CONCATENATE(SUM('Разделы 3, 4'!E33:E33),"&gt;=",SUM('Разделы 3, 4'!E123:E128))</f>
        <v>0&gt;=0</v>
      </c>
    </row>
    <row r="1079" spans="1:5" ht="25.5">
      <c r="A1079" s="193">
        <f>IF((SUM('Разделы 3, 4'!N33:N33)&gt;=SUM('Разделы 3, 4'!N123:N128)),"","Неверно!")</f>
      </c>
      <c r="B1079" s="192" t="s">
        <v>1572</v>
      </c>
      <c r="C1079" s="192" t="s">
        <v>1575</v>
      </c>
      <c r="D1079" s="192" t="s">
        <v>1574</v>
      </c>
      <c r="E1079" s="192" t="str">
        <f>CONCATENATE(SUM('Разделы 3, 4'!N33:N33),"&gt;=",SUM('Разделы 3, 4'!N123:N128))</f>
        <v>0&gt;=0</v>
      </c>
    </row>
    <row r="1080" spans="1:5" ht="25.5">
      <c r="A1080" s="193">
        <f>IF((SUM('Разделы 3, 4'!O33:O33)&gt;=SUM('Разделы 3, 4'!O123:O128)),"","Неверно!")</f>
      </c>
      <c r="B1080" s="192" t="s">
        <v>1572</v>
      </c>
      <c r="C1080" s="192" t="s">
        <v>1576</v>
      </c>
      <c r="D1080" s="192" t="s">
        <v>1574</v>
      </c>
      <c r="E1080" s="192" t="str">
        <f>CONCATENATE(SUM('Разделы 3, 4'!O33:O33),"&gt;=",SUM('Разделы 3, 4'!O123:O128))</f>
        <v>0&gt;=0</v>
      </c>
    </row>
    <row r="1081" spans="1:5" ht="25.5">
      <c r="A1081" s="193">
        <f>IF((SUM('Разделы 3, 4'!P33:P33)&gt;=SUM('Разделы 3, 4'!P123:P128)),"","Неверно!")</f>
      </c>
      <c r="B1081" s="192" t="s">
        <v>1572</v>
      </c>
      <c r="C1081" s="192" t="s">
        <v>1577</v>
      </c>
      <c r="D1081" s="192" t="s">
        <v>1574</v>
      </c>
      <c r="E1081" s="192" t="str">
        <f>CONCATENATE(SUM('Разделы 3, 4'!P33:P33),"&gt;=",SUM('Разделы 3, 4'!P123:P128))</f>
        <v>0&gt;=0</v>
      </c>
    </row>
    <row r="1082" spans="1:5" ht="25.5">
      <c r="A1082" s="193">
        <f>IF((SUM('Разделы 3, 4'!Q33:Q33)&gt;=SUM('Разделы 3, 4'!Q123:Q128)),"","Неверно!")</f>
      </c>
      <c r="B1082" s="192" t="s">
        <v>1572</v>
      </c>
      <c r="C1082" s="192" t="s">
        <v>1578</v>
      </c>
      <c r="D1082" s="192" t="s">
        <v>1574</v>
      </c>
      <c r="E1082" s="192" t="str">
        <f>CONCATENATE(SUM('Разделы 3, 4'!Q33:Q33),"&gt;=",SUM('Разделы 3, 4'!Q123:Q128))</f>
        <v>0&gt;=0</v>
      </c>
    </row>
    <row r="1083" spans="1:5" ht="25.5">
      <c r="A1083" s="193">
        <f>IF((SUM('Разделы 3, 4'!R33:R33)&gt;=SUM('Разделы 3, 4'!R123:R128)),"","Неверно!")</f>
      </c>
      <c r="B1083" s="192" t="s">
        <v>1572</v>
      </c>
      <c r="C1083" s="192" t="s">
        <v>1579</v>
      </c>
      <c r="D1083" s="192" t="s">
        <v>1574</v>
      </c>
      <c r="E1083" s="192" t="str">
        <f>CONCATENATE(SUM('Разделы 3, 4'!R33:R33),"&gt;=",SUM('Разделы 3, 4'!R123:R128))</f>
        <v>0&gt;=0</v>
      </c>
    </row>
    <row r="1084" spans="1:5" ht="25.5">
      <c r="A1084" s="193">
        <f>IF((SUM('Разделы 3, 4'!S33:S33)&gt;=SUM('Разделы 3, 4'!S123:S128)),"","Неверно!")</f>
      </c>
      <c r="B1084" s="192" t="s">
        <v>1572</v>
      </c>
      <c r="C1084" s="192" t="s">
        <v>1580</v>
      </c>
      <c r="D1084" s="192" t="s">
        <v>1574</v>
      </c>
      <c r="E1084" s="192" t="str">
        <f>CONCATENATE(SUM('Разделы 3, 4'!S33:S33),"&gt;=",SUM('Разделы 3, 4'!S123:S128))</f>
        <v>0&gt;=0</v>
      </c>
    </row>
    <row r="1085" spans="1:5" ht="25.5">
      <c r="A1085" s="193">
        <f>IF((SUM('Разделы 3, 4'!T33:T33)&gt;=SUM('Разделы 3, 4'!T123:T128)),"","Неверно!")</f>
      </c>
      <c r="B1085" s="192" t="s">
        <v>1572</v>
      </c>
      <c r="C1085" s="192" t="s">
        <v>1581</v>
      </c>
      <c r="D1085" s="192" t="s">
        <v>1574</v>
      </c>
      <c r="E1085" s="192" t="str">
        <f>CONCATENATE(SUM('Разделы 3, 4'!T33:T33),"&gt;=",SUM('Разделы 3, 4'!T123:T128))</f>
        <v>0&gt;=0</v>
      </c>
    </row>
    <row r="1086" spans="1:5" ht="25.5">
      <c r="A1086" s="193">
        <f>IF((SUM('Разделы 3, 4'!U33:U33)&gt;=SUM('Разделы 3, 4'!U123:U128)),"","Неверно!")</f>
      </c>
      <c r="B1086" s="192" t="s">
        <v>1572</v>
      </c>
      <c r="C1086" s="192" t="s">
        <v>1582</v>
      </c>
      <c r="D1086" s="192" t="s">
        <v>1574</v>
      </c>
      <c r="E1086" s="192" t="str">
        <f>CONCATENATE(SUM('Разделы 3, 4'!U33:U33),"&gt;=",SUM('Разделы 3, 4'!U123:U128))</f>
        <v>0&gt;=0</v>
      </c>
    </row>
    <row r="1087" spans="1:5" ht="25.5">
      <c r="A1087" s="193">
        <f>IF((SUM('Разделы 3, 4'!V33:V33)&gt;=SUM('Разделы 3, 4'!V123:V128)),"","Неверно!")</f>
      </c>
      <c r="B1087" s="192" t="s">
        <v>1572</v>
      </c>
      <c r="C1087" s="192" t="s">
        <v>1583</v>
      </c>
      <c r="D1087" s="192" t="s">
        <v>1574</v>
      </c>
      <c r="E1087" s="192" t="str">
        <f>CONCATENATE(SUM('Разделы 3, 4'!V33:V33),"&gt;=",SUM('Разделы 3, 4'!V123:V128))</f>
        <v>0&gt;=0</v>
      </c>
    </row>
    <row r="1088" spans="1:5" ht="25.5">
      <c r="A1088" s="193">
        <f>IF((SUM('Разделы 3, 4'!W33:W33)&gt;=SUM('Разделы 3, 4'!W123:W128)),"","Неверно!")</f>
      </c>
      <c r="B1088" s="192" t="s">
        <v>1572</v>
      </c>
      <c r="C1088" s="192" t="s">
        <v>1584</v>
      </c>
      <c r="D1088" s="192" t="s">
        <v>1574</v>
      </c>
      <c r="E1088" s="192" t="str">
        <f>CONCATENATE(SUM('Разделы 3, 4'!W33:W33),"&gt;=",SUM('Разделы 3, 4'!W123:W128))</f>
        <v>0&gt;=0</v>
      </c>
    </row>
    <row r="1089" spans="1:5" ht="25.5">
      <c r="A1089" s="193">
        <f>IF((SUM('Разделы 3, 4'!F33:F33)&gt;=SUM('Разделы 3, 4'!F123:F128)),"","Неверно!")</f>
      </c>
      <c r="B1089" s="192" t="s">
        <v>1572</v>
      </c>
      <c r="C1089" s="192" t="s">
        <v>1585</v>
      </c>
      <c r="D1089" s="192" t="s">
        <v>1574</v>
      </c>
      <c r="E1089" s="192" t="str">
        <f>CONCATENATE(SUM('Разделы 3, 4'!F33:F33),"&gt;=",SUM('Разделы 3, 4'!F123:F128))</f>
        <v>0&gt;=0</v>
      </c>
    </row>
    <row r="1090" spans="1:5" ht="25.5">
      <c r="A1090" s="193">
        <f>IF((SUM('Разделы 3, 4'!X33:X33)&gt;=SUM('Разделы 3, 4'!X123:X128)),"","Неверно!")</f>
      </c>
      <c r="B1090" s="192" t="s">
        <v>1572</v>
      </c>
      <c r="C1090" s="192" t="s">
        <v>1586</v>
      </c>
      <c r="D1090" s="192" t="s">
        <v>1574</v>
      </c>
      <c r="E1090" s="192" t="str">
        <f>CONCATENATE(SUM('Разделы 3, 4'!X33:X33),"&gt;=",SUM('Разделы 3, 4'!X123:X128))</f>
        <v>0&gt;=0</v>
      </c>
    </row>
    <row r="1091" spans="1:5" ht="25.5">
      <c r="A1091" s="193">
        <f>IF((SUM('Разделы 3, 4'!Y33:Y33)&gt;=SUM('Разделы 3, 4'!Y123:Y128)),"","Неверно!")</f>
      </c>
      <c r="B1091" s="192" t="s">
        <v>1572</v>
      </c>
      <c r="C1091" s="192" t="s">
        <v>1587</v>
      </c>
      <c r="D1091" s="192" t="s">
        <v>1574</v>
      </c>
      <c r="E1091" s="192" t="str">
        <f>CONCATENATE(SUM('Разделы 3, 4'!Y33:Y33),"&gt;=",SUM('Разделы 3, 4'!Y123:Y128))</f>
        <v>0&gt;=0</v>
      </c>
    </row>
    <row r="1092" spans="1:5" ht="25.5">
      <c r="A1092" s="193">
        <f>IF((SUM('Разделы 3, 4'!Z33:Z33)&gt;=SUM('Разделы 3, 4'!Z123:Z128)),"","Неверно!")</f>
      </c>
      <c r="B1092" s="192" t="s">
        <v>1572</v>
      </c>
      <c r="C1092" s="192" t="s">
        <v>1588</v>
      </c>
      <c r="D1092" s="192" t="s">
        <v>1574</v>
      </c>
      <c r="E1092" s="192" t="str">
        <f>CONCATENATE(SUM('Разделы 3, 4'!Z33:Z33),"&gt;=",SUM('Разделы 3, 4'!Z123:Z128))</f>
        <v>0&gt;=0</v>
      </c>
    </row>
    <row r="1093" spans="1:5" ht="25.5">
      <c r="A1093" s="193">
        <f>IF((SUM('Разделы 3, 4'!AA33:AA33)&gt;=SUM('Разделы 3, 4'!AA123:AA128)),"","Неверно!")</f>
      </c>
      <c r="B1093" s="192" t="s">
        <v>1572</v>
      </c>
      <c r="C1093" s="192" t="s">
        <v>1589</v>
      </c>
      <c r="D1093" s="192" t="s">
        <v>1574</v>
      </c>
      <c r="E1093" s="192" t="str">
        <f>CONCATENATE(SUM('Разделы 3, 4'!AA33:AA33),"&gt;=",SUM('Разделы 3, 4'!AA123:AA128))</f>
        <v>0&gt;=0</v>
      </c>
    </row>
    <row r="1094" spans="1:5" ht="25.5">
      <c r="A1094" s="193">
        <f>IF((SUM('Разделы 3, 4'!AB33:AB33)&gt;=SUM('Разделы 3, 4'!AB123:AB128)),"","Неверно!")</f>
      </c>
      <c r="B1094" s="192" t="s">
        <v>1572</v>
      </c>
      <c r="C1094" s="192" t="s">
        <v>1590</v>
      </c>
      <c r="D1094" s="192" t="s">
        <v>1574</v>
      </c>
      <c r="E1094" s="192" t="str">
        <f>CONCATENATE(SUM('Разделы 3, 4'!AB33:AB33),"&gt;=",SUM('Разделы 3, 4'!AB123:AB128))</f>
        <v>0&gt;=0</v>
      </c>
    </row>
    <row r="1095" spans="1:5" ht="25.5">
      <c r="A1095" s="193">
        <f>IF((SUM('Разделы 3, 4'!AC33:AC33)&gt;=SUM('Разделы 3, 4'!AC123:AC128)),"","Неверно!")</f>
      </c>
      <c r="B1095" s="192" t="s">
        <v>1572</v>
      </c>
      <c r="C1095" s="192" t="s">
        <v>1591</v>
      </c>
      <c r="D1095" s="192" t="s">
        <v>1574</v>
      </c>
      <c r="E1095" s="192" t="str">
        <f>CONCATENATE(SUM('Разделы 3, 4'!AC33:AC33),"&gt;=",SUM('Разделы 3, 4'!AC123:AC128))</f>
        <v>0&gt;=0</v>
      </c>
    </row>
    <row r="1096" spans="1:5" ht="25.5">
      <c r="A1096" s="193">
        <f>IF((SUM('Разделы 3, 4'!G33:G33)&gt;=SUM('Разделы 3, 4'!G123:G128)),"","Неверно!")</f>
      </c>
      <c r="B1096" s="192" t="s">
        <v>1572</v>
      </c>
      <c r="C1096" s="192" t="s">
        <v>1592</v>
      </c>
      <c r="D1096" s="192" t="s">
        <v>1574</v>
      </c>
      <c r="E1096" s="192" t="str">
        <f>CONCATENATE(SUM('Разделы 3, 4'!G33:G33),"&gt;=",SUM('Разделы 3, 4'!G123:G128))</f>
        <v>0&gt;=0</v>
      </c>
    </row>
    <row r="1097" spans="1:5" ht="25.5">
      <c r="A1097" s="193">
        <f>IF((SUM('Разделы 3, 4'!H33:H33)&gt;=SUM('Разделы 3, 4'!H123:H128)),"","Неверно!")</f>
      </c>
      <c r="B1097" s="192" t="s">
        <v>1572</v>
      </c>
      <c r="C1097" s="192" t="s">
        <v>1593</v>
      </c>
      <c r="D1097" s="192" t="s">
        <v>1574</v>
      </c>
      <c r="E1097" s="192" t="str">
        <f>CONCATENATE(SUM('Разделы 3, 4'!H33:H33),"&gt;=",SUM('Разделы 3, 4'!H123:H128))</f>
        <v>0&gt;=0</v>
      </c>
    </row>
    <row r="1098" spans="1:5" ht="25.5">
      <c r="A1098" s="193">
        <f>IF((SUM('Разделы 3, 4'!I33:I33)&gt;=SUM('Разделы 3, 4'!I123:I128)),"","Неверно!")</f>
      </c>
      <c r="B1098" s="192" t="s">
        <v>1572</v>
      </c>
      <c r="C1098" s="192" t="s">
        <v>1594</v>
      </c>
      <c r="D1098" s="192" t="s">
        <v>1574</v>
      </c>
      <c r="E1098" s="192" t="str">
        <f>CONCATENATE(SUM('Разделы 3, 4'!I33:I33),"&gt;=",SUM('Разделы 3, 4'!I123:I128))</f>
        <v>0&gt;=0</v>
      </c>
    </row>
    <row r="1099" spans="1:5" ht="25.5">
      <c r="A1099" s="193">
        <f>IF((SUM('Разделы 3, 4'!J33:J33)&gt;=SUM('Разделы 3, 4'!J123:J128)),"","Неверно!")</f>
      </c>
      <c r="B1099" s="192" t="s">
        <v>1572</v>
      </c>
      <c r="C1099" s="192" t="s">
        <v>1595</v>
      </c>
      <c r="D1099" s="192" t="s">
        <v>1574</v>
      </c>
      <c r="E1099" s="192" t="str">
        <f>CONCATENATE(SUM('Разделы 3, 4'!J33:J33),"&gt;=",SUM('Разделы 3, 4'!J123:J128))</f>
        <v>0&gt;=0</v>
      </c>
    </row>
    <row r="1100" spans="1:5" ht="25.5">
      <c r="A1100" s="193">
        <f>IF((SUM('Разделы 3, 4'!K33:K33)&gt;=SUM('Разделы 3, 4'!K123:K128)),"","Неверно!")</f>
      </c>
      <c r="B1100" s="192" t="s">
        <v>1572</v>
      </c>
      <c r="C1100" s="192" t="s">
        <v>1596</v>
      </c>
      <c r="D1100" s="192" t="s">
        <v>1574</v>
      </c>
      <c r="E1100" s="192" t="str">
        <f>CONCATENATE(SUM('Разделы 3, 4'!K33:K33),"&gt;=",SUM('Разделы 3, 4'!K123:K128))</f>
        <v>0&gt;=0</v>
      </c>
    </row>
    <row r="1101" spans="1:5" ht="25.5">
      <c r="A1101" s="193">
        <f>IF((SUM('Разделы 3, 4'!L33:L33)&gt;=SUM('Разделы 3, 4'!L123:L128)),"","Неверно!")</f>
      </c>
      <c r="B1101" s="192" t="s">
        <v>1572</v>
      </c>
      <c r="C1101" s="192" t="s">
        <v>1597</v>
      </c>
      <c r="D1101" s="192" t="s">
        <v>1574</v>
      </c>
      <c r="E1101" s="192" t="str">
        <f>CONCATENATE(SUM('Разделы 3, 4'!L33:L33),"&gt;=",SUM('Разделы 3, 4'!L123:L128))</f>
        <v>0&gt;=0</v>
      </c>
    </row>
    <row r="1102" spans="1:5" ht="25.5">
      <c r="A1102" s="193">
        <f>IF((SUM('Разделы 3, 4'!M33:M33)&gt;=SUM('Разделы 3, 4'!M123:M128)),"","Неверно!")</f>
      </c>
      <c r="B1102" s="192" t="s">
        <v>1572</v>
      </c>
      <c r="C1102" s="192" t="s">
        <v>1598</v>
      </c>
      <c r="D1102" s="192" t="s">
        <v>1574</v>
      </c>
      <c r="E1102" s="192" t="str">
        <f>CONCATENATE(SUM('Разделы 3, 4'!M33:M33),"&gt;=",SUM('Разделы 3, 4'!M123:M128))</f>
        <v>0&gt;=0</v>
      </c>
    </row>
    <row r="1103" spans="1:5" ht="24.75" customHeight="1">
      <c r="A1103" s="193">
        <f>IF((SUM('Разделы 3, 4'!X75:AB90)=0),"","Неверно!")</f>
      </c>
      <c r="B1103" s="192" t="s">
        <v>1599</v>
      </c>
      <c r="C1103" s="192" t="s">
        <v>1135</v>
      </c>
      <c r="D1103" s="192" t="s">
        <v>1136</v>
      </c>
      <c r="E1103" s="192" t="str">
        <f>CONCATENATE(SUM('Разделы 3, 4'!X75:AB90),"=",0)</f>
        <v>0=0</v>
      </c>
    </row>
    <row r="1104" spans="1:5" ht="25.5">
      <c r="A1104" s="193">
        <f>IF((SUM('Разделы 1, 2'!C22:C22)&lt;=SUM('Разделы 1, 2'!K13:K13)),"","Неверно!")</f>
      </c>
      <c r="B1104" s="192" t="s">
        <v>1600</v>
      </c>
      <c r="C1104" s="192" t="s">
        <v>1601</v>
      </c>
      <c r="D1104" s="192" t="s">
        <v>1602</v>
      </c>
      <c r="E1104" s="192" t="str">
        <f>CONCATENATE(SUM('Разделы 1, 2'!C22:C22),"&lt;=",SUM('Разделы 1, 2'!K13:K13))</f>
        <v>9&lt;=9</v>
      </c>
    </row>
    <row r="1105" spans="1:5" ht="25.5">
      <c r="A1105" s="193">
        <f>IF((SUM('Разделы 3, 4'!E67:L72)=0),"","Неверно!")</f>
      </c>
      <c r="B1105" s="192" t="s">
        <v>1603</v>
      </c>
      <c r="C1105" s="192" t="s">
        <v>1129</v>
      </c>
      <c r="D1105" s="192" t="s">
        <v>1130</v>
      </c>
      <c r="E1105" s="192" t="str">
        <f>CONCATENATE(SUM('Разделы 3, 4'!E67:L72),"=",0)</f>
        <v>0=0</v>
      </c>
    </row>
    <row r="1106" spans="1:5" ht="25.5">
      <c r="A1106" s="193">
        <f>IF((SUM('Разделы 1, 2'!M9:M9)=SUM('Разделы 3, 4'!E91:E91)),"","Неверно!")</f>
      </c>
      <c r="B1106" s="192" t="s">
        <v>1604</v>
      </c>
      <c r="C1106" s="192" t="s">
        <v>1605</v>
      </c>
      <c r="D1106" s="192" t="s">
        <v>1606</v>
      </c>
      <c r="E1106" s="192" t="str">
        <f>CONCATENATE(SUM('Разделы 1, 2'!M9:M9),"=",SUM('Разделы 3, 4'!E91:E91))</f>
        <v>1=1</v>
      </c>
    </row>
    <row r="1107" spans="1:5" ht="25.5">
      <c r="A1107" s="193">
        <f>IF((SUM('Разделы 3, 4'!W9:W9)&gt;=SUM('Разделы 3, 4'!X9:X9)),"","Неверно!")</f>
      </c>
      <c r="B1107" s="192" t="s">
        <v>1607</v>
      </c>
      <c r="C1107" s="192" t="s">
        <v>562</v>
      </c>
      <c r="D1107" s="192" t="s">
        <v>563</v>
      </c>
      <c r="E1107" s="192" t="str">
        <f>CONCATENATE(SUM('Разделы 3, 4'!W9:W9),"&gt;=",SUM('Разделы 3, 4'!X9:X9))</f>
        <v>0&gt;=0</v>
      </c>
    </row>
    <row r="1108" spans="1:5" ht="25.5">
      <c r="A1108" s="193">
        <f>IF((SUM('Разделы 3, 4'!W18:W18)&gt;=SUM('Разделы 3, 4'!X18:X18)),"","Неверно!")</f>
      </c>
      <c r="B1108" s="192" t="s">
        <v>1607</v>
      </c>
      <c r="C1108" s="192" t="s">
        <v>564</v>
      </c>
      <c r="D1108" s="192" t="s">
        <v>563</v>
      </c>
      <c r="E1108" s="192" t="str">
        <f>CONCATENATE(SUM('Разделы 3, 4'!W18:W18),"&gt;=",SUM('Разделы 3, 4'!X18:X18))</f>
        <v>0&gt;=0</v>
      </c>
    </row>
    <row r="1109" spans="1:5" ht="25.5">
      <c r="A1109" s="193">
        <f>IF((SUM('Разделы 3, 4'!W108:W108)&gt;=SUM('Разделы 3, 4'!X108:X108)),"","Неверно!")</f>
      </c>
      <c r="B1109" s="192" t="s">
        <v>1607</v>
      </c>
      <c r="C1109" s="192" t="s">
        <v>565</v>
      </c>
      <c r="D1109" s="192" t="s">
        <v>563</v>
      </c>
      <c r="E1109" s="192" t="str">
        <f>CONCATENATE(SUM('Разделы 3, 4'!W108:W108),"&gt;=",SUM('Разделы 3, 4'!X108:X108))</f>
        <v>0&gt;=0</v>
      </c>
    </row>
    <row r="1110" spans="1:5" ht="25.5">
      <c r="A1110" s="193">
        <f>IF((SUM('Разделы 3, 4'!W109:W109)&gt;=SUM('Разделы 3, 4'!X109:X109)),"","Неверно!")</f>
      </c>
      <c r="B1110" s="192" t="s">
        <v>1607</v>
      </c>
      <c r="C1110" s="192" t="s">
        <v>566</v>
      </c>
      <c r="D1110" s="192" t="s">
        <v>563</v>
      </c>
      <c r="E1110" s="192" t="str">
        <f>CONCATENATE(SUM('Разделы 3, 4'!W109:W109),"&gt;=",SUM('Разделы 3, 4'!X109:X109))</f>
        <v>0&gt;=0</v>
      </c>
    </row>
    <row r="1111" spans="1:5" ht="25.5">
      <c r="A1111" s="193">
        <f>IF((SUM('Разделы 3, 4'!W110:W110)&gt;=SUM('Разделы 3, 4'!X110:X110)),"","Неверно!")</f>
      </c>
      <c r="B1111" s="192" t="s">
        <v>1607</v>
      </c>
      <c r="C1111" s="192" t="s">
        <v>567</v>
      </c>
      <c r="D1111" s="192" t="s">
        <v>563</v>
      </c>
      <c r="E1111" s="192" t="str">
        <f>CONCATENATE(SUM('Разделы 3, 4'!W110:W110),"&gt;=",SUM('Разделы 3, 4'!X110:X110))</f>
        <v>0&gt;=0</v>
      </c>
    </row>
    <row r="1112" spans="1:5" ht="25.5">
      <c r="A1112" s="193">
        <f>IF((SUM('Разделы 3, 4'!W111:W111)&gt;=SUM('Разделы 3, 4'!X111:X111)),"","Неверно!")</f>
      </c>
      <c r="B1112" s="192" t="s">
        <v>1607</v>
      </c>
      <c r="C1112" s="192" t="s">
        <v>568</v>
      </c>
      <c r="D1112" s="192" t="s">
        <v>563</v>
      </c>
      <c r="E1112" s="192" t="str">
        <f>CONCATENATE(SUM('Разделы 3, 4'!W111:W111),"&gt;=",SUM('Разделы 3, 4'!X111:X111))</f>
        <v>0&gt;=0</v>
      </c>
    </row>
    <row r="1113" spans="1:5" ht="25.5">
      <c r="A1113" s="193">
        <f>IF((SUM('Разделы 3, 4'!W112:W112)&gt;=SUM('Разделы 3, 4'!X112:X112)),"","Неверно!")</f>
      </c>
      <c r="B1113" s="192" t="s">
        <v>1607</v>
      </c>
      <c r="C1113" s="192" t="s">
        <v>569</v>
      </c>
      <c r="D1113" s="192" t="s">
        <v>563</v>
      </c>
      <c r="E1113" s="192" t="str">
        <f>CONCATENATE(SUM('Разделы 3, 4'!W112:W112),"&gt;=",SUM('Разделы 3, 4'!X112:X112))</f>
        <v>0&gt;=0</v>
      </c>
    </row>
    <row r="1114" spans="1:5" ht="25.5">
      <c r="A1114" s="193">
        <f>IF((SUM('Разделы 3, 4'!W113:W113)&gt;=SUM('Разделы 3, 4'!X113:X113)),"","Неверно!")</f>
      </c>
      <c r="B1114" s="192" t="s">
        <v>1607</v>
      </c>
      <c r="C1114" s="192" t="s">
        <v>570</v>
      </c>
      <c r="D1114" s="192" t="s">
        <v>563</v>
      </c>
      <c r="E1114" s="192" t="str">
        <f>CONCATENATE(SUM('Разделы 3, 4'!W113:W113),"&gt;=",SUM('Разделы 3, 4'!X113:X113))</f>
        <v>0&gt;=0</v>
      </c>
    </row>
    <row r="1115" spans="1:5" ht="25.5">
      <c r="A1115" s="193">
        <f>IF((SUM('Разделы 3, 4'!W114:W114)&gt;=SUM('Разделы 3, 4'!X114:X114)),"","Неверно!")</f>
      </c>
      <c r="B1115" s="192" t="s">
        <v>1607</v>
      </c>
      <c r="C1115" s="192" t="s">
        <v>571</v>
      </c>
      <c r="D1115" s="192" t="s">
        <v>563</v>
      </c>
      <c r="E1115" s="192" t="str">
        <f>CONCATENATE(SUM('Разделы 3, 4'!W114:W114),"&gt;=",SUM('Разделы 3, 4'!X114:X114))</f>
        <v>0&gt;=0</v>
      </c>
    </row>
    <row r="1116" spans="1:5" ht="25.5">
      <c r="A1116" s="193">
        <f>IF((SUM('Разделы 3, 4'!W115:W115)&gt;=SUM('Разделы 3, 4'!X115:X115)),"","Неверно!")</f>
      </c>
      <c r="B1116" s="192" t="s">
        <v>1607</v>
      </c>
      <c r="C1116" s="192" t="s">
        <v>572</v>
      </c>
      <c r="D1116" s="192" t="s">
        <v>563</v>
      </c>
      <c r="E1116" s="192" t="str">
        <f>CONCATENATE(SUM('Разделы 3, 4'!W115:W115),"&gt;=",SUM('Разделы 3, 4'!X115:X115))</f>
        <v>0&gt;=0</v>
      </c>
    </row>
    <row r="1117" spans="1:5" ht="25.5">
      <c r="A1117" s="193">
        <f>IF((SUM('Разделы 3, 4'!W116:W116)&gt;=SUM('Разделы 3, 4'!X116:X116)),"","Неверно!")</f>
      </c>
      <c r="B1117" s="192" t="s">
        <v>1607</v>
      </c>
      <c r="C1117" s="192" t="s">
        <v>573</v>
      </c>
      <c r="D1117" s="192" t="s">
        <v>563</v>
      </c>
      <c r="E1117" s="192" t="str">
        <f>CONCATENATE(SUM('Разделы 3, 4'!W116:W116),"&gt;=",SUM('Разделы 3, 4'!X116:X116))</f>
        <v>0&gt;=0</v>
      </c>
    </row>
    <row r="1118" spans="1:5" ht="25.5">
      <c r="A1118" s="193">
        <f>IF((SUM('Разделы 3, 4'!W117:W117)&gt;=SUM('Разделы 3, 4'!X117:X117)),"","Неверно!")</f>
      </c>
      <c r="B1118" s="192" t="s">
        <v>1607</v>
      </c>
      <c r="C1118" s="192" t="s">
        <v>574</v>
      </c>
      <c r="D1118" s="192" t="s">
        <v>563</v>
      </c>
      <c r="E1118" s="192" t="str">
        <f>CONCATENATE(SUM('Разделы 3, 4'!W117:W117),"&gt;=",SUM('Разделы 3, 4'!X117:X117))</f>
        <v>0&gt;=0</v>
      </c>
    </row>
    <row r="1119" spans="1:5" ht="25.5">
      <c r="A1119" s="193">
        <f>IF((SUM('Разделы 3, 4'!W19:W19)&gt;=SUM('Разделы 3, 4'!X19:X19)),"","Неверно!")</f>
      </c>
      <c r="B1119" s="192" t="s">
        <v>1607</v>
      </c>
      <c r="C1119" s="192" t="s">
        <v>575</v>
      </c>
      <c r="D1119" s="192" t="s">
        <v>563</v>
      </c>
      <c r="E1119" s="192" t="str">
        <f>CONCATENATE(SUM('Разделы 3, 4'!W19:W19),"&gt;=",SUM('Разделы 3, 4'!X19:X19))</f>
        <v>0&gt;=0</v>
      </c>
    </row>
    <row r="1120" spans="1:5" ht="25.5">
      <c r="A1120" s="193">
        <f>IF((SUM('Разделы 3, 4'!W118:W118)&gt;=SUM('Разделы 3, 4'!X118:X118)),"","Неверно!")</f>
      </c>
      <c r="B1120" s="192" t="s">
        <v>1607</v>
      </c>
      <c r="C1120" s="192" t="s">
        <v>576</v>
      </c>
      <c r="D1120" s="192" t="s">
        <v>563</v>
      </c>
      <c r="E1120" s="192" t="str">
        <f>CONCATENATE(SUM('Разделы 3, 4'!W118:W118),"&gt;=",SUM('Разделы 3, 4'!X118:X118))</f>
        <v>0&gt;=0</v>
      </c>
    </row>
    <row r="1121" spans="1:5" ht="25.5">
      <c r="A1121" s="193">
        <f>IF((SUM('Разделы 3, 4'!W119:W119)&gt;=SUM('Разделы 3, 4'!X119:X119)),"","Неверно!")</f>
      </c>
      <c r="B1121" s="192" t="s">
        <v>1607</v>
      </c>
      <c r="C1121" s="192" t="s">
        <v>577</v>
      </c>
      <c r="D1121" s="192" t="s">
        <v>563</v>
      </c>
      <c r="E1121" s="192" t="str">
        <f>CONCATENATE(SUM('Разделы 3, 4'!W119:W119),"&gt;=",SUM('Разделы 3, 4'!X119:X119))</f>
        <v>0&gt;=0</v>
      </c>
    </row>
    <row r="1122" spans="1:5" ht="25.5">
      <c r="A1122" s="193">
        <f>IF((SUM('Разделы 3, 4'!W120:W120)&gt;=SUM('Разделы 3, 4'!X120:X120)),"","Неверно!")</f>
      </c>
      <c r="B1122" s="192" t="s">
        <v>1607</v>
      </c>
      <c r="C1122" s="192" t="s">
        <v>578</v>
      </c>
      <c r="D1122" s="192" t="s">
        <v>563</v>
      </c>
      <c r="E1122" s="192" t="str">
        <f>CONCATENATE(SUM('Разделы 3, 4'!W120:W120),"&gt;=",SUM('Разделы 3, 4'!X120:X120))</f>
        <v>0&gt;=0</v>
      </c>
    </row>
    <row r="1123" spans="1:5" ht="25.5">
      <c r="A1123" s="193">
        <f>IF((SUM('Разделы 3, 4'!W121:W121)&gt;=SUM('Разделы 3, 4'!X121:X121)),"","Неверно!")</f>
      </c>
      <c r="B1123" s="192" t="s">
        <v>1607</v>
      </c>
      <c r="C1123" s="192" t="s">
        <v>579</v>
      </c>
      <c r="D1123" s="192" t="s">
        <v>563</v>
      </c>
      <c r="E1123" s="192" t="str">
        <f>CONCATENATE(SUM('Разделы 3, 4'!W121:W121),"&gt;=",SUM('Разделы 3, 4'!X121:X121))</f>
        <v>0&gt;=0</v>
      </c>
    </row>
    <row r="1124" spans="1:5" ht="25.5">
      <c r="A1124" s="193">
        <f>IF((SUM('Разделы 3, 4'!W122:W122)&gt;=SUM('Разделы 3, 4'!X122:X122)),"","Неверно!")</f>
      </c>
      <c r="B1124" s="192" t="s">
        <v>1607</v>
      </c>
      <c r="C1124" s="192" t="s">
        <v>580</v>
      </c>
      <c r="D1124" s="192" t="s">
        <v>563</v>
      </c>
      <c r="E1124" s="192" t="str">
        <f>CONCATENATE(SUM('Разделы 3, 4'!W122:W122),"&gt;=",SUM('Разделы 3, 4'!X122:X122))</f>
        <v>0&gt;=0</v>
      </c>
    </row>
    <row r="1125" spans="1:5" ht="25.5">
      <c r="A1125" s="193">
        <f>IF((SUM('Разделы 3, 4'!W123:W123)&gt;=SUM('Разделы 3, 4'!X123:X123)),"","Неверно!")</f>
      </c>
      <c r="B1125" s="192" t="s">
        <v>1607</v>
      </c>
      <c r="C1125" s="192" t="s">
        <v>581</v>
      </c>
      <c r="D1125" s="192" t="s">
        <v>563</v>
      </c>
      <c r="E1125" s="192" t="str">
        <f>CONCATENATE(SUM('Разделы 3, 4'!W123:W123),"&gt;=",SUM('Разделы 3, 4'!X123:X123))</f>
        <v>0&gt;=0</v>
      </c>
    </row>
    <row r="1126" spans="1:5" ht="25.5">
      <c r="A1126" s="193">
        <f>IF((SUM('Разделы 3, 4'!W124:W124)&gt;=SUM('Разделы 3, 4'!X124:X124)),"","Неверно!")</f>
      </c>
      <c r="B1126" s="192" t="s">
        <v>1607</v>
      </c>
      <c r="C1126" s="192" t="s">
        <v>582</v>
      </c>
      <c r="D1126" s="192" t="s">
        <v>563</v>
      </c>
      <c r="E1126" s="192" t="str">
        <f>CONCATENATE(SUM('Разделы 3, 4'!W124:W124),"&gt;=",SUM('Разделы 3, 4'!X124:X124))</f>
        <v>0&gt;=0</v>
      </c>
    </row>
    <row r="1127" spans="1:5" ht="25.5">
      <c r="A1127" s="193">
        <f>IF((SUM('Разделы 3, 4'!W125:W125)&gt;=SUM('Разделы 3, 4'!X125:X125)),"","Неверно!")</f>
      </c>
      <c r="B1127" s="192" t="s">
        <v>1607</v>
      </c>
      <c r="C1127" s="192" t="s">
        <v>583</v>
      </c>
      <c r="D1127" s="192" t="s">
        <v>563</v>
      </c>
      <c r="E1127" s="192" t="str">
        <f>CONCATENATE(SUM('Разделы 3, 4'!W125:W125),"&gt;=",SUM('Разделы 3, 4'!X125:X125))</f>
        <v>0&gt;=0</v>
      </c>
    </row>
    <row r="1128" spans="1:5" ht="25.5">
      <c r="A1128" s="193">
        <f>IF((SUM('Разделы 3, 4'!W126:W126)&gt;=SUM('Разделы 3, 4'!X126:X126)),"","Неверно!")</f>
      </c>
      <c r="B1128" s="192" t="s">
        <v>1607</v>
      </c>
      <c r="C1128" s="192" t="s">
        <v>584</v>
      </c>
      <c r="D1128" s="192" t="s">
        <v>563</v>
      </c>
      <c r="E1128" s="192" t="str">
        <f>CONCATENATE(SUM('Разделы 3, 4'!W126:W126),"&gt;=",SUM('Разделы 3, 4'!X126:X126))</f>
        <v>0&gt;=0</v>
      </c>
    </row>
    <row r="1129" spans="1:5" ht="25.5">
      <c r="A1129" s="193">
        <f>IF((SUM('Разделы 3, 4'!W127:W127)&gt;=SUM('Разделы 3, 4'!X127:X127)),"","Неверно!")</f>
      </c>
      <c r="B1129" s="192" t="s">
        <v>1607</v>
      </c>
      <c r="C1129" s="192" t="s">
        <v>585</v>
      </c>
      <c r="D1129" s="192" t="s">
        <v>563</v>
      </c>
      <c r="E1129" s="192" t="str">
        <f>CONCATENATE(SUM('Разделы 3, 4'!W127:W127),"&gt;=",SUM('Разделы 3, 4'!X127:X127))</f>
        <v>0&gt;=0</v>
      </c>
    </row>
    <row r="1130" spans="1:5" ht="25.5">
      <c r="A1130" s="193">
        <f>IF((SUM('Разделы 3, 4'!W20:W20)&gt;=SUM('Разделы 3, 4'!X20:X20)),"","Неверно!")</f>
      </c>
      <c r="B1130" s="192" t="s">
        <v>1607</v>
      </c>
      <c r="C1130" s="192" t="s">
        <v>586</v>
      </c>
      <c r="D1130" s="192" t="s">
        <v>563</v>
      </c>
      <c r="E1130" s="192" t="str">
        <f>CONCATENATE(SUM('Разделы 3, 4'!W20:W20),"&gt;=",SUM('Разделы 3, 4'!X20:X20))</f>
        <v>0&gt;=0</v>
      </c>
    </row>
    <row r="1131" spans="1:5" ht="25.5">
      <c r="A1131" s="193">
        <f>IF((SUM('Разделы 3, 4'!W128:W128)&gt;=SUM('Разделы 3, 4'!X128:X128)),"","Неверно!")</f>
      </c>
      <c r="B1131" s="192" t="s">
        <v>1607</v>
      </c>
      <c r="C1131" s="192" t="s">
        <v>587</v>
      </c>
      <c r="D1131" s="192" t="s">
        <v>563</v>
      </c>
      <c r="E1131" s="192" t="str">
        <f>CONCATENATE(SUM('Разделы 3, 4'!W128:W128),"&gt;=",SUM('Разделы 3, 4'!X128:X128))</f>
        <v>0&gt;=0</v>
      </c>
    </row>
    <row r="1132" spans="1:5" ht="25.5">
      <c r="A1132" s="193">
        <f>IF((SUM('Разделы 3, 4'!W129:W129)&gt;=SUM('Разделы 3, 4'!X129:X129)),"","Неверно!")</f>
      </c>
      <c r="B1132" s="192" t="s">
        <v>1607</v>
      </c>
      <c r="C1132" s="192" t="s">
        <v>588</v>
      </c>
      <c r="D1132" s="192" t="s">
        <v>563</v>
      </c>
      <c r="E1132" s="192" t="str">
        <f>CONCATENATE(SUM('Разделы 3, 4'!W129:W129),"&gt;=",SUM('Разделы 3, 4'!X129:X129))</f>
        <v>0&gt;=0</v>
      </c>
    </row>
    <row r="1133" spans="1:5" ht="25.5">
      <c r="A1133" s="193">
        <f>IF((SUM('Разделы 3, 4'!W21:W21)&gt;=SUM('Разделы 3, 4'!X21:X21)),"","Неверно!")</f>
      </c>
      <c r="B1133" s="192" t="s">
        <v>1607</v>
      </c>
      <c r="C1133" s="192" t="s">
        <v>589</v>
      </c>
      <c r="D1133" s="192" t="s">
        <v>563</v>
      </c>
      <c r="E1133" s="192" t="str">
        <f>CONCATENATE(SUM('Разделы 3, 4'!W21:W21),"&gt;=",SUM('Разделы 3, 4'!X21:X21))</f>
        <v>0&gt;=0</v>
      </c>
    </row>
    <row r="1134" spans="1:5" ht="25.5">
      <c r="A1134" s="193">
        <f>IF((SUM('Разделы 3, 4'!W22:W22)&gt;=SUM('Разделы 3, 4'!X22:X22)),"","Неверно!")</f>
      </c>
      <c r="B1134" s="192" t="s">
        <v>1607</v>
      </c>
      <c r="C1134" s="192" t="s">
        <v>590</v>
      </c>
      <c r="D1134" s="192" t="s">
        <v>563</v>
      </c>
      <c r="E1134" s="192" t="str">
        <f>CONCATENATE(SUM('Разделы 3, 4'!W22:W22),"&gt;=",SUM('Разделы 3, 4'!X22:X22))</f>
        <v>0&gt;=0</v>
      </c>
    </row>
    <row r="1135" spans="1:5" ht="25.5">
      <c r="A1135" s="193">
        <f>IF((SUM('Разделы 3, 4'!W23:W23)&gt;=SUM('Разделы 3, 4'!X23:X23)),"","Неверно!")</f>
      </c>
      <c r="B1135" s="192" t="s">
        <v>1607</v>
      </c>
      <c r="C1135" s="192" t="s">
        <v>591</v>
      </c>
      <c r="D1135" s="192" t="s">
        <v>563</v>
      </c>
      <c r="E1135" s="192" t="str">
        <f>CONCATENATE(SUM('Разделы 3, 4'!W23:W23),"&gt;=",SUM('Разделы 3, 4'!X23:X23))</f>
        <v>0&gt;=0</v>
      </c>
    </row>
    <row r="1136" spans="1:5" ht="25.5">
      <c r="A1136" s="193">
        <f>IF((SUM('Разделы 3, 4'!W24:W24)&gt;=SUM('Разделы 3, 4'!X24:X24)),"","Неверно!")</f>
      </c>
      <c r="B1136" s="192" t="s">
        <v>1607</v>
      </c>
      <c r="C1136" s="192" t="s">
        <v>592</v>
      </c>
      <c r="D1136" s="192" t="s">
        <v>563</v>
      </c>
      <c r="E1136" s="192" t="str">
        <f>CONCATENATE(SUM('Разделы 3, 4'!W24:W24),"&gt;=",SUM('Разделы 3, 4'!X24:X24))</f>
        <v>0&gt;=0</v>
      </c>
    </row>
    <row r="1137" spans="1:5" ht="25.5">
      <c r="A1137" s="193">
        <f>IF((SUM('Разделы 3, 4'!W25:W25)&gt;=SUM('Разделы 3, 4'!X25:X25)),"","Неверно!")</f>
      </c>
      <c r="B1137" s="192" t="s">
        <v>1607</v>
      </c>
      <c r="C1137" s="192" t="s">
        <v>593</v>
      </c>
      <c r="D1137" s="192" t="s">
        <v>563</v>
      </c>
      <c r="E1137" s="192" t="str">
        <f>CONCATENATE(SUM('Разделы 3, 4'!W25:W25),"&gt;=",SUM('Разделы 3, 4'!X25:X25))</f>
        <v>0&gt;=0</v>
      </c>
    </row>
    <row r="1138" spans="1:5" ht="25.5">
      <c r="A1138" s="193">
        <f>IF((SUM('Разделы 3, 4'!W26:W26)&gt;=SUM('Разделы 3, 4'!X26:X26)),"","Неверно!")</f>
      </c>
      <c r="B1138" s="192" t="s">
        <v>1607</v>
      </c>
      <c r="C1138" s="192" t="s">
        <v>594</v>
      </c>
      <c r="D1138" s="192" t="s">
        <v>563</v>
      </c>
      <c r="E1138" s="192" t="str">
        <f>CONCATENATE(SUM('Разделы 3, 4'!W26:W26),"&gt;=",SUM('Разделы 3, 4'!X26:X26))</f>
        <v>0&gt;=0</v>
      </c>
    </row>
    <row r="1139" spans="1:5" ht="25.5">
      <c r="A1139" s="193">
        <f>IF((SUM('Разделы 3, 4'!W27:W27)&gt;=SUM('Разделы 3, 4'!X27:X27)),"","Неверно!")</f>
      </c>
      <c r="B1139" s="192" t="s">
        <v>1607</v>
      </c>
      <c r="C1139" s="192" t="s">
        <v>2077</v>
      </c>
      <c r="D1139" s="192" t="s">
        <v>563</v>
      </c>
      <c r="E1139" s="192" t="str">
        <f>CONCATENATE(SUM('Разделы 3, 4'!W27:W27),"&gt;=",SUM('Разделы 3, 4'!X27:X27))</f>
        <v>0&gt;=0</v>
      </c>
    </row>
    <row r="1140" spans="1:5" ht="25.5">
      <c r="A1140" s="193">
        <f>IF((SUM('Разделы 3, 4'!W10:W10)&gt;=SUM('Разделы 3, 4'!X10:X10)),"","Неверно!")</f>
      </c>
      <c r="B1140" s="192" t="s">
        <v>1607</v>
      </c>
      <c r="C1140" s="192" t="s">
        <v>2078</v>
      </c>
      <c r="D1140" s="192" t="s">
        <v>563</v>
      </c>
      <c r="E1140" s="192" t="str">
        <f>CONCATENATE(SUM('Разделы 3, 4'!W10:W10),"&gt;=",SUM('Разделы 3, 4'!X10:X10))</f>
        <v>0&gt;=0</v>
      </c>
    </row>
    <row r="1141" spans="1:5" ht="25.5">
      <c r="A1141" s="193">
        <f>IF((SUM('Разделы 3, 4'!W28:W28)&gt;=SUM('Разделы 3, 4'!X28:X28)),"","Неверно!")</f>
      </c>
      <c r="B1141" s="192" t="s">
        <v>1607</v>
      </c>
      <c r="C1141" s="192" t="s">
        <v>2079</v>
      </c>
      <c r="D1141" s="192" t="s">
        <v>563</v>
      </c>
      <c r="E1141" s="192" t="str">
        <f>CONCATENATE(SUM('Разделы 3, 4'!W28:W28),"&gt;=",SUM('Разделы 3, 4'!X28:X28))</f>
        <v>0&gt;=0</v>
      </c>
    </row>
    <row r="1142" spans="1:5" ht="25.5">
      <c r="A1142" s="193">
        <f>IF((SUM('Разделы 3, 4'!W29:W29)&gt;=SUM('Разделы 3, 4'!X29:X29)),"","Неверно!")</f>
      </c>
      <c r="B1142" s="192" t="s">
        <v>1607</v>
      </c>
      <c r="C1142" s="192" t="s">
        <v>2080</v>
      </c>
      <c r="D1142" s="192" t="s">
        <v>563</v>
      </c>
      <c r="E1142" s="192" t="str">
        <f>CONCATENATE(SUM('Разделы 3, 4'!W29:W29),"&gt;=",SUM('Разделы 3, 4'!X29:X29))</f>
        <v>0&gt;=0</v>
      </c>
    </row>
    <row r="1143" spans="1:5" ht="25.5">
      <c r="A1143" s="193">
        <f>IF((SUM('Разделы 3, 4'!W30:W30)&gt;=SUM('Разделы 3, 4'!X30:X30)),"","Неверно!")</f>
      </c>
      <c r="B1143" s="192" t="s">
        <v>1607</v>
      </c>
      <c r="C1143" s="192" t="s">
        <v>2081</v>
      </c>
      <c r="D1143" s="192" t="s">
        <v>563</v>
      </c>
      <c r="E1143" s="192" t="str">
        <f>CONCATENATE(SUM('Разделы 3, 4'!W30:W30),"&gt;=",SUM('Разделы 3, 4'!X30:X30))</f>
        <v>0&gt;=0</v>
      </c>
    </row>
    <row r="1144" spans="1:5" ht="25.5">
      <c r="A1144" s="193">
        <f>IF((SUM('Разделы 3, 4'!W31:W31)&gt;=SUM('Разделы 3, 4'!X31:X31)),"","Неверно!")</f>
      </c>
      <c r="B1144" s="192" t="s">
        <v>1607</v>
      </c>
      <c r="C1144" s="192" t="s">
        <v>2082</v>
      </c>
      <c r="D1144" s="192" t="s">
        <v>563</v>
      </c>
      <c r="E1144" s="192" t="str">
        <f>CONCATENATE(SUM('Разделы 3, 4'!W31:W31),"&gt;=",SUM('Разделы 3, 4'!X31:X31))</f>
        <v>0&gt;=0</v>
      </c>
    </row>
    <row r="1145" spans="1:5" ht="25.5">
      <c r="A1145" s="193">
        <f>IF((SUM('Разделы 3, 4'!W32:W32)&gt;=SUM('Разделы 3, 4'!X32:X32)),"","Неверно!")</f>
      </c>
      <c r="B1145" s="192" t="s">
        <v>1607</v>
      </c>
      <c r="C1145" s="192" t="s">
        <v>2083</v>
      </c>
      <c r="D1145" s="192" t="s">
        <v>563</v>
      </c>
      <c r="E1145" s="192" t="str">
        <f>CONCATENATE(SUM('Разделы 3, 4'!W32:W32),"&gt;=",SUM('Разделы 3, 4'!X32:X32))</f>
        <v>0&gt;=0</v>
      </c>
    </row>
    <row r="1146" spans="1:5" ht="25.5">
      <c r="A1146" s="193">
        <f>IF((SUM('Разделы 3, 4'!W33:W33)&gt;=SUM('Разделы 3, 4'!X33:X33)),"","Неверно!")</f>
      </c>
      <c r="B1146" s="192" t="s">
        <v>1607</v>
      </c>
      <c r="C1146" s="192" t="s">
        <v>2084</v>
      </c>
      <c r="D1146" s="192" t="s">
        <v>563</v>
      </c>
      <c r="E1146" s="192" t="str">
        <f>CONCATENATE(SUM('Разделы 3, 4'!W33:W33),"&gt;=",SUM('Разделы 3, 4'!X33:X33))</f>
        <v>0&gt;=0</v>
      </c>
    </row>
    <row r="1147" spans="1:5" ht="25.5">
      <c r="A1147" s="193">
        <f>IF((SUM('Разделы 3, 4'!W34:W34)&gt;=SUM('Разделы 3, 4'!X34:X34)),"","Неверно!")</f>
      </c>
      <c r="B1147" s="192" t="s">
        <v>1607</v>
      </c>
      <c r="C1147" s="192" t="s">
        <v>2085</v>
      </c>
      <c r="D1147" s="192" t="s">
        <v>563</v>
      </c>
      <c r="E1147" s="192" t="str">
        <f>CONCATENATE(SUM('Разделы 3, 4'!W34:W34),"&gt;=",SUM('Разделы 3, 4'!X34:X34))</f>
        <v>1&gt;=0</v>
      </c>
    </row>
    <row r="1148" spans="1:5" ht="25.5">
      <c r="A1148" s="193">
        <f>IF((SUM('Разделы 3, 4'!W35:W35)&gt;=SUM('Разделы 3, 4'!X35:X35)),"","Неверно!")</f>
      </c>
      <c r="B1148" s="192" t="s">
        <v>1607</v>
      </c>
      <c r="C1148" s="192" t="s">
        <v>2086</v>
      </c>
      <c r="D1148" s="192" t="s">
        <v>563</v>
      </c>
      <c r="E1148" s="192" t="str">
        <f>CONCATENATE(SUM('Разделы 3, 4'!W35:W35),"&gt;=",SUM('Разделы 3, 4'!X35:X35))</f>
        <v>0&gt;=0</v>
      </c>
    </row>
    <row r="1149" spans="1:5" ht="25.5">
      <c r="A1149" s="193">
        <f>IF((SUM('Разделы 3, 4'!W36:W36)&gt;=SUM('Разделы 3, 4'!X36:X36)),"","Неверно!")</f>
      </c>
      <c r="B1149" s="192" t="s">
        <v>1607</v>
      </c>
      <c r="C1149" s="192" t="s">
        <v>2087</v>
      </c>
      <c r="D1149" s="192" t="s">
        <v>563</v>
      </c>
      <c r="E1149" s="192" t="str">
        <f>CONCATENATE(SUM('Разделы 3, 4'!W36:W36),"&gt;=",SUM('Разделы 3, 4'!X36:X36))</f>
        <v>0&gt;=0</v>
      </c>
    </row>
    <row r="1150" spans="1:5" ht="25.5">
      <c r="A1150" s="193">
        <f>IF((SUM('Разделы 3, 4'!W37:W37)&gt;=SUM('Разделы 3, 4'!X37:X37)),"","Неверно!")</f>
      </c>
      <c r="B1150" s="192" t="s">
        <v>1607</v>
      </c>
      <c r="C1150" s="192" t="s">
        <v>2088</v>
      </c>
      <c r="D1150" s="192" t="s">
        <v>563</v>
      </c>
      <c r="E1150" s="192" t="str">
        <f>CONCATENATE(SUM('Разделы 3, 4'!W37:W37),"&gt;=",SUM('Разделы 3, 4'!X37:X37))</f>
        <v>0&gt;=0</v>
      </c>
    </row>
    <row r="1151" spans="1:5" ht="25.5">
      <c r="A1151" s="193">
        <f>IF((SUM('Разделы 3, 4'!W11:W11)&gt;=SUM('Разделы 3, 4'!X11:X11)),"","Неверно!")</f>
      </c>
      <c r="B1151" s="192" t="s">
        <v>1607</v>
      </c>
      <c r="C1151" s="192" t="s">
        <v>2089</v>
      </c>
      <c r="D1151" s="192" t="s">
        <v>563</v>
      </c>
      <c r="E1151" s="192" t="str">
        <f>CONCATENATE(SUM('Разделы 3, 4'!W11:W11),"&gt;=",SUM('Разделы 3, 4'!X11:X11))</f>
        <v>0&gt;=0</v>
      </c>
    </row>
    <row r="1152" spans="1:5" ht="25.5">
      <c r="A1152" s="193">
        <f>IF((SUM('Разделы 3, 4'!W38:W38)&gt;=SUM('Разделы 3, 4'!X38:X38)),"","Неверно!")</f>
      </c>
      <c r="B1152" s="192" t="s">
        <v>1607</v>
      </c>
      <c r="C1152" s="192" t="s">
        <v>2090</v>
      </c>
      <c r="D1152" s="192" t="s">
        <v>563</v>
      </c>
      <c r="E1152" s="192" t="str">
        <f>CONCATENATE(SUM('Разделы 3, 4'!W38:W38),"&gt;=",SUM('Разделы 3, 4'!X38:X38))</f>
        <v>0&gt;=0</v>
      </c>
    </row>
    <row r="1153" spans="1:5" ht="25.5">
      <c r="A1153" s="193">
        <f>IF((SUM('Разделы 3, 4'!W39:W39)&gt;=SUM('Разделы 3, 4'!X39:X39)),"","Неверно!")</f>
      </c>
      <c r="B1153" s="192" t="s">
        <v>1607</v>
      </c>
      <c r="C1153" s="192" t="s">
        <v>2091</v>
      </c>
      <c r="D1153" s="192" t="s">
        <v>563</v>
      </c>
      <c r="E1153" s="192" t="str">
        <f>CONCATENATE(SUM('Разделы 3, 4'!W39:W39),"&gt;=",SUM('Разделы 3, 4'!X39:X39))</f>
        <v>0&gt;=0</v>
      </c>
    </row>
    <row r="1154" spans="1:5" ht="25.5">
      <c r="A1154" s="193">
        <f>IF((SUM('Разделы 3, 4'!W40:W40)&gt;=SUM('Разделы 3, 4'!X40:X40)),"","Неверно!")</f>
      </c>
      <c r="B1154" s="192" t="s">
        <v>1607</v>
      </c>
      <c r="C1154" s="192" t="s">
        <v>2092</v>
      </c>
      <c r="D1154" s="192" t="s">
        <v>563</v>
      </c>
      <c r="E1154" s="192" t="str">
        <f>CONCATENATE(SUM('Разделы 3, 4'!W40:W40),"&gt;=",SUM('Разделы 3, 4'!X40:X40))</f>
        <v>0&gt;=0</v>
      </c>
    </row>
    <row r="1155" spans="1:5" ht="25.5">
      <c r="A1155" s="193">
        <f>IF((SUM('Разделы 3, 4'!W41:W41)&gt;=SUM('Разделы 3, 4'!X41:X41)),"","Неверно!")</f>
      </c>
      <c r="B1155" s="192" t="s">
        <v>1607</v>
      </c>
      <c r="C1155" s="192" t="s">
        <v>2093</v>
      </c>
      <c r="D1155" s="192" t="s">
        <v>563</v>
      </c>
      <c r="E1155" s="192" t="str">
        <f>CONCATENATE(SUM('Разделы 3, 4'!W41:W41),"&gt;=",SUM('Разделы 3, 4'!X41:X41))</f>
        <v>0&gt;=0</v>
      </c>
    </row>
    <row r="1156" spans="1:5" ht="25.5">
      <c r="A1156" s="193">
        <f>IF((SUM('Разделы 3, 4'!W42:W42)&gt;=SUM('Разделы 3, 4'!X42:X42)),"","Неверно!")</f>
      </c>
      <c r="B1156" s="192" t="s">
        <v>1607</v>
      </c>
      <c r="C1156" s="192" t="s">
        <v>2094</v>
      </c>
      <c r="D1156" s="192" t="s">
        <v>563</v>
      </c>
      <c r="E1156" s="192" t="str">
        <f>CONCATENATE(SUM('Разделы 3, 4'!W42:W42),"&gt;=",SUM('Разделы 3, 4'!X42:X42))</f>
        <v>0&gt;=0</v>
      </c>
    </row>
    <row r="1157" spans="1:5" ht="25.5">
      <c r="A1157" s="193">
        <f>IF((SUM('Разделы 3, 4'!W43:W43)&gt;=SUM('Разделы 3, 4'!X43:X43)),"","Неверно!")</f>
      </c>
      <c r="B1157" s="192" t="s">
        <v>1607</v>
      </c>
      <c r="C1157" s="192" t="s">
        <v>2095</v>
      </c>
      <c r="D1157" s="192" t="s">
        <v>563</v>
      </c>
      <c r="E1157" s="192" t="str">
        <f>CONCATENATE(SUM('Разделы 3, 4'!W43:W43),"&gt;=",SUM('Разделы 3, 4'!X43:X43))</f>
        <v>0&gt;=0</v>
      </c>
    </row>
    <row r="1158" spans="1:5" ht="25.5">
      <c r="A1158" s="193">
        <f>IF((SUM('Разделы 3, 4'!W44:W44)&gt;=SUM('Разделы 3, 4'!X44:X44)),"","Неверно!")</f>
      </c>
      <c r="B1158" s="192" t="s">
        <v>1607</v>
      </c>
      <c r="C1158" s="192" t="s">
        <v>2096</v>
      </c>
      <c r="D1158" s="192" t="s">
        <v>563</v>
      </c>
      <c r="E1158" s="192" t="str">
        <f>CONCATENATE(SUM('Разделы 3, 4'!W44:W44),"&gt;=",SUM('Разделы 3, 4'!X44:X44))</f>
        <v>0&gt;=0</v>
      </c>
    </row>
    <row r="1159" spans="1:5" ht="25.5">
      <c r="A1159" s="193">
        <f>IF((SUM('Разделы 3, 4'!W45:W45)&gt;=SUM('Разделы 3, 4'!X45:X45)),"","Неверно!")</f>
      </c>
      <c r="B1159" s="192" t="s">
        <v>1607</v>
      </c>
      <c r="C1159" s="192" t="s">
        <v>2097</v>
      </c>
      <c r="D1159" s="192" t="s">
        <v>563</v>
      </c>
      <c r="E1159" s="192" t="str">
        <f>CONCATENATE(SUM('Разделы 3, 4'!W45:W45),"&gt;=",SUM('Разделы 3, 4'!X45:X45))</f>
        <v>0&gt;=0</v>
      </c>
    </row>
    <row r="1160" spans="1:5" ht="25.5">
      <c r="A1160" s="193">
        <f>IF((SUM('Разделы 3, 4'!W46:W46)&gt;=SUM('Разделы 3, 4'!X46:X46)),"","Неверно!")</f>
      </c>
      <c r="B1160" s="192" t="s">
        <v>1607</v>
      </c>
      <c r="C1160" s="192" t="s">
        <v>2098</v>
      </c>
      <c r="D1160" s="192" t="s">
        <v>563</v>
      </c>
      <c r="E1160" s="192" t="str">
        <f>CONCATENATE(SUM('Разделы 3, 4'!W46:W46),"&gt;=",SUM('Разделы 3, 4'!X46:X46))</f>
        <v>0&gt;=0</v>
      </c>
    </row>
    <row r="1161" spans="1:5" ht="25.5">
      <c r="A1161" s="193">
        <f>IF((SUM('Разделы 3, 4'!W47:W47)&gt;=SUM('Разделы 3, 4'!X47:X47)),"","Неверно!")</f>
      </c>
      <c r="B1161" s="192" t="s">
        <v>1607</v>
      </c>
      <c r="C1161" s="192" t="s">
        <v>875</v>
      </c>
      <c r="D1161" s="192" t="s">
        <v>563</v>
      </c>
      <c r="E1161" s="192" t="str">
        <f>CONCATENATE(SUM('Разделы 3, 4'!W47:W47),"&gt;=",SUM('Разделы 3, 4'!X47:X47))</f>
        <v>0&gt;=0</v>
      </c>
    </row>
    <row r="1162" spans="1:5" ht="25.5">
      <c r="A1162" s="193">
        <f>IF((SUM('Разделы 3, 4'!W12:W12)&gt;=SUM('Разделы 3, 4'!X12:X12)),"","Неверно!")</f>
      </c>
      <c r="B1162" s="192" t="s">
        <v>1607</v>
      </c>
      <c r="C1162" s="192" t="s">
        <v>876</v>
      </c>
      <c r="D1162" s="192" t="s">
        <v>563</v>
      </c>
      <c r="E1162" s="192" t="str">
        <f>CONCATENATE(SUM('Разделы 3, 4'!W12:W12),"&gt;=",SUM('Разделы 3, 4'!X12:X12))</f>
        <v>0&gt;=0</v>
      </c>
    </row>
    <row r="1163" spans="1:5" ht="25.5">
      <c r="A1163" s="193">
        <f>IF((SUM('Разделы 3, 4'!W48:W48)&gt;=SUM('Разделы 3, 4'!X48:X48)),"","Неверно!")</f>
      </c>
      <c r="B1163" s="192" t="s">
        <v>1607</v>
      </c>
      <c r="C1163" s="192" t="s">
        <v>877</v>
      </c>
      <c r="D1163" s="192" t="s">
        <v>563</v>
      </c>
      <c r="E1163" s="192" t="str">
        <f>CONCATENATE(SUM('Разделы 3, 4'!W48:W48),"&gt;=",SUM('Разделы 3, 4'!X48:X48))</f>
        <v>0&gt;=0</v>
      </c>
    </row>
    <row r="1164" spans="1:5" ht="25.5">
      <c r="A1164" s="193">
        <f>IF((SUM('Разделы 3, 4'!W49:W49)&gt;=SUM('Разделы 3, 4'!X49:X49)),"","Неверно!")</f>
      </c>
      <c r="B1164" s="192" t="s">
        <v>1607</v>
      </c>
      <c r="C1164" s="192" t="s">
        <v>878</v>
      </c>
      <c r="D1164" s="192" t="s">
        <v>563</v>
      </c>
      <c r="E1164" s="192" t="str">
        <f>CONCATENATE(SUM('Разделы 3, 4'!W49:W49),"&gt;=",SUM('Разделы 3, 4'!X49:X49))</f>
        <v>0&gt;=0</v>
      </c>
    </row>
    <row r="1165" spans="1:5" ht="25.5">
      <c r="A1165" s="193">
        <f>IF((SUM('Разделы 3, 4'!W50:W50)&gt;=SUM('Разделы 3, 4'!X50:X50)),"","Неверно!")</f>
      </c>
      <c r="B1165" s="192" t="s">
        <v>1607</v>
      </c>
      <c r="C1165" s="192" t="s">
        <v>879</v>
      </c>
      <c r="D1165" s="192" t="s">
        <v>563</v>
      </c>
      <c r="E1165" s="192" t="str">
        <f>CONCATENATE(SUM('Разделы 3, 4'!W50:W50),"&gt;=",SUM('Разделы 3, 4'!X50:X50))</f>
        <v>0&gt;=0</v>
      </c>
    </row>
    <row r="1166" spans="1:5" ht="25.5">
      <c r="A1166" s="193">
        <f>IF((SUM('Разделы 3, 4'!W51:W51)&gt;=SUM('Разделы 3, 4'!X51:X51)),"","Неверно!")</f>
      </c>
      <c r="B1166" s="192" t="s">
        <v>1607</v>
      </c>
      <c r="C1166" s="192" t="s">
        <v>880</v>
      </c>
      <c r="D1166" s="192" t="s">
        <v>563</v>
      </c>
      <c r="E1166" s="192" t="str">
        <f>CONCATENATE(SUM('Разделы 3, 4'!W51:W51),"&gt;=",SUM('Разделы 3, 4'!X51:X51))</f>
        <v>0&gt;=0</v>
      </c>
    </row>
    <row r="1167" spans="1:5" ht="25.5">
      <c r="A1167" s="193">
        <f>IF((SUM('Разделы 3, 4'!W52:W52)&gt;=SUM('Разделы 3, 4'!X52:X52)),"","Неверно!")</f>
      </c>
      <c r="B1167" s="192" t="s">
        <v>1607</v>
      </c>
      <c r="C1167" s="192" t="s">
        <v>881</v>
      </c>
      <c r="D1167" s="192" t="s">
        <v>563</v>
      </c>
      <c r="E1167" s="192" t="str">
        <f>CONCATENATE(SUM('Разделы 3, 4'!W52:W52),"&gt;=",SUM('Разделы 3, 4'!X52:X52))</f>
        <v>0&gt;=0</v>
      </c>
    </row>
    <row r="1168" spans="1:5" ht="25.5">
      <c r="A1168" s="193">
        <f>IF((SUM('Разделы 3, 4'!W53:W53)&gt;=SUM('Разделы 3, 4'!X53:X53)),"","Неверно!")</f>
      </c>
      <c r="B1168" s="192" t="s">
        <v>1607</v>
      </c>
      <c r="C1168" s="192" t="s">
        <v>882</v>
      </c>
      <c r="D1168" s="192" t="s">
        <v>563</v>
      </c>
      <c r="E1168" s="192" t="str">
        <f>CONCATENATE(SUM('Разделы 3, 4'!W53:W53),"&gt;=",SUM('Разделы 3, 4'!X53:X53))</f>
        <v>0&gt;=0</v>
      </c>
    </row>
    <row r="1169" spans="1:5" ht="25.5">
      <c r="A1169" s="193">
        <f>IF((SUM('Разделы 3, 4'!W54:W54)&gt;=SUM('Разделы 3, 4'!X54:X54)),"","Неверно!")</f>
      </c>
      <c r="B1169" s="192" t="s">
        <v>1607</v>
      </c>
      <c r="C1169" s="192" t="s">
        <v>883</v>
      </c>
      <c r="D1169" s="192" t="s">
        <v>563</v>
      </c>
      <c r="E1169" s="192" t="str">
        <f>CONCATENATE(SUM('Разделы 3, 4'!W54:W54),"&gt;=",SUM('Разделы 3, 4'!X54:X54))</f>
        <v>0&gt;=0</v>
      </c>
    </row>
    <row r="1170" spans="1:5" ht="25.5">
      <c r="A1170" s="193">
        <f>IF((SUM('Разделы 3, 4'!W55:W55)&gt;=SUM('Разделы 3, 4'!X55:X55)),"","Неверно!")</f>
      </c>
      <c r="B1170" s="192" t="s">
        <v>1607</v>
      </c>
      <c r="C1170" s="192" t="s">
        <v>884</v>
      </c>
      <c r="D1170" s="192" t="s">
        <v>563</v>
      </c>
      <c r="E1170" s="192" t="str">
        <f>CONCATENATE(SUM('Разделы 3, 4'!W55:W55),"&gt;=",SUM('Разделы 3, 4'!X55:X55))</f>
        <v>0&gt;=0</v>
      </c>
    </row>
    <row r="1171" spans="1:5" ht="25.5">
      <c r="A1171" s="193">
        <f>IF((SUM('Разделы 3, 4'!W56:W56)&gt;=SUM('Разделы 3, 4'!X56:X56)),"","Неверно!")</f>
      </c>
      <c r="B1171" s="192" t="s">
        <v>1607</v>
      </c>
      <c r="C1171" s="192" t="s">
        <v>885</v>
      </c>
      <c r="D1171" s="192" t="s">
        <v>563</v>
      </c>
      <c r="E1171" s="192" t="str">
        <f>CONCATENATE(SUM('Разделы 3, 4'!W56:W56),"&gt;=",SUM('Разделы 3, 4'!X56:X56))</f>
        <v>0&gt;=0</v>
      </c>
    </row>
    <row r="1172" spans="1:5" ht="25.5">
      <c r="A1172" s="193">
        <f>IF((SUM('Разделы 3, 4'!W57:W57)&gt;=SUM('Разделы 3, 4'!X57:X57)),"","Неверно!")</f>
      </c>
      <c r="B1172" s="192" t="s">
        <v>1607</v>
      </c>
      <c r="C1172" s="192" t="s">
        <v>886</v>
      </c>
      <c r="D1172" s="192" t="s">
        <v>563</v>
      </c>
      <c r="E1172" s="192" t="str">
        <f>CONCATENATE(SUM('Разделы 3, 4'!W57:W57),"&gt;=",SUM('Разделы 3, 4'!X57:X57))</f>
        <v>0&gt;=0</v>
      </c>
    </row>
    <row r="1173" spans="1:5" ht="25.5">
      <c r="A1173" s="193">
        <f>IF((SUM('Разделы 3, 4'!W13:W13)&gt;=SUM('Разделы 3, 4'!X13:X13)),"","Неверно!")</f>
      </c>
      <c r="B1173" s="192" t="s">
        <v>1607</v>
      </c>
      <c r="C1173" s="192" t="s">
        <v>887</v>
      </c>
      <c r="D1173" s="192" t="s">
        <v>563</v>
      </c>
      <c r="E1173" s="192" t="str">
        <f>CONCATENATE(SUM('Разделы 3, 4'!W13:W13),"&gt;=",SUM('Разделы 3, 4'!X13:X13))</f>
        <v>0&gt;=0</v>
      </c>
    </row>
    <row r="1174" spans="1:5" ht="25.5">
      <c r="A1174" s="193">
        <f>IF((SUM('Разделы 3, 4'!W58:W58)&gt;=SUM('Разделы 3, 4'!X58:X58)),"","Неверно!")</f>
      </c>
      <c r="B1174" s="192" t="s">
        <v>1607</v>
      </c>
      <c r="C1174" s="192" t="s">
        <v>888</v>
      </c>
      <c r="D1174" s="192" t="s">
        <v>563</v>
      </c>
      <c r="E1174" s="192" t="str">
        <f>CONCATENATE(SUM('Разделы 3, 4'!W58:W58),"&gt;=",SUM('Разделы 3, 4'!X58:X58))</f>
        <v>0&gt;=0</v>
      </c>
    </row>
    <row r="1175" spans="1:5" ht="25.5">
      <c r="A1175" s="193">
        <f>IF((SUM('Разделы 3, 4'!W59:W59)&gt;=SUM('Разделы 3, 4'!X59:X59)),"","Неверно!")</f>
      </c>
      <c r="B1175" s="192" t="s">
        <v>1607</v>
      </c>
      <c r="C1175" s="192" t="s">
        <v>889</v>
      </c>
      <c r="D1175" s="192" t="s">
        <v>563</v>
      </c>
      <c r="E1175" s="192" t="str">
        <f>CONCATENATE(SUM('Разделы 3, 4'!W59:W59),"&gt;=",SUM('Разделы 3, 4'!X59:X59))</f>
        <v>0&gt;=0</v>
      </c>
    </row>
    <row r="1176" spans="1:5" ht="25.5">
      <c r="A1176" s="193">
        <f>IF((SUM('Разделы 3, 4'!W60:W60)&gt;=SUM('Разделы 3, 4'!X60:X60)),"","Неверно!")</f>
      </c>
      <c r="B1176" s="192" t="s">
        <v>1607</v>
      </c>
      <c r="C1176" s="192" t="s">
        <v>890</v>
      </c>
      <c r="D1176" s="192" t="s">
        <v>563</v>
      </c>
      <c r="E1176" s="192" t="str">
        <f>CONCATENATE(SUM('Разделы 3, 4'!W60:W60),"&gt;=",SUM('Разделы 3, 4'!X60:X60))</f>
        <v>0&gt;=0</v>
      </c>
    </row>
    <row r="1177" spans="1:5" ht="25.5">
      <c r="A1177" s="193">
        <f>IF((SUM('Разделы 3, 4'!W61:W61)&gt;=SUM('Разделы 3, 4'!X61:X61)),"","Неверно!")</f>
      </c>
      <c r="B1177" s="192" t="s">
        <v>1607</v>
      </c>
      <c r="C1177" s="192" t="s">
        <v>891</v>
      </c>
      <c r="D1177" s="192" t="s">
        <v>563</v>
      </c>
      <c r="E1177" s="192" t="str">
        <f>CONCATENATE(SUM('Разделы 3, 4'!W61:W61),"&gt;=",SUM('Разделы 3, 4'!X61:X61))</f>
        <v>0&gt;=0</v>
      </c>
    </row>
    <row r="1178" spans="1:5" ht="25.5">
      <c r="A1178" s="193">
        <f>IF((SUM('Разделы 3, 4'!W62:W62)&gt;=SUM('Разделы 3, 4'!X62:X62)),"","Неверно!")</f>
      </c>
      <c r="B1178" s="192" t="s">
        <v>1607</v>
      </c>
      <c r="C1178" s="192" t="s">
        <v>892</v>
      </c>
      <c r="D1178" s="192" t="s">
        <v>563</v>
      </c>
      <c r="E1178" s="192" t="str">
        <f>CONCATENATE(SUM('Разделы 3, 4'!W62:W62),"&gt;=",SUM('Разделы 3, 4'!X62:X62))</f>
        <v>0&gt;=0</v>
      </c>
    </row>
    <row r="1179" spans="1:5" ht="25.5">
      <c r="A1179" s="193">
        <f>IF((SUM('Разделы 3, 4'!W63:W63)&gt;=SUM('Разделы 3, 4'!X63:X63)),"","Неверно!")</f>
      </c>
      <c r="B1179" s="192" t="s">
        <v>1607</v>
      </c>
      <c r="C1179" s="192" t="s">
        <v>893</v>
      </c>
      <c r="D1179" s="192" t="s">
        <v>563</v>
      </c>
      <c r="E1179" s="192" t="str">
        <f>CONCATENATE(SUM('Разделы 3, 4'!W63:W63),"&gt;=",SUM('Разделы 3, 4'!X63:X63))</f>
        <v>0&gt;=0</v>
      </c>
    </row>
    <row r="1180" spans="1:5" ht="25.5">
      <c r="A1180" s="193">
        <f>IF((SUM('Разделы 3, 4'!W64:W64)&gt;=SUM('Разделы 3, 4'!X64:X64)),"","Неверно!")</f>
      </c>
      <c r="B1180" s="192" t="s">
        <v>1607</v>
      </c>
      <c r="C1180" s="192" t="s">
        <v>894</v>
      </c>
      <c r="D1180" s="192" t="s">
        <v>563</v>
      </c>
      <c r="E1180" s="192" t="str">
        <f>CONCATENATE(SUM('Разделы 3, 4'!W64:W64),"&gt;=",SUM('Разделы 3, 4'!X64:X64))</f>
        <v>0&gt;=0</v>
      </c>
    </row>
    <row r="1181" spans="1:5" ht="25.5">
      <c r="A1181" s="193">
        <f>IF((SUM('Разделы 3, 4'!W65:W65)&gt;=SUM('Разделы 3, 4'!X65:X65)),"","Неверно!")</f>
      </c>
      <c r="B1181" s="192" t="s">
        <v>1607</v>
      </c>
      <c r="C1181" s="192" t="s">
        <v>895</v>
      </c>
      <c r="D1181" s="192" t="s">
        <v>563</v>
      </c>
      <c r="E1181" s="192" t="str">
        <f>CONCATENATE(SUM('Разделы 3, 4'!W65:W65),"&gt;=",SUM('Разделы 3, 4'!X65:X65))</f>
        <v>5&gt;=0</v>
      </c>
    </row>
    <row r="1182" spans="1:5" ht="25.5">
      <c r="A1182" s="193">
        <f>IF((SUM('Разделы 3, 4'!W66:W66)&gt;=SUM('Разделы 3, 4'!X66:X66)),"","Неверно!")</f>
      </c>
      <c r="B1182" s="192" t="s">
        <v>1607</v>
      </c>
      <c r="C1182" s="192" t="s">
        <v>896</v>
      </c>
      <c r="D1182" s="192" t="s">
        <v>563</v>
      </c>
      <c r="E1182" s="192" t="str">
        <f>CONCATENATE(SUM('Разделы 3, 4'!W66:W66),"&gt;=",SUM('Разделы 3, 4'!X66:X66))</f>
        <v>6&gt;=0</v>
      </c>
    </row>
    <row r="1183" spans="1:5" ht="25.5">
      <c r="A1183" s="193">
        <f>IF((SUM('Разделы 3, 4'!W67:W67)&gt;=SUM('Разделы 3, 4'!X67:X67)),"","Неверно!")</f>
      </c>
      <c r="B1183" s="192" t="s">
        <v>1607</v>
      </c>
      <c r="C1183" s="192" t="s">
        <v>897</v>
      </c>
      <c r="D1183" s="192" t="s">
        <v>563</v>
      </c>
      <c r="E1183" s="192" t="str">
        <f>CONCATENATE(SUM('Разделы 3, 4'!W67:W67),"&gt;=",SUM('Разделы 3, 4'!X67:X67))</f>
        <v>1&gt;=0</v>
      </c>
    </row>
    <row r="1184" spans="1:5" ht="25.5">
      <c r="A1184" s="193">
        <f>IF((SUM('Разделы 3, 4'!W14:W14)&gt;=SUM('Разделы 3, 4'!X14:X14)),"","Неверно!")</f>
      </c>
      <c r="B1184" s="192" t="s">
        <v>1607</v>
      </c>
      <c r="C1184" s="192" t="s">
        <v>898</v>
      </c>
      <c r="D1184" s="192" t="s">
        <v>563</v>
      </c>
      <c r="E1184" s="192" t="str">
        <f>CONCATENATE(SUM('Разделы 3, 4'!W14:W14),"&gt;=",SUM('Разделы 3, 4'!X14:X14))</f>
        <v>0&gt;=0</v>
      </c>
    </row>
    <row r="1185" spans="1:5" ht="25.5">
      <c r="A1185" s="193">
        <f>IF((SUM('Разделы 3, 4'!W68:W68)&gt;=SUM('Разделы 3, 4'!X68:X68)),"","Неверно!")</f>
      </c>
      <c r="B1185" s="192" t="s">
        <v>1607</v>
      </c>
      <c r="C1185" s="192" t="s">
        <v>899</v>
      </c>
      <c r="D1185" s="192" t="s">
        <v>563</v>
      </c>
      <c r="E1185" s="192" t="str">
        <f>CONCATENATE(SUM('Разделы 3, 4'!W68:W68),"&gt;=",SUM('Разделы 3, 4'!X68:X68))</f>
        <v>0&gt;=0</v>
      </c>
    </row>
    <row r="1186" spans="1:5" ht="25.5">
      <c r="A1186" s="193">
        <f>IF((SUM('Разделы 3, 4'!W69:W69)&gt;=SUM('Разделы 3, 4'!X69:X69)),"","Неверно!")</f>
      </c>
      <c r="B1186" s="192" t="s">
        <v>1607</v>
      </c>
      <c r="C1186" s="192" t="s">
        <v>900</v>
      </c>
      <c r="D1186" s="192" t="s">
        <v>563</v>
      </c>
      <c r="E1186" s="192" t="str">
        <f>CONCATENATE(SUM('Разделы 3, 4'!W69:W69),"&gt;=",SUM('Разделы 3, 4'!X69:X69))</f>
        <v>0&gt;=0</v>
      </c>
    </row>
    <row r="1187" spans="1:5" ht="25.5">
      <c r="A1187" s="193">
        <f>IF((SUM('Разделы 3, 4'!W70:W70)&gt;=SUM('Разделы 3, 4'!X70:X70)),"","Неверно!")</f>
      </c>
      <c r="B1187" s="192" t="s">
        <v>1607</v>
      </c>
      <c r="C1187" s="192" t="s">
        <v>901</v>
      </c>
      <c r="D1187" s="192" t="s">
        <v>563</v>
      </c>
      <c r="E1187" s="192" t="str">
        <f>CONCATENATE(SUM('Разделы 3, 4'!W70:W70),"&gt;=",SUM('Разделы 3, 4'!X70:X70))</f>
        <v>0&gt;=0</v>
      </c>
    </row>
    <row r="1188" spans="1:5" ht="25.5">
      <c r="A1188" s="193">
        <f>IF((SUM('Разделы 3, 4'!W71:W71)&gt;=SUM('Разделы 3, 4'!X71:X71)),"","Неверно!")</f>
      </c>
      <c r="B1188" s="192" t="s">
        <v>1607</v>
      </c>
      <c r="C1188" s="192" t="s">
        <v>902</v>
      </c>
      <c r="D1188" s="192" t="s">
        <v>563</v>
      </c>
      <c r="E1188" s="192" t="str">
        <f>CONCATENATE(SUM('Разделы 3, 4'!W71:W71),"&gt;=",SUM('Разделы 3, 4'!X71:X71))</f>
        <v>0&gt;=0</v>
      </c>
    </row>
    <row r="1189" spans="1:5" ht="25.5">
      <c r="A1189" s="193">
        <f>IF((SUM('Разделы 3, 4'!W72:W72)&gt;=SUM('Разделы 3, 4'!X72:X72)),"","Неверно!")</f>
      </c>
      <c r="B1189" s="192" t="s">
        <v>1607</v>
      </c>
      <c r="C1189" s="192" t="s">
        <v>903</v>
      </c>
      <c r="D1189" s="192" t="s">
        <v>563</v>
      </c>
      <c r="E1189" s="192" t="str">
        <f>CONCATENATE(SUM('Разделы 3, 4'!W72:W72),"&gt;=",SUM('Разделы 3, 4'!X72:X72))</f>
        <v>0&gt;=0</v>
      </c>
    </row>
    <row r="1190" spans="1:5" ht="25.5">
      <c r="A1190" s="193">
        <f>IF((SUM('Разделы 3, 4'!W73:W73)&gt;=SUM('Разделы 3, 4'!X73:X73)),"","Неверно!")</f>
      </c>
      <c r="B1190" s="192" t="s">
        <v>1607</v>
      </c>
      <c r="C1190" s="192" t="s">
        <v>904</v>
      </c>
      <c r="D1190" s="192" t="s">
        <v>563</v>
      </c>
      <c r="E1190" s="192" t="str">
        <f>CONCATENATE(SUM('Разделы 3, 4'!W73:W73),"&gt;=",SUM('Разделы 3, 4'!X73:X73))</f>
        <v>0&gt;=0</v>
      </c>
    </row>
    <row r="1191" spans="1:5" ht="25.5">
      <c r="A1191" s="193">
        <f>IF((SUM('Разделы 3, 4'!W74:W74)&gt;=SUM('Разделы 3, 4'!X74:X74)),"","Неверно!")</f>
      </c>
      <c r="B1191" s="192" t="s">
        <v>1607</v>
      </c>
      <c r="C1191" s="192" t="s">
        <v>905</v>
      </c>
      <c r="D1191" s="192" t="s">
        <v>563</v>
      </c>
      <c r="E1191" s="192" t="str">
        <f>CONCATENATE(SUM('Разделы 3, 4'!W74:W74),"&gt;=",SUM('Разделы 3, 4'!X74:X74))</f>
        <v>1&gt;=0</v>
      </c>
    </row>
    <row r="1192" spans="1:5" ht="25.5">
      <c r="A1192" s="193">
        <f>IF((SUM('Разделы 3, 4'!W75:W75)&gt;=SUM('Разделы 3, 4'!X75:X75)),"","Неверно!")</f>
      </c>
      <c r="B1192" s="192" t="s">
        <v>1607</v>
      </c>
      <c r="C1192" s="192" t="s">
        <v>906</v>
      </c>
      <c r="D1192" s="192" t="s">
        <v>563</v>
      </c>
      <c r="E1192" s="192" t="str">
        <f>CONCATENATE(SUM('Разделы 3, 4'!W75:W75),"&gt;=",SUM('Разделы 3, 4'!X75:X75))</f>
        <v>0&gt;=0</v>
      </c>
    </row>
    <row r="1193" spans="1:5" ht="25.5">
      <c r="A1193" s="193">
        <f>IF((SUM('Разделы 3, 4'!W76:W76)&gt;=SUM('Разделы 3, 4'!X76:X76)),"","Неверно!")</f>
      </c>
      <c r="B1193" s="192" t="s">
        <v>1607</v>
      </c>
      <c r="C1193" s="192" t="s">
        <v>907</v>
      </c>
      <c r="D1193" s="192" t="s">
        <v>563</v>
      </c>
      <c r="E1193" s="192" t="str">
        <f>CONCATENATE(SUM('Разделы 3, 4'!W76:W76),"&gt;=",SUM('Разделы 3, 4'!X76:X76))</f>
        <v>0&gt;=0</v>
      </c>
    </row>
    <row r="1194" spans="1:5" ht="25.5">
      <c r="A1194" s="193">
        <f>IF((SUM('Разделы 3, 4'!W77:W77)&gt;=SUM('Разделы 3, 4'!X77:X77)),"","Неверно!")</f>
      </c>
      <c r="B1194" s="192" t="s">
        <v>1607</v>
      </c>
      <c r="C1194" s="192" t="s">
        <v>908</v>
      </c>
      <c r="D1194" s="192" t="s">
        <v>563</v>
      </c>
      <c r="E1194" s="192" t="str">
        <f>CONCATENATE(SUM('Разделы 3, 4'!W77:W77),"&gt;=",SUM('Разделы 3, 4'!X77:X77))</f>
        <v>0&gt;=0</v>
      </c>
    </row>
    <row r="1195" spans="1:5" ht="25.5">
      <c r="A1195" s="193">
        <f>IF((SUM('Разделы 3, 4'!W15:W15)&gt;=SUM('Разделы 3, 4'!X15:X15)),"","Неверно!")</f>
      </c>
      <c r="B1195" s="192" t="s">
        <v>1607</v>
      </c>
      <c r="C1195" s="192" t="s">
        <v>909</v>
      </c>
      <c r="D1195" s="192" t="s">
        <v>563</v>
      </c>
      <c r="E1195" s="192" t="str">
        <f>CONCATENATE(SUM('Разделы 3, 4'!W15:W15),"&gt;=",SUM('Разделы 3, 4'!X15:X15))</f>
        <v>0&gt;=0</v>
      </c>
    </row>
    <row r="1196" spans="1:5" ht="25.5">
      <c r="A1196" s="193">
        <f>IF((SUM('Разделы 3, 4'!W78:W78)&gt;=SUM('Разделы 3, 4'!X78:X78)),"","Неверно!")</f>
      </c>
      <c r="B1196" s="192" t="s">
        <v>1607</v>
      </c>
      <c r="C1196" s="192" t="s">
        <v>910</v>
      </c>
      <c r="D1196" s="192" t="s">
        <v>563</v>
      </c>
      <c r="E1196" s="192" t="str">
        <f>CONCATENATE(SUM('Разделы 3, 4'!W78:W78),"&gt;=",SUM('Разделы 3, 4'!X78:X78))</f>
        <v>0&gt;=0</v>
      </c>
    </row>
    <row r="1197" spans="1:5" ht="25.5">
      <c r="A1197" s="193">
        <f>IF((SUM('Разделы 3, 4'!W79:W79)&gt;=SUM('Разделы 3, 4'!X79:X79)),"","Неверно!")</f>
      </c>
      <c r="B1197" s="192" t="s">
        <v>1607</v>
      </c>
      <c r="C1197" s="192" t="s">
        <v>911</v>
      </c>
      <c r="D1197" s="192" t="s">
        <v>563</v>
      </c>
      <c r="E1197" s="192" t="str">
        <f>CONCATENATE(SUM('Разделы 3, 4'!W79:W79),"&gt;=",SUM('Разделы 3, 4'!X79:X79))</f>
        <v>0&gt;=0</v>
      </c>
    </row>
    <row r="1198" spans="1:5" ht="25.5">
      <c r="A1198" s="193">
        <f>IF((SUM('Разделы 3, 4'!W80:W80)&gt;=SUM('Разделы 3, 4'!X80:X80)),"","Неверно!")</f>
      </c>
      <c r="B1198" s="192" t="s">
        <v>1607</v>
      </c>
      <c r="C1198" s="192" t="s">
        <v>912</v>
      </c>
      <c r="D1198" s="192" t="s">
        <v>563</v>
      </c>
      <c r="E1198" s="192" t="str">
        <f>CONCATENATE(SUM('Разделы 3, 4'!W80:W80),"&gt;=",SUM('Разделы 3, 4'!X80:X80))</f>
        <v>0&gt;=0</v>
      </c>
    </row>
    <row r="1199" spans="1:5" ht="25.5">
      <c r="A1199" s="193">
        <f>IF((SUM('Разделы 3, 4'!W81:W81)&gt;=SUM('Разделы 3, 4'!X81:X81)),"","Неверно!")</f>
      </c>
      <c r="B1199" s="192" t="s">
        <v>1607</v>
      </c>
      <c r="C1199" s="192" t="s">
        <v>913</v>
      </c>
      <c r="D1199" s="192" t="s">
        <v>563</v>
      </c>
      <c r="E1199" s="192" t="str">
        <f>CONCATENATE(SUM('Разделы 3, 4'!W81:W81),"&gt;=",SUM('Разделы 3, 4'!X81:X81))</f>
        <v>0&gt;=0</v>
      </c>
    </row>
    <row r="1200" spans="1:5" ht="25.5">
      <c r="A1200" s="193">
        <f>IF((SUM('Разделы 3, 4'!W82:W82)&gt;=SUM('Разделы 3, 4'!X82:X82)),"","Неверно!")</f>
      </c>
      <c r="B1200" s="192" t="s">
        <v>1607</v>
      </c>
      <c r="C1200" s="192" t="s">
        <v>914</v>
      </c>
      <c r="D1200" s="192" t="s">
        <v>563</v>
      </c>
      <c r="E1200" s="192" t="str">
        <f>CONCATENATE(SUM('Разделы 3, 4'!W82:W82),"&gt;=",SUM('Разделы 3, 4'!X82:X82))</f>
        <v>0&gt;=0</v>
      </c>
    </row>
    <row r="1201" spans="1:5" ht="25.5">
      <c r="A1201" s="193">
        <f>IF((SUM('Разделы 3, 4'!W83:W83)&gt;=SUM('Разделы 3, 4'!X83:X83)),"","Неверно!")</f>
      </c>
      <c r="B1201" s="192" t="s">
        <v>1607</v>
      </c>
      <c r="C1201" s="192" t="s">
        <v>915</v>
      </c>
      <c r="D1201" s="192" t="s">
        <v>563</v>
      </c>
      <c r="E1201" s="192" t="str">
        <f>CONCATENATE(SUM('Разделы 3, 4'!W83:W83),"&gt;=",SUM('Разделы 3, 4'!X83:X83))</f>
        <v>0&gt;=0</v>
      </c>
    </row>
    <row r="1202" spans="1:5" ht="25.5">
      <c r="A1202" s="193">
        <f>IF((SUM('Разделы 3, 4'!W84:W84)&gt;=SUM('Разделы 3, 4'!X84:X84)),"","Неверно!")</f>
      </c>
      <c r="B1202" s="192" t="s">
        <v>1607</v>
      </c>
      <c r="C1202" s="192" t="s">
        <v>916</v>
      </c>
      <c r="D1202" s="192" t="s">
        <v>563</v>
      </c>
      <c r="E1202" s="192" t="str">
        <f>CONCATENATE(SUM('Разделы 3, 4'!W84:W84),"&gt;=",SUM('Разделы 3, 4'!X84:X84))</f>
        <v>0&gt;=0</v>
      </c>
    </row>
    <row r="1203" spans="1:5" ht="25.5">
      <c r="A1203" s="193">
        <f>IF((SUM('Разделы 3, 4'!W85:W85)&gt;=SUM('Разделы 3, 4'!X85:X85)),"","Неверно!")</f>
      </c>
      <c r="B1203" s="192" t="s">
        <v>1607</v>
      </c>
      <c r="C1203" s="192" t="s">
        <v>917</v>
      </c>
      <c r="D1203" s="192" t="s">
        <v>563</v>
      </c>
      <c r="E1203" s="192" t="str">
        <f>CONCATENATE(SUM('Разделы 3, 4'!W85:W85),"&gt;=",SUM('Разделы 3, 4'!X85:X85))</f>
        <v>0&gt;=0</v>
      </c>
    </row>
    <row r="1204" spans="1:5" ht="25.5">
      <c r="A1204" s="193">
        <f>IF((SUM('Разделы 3, 4'!W86:W86)&gt;=SUM('Разделы 3, 4'!X86:X86)),"","Неверно!")</f>
      </c>
      <c r="B1204" s="192" t="s">
        <v>1607</v>
      </c>
      <c r="C1204" s="192" t="s">
        <v>918</v>
      </c>
      <c r="D1204" s="192" t="s">
        <v>563</v>
      </c>
      <c r="E1204" s="192" t="str">
        <f>CONCATENATE(SUM('Разделы 3, 4'!W86:W86),"&gt;=",SUM('Разделы 3, 4'!X86:X86))</f>
        <v>0&gt;=0</v>
      </c>
    </row>
    <row r="1205" spans="1:5" ht="25.5">
      <c r="A1205" s="193">
        <f>IF((SUM('Разделы 3, 4'!W87:W87)&gt;=SUM('Разделы 3, 4'!X87:X87)),"","Неверно!")</f>
      </c>
      <c r="B1205" s="192" t="s">
        <v>1607</v>
      </c>
      <c r="C1205" s="192" t="s">
        <v>919</v>
      </c>
      <c r="D1205" s="192" t="s">
        <v>563</v>
      </c>
      <c r="E1205" s="192" t="str">
        <f>CONCATENATE(SUM('Разделы 3, 4'!W87:W87),"&gt;=",SUM('Разделы 3, 4'!X87:X87))</f>
        <v>0&gt;=0</v>
      </c>
    </row>
    <row r="1206" spans="1:5" ht="25.5">
      <c r="A1206" s="193">
        <f>IF((SUM('Разделы 3, 4'!W16:W16)&gt;=SUM('Разделы 3, 4'!X16:X16)),"","Неверно!")</f>
      </c>
      <c r="B1206" s="192" t="s">
        <v>1607</v>
      </c>
      <c r="C1206" s="192" t="s">
        <v>920</v>
      </c>
      <c r="D1206" s="192" t="s">
        <v>563</v>
      </c>
      <c r="E1206" s="192" t="str">
        <f>CONCATENATE(SUM('Разделы 3, 4'!W16:W16),"&gt;=",SUM('Разделы 3, 4'!X16:X16))</f>
        <v>0&gt;=0</v>
      </c>
    </row>
    <row r="1207" spans="1:5" ht="25.5">
      <c r="A1207" s="193">
        <f>IF((SUM('Разделы 3, 4'!W88:W88)&gt;=SUM('Разделы 3, 4'!X88:X88)),"","Неверно!")</f>
      </c>
      <c r="B1207" s="192" t="s">
        <v>1607</v>
      </c>
      <c r="C1207" s="192" t="s">
        <v>921</v>
      </c>
      <c r="D1207" s="192" t="s">
        <v>563</v>
      </c>
      <c r="E1207" s="192" t="str">
        <f>CONCATENATE(SUM('Разделы 3, 4'!W88:W88),"&gt;=",SUM('Разделы 3, 4'!X88:X88))</f>
        <v>0&gt;=0</v>
      </c>
    </row>
    <row r="1208" spans="1:5" ht="25.5">
      <c r="A1208" s="193">
        <f>IF((SUM('Разделы 3, 4'!W89:W89)&gt;=SUM('Разделы 3, 4'!X89:X89)),"","Неверно!")</f>
      </c>
      <c r="B1208" s="192" t="s">
        <v>1607</v>
      </c>
      <c r="C1208" s="192" t="s">
        <v>922</v>
      </c>
      <c r="D1208" s="192" t="s">
        <v>563</v>
      </c>
      <c r="E1208" s="192" t="str">
        <f>CONCATENATE(SUM('Разделы 3, 4'!W89:W89),"&gt;=",SUM('Разделы 3, 4'!X89:X89))</f>
        <v>0&gt;=0</v>
      </c>
    </row>
    <row r="1209" spans="1:5" ht="25.5">
      <c r="A1209" s="193">
        <f>IF((SUM('Разделы 3, 4'!W90:W90)&gt;=SUM('Разделы 3, 4'!X90:X90)),"","Неверно!")</f>
      </c>
      <c r="B1209" s="192" t="s">
        <v>1607</v>
      </c>
      <c r="C1209" s="192" t="s">
        <v>923</v>
      </c>
      <c r="D1209" s="192" t="s">
        <v>563</v>
      </c>
      <c r="E1209" s="192" t="str">
        <f>CONCATENATE(SUM('Разделы 3, 4'!W90:W90),"&gt;=",SUM('Разделы 3, 4'!X90:X90))</f>
        <v>0&gt;=0</v>
      </c>
    </row>
    <row r="1210" spans="1:5" ht="25.5">
      <c r="A1210" s="193">
        <f>IF((SUM('Разделы 3, 4'!W91:W91)&gt;=SUM('Разделы 3, 4'!X91:X91)),"","Неверно!")</f>
      </c>
      <c r="B1210" s="192" t="s">
        <v>1607</v>
      </c>
      <c r="C1210" s="192" t="s">
        <v>924</v>
      </c>
      <c r="D1210" s="192" t="s">
        <v>563</v>
      </c>
      <c r="E1210" s="192" t="str">
        <f>CONCATENATE(SUM('Разделы 3, 4'!W91:W91),"&gt;=",SUM('Разделы 3, 4'!X91:X91))</f>
        <v>9&gt;=0</v>
      </c>
    </row>
    <row r="1211" spans="1:5" ht="25.5">
      <c r="A1211" s="193">
        <f>IF((SUM('Разделы 3, 4'!W92:W92)&gt;=SUM('Разделы 3, 4'!X92:X92)),"","Неверно!")</f>
      </c>
      <c r="B1211" s="192" t="s">
        <v>1607</v>
      </c>
      <c r="C1211" s="192" t="s">
        <v>925</v>
      </c>
      <c r="D1211" s="192" t="s">
        <v>563</v>
      </c>
      <c r="E1211" s="192" t="str">
        <f>CONCATENATE(SUM('Разделы 3, 4'!W92:W92),"&gt;=",SUM('Разделы 3, 4'!X92:X92))</f>
        <v>0&gt;=0</v>
      </c>
    </row>
    <row r="1212" spans="1:5" ht="25.5">
      <c r="A1212" s="193">
        <f>IF((SUM('Разделы 3, 4'!W93:W93)&gt;=SUM('Разделы 3, 4'!X93:X93)),"","Неверно!")</f>
      </c>
      <c r="B1212" s="192" t="s">
        <v>1607</v>
      </c>
      <c r="C1212" s="192" t="s">
        <v>926</v>
      </c>
      <c r="D1212" s="192" t="s">
        <v>563</v>
      </c>
      <c r="E1212" s="192" t="str">
        <f>CONCATENATE(SUM('Разделы 3, 4'!W93:W93),"&gt;=",SUM('Разделы 3, 4'!X93:X93))</f>
        <v>2&gt;=0</v>
      </c>
    </row>
    <row r="1213" spans="1:5" ht="25.5">
      <c r="A1213" s="193">
        <f>IF((SUM('Разделы 3, 4'!W94:W94)&gt;=SUM('Разделы 3, 4'!X94:X94)),"","Неверно!")</f>
      </c>
      <c r="B1213" s="192" t="s">
        <v>1607</v>
      </c>
      <c r="C1213" s="192" t="s">
        <v>927</v>
      </c>
      <c r="D1213" s="192" t="s">
        <v>563</v>
      </c>
      <c r="E1213" s="192" t="str">
        <f>CONCATENATE(SUM('Разделы 3, 4'!W94:W94),"&gt;=",SUM('Разделы 3, 4'!X94:X94))</f>
        <v>0&gt;=0</v>
      </c>
    </row>
    <row r="1214" spans="1:5" ht="25.5">
      <c r="A1214" s="193">
        <f>IF((SUM('Разделы 3, 4'!W95:W95)&gt;=SUM('Разделы 3, 4'!X95:X95)),"","Неверно!")</f>
      </c>
      <c r="B1214" s="192" t="s">
        <v>1607</v>
      </c>
      <c r="C1214" s="192" t="s">
        <v>928</v>
      </c>
      <c r="D1214" s="192" t="s">
        <v>563</v>
      </c>
      <c r="E1214" s="192" t="str">
        <f>CONCATENATE(SUM('Разделы 3, 4'!W95:W95),"&gt;=",SUM('Разделы 3, 4'!X95:X95))</f>
        <v>0&gt;=0</v>
      </c>
    </row>
    <row r="1215" spans="1:5" ht="25.5">
      <c r="A1215" s="193">
        <f>IF((SUM('Разделы 3, 4'!W96:W96)&gt;=SUM('Разделы 3, 4'!X96:X96)),"","Неверно!")</f>
      </c>
      <c r="B1215" s="192" t="s">
        <v>1607</v>
      </c>
      <c r="C1215" s="192" t="s">
        <v>929</v>
      </c>
      <c r="D1215" s="192" t="s">
        <v>563</v>
      </c>
      <c r="E1215" s="192" t="str">
        <f>CONCATENATE(SUM('Разделы 3, 4'!W96:W96),"&gt;=",SUM('Разделы 3, 4'!X96:X96))</f>
        <v>0&gt;=0</v>
      </c>
    </row>
    <row r="1216" spans="1:5" ht="25.5">
      <c r="A1216" s="193">
        <f>IF((SUM('Разделы 3, 4'!W97:W97)&gt;=SUM('Разделы 3, 4'!X97:X97)),"","Неверно!")</f>
      </c>
      <c r="B1216" s="192" t="s">
        <v>1607</v>
      </c>
      <c r="C1216" s="192" t="s">
        <v>930</v>
      </c>
      <c r="D1216" s="192" t="s">
        <v>563</v>
      </c>
      <c r="E1216" s="192" t="str">
        <f>CONCATENATE(SUM('Разделы 3, 4'!W97:W97),"&gt;=",SUM('Разделы 3, 4'!X97:X97))</f>
        <v>0&gt;=0</v>
      </c>
    </row>
    <row r="1217" spans="1:5" ht="25.5">
      <c r="A1217" s="193">
        <f>IF((SUM('Разделы 3, 4'!W17:W17)&gt;=SUM('Разделы 3, 4'!X17:X17)),"","Неверно!")</f>
      </c>
      <c r="B1217" s="192" t="s">
        <v>1607</v>
      </c>
      <c r="C1217" s="192" t="s">
        <v>931</v>
      </c>
      <c r="D1217" s="192" t="s">
        <v>563</v>
      </c>
      <c r="E1217" s="192" t="str">
        <f>CONCATENATE(SUM('Разделы 3, 4'!W17:W17),"&gt;=",SUM('Разделы 3, 4'!X17:X17))</f>
        <v>0&gt;=0</v>
      </c>
    </row>
    <row r="1218" spans="1:5" ht="25.5">
      <c r="A1218" s="193">
        <f>IF((SUM('Разделы 3, 4'!W98:W98)&gt;=SUM('Разделы 3, 4'!X98:X98)),"","Неверно!")</f>
      </c>
      <c r="B1218" s="192" t="s">
        <v>1607</v>
      </c>
      <c r="C1218" s="192" t="s">
        <v>932</v>
      </c>
      <c r="D1218" s="192" t="s">
        <v>563</v>
      </c>
      <c r="E1218" s="192" t="str">
        <f>CONCATENATE(SUM('Разделы 3, 4'!W98:W98),"&gt;=",SUM('Разделы 3, 4'!X98:X98))</f>
        <v>0&gt;=0</v>
      </c>
    </row>
    <row r="1219" spans="1:5" ht="25.5">
      <c r="A1219" s="193">
        <f>IF((SUM('Разделы 3, 4'!W99:W99)&gt;=SUM('Разделы 3, 4'!X99:X99)),"","Неверно!")</f>
      </c>
      <c r="B1219" s="192" t="s">
        <v>1607</v>
      </c>
      <c r="C1219" s="192" t="s">
        <v>933</v>
      </c>
      <c r="D1219" s="192" t="s">
        <v>563</v>
      </c>
      <c r="E1219" s="192" t="str">
        <f>CONCATENATE(SUM('Разделы 3, 4'!W99:W99),"&gt;=",SUM('Разделы 3, 4'!X99:X99))</f>
        <v>0&gt;=0</v>
      </c>
    </row>
    <row r="1220" spans="1:5" ht="25.5">
      <c r="A1220" s="193">
        <f>IF((SUM('Разделы 3, 4'!W100:W100)&gt;=SUM('Разделы 3, 4'!X100:X100)),"","Неверно!")</f>
      </c>
      <c r="B1220" s="192" t="s">
        <v>1607</v>
      </c>
      <c r="C1220" s="192" t="s">
        <v>934</v>
      </c>
      <c r="D1220" s="192" t="s">
        <v>563</v>
      </c>
      <c r="E1220" s="192" t="str">
        <f>CONCATENATE(SUM('Разделы 3, 4'!W100:W100),"&gt;=",SUM('Разделы 3, 4'!X100:X100))</f>
        <v>0&gt;=0</v>
      </c>
    </row>
    <row r="1221" spans="1:5" ht="25.5">
      <c r="A1221" s="193">
        <f>IF((SUM('Разделы 3, 4'!W101:W101)&gt;=SUM('Разделы 3, 4'!X101:X101)),"","Неверно!")</f>
      </c>
      <c r="B1221" s="192" t="s">
        <v>1607</v>
      </c>
      <c r="C1221" s="192" t="s">
        <v>935</v>
      </c>
      <c r="D1221" s="192" t="s">
        <v>563</v>
      </c>
      <c r="E1221" s="192" t="str">
        <f>CONCATENATE(SUM('Разделы 3, 4'!W101:W101),"&gt;=",SUM('Разделы 3, 4'!X101:X101))</f>
        <v>0&gt;=0</v>
      </c>
    </row>
    <row r="1222" spans="1:5" ht="25.5">
      <c r="A1222" s="193">
        <f>IF((SUM('Разделы 3, 4'!W102:W102)&gt;=SUM('Разделы 3, 4'!X102:X102)),"","Неверно!")</f>
      </c>
      <c r="B1222" s="192" t="s">
        <v>1607</v>
      </c>
      <c r="C1222" s="192" t="s">
        <v>936</v>
      </c>
      <c r="D1222" s="192" t="s">
        <v>563</v>
      </c>
      <c r="E1222" s="192" t="str">
        <f>CONCATENATE(SUM('Разделы 3, 4'!W102:W102),"&gt;=",SUM('Разделы 3, 4'!X102:X102))</f>
        <v>0&gt;=0</v>
      </c>
    </row>
    <row r="1223" spans="1:5" ht="25.5">
      <c r="A1223" s="193">
        <f>IF((SUM('Разделы 3, 4'!W103:W103)&gt;=SUM('Разделы 3, 4'!X103:X103)),"","Неверно!")</f>
      </c>
      <c r="B1223" s="192" t="s">
        <v>1607</v>
      </c>
      <c r="C1223" s="192" t="s">
        <v>937</v>
      </c>
      <c r="D1223" s="192" t="s">
        <v>563</v>
      </c>
      <c r="E1223" s="192" t="str">
        <f>CONCATENATE(SUM('Разделы 3, 4'!W103:W103),"&gt;=",SUM('Разделы 3, 4'!X103:X103))</f>
        <v>0&gt;=0</v>
      </c>
    </row>
    <row r="1224" spans="1:5" ht="25.5">
      <c r="A1224" s="193">
        <f>IF((SUM('Разделы 3, 4'!W104:W104)&gt;=SUM('Разделы 3, 4'!X104:X104)),"","Неверно!")</f>
      </c>
      <c r="B1224" s="192" t="s">
        <v>1607</v>
      </c>
      <c r="C1224" s="192" t="s">
        <v>938</v>
      </c>
      <c r="D1224" s="192" t="s">
        <v>563</v>
      </c>
      <c r="E1224" s="192" t="str">
        <f>CONCATENATE(SUM('Разделы 3, 4'!W104:W104),"&gt;=",SUM('Разделы 3, 4'!X104:X104))</f>
        <v>0&gt;=0</v>
      </c>
    </row>
    <row r="1225" spans="1:5" ht="25.5">
      <c r="A1225" s="193">
        <f>IF((SUM('Разделы 3, 4'!W105:W105)&gt;=SUM('Разделы 3, 4'!X105:X105)),"","Неверно!")</f>
      </c>
      <c r="B1225" s="192" t="s">
        <v>1607</v>
      </c>
      <c r="C1225" s="192" t="s">
        <v>939</v>
      </c>
      <c r="D1225" s="192" t="s">
        <v>563</v>
      </c>
      <c r="E1225" s="192" t="str">
        <f>CONCATENATE(SUM('Разделы 3, 4'!W105:W105),"&gt;=",SUM('Разделы 3, 4'!X105:X105))</f>
        <v>0&gt;=0</v>
      </c>
    </row>
    <row r="1226" spans="1:5" ht="25.5">
      <c r="A1226" s="193">
        <f>IF((SUM('Разделы 3, 4'!W106:W106)&gt;=SUM('Разделы 3, 4'!X106:X106)),"","Неверно!")</f>
      </c>
      <c r="B1226" s="192" t="s">
        <v>1607</v>
      </c>
      <c r="C1226" s="192" t="s">
        <v>940</v>
      </c>
      <c r="D1226" s="192" t="s">
        <v>563</v>
      </c>
      <c r="E1226" s="192" t="str">
        <f>CONCATENATE(SUM('Разделы 3, 4'!W106:W106),"&gt;=",SUM('Разделы 3, 4'!X106:X106))</f>
        <v>0&gt;=0</v>
      </c>
    </row>
    <row r="1227" spans="1:5" ht="25.5">
      <c r="A1227" s="193">
        <f>IF((SUM('Разделы 3, 4'!W107:W107)&gt;=SUM('Разделы 3, 4'!X107:X107)),"","Неверно!")</f>
      </c>
      <c r="B1227" s="192" t="s">
        <v>1607</v>
      </c>
      <c r="C1227" s="192" t="s">
        <v>941</v>
      </c>
      <c r="D1227" s="192" t="s">
        <v>563</v>
      </c>
      <c r="E1227" s="192" t="str">
        <f>CONCATENATE(SUM('Разделы 3, 4'!W107:W107),"&gt;=",SUM('Разделы 3, 4'!X107:X107))</f>
        <v>0&gt;=0</v>
      </c>
    </row>
    <row r="1228" spans="1:5" ht="25.5">
      <c r="A1228" s="193">
        <f>IF((SUM('Разделы 3, 4'!E21:E21)&gt;=SUM('Разделы 3, 4'!E113:E117)),"","Неверно!")</f>
      </c>
      <c r="B1228" s="192" t="s">
        <v>1608</v>
      </c>
      <c r="C1228" s="192" t="s">
        <v>1609</v>
      </c>
      <c r="D1228" s="192" t="s">
        <v>1610</v>
      </c>
      <c r="E1228" s="192" t="str">
        <f>CONCATENATE(SUM('Разделы 3, 4'!E21:E21),"&gt;=",SUM('Разделы 3, 4'!E113:E117))</f>
        <v>0&gt;=0</v>
      </c>
    </row>
    <row r="1229" spans="1:5" ht="25.5">
      <c r="A1229" s="193">
        <f>IF((SUM('Разделы 3, 4'!N21:N21)&gt;=SUM('Разделы 3, 4'!N113:N117)),"","Неверно!")</f>
      </c>
      <c r="B1229" s="192" t="s">
        <v>1608</v>
      </c>
      <c r="C1229" s="192" t="s">
        <v>1611</v>
      </c>
      <c r="D1229" s="192" t="s">
        <v>1610</v>
      </c>
      <c r="E1229" s="192" t="str">
        <f>CONCATENATE(SUM('Разделы 3, 4'!N21:N21),"&gt;=",SUM('Разделы 3, 4'!N113:N117))</f>
        <v>0&gt;=0</v>
      </c>
    </row>
    <row r="1230" spans="1:5" ht="25.5">
      <c r="A1230" s="193">
        <f>IF((SUM('Разделы 3, 4'!O21:O21)&gt;=SUM('Разделы 3, 4'!O113:O117)),"","Неверно!")</f>
      </c>
      <c r="B1230" s="192" t="s">
        <v>1608</v>
      </c>
      <c r="C1230" s="192" t="s">
        <v>1612</v>
      </c>
      <c r="D1230" s="192" t="s">
        <v>1610</v>
      </c>
      <c r="E1230" s="192" t="str">
        <f>CONCATENATE(SUM('Разделы 3, 4'!O21:O21),"&gt;=",SUM('Разделы 3, 4'!O113:O117))</f>
        <v>0&gt;=0</v>
      </c>
    </row>
    <row r="1231" spans="1:5" ht="25.5">
      <c r="A1231" s="193">
        <f>IF((SUM('Разделы 3, 4'!P21:P21)&gt;=SUM('Разделы 3, 4'!P113:P117)),"","Неверно!")</f>
      </c>
      <c r="B1231" s="192" t="s">
        <v>1608</v>
      </c>
      <c r="C1231" s="192" t="s">
        <v>1613</v>
      </c>
      <c r="D1231" s="192" t="s">
        <v>1610</v>
      </c>
      <c r="E1231" s="192" t="str">
        <f>CONCATENATE(SUM('Разделы 3, 4'!P21:P21),"&gt;=",SUM('Разделы 3, 4'!P113:P117))</f>
        <v>0&gt;=0</v>
      </c>
    </row>
    <row r="1232" spans="1:5" ht="25.5">
      <c r="A1232" s="193">
        <f>IF((SUM('Разделы 3, 4'!Q21:Q21)&gt;=SUM('Разделы 3, 4'!Q113:Q117)),"","Неверно!")</f>
      </c>
      <c r="B1232" s="192" t="s">
        <v>1608</v>
      </c>
      <c r="C1232" s="192" t="s">
        <v>1614</v>
      </c>
      <c r="D1232" s="192" t="s">
        <v>1610</v>
      </c>
      <c r="E1232" s="192" t="str">
        <f>CONCATENATE(SUM('Разделы 3, 4'!Q21:Q21),"&gt;=",SUM('Разделы 3, 4'!Q113:Q117))</f>
        <v>0&gt;=0</v>
      </c>
    </row>
    <row r="1233" spans="1:5" ht="25.5">
      <c r="A1233" s="193">
        <f>IF((SUM('Разделы 3, 4'!R21:R21)&gt;=SUM('Разделы 3, 4'!R113:R117)),"","Неверно!")</f>
      </c>
      <c r="B1233" s="192" t="s">
        <v>1608</v>
      </c>
      <c r="C1233" s="192" t="s">
        <v>1615</v>
      </c>
      <c r="D1233" s="192" t="s">
        <v>1610</v>
      </c>
      <c r="E1233" s="192" t="str">
        <f>CONCATENATE(SUM('Разделы 3, 4'!R21:R21),"&gt;=",SUM('Разделы 3, 4'!R113:R117))</f>
        <v>0&gt;=0</v>
      </c>
    </row>
    <row r="1234" spans="1:5" ht="25.5">
      <c r="A1234" s="193">
        <f>IF((SUM('Разделы 3, 4'!S21:S21)&gt;=SUM('Разделы 3, 4'!S113:S117)),"","Неверно!")</f>
      </c>
      <c r="B1234" s="192" t="s">
        <v>1608</v>
      </c>
      <c r="C1234" s="192" t="s">
        <v>1616</v>
      </c>
      <c r="D1234" s="192" t="s">
        <v>1610</v>
      </c>
      <c r="E1234" s="192" t="str">
        <f>CONCATENATE(SUM('Разделы 3, 4'!S21:S21),"&gt;=",SUM('Разделы 3, 4'!S113:S117))</f>
        <v>0&gt;=0</v>
      </c>
    </row>
    <row r="1235" spans="1:5" ht="25.5">
      <c r="A1235" s="193">
        <f>IF((SUM('Разделы 3, 4'!T21:T21)&gt;=SUM('Разделы 3, 4'!T113:T117)),"","Неверно!")</f>
      </c>
      <c r="B1235" s="192" t="s">
        <v>1608</v>
      </c>
      <c r="C1235" s="192" t="s">
        <v>1617</v>
      </c>
      <c r="D1235" s="192" t="s">
        <v>1610</v>
      </c>
      <c r="E1235" s="192" t="str">
        <f>CONCATENATE(SUM('Разделы 3, 4'!T21:T21),"&gt;=",SUM('Разделы 3, 4'!T113:T117))</f>
        <v>0&gt;=0</v>
      </c>
    </row>
    <row r="1236" spans="1:5" ht="25.5">
      <c r="A1236" s="193">
        <f>IF((SUM('Разделы 3, 4'!U21:U21)&gt;=SUM('Разделы 3, 4'!U113:U117)),"","Неверно!")</f>
      </c>
      <c r="B1236" s="192" t="s">
        <v>1608</v>
      </c>
      <c r="C1236" s="192" t="s">
        <v>1618</v>
      </c>
      <c r="D1236" s="192" t="s">
        <v>1610</v>
      </c>
      <c r="E1236" s="192" t="str">
        <f>CONCATENATE(SUM('Разделы 3, 4'!U21:U21),"&gt;=",SUM('Разделы 3, 4'!U113:U117))</f>
        <v>0&gt;=0</v>
      </c>
    </row>
    <row r="1237" spans="1:5" ht="25.5">
      <c r="A1237" s="193">
        <f>IF((SUM('Разделы 3, 4'!V21:V21)&gt;=SUM('Разделы 3, 4'!V113:V117)),"","Неверно!")</f>
      </c>
      <c r="B1237" s="192" t="s">
        <v>1608</v>
      </c>
      <c r="C1237" s="192" t="s">
        <v>1619</v>
      </c>
      <c r="D1237" s="192" t="s">
        <v>1610</v>
      </c>
      <c r="E1237" s="192" t="str">
        <f>CONCATENATE(SUM('Разделы 3, 4'!V21:V21),"&gt;=",SUM('Разделы 3, 4'!V113:V117))</f>
        <v>0&gt;=0</v>
      </c>
    </row>
    <row r="1238" spans="1:5" ht="25.5">
      <c r="A1238" s="193">
        <f>IF((SUM('Разделы 3, 4'!W21:W21)&gt;=SUM('Разделы 3, 4'!W113:W117)),"","Неверно!")</f>
      </c>
      <c r="B1238" s="192" t="s">
        <v>1608</v>
      </c>
      <c r="C1238" s="192" t="s">
        <v>1620</v>
      </c>
      <c r="D1238" s="192" t="s">
        <v>1610</v>
      </c>
      <c r="E1238" s="192" t="str">
        <f>CONCATENATE(SUM('Разделы 3, 4'!W21:W21),"&gt;=",SUM('Разделы 3, 4'!W113:W117))</f>
        <v>0&gt;=0</v>
      </c>
    </row>
    <row r="1239" spans="1:5" ht="25.5">
      <c r="A1239" s="193">
        <f>IF((SUM('Разделы 3, 4'!F21:F21)&gt;=SUM('Разделы 3, 4'!F113:F117)),"","Неверно!")</f>
      </c>
      <c r="B1239" s="192" t="s">
        <v>1608</v>
      </c>
      <c r="C1239" s="192" t="s">
        <v>1621</v>
      </c>
      <c r="D1239" s="192" t="s">
        <v>1610</v>
      </c>
      <c r="E1239" s="192" t="str">
        <f>CONCATENATE(SUM('Разделы 3, 4'!F21:F21),"&gt;=",SUM('Разделы 3, 4'!F113:F117))</f>
        <v>0&gt;=0</v>
      </c>
    </row>
    <row r="1240" spans="1:5" ht="25.5">
      <c r="A1240" s="193">
        <f>IF((SUM('Разделы 3, 4'!X21:X21)&gt;=SUM('Разделы 3, 4'!X113:X117)),"","Неверно!")</f>
      </c>
      <c r="B1240" s="192" t="s">
        <v>1608</v>
      </c>
      <c r="C1240" s="192" t="s">
        <v>1622</v>
      </c>
      <c r="D1240" s="192" t="s">
        <v>1610</v>
      </c>
      <c r="E1240" s="192" t="str">
        <f>CONCATENATE(SUM('Разделы 3, 4'!X21:X21),"&gt;=",SUM('Разделы 3, 4'!X113:X117))</f>
        <v>0&gt;=0</v>
      </c>
    </row>
    <row r="1241" spans="1:5" ht="25.5">
      <c r="A1241" s="193">
        <f>IF((SUM('Разделы 3, 4'!Y21:Y21)&gt;=SUM('Разделы 3, 4'!Y113:Y117)),"","Неверно!")</f>
      </c>
      <c r="B1241" s="192" t="s">
        <v>1608</v>
      </c>
      <c r="C1241" s="192" t="s">
        <v>1623</v>
      </c>
      <c r="D1241" s="192" t="s">
        <v>1610</v>
      </c>
      <c r="E1241" s="192" t="str">
        <f>CONCATENATE(SUM('Разделы 3, 4'!Y21:Y21),"&gt;=",SUM('Разделы 3, 4'!Y113:Y117))</f>
        <v>0&gt;=0</v>
      </c>
    </row>
    <row r="1242" spans="1:5" ht="25.5">
      <c r="A1242" s="193">
        <f>IF((SUM('Разделы 3, 4'!Z21:Z21)&gt;=SUM('Разделы 3, 4'!Z113:Z117)),"","Неверно!")</f>
      </c>
      <c r="B1242" s="192" t="s">
        <v>1608</v>
      </c>
      <c r="C1242" s="192" t="s">
        <v>1624</v>
      </c>
      <c r="D1242" s="192" t="s">
        <v>1610</v>
      </c>
      <c r="E1242" s="192" t="str">
        <f>CONCATENATE(SUM('Разделы 3, 4'!Z21:Z21),"&gt;=",SUM('Разделы 3, 4'!Z113:Z117))</f>
        <v>0&gt;=0</v>
      </c>
    </row>
    <row r="1243" spans="1:5" ht="25.5">
      <c r="A1243" s="193">
        <f>IF((SUM('Разделы 3, 4'!AA21:AA21)&gt;=SUM('Разделы 3, 4'!AA113:AA117)),"","Неверно!")</f>
      </c>
      <c r="B1243" s="192" t="s">
        <v>1608</v>
      </c>
      <c r="C1243" s="192" t="s">
        <v>1625</v>
      </c>
      <c r="D1243" s="192" t="s">
        <v>1610</v>
      </c>
      <c r="E1243" s="192" t="str">
        <f>CONCATENATE(SUM('Разделы 3, 4'!AA21:AA21),"&gt;=",SUM('Разделы 3, 4'!AA113:AA117))</f>
        <v>0&gt;=0</v>
      </c>
    </row>
    <row r="1244" spans="1:5" ht="25.5">
      <c r="A1244" s="193">
        <f>IF((SUM('Разделы 3, 4'!AB21:AB21)&gt;=SUM('Разделы 3, 4'!AB113:AB117)),"","Неверно!")</f>
      </c>
      <c r="B1244" s="192" t="s">
        <v>1608</v>
      </c>
      <c r="C1244" s="192" t="s">
        <v>1626</v>
      </c>
      <c r="D1244" s="192" t="s">
        <v>1610</v>
      </c>
      <c r="E1244" s="192" t="str">
        <f>CONCATENATE(SUM('Разделы 3, 4'!AB21:AB21),"&gt;=",SUM('Разделы 3, 4'!AB113:AB117))</f>
        <v>0&gt;=0</v>
      </c>
    </row>
    <row r="1245" spans="1:5" ht="25.5">
      <c r="A1245" s="193">
        <f>IF((SUM('Разделы 3, 4'!AC21:AC21)&gt;=SUM('Разделы 3, 4'!AC113:AC117)),"","Неверно!")</f>
      </c>
      <c r="B1245" s="192" t="s">
        <v>1608</v>
      </c>
      <c r="C1245" s="192" t="s">
        <v>1627</v>
      </c>
      <c r="D1245" s="192" t="s">
        <v>1610</v>
      </c>
      <c r="E1245" s="192" t="str">
        <f>CONCATENATE(SUM('Разделы 3, 4'!AC21:AC21),"&gt;=",SUM('Разделы 3, 4'!AC113:AC117))</f>
        <v>0&gt;=0</v>
      </c>
    </row>
    <row r="1246" spans="1:5" ht="25.5">
      <c r="A1246" s="193">
        <f>IF((SUM('Разделы 3, 4'!G21:G21)&gt;=SUM('Разделы 3, 4'!G113:G117)),"","Неверно!")</f>
      </c>
      <c r="B1246" s="192" t="s">
        <v>1608</v>
      </c>
      <c r="C1246" s="192" t="s">
        <v>1628</v>
      </c>
      <c r="D1246" s="192" t="s">
        <v>1610</v>
      </c>
      <c r="E1246" s="192" t="str">
        <f>CONCATENATE(SUM('Разделы 3, 4'!G21:G21),"&gt;=",SUM('Разделы 3, 4'!G113:G117))</f>
        <v>0&gt;=0</v>
      </c>
    </row>
    <row r="1247" spans="1:5" ht="25.5">
      <c r="A1247" s="193">
        <f>IF((SUM('Разделы 3, 4'!H21:H21)&gt;=SUM('Разделы 3, 4'!H113:H117)),"","Неверно!")</f>
      </c>
      <c r="B1247" s="192" t="s">
        <v>1608</v>
      </c>
      <c r="C1247" s="192" t="s">
        <v>1629</v>
      </c>
      <c r="D1247" s="192" t="s">
        <v>1610</v>
      </c>
      <c r="E1247" s="192" t="str">
        <f>CONCATENATE(SUM('Разделы 3, 4'!H21:H21),"&gt;=",SUM('Разделы 3, 4'!H113:H117))</f>
        <v>0&gt;=0</v>
      </c>
    </row>
    <row r="1248" spans="1:5" ht="25.5">
      <c r="A1248" s="193">
        <f>IF((SUM('Разделы 3, 4'!I21:I21)&gt;=SUM('Разделы 3, 4'!I113:I117)),"","Неверно!")</f>
      </c>
      <c r="B1248" s="192" t="s">
        <v>1608</v>
      </c>
      <c r="C1248" s="192" t="s">
        <v>1630</v>
      </c>
      <c r="D1248" s="192" t="s">
        <v>1610</v>
      </c>
      <c r="E1248" s="192" t="str">
        <f>CONCATENATE(SUM('Разделы 3, 4'!I21:I21),"&gt;=",SUM('Разделы 3, 4'!I113:I117))</f>
        <v>0&gt;=0</v>
      </c>
    </row>
    <row r="1249" spans="1:5" ht="25.5">
      <c r="A1249" s="193">
        <f>IF((SUM('Разделы 3, 4'!J21:J21)&gt;=SUM('Разделы 3, 4'!J113:J117)),"","Неверно!")</f>
      </c>
      <c r="B1249" s="192" t="s">
        <v>1608</v>
      </c>
      <c r="C1249" s="192" t="s">
        <v>1631</v>
      </c>
      <c r="D1249" s="192" t="s">
        <v>1610</v>
      </c>
      <c r="E1249" s="192" t="str">
        <f>CONCATENATE(SUM('Разделы 3, 4'!J21:J21),"&gt;=",SUM('Разделы 3, 4'!J113:J117))</f>
        <v>0&gt;=0</v>
      </c>
    </row>
    <row r="1250" spans="1:5" ht="25.5">
      <c r="A1250" s="193">
        <f>IF((SUM('Разделы 3, 4'!K21:K21)&gt;=SUM('Разделы 3, 4'!K113:K117)),"","Неверно!")</f>
      </c>
      <c r="B1250" s="192" t="s">
        <v>1608</v>
      </c>
      <c r="C1250" s="192" t="s">
        <v>1632</v>
      </c>
      <c r="D1250" s="192" t="s">
        <v>1610</v>
      </c>
      <c r="E1250" s="192" t="str">
        <f>CONCATENATE(SUM('Разделы 3, 4'!K21:K21),"&gt;=",SUM('Разделы 3, 4'!K113:K117))</f>
        <v>0&gt;=0</v>
      </c>
    </row>
    <row r="1251" spans="1:5" ht="25.5">
      <c r="A1251" s="193">
        <f>IF((SUM('Разделы 3, 4'!L21:L21)&gt;=SUM('Разделы 3, 4'!L113:L117)),"","Неверно!")</f>
      </c>
      <c r="B1251" s="192" t="s">
        <v>1608</v>
      </c>
      <c r="C1251" s="192" t="s">
        <v>1633</v>
      </c>
      <c r="D1251" s="192" t="s">
        <v>1610</v>
      </c>
      <c r="E1251" s="192" t="str">
        <f>CONCATENATE(SUM('Разделы 3, 4'!L21:L21),"&gt;=",SUM('Разделы 3, 4'!L113:L117))</f>
        <v>0&gt;=0</v>
      </c>
    </row>
    <row r="1252" spans="1:5" ht="25.5">
      <c r="A1252" s="193">
        <f>IF((SUM('Разделы 3, 4'!M21:M21)&gt;=SUM('Разделы 3, 4'!M113:M117)),"","Неверно!")</f>
      </c>
      <c r="B1252" s="192" t="s">
        <v>1608</v>
      </c>
      <c r="C1252" s="192" t="s">
        <v>1634</v>
      </c>
      <c r="D1252" s="192" t="s">
        <v>1610</v>
      </c>
      <c r="E1252" s="192" t="str">
        <f>CONCATENATE(SUM('Разделы 3, 4'!M21:M21),"&gt;=",SUM('Разделы 3, 4'!M113:M117))</f>
        <v>0&gt;=0</v>
      </c>
    </row>
    <row r="1253" spans="1:5" ht="25.5">
      <c r="A1253" s="193">
        <f>IF((SUM('Разделы 3, 4'!E32:E32)&gt;=SUM('Разделы 3, 4'!E120:E122)),"","Неверно!")</f>
      </c>
      <c r="B1253" s="192" t="s">
        <v>1635</v>
      </c>
      <c r="C1253" s="192" t="s">
        <v>1636</v>
      </c>
      <c r="D1253" s="192" t="s">
        <v>1637</v>
      </c>
      <c r="E1253" s="192" t="str">
        <f>CONCATENATE(SUM('Разделы 3, 4'!E32:E32),"&gt;=",SUM('Разделы 3, 4'!E120:E122))</f>
        <v>0&gt;=0</v>
      </c>
    </row>
    <row r="1254" spans="1:5" ht="25.5">
      <c r="A1254" s="193">
        <f>IF((SUM('Разделы 3, 4'!N32:N32)&gt;=SUM('Разделы 3, 4'!N120:N122)),"","Неверно!")</f>
      </c>
      <c r="B1254" s="192" t="s">
        <v>1635</v>
      </c>
      <c r="C1254" s="192" t="s">
        <v>1638</v>
      </c>
      <c r="D1254" s="192" t="s">
        <v>1637</v>
      </c>
      <c r="E1254" s="192" t="str">
        <f>CONCATENATE(SUM('Разделы 3, 4'!N32:N32),"&gt;=",SUM('Разделы 3, 4'!N120:N122))</f>
        <v>0&gt;=0</v>
      </c>
    </row>
    <row r="1255" spans="1:5" ht="25.5">
      <c r="A1255" s="193">
        <f>IF((SUM('Разделы 3, 4'!O32:O32)&gt;=SUM('Разделы 3, 4'!O120:O122)),"","Неверно!")</f>
      </c>
      <c r="B1255" s="192" t="s">
        <v>1635</v>
      </c>
      <c r="C1255" s="192" t="s">
        <v>1639</v>
      </c>
      <c r="D1255" s="192" t="s">
        <v>1637</v>
      </c>
      <c r="E1255" s="192" t="str">
        <f>CONCATENATE(SUM('Разделы 3, 4'!O32:O32),"&gt;=",SUM('Разделы 3, 4'!O120:O122))</f>
        <v>0&gt;=0</v>
      </c>
    </row>
    <row r="1256" spans="1:5" ht="25.5">
      <c r="A1256" s="193">
        <f>IF((SUM('Разделы 3, 4'!P32:P32)&gt;=SUM('Разделы 3, 4'!P120:P122)),"","Неверно!")</f>
      </c>
      <c r="B1256" s="192" t="s">
        <v>1635</v>
      </c>
      <c r="C1256" s="192" t="s">
        <v>1640</v>
      </c>
      <c r="D1256" s="192" t="s">
        <v>1637</v>
      </c>
      <c r="E1256" s="192" t="str">
        <f>CONCATENATE(SUM('Разделы 3, 4'!P32:P32),"&gt;=",SUM('Разделы 3, 4'!P120:P122))</f>
        <v>0&gt;=0</v>
      </c>
    </row>
    <row r="1257" spans="1:5" ht="25.5">
      <c r="A1257" s="193">
        <f>IF((SUM('Разделы 3, 4'!Q32:Q32)&gt;=SUM('Разделы 3, 4'!Q120:Q122)),"","Неверно!")</f>
      </c>
      <c r="B1257" s="192" t="s">
        <v>1635</v>
      </c>
      <c r="C1257" s="192" t="s">
        <v>1641</v>
      </c>
      <c r="D1257" s="192" t="s">
        <v>1637</v>
      </c>
      <c r="E1257" s="192" t="str">
        <f>CONCATENATE(SUM('Разделы 3, 4'!Q32:Q32),"&gt;=",SUM('Разделы 3, 4'!Q120:Q122))</f>
        <v>0&gt;=0</v>
      </c>
    </row>
    <row r="1258" spans="1:5" ht="25.5">
      <c r="A1258" s="193">
        <f>IF((SUM('Разделы 3, 4'!R32:R32)&gt;=SUM('Разделы 3, 4'!R120:R122)),"","Неверно!")</f>
      </c>
      <c r="B1258" s="192" t="s">
        <v>1635</v>
      </c>
      <c r="C1258" s="192" t="s">
        <v>1642</v>
      </c>
      <c r="D1258" s="192" t="s">
        <v>1637</v>
      </c>
      <c r="E1258" s="192" t="str">
        <f>CONCATENATE(SUM('Разделы 3, 4'!R32:R32),"&gt;=",SUM('Разделы 3, 4'!R120:R122))</f>
        <v>0&gt;=0</v>
      </c>
    </row>
    <row r="1259" spans="1:5" ht="25.5">
      <c r="A1259" s="193">
        <f>IF((SUM('Разделы 3, 4'!S32:S32)&gt;=SUM('Разделы 3, 4'!S120:S122)),"","Неверно!")</f>
      </c>
      <c r="B1259" s="192" t="s">
        <v>1635</v>
      </c>
      <c r="C1259" s="192" t="s">
        <v>1643</v>
      </c>
      <c r="D1259" s="192" t="s">
        <v>1637</v>
      </c>
      <c r="E1259" s="192" t="str">
        <f>CONCATENATE(SUM('Разделы 3, 4'!S32:S32),"&gt;=",SUM('Разделы 3, 4'!S120:S122))</f>
        <v>0&gt;=0</v>
      </c>
    </row>
    <row r="1260" spans="1:5" ht="25.5">
      <c r="A1260" s="193">
        <f>IF((SUM('Разделы 3, 4'!T32:T32)&gt;=SUM('Разделы 3, 4'!T120:T122)),"","Неверно!")</f>
      </c>
      <c r="B1260" s="192" t="s">
        <v>1635</v>
      </c>
      <c r="C1260" s="192" t="s">
        <v>1644</v>
      </c>
      <c r="D1260" s="192" t="s">
        <v>1637</v>
      </c>
      <c r="E1260" s="192" t="str">
        <f>CONCATENATE(SUM('Разделы 3, 4'!T32:T32),"&gt;=",SUM('Разделы 3, 4'!T120:T122))</f>
        <v>0&gt;=0</v>
      </c>
    </row>
    <row r="1261" spans="1:5" ht="25.5">
      <c r="A1261" s="193">
        <f>IF((SUM('Разделы 3, 4'!U32:U32)&gt;=SUM('Разделы 3, 4'!U120:U122)),"","Неверно!")</f>
      </c>
      <c r="B1261" s="192" t="s">
        <v>1635</v>
      </c>
      <c r="C1261" s="192" t="s">
        <v>1645</v>
      </c>
      <c r="D1261" s="192" t="s">
        <v>1637</v>
      </c>
      <c r="E1261" s="192" t="str">
        <f>CONCATENATE(SUM('Разделы 3, 4'!U32:U32),"&gt;=",SUM('Разделы 3, 4'!U120:U122))</f>
        <v>0&gt;=0</v>
      </c>
    </row>
    <row r="1262" spans="1:5" ht="25.5">
      <c r="A1262" s="193">
        <f>IF((SUM('Разделы 3, 4'!V32:V32)&gt;=SUM('Разделы 3, 4'!V120:V122)),"","Неверно!")</f>
      </c>
      <c r="B1262" s="192" t="s">
        <v>1635</v>
      </c>
      <c r="C1262" s="192" t="s">
        <v>1646</v>
      </c>
      <c r="D1262" s="192" t="s">
        <v>1637</v>
      </c>
      <c r="E1262" s="192" t="str">
        <f>CONCATENATE(SUM('Разделы 3, 4'!V32:V32),"&gt;=",SUM('Разделы 3, 4'!V120:V122))</f>
        <v>0&gt;=0</v>
      </c>
    </row>
    <row r="1263" spans="1:5" ht="25.5">
      <c r="A1263" s="193">
        <f>IF((SUM('Разделы 3, 4'!W32:W32)&gt;=SUM('Разделы 3, 4'!W120:W122)),"","Неверно!")</f>
      </c>
      <c r="B1263" s="192" t="s">
        <v>1635</v>
      </c>
      <c r="C1263" s="192" t="s">
        <v>1647</v>
      </c>
      <c r="D1263" s="192" t="s">
        <v>1637</v>
      </c>
      <c r="E1263" s="192" t="str">
        <f>CONCATENATE(SUM('Разделы 3, 4'!W32:W32),"&gt;=",SUM('Разделы 3, 4'!W120:W122))</f>
        <v>0&gt;=0</v>
      </c>
    </row>
    <row r="1264" spans="1:5" ht="25.5">
      <c r="A1264" s="193">
        <f>IF((SUM('Разделы 3, 4'!F32:F32)&gt;=SUM('Разделы 3, 4'!F120:F122)),"","Неверно!")</f>
      </c>
      <c r="B1264" s="192" t="s">
        <v>1635</v>
      </c>
      <c r="C1264" s="192" t="s">
        <v>1648</v>
      </c>
      <c r="D1264" s="192" t="s">
        <v>1637</v>
      </c>
      <c r="E1264" s="192" t="str">
        <f>CONCATENATE(SUM('Разделы 3, 4'!F32:F32),"&gt;=",SUM('Разделы 3, 4'!F120:F122))</f>
        <v>0&gt;=0</v>
      </c>
    </row>
    <row r="1265" spans="1:5" ht="25.5">
      <c r="A1265" s="193">
        <f>IF((SUM('Разделы 3, 4'!X32:X32)&gt;=SUM('Разделы 3, 4'!X120:X122)),"","Неверно!")</f>
      </c>
      <c r="B1265" s="192" t="s">
        <v>1635</v>
      </c>
      <c r="C1265" s="192" t="s">
        <v>1649</v>
      </c>
      <c r="D1265" s="192" t="s">
        <v>1637</v>
      </c>
      <c r="E1265" s="192" t="str">
        <f>CONCATENATE(SUM('Разделы 3, 4'!X32:X32),"&gt;=",SUM('Разделы 3, 4'!X120:X122))</f>
        <v>0&gt;=0</v>
      </c>
    </row>
    <row r="1266" spans="1:5" ht="25.5">
      <c r="A1266" s="193">
        <f>IF((SUM('Разделы 3, 4'!Y32:Y32)&gt;=SUM('Разделы 3, 4'!Y120:Y122)),"","Неверно!")</f>
      </c>
      <c r="B1266" s="192" t="s">
        <v>1635</v>
      </c>
      <c r="C1266" s="192" t="s">
        <v>1650</v>
      </c>
      <c r="D1266" s="192" t="s">
        <v>1637</v>
      </c>
      <c r="E1266" s="192" t="str">
        <f>CONCATENATE(SUM('Разделы 3, 4'!Y32:Y32),"&gt;=",SUM('Разделы 3, 4'!Y120:Y122))</f>
        <v>0&gt;=0</v>
      </c>
    </row>
    <row r="1267" spans="1:5" ht="25.5">
      <c r="A1267" s="193">
        <f>IF((SUM('Разделы 3, 4'!Z32:Z32)&gt;=SUM('Разделы 3, 4'!Z120:Z122)),"","Неверно!")</f>
      </c>
      <c r="B1267" s="192" t="s">
        <v>1635</v>
      </c>
      <c r="C1267" s="192" t="s">
        <v>1651</v>
      </c>
      <c r="D1267" s="192" t="s">
        <v>1637</v>
      </c>
      <c r="E1267" s="192" t="str">
        <f>CONCATENATE(SUM('Разделы 3, 4'!Z32:Z32),"&gt;=",SUM('Разделы 3, 4'!Z120:Z122))</f>
        <v>0&gt;=0</v>
      </c>
    </row>
    <row r="1268" spans="1:5" ht="25.5">
      <c r="A1268" s="193">
        <f>IF((SUM('Разделы 3, 4'!AA32:AA32)&gt;=SUM('Разделы 3, 4'!AA120:AA122)),"","Неверно!")</f>
      </c>
      <c r="B1268" s="192" t="s">
        <v>1635</v>
      </c>
      <c r="C1268" s="192" t="s">
        <v>1652</v>
      </c>
      <c r="D1268" s="192" t="s">
        <v>1637</v>
      </c>
      <c r="E1268" s="192" t="str">
        <f>CONCATENATE(SUM('Разделы 3, 4'!AA32:AA32),"&gt;=",SUM('Разделы 3, 4'!AA120:AA122))</f>
        <v>0&gt;=0</v>
      </c>
    </row>
    <row r="1269" spans="1:5" ht="25.5">
      <c r="A1269" s="193">
        <f>IF((SUM('Разделы 3, 4'!AB32:AB32)&gt;=SUM('Разделы 3, 4'!AB120:AB122)),"","Неверно!")</f>
      </c>
      <c r="B1269" s="192" t="s">
        <v>1635</v>
      </c>
      <c r="C1269" s="192" t="s">
        <v>1653</v>
      </c>
      <c r="D1269" s="192" t="s">
        <v>1637</v>
      </c>
      <c r="E1269" s="192" t="str">
        <f>CONCATENATE(SUM('Разделы 3, 4'!AB32:AB32),"&gt;=",SUM('Разделы 3, 4'!AB120:AB122))</f>
        <v>0&gt;=0</v>
      </c>
    </row>
    <row r="1270" spans="1:5" ht="25.5">
      <c r="A1270" s="193">
        <f>IF((SUM('Разделы 3, 4'!AC32:AC32)&gt;=SUM('Разделы 3, 4'!AC120:AC122)),"","Неверно!")</f>
      </c>
      <c r="B1270" s="192" t="s">
        <v>1635</v>
      </c>
      <c r="C1270" s="192" t="s">
        <v>1654</v>
      </c>
      <c r="D1270" s="192" t="s">
        <v>1637</v>
      </c>
      <c r="E1270" s="192" t="str">
        <f>CONCATENATE(SUM('Разделы 3, 4'!AC32:AC32),"&gt;=",SUM('Разделы 3, 4'!AC120:AC122))</f>
        <v>0&gt;=0</v>
      </c>
    </row>
    <row r="1271" spans="1:5" ht="25.5">
      <c r="A1271" s="193">
        <f>IF((SUM('Разделы 3, 4'!G32:G32)&gt;=SUM('Разделы 3, 4'!G120:G122)),"","Неверно!")</f>
      </c>
      <c r="B1271" s="192" t="s">
        <v>1635</v>
      </c>
      <c r="C1271" s="192" t="s">
        <v>1655</v>
      </c>
      <c r="D1271" s="192" t="s">
        <v>1637</v>
      </c>
      <c r="E1271" s="192" t="str">
        <f>CONCATENATE(SUM('Разделы 3, 4'!G32:G32),"&gt;=",SUM('Разделы 3, 4'!G120:G122))</f>
        <v>0&gt;=0</v>
      </c>
    </row>
    <row r="1272" spans="1:5" ht="25.5">
      <c r="A1272" s="193">
        <f>IF((SUM('Разделы 3, 4'!H32:H32)&gt;=SUM('Разделы 3, 4'!H120:H122)),"","Неверно!")</f>
      </c>
      <c r="B1272" s="192" t="s">
        <v>1635</v>
      </c>
      <c r="C1272" s="192" t="s">
        <v>1656</v>
      </c>
      <c r="D1272" s="192" t="s">
        <v>1637</v>
      </c>
      <c r="E1272" s="192" t="str">
        <f>CONCATENATE(SUM('Разделы 3, 4'!H32:H32),"&gt;=",SUM('Разделы 3, 4'!H120:H122))</f>
        <v>0&gt;=0</v>
      </c>
    </row>
    <row r="1273" spans="1:5" ht="25.5">
      <c r="A1273" s="193">
        <f>IF((SUM('Разделы 3, 4'!I32:I32)&gt;=SUM('Разделы 3, 4'!I120:I122)),"","Неверно!")</f>
      </c>
      <c r="B1273" s="192" t="s">
        <v>1635</v>
      </c>
      <c r="C1273" s="192" t="s">
        <v>1657</v>
      </c>
      <c r="D1273" s="192" t="s">
        <v>1637</v>
      </c>
      <c r="E1273" s="192" t="str">
        <f>CONCATENATE(SUM('Разделы 3, 4'!I32:I32),"&gt;=",SUM('Разделы 3, 4'!I120:I122))</f>
        <v>0&gt;=0</v>
      </c>
    </row>
    <row r="1274" spans="1:5" ht="25.5">
      <c r="A1274" s="193">
        <f>IF((SUM('Разделы 3, 4'!J32:J32)&gt;=SUM('Разделы 3, 4'!J120:J122)),"","Неверно!")</f>
      </c>
      <c r="B1274" s="192" t="s">
        <v>1635</v>
      </c>
      <c r="C1274" s="192" t="s">
        <v>1658</v>
      </c>
      <c r="D1274" s="192" t="s">
        <v>1637</v>
      </c>
      <c r="E1274" s="192" t="str">
        <f>CONCATENATE(SUM('Разделы 3, 4'!J32:J32),"&gt;=",SUM('Разделы 3, 4'!J120:J122))</f>
        <v>0&gt;=0</v>
      </c>
    </row>
    <row r="1275" spans="1:5" ht="25.5">
      <c r="A1275" s="193">
        <f>IF((SUM('Разделы 3, 4'!K32:K32)&gt;=SUM('Разделы 3, 4'!K120:K122)),"","Неверно!")</f>
      </c>
      <c r="B1275" s="192" t="s">
        <v>1635</v>
      </c>
      <c r="C1275" s="192" t="s">
        <v>1659</v>
      </c>
      <c r="D1275" s="192" t="s">
        <v>1637</v>
      </c>
      <c r="E1275" s="192" t="str">
        <f>CONCATENATE(SUM('Разделы 3, 4'!K32:K32),"&gt;=",SUM('Разделы 3, 4'!K120:K122))</f>
        <v>0&gt;=0</v>
      </c>
    </row>
    <row r="1276" spans="1:5" ht="25.5">
      <c r="A1276" s="193">
        <f>IF((SUM('Разделы 3, 4'!L32:L32)&gt;=SUM('Разделы 3, 4'!L120:L122)),"","Неверно!")</f>
      </c>
      <c r="B1276" s="192" t="s">
        <v>1635</v>
      </c>
      <c r="C1276" s="192" t="s">
        <v>1660</v>
      </c>
      <c r="D1276" s="192" t="s">
        <v>1637</v>
      </c>
      <c r="E1276" s="192" t="str">
        <f>CONCATENATE(SUM('Разделы 3, 4'!L32:L32),"&gt;=",SUM('Разделы 3, 4'!L120:L122))</f>
        <v>0&gt;=0</v>
      </c>
    </row>
    <row r="1277" spans="1:5" ht="25.5">
      <c r="A1277" s="193">
        <f>IF((SUM('Разделы 3, 4'!M32:M32)&gt;=SUM('Разделы 3, 4'!M120:M122)),"","Неверно!")</f>
      </c>
      <c r="B1277" s="192" t="s">
        <v>1635</v>
      </c>
      <c r="C1277" s="192" t="s">
        <v>1661</v>
      </c>
      <c r="D1277" s="192" t="s">
        <v>1637</v>
      </c>
      <c r="E1277" s="192" t="str">
        <f>CONCATENATE(SUM('Разделы 3, 4'!M32:M32),"&gt;=",SUM('Разделы 3, 4'!M120:M122))</f>
        <v>0&gt;=0</v>
      </c>
    </row>
    <row r="1278" spans="1:5" ht="25.5">
      <c r="A1278" s="193">
        <f>IF((SUM('Разделы 1, 2'!M9:M9)&lt;=SUM('Разделы 1, 2'!K9:K9)),"","Неверно!")</f>
      </c>
      <c r="B1278" s="192" t="s">
        <v>1662</v>
      </c>
      <c r="C1278" s="192" t="s">
        <v>1663</v>
      </c>
      <c r="D1278" s="192" t="s">
        <v>1664</v>
      </c>
      <c r="E1278" s="192" t="str">
        <f>CONCATENATE(SUM('Разделы 1, 2'!M9:M9),"&lt;=",SUM('Разделы 1, 2'!K9:K9))</f>
        <v>1&lt;=1</v>
      </c>
    </row>
    <row r="1279" spans="1:5" ht="25.5">
      <c r="A1279" s="193">
        <f>IF((SUM('Разделы 1, 2'!M10:M10)&lt;=SUM('Разделы 1, 2'!K10:K10)),"","Неверно!")</f>
      </c>
      <c r="B1279" s="192" t="s">
        <v>1662</v>
      </c>
      <c r="C1279" s="192" t="s">
        <v>1665</v>
      </c>
      <c r="D1279" s="192" t="s">
        <v>1664</v>
      </c>
      <c r="E1279" s="192" t="str">
        <f>CONCATENATE(SUM('Разделы 1, 2'!M10:M10),"&lt;=",SUM('Разделы 1, 2'!K10:K10))</f>
        <v>0&lt;=1</v>
      </c>
    </row>
    <row r="1280" spans="1:5" ht="25.5">
      <c r="A1280" s="193">
        <f>IF((SUM('Разделы 1, 2'!M11:M11)&lt;=SUM('Разделы 1, 2'!K11:K11)),"","Неверно!")</f>
      </c>
      <c r="B1280" s="192" t="s">
        <v>1662</v>
      </c>
      <c r="C1280" s="192" t="s">
        <v>1666</v>
      </c>
      <c r="D1280" s="192" t="s">
        <v>1664</v>
      </c>
      <c r="E1280" s="192" t="str">
        <f>CONCATENATE(SUM('Разделы 1, 2'!M11:M11),"&lt;=",SUM('Разделы 1, 2'!K11:K11))</f>
        <v>0&lt;=7</v>
      </c>
    </row>
    <row r="1281" spans="1:5" ht="25.5">
      <c r="A1281" s="193">
        <f>IF((SUM('Разделы 1, 2'!M12:M12)&lt;=SUM('Разделы 1, 2'!K12:K12)),"","Неверно!")</f>
      </c>
      <c r="B1281" s="192" t="s">
        <v>1662</v>
      </c>
      <c r="C1281" s="192" t="s">
        <v>1667</v>
      </c>
      <c r="D1281" s="192" t="s">
        <v>1664</v>
      </c>
      <c r="E1281" s="192" t="str">
        <f>CONCATENATE(SUM('Разделы 1, 2'!M12:M12),"&lt;=",SUM('Разделы 1, 2'!K12:K12))</f>
        <v>0&lt;=0</v>
      </c>
    </row>
    <row r="1282" spans="1:5" ht="25.5">
      <c r="A1282" s="193">
        <f>IF((SUM('Разделы 1, 2'!M13:M13)&lt;=SUM('Разделы 1, 2'!K13:K13)),"","Неверно!")</f>
      </c>
      <c r="B1282" s="192" t="s">
        <v>1662</v>
      </c>
      <c r="C1282" s="192" t="s">
        <v>1668</v>
      </c>
      <c r="D1282" s="192" t="s">
        <v>1664</v>
      </c>
      <c r="E1282" s="192" t="str">
        <f>CONCATENATE(SUM('Разделы 1, 2'!M13:M13),"&lt;=",SUM('Разделы 1, 2'!K13:K13))</f>
        <v>1&lt;=9</v>
      </c>
    </row>
    <row r="1283" spans="1:5" ht="25.5">
      <c r="A1283" s="193">
        <f>IF((SUM('Разделы 3, 4'!E65:E65)&gt;=SUM('Разделы 3, 4'!E96:E96)),"","Неверно!")</f>
      </c>
      <c r="B1283" s="192" t="s">
        <v>1669</v>
      </c>
      <c r="C1283" s="192" t="s">
        <v>1670</v>
      </c>
      <c r="D1283" s="192" t="s">
        <v>1671</v>
      </c>
      <c r="E1283" s="192" t="str">
        <f>CONCATENATE(SUM('Разделы 3, 4'!E65:E65),"&gt;=",SUM('Разделы 3, 4'!E96:E96))</f>
        <v>1&gt;=0</v>
      </c>
    </row>
    <row r="1284" spans="1:5" ht="25.5">
      <c r="A1284" s="193">
        <f>IF((SUM('Разделы 3, 4'!N65:N65)&gt;=SUM('Разделы 3, 4'!N96:N96)),"","Неверно!")</f>
      </c>
      <c r="B1284" s="192" t="s">
        <v>1669</v>
      </c>
      <c r="C1284" s="192" t="s">
        <v>1672</v>
      </c>
      <c r="D1284" s="192" t="s">
        <v>1671</v>
      </c>
      <c r="E1284" s="192" t="str">
        <f>CONCATENATE(SUM('Разделы 3, 4'!N65:N65),"&gt;=",SUM('Разделы 3, 4'!N96:N96))</f>
        <v>0&gt;=0</v>
      </c>
    </row>
    <row r="1285" spans="1:5" ht="25.5">
      <c r="A1285" s="193">
        <f>IF((SUM('Разделы 3, 4'!O65:O65)&gt;=SUM('Разделы 3, 4'!O96:O96)),"","Неверно!")</f>
      </c>
      <c r="B1285" s="192" t="s">
        <v>1669</v>
      </c>
      <c r="C1285" s="192" t="s">
        <v>1673</v>
      </c>
      <c r="D1285" s="192" t="s">
        <v>1671</v>
      </c>
      <c r="E1285" s="192" t="str">
        <f>CONCATENATE(SUM('Разделы 3, 4'!O65:O65),"&gt;=",SUM('Разделы 3, 4'!O96:O96))</f>
        <v>0&gt;=0</v>
      </c>
    </row>
    <row r="1286" spans="1:5" ht="25.5">
      <c r="A1286" s="193">
        <f>IF((SUM('Разделы 3, 4'!P65:P65)&gt;=SUM('Разделы 3, 4'!P96:P96)),"","Неверно!")</f>
      </c>
      <c r="B1286" s="192" t="s">
        <v>1669</v>
      </c>
      <c r="C1286" s="192" t="s">
        <v>1674</v>
      </c>
      <c r="D1286" s="192" t="s">
        <v>1671</v>
      </c>
      <c r="E1286" s="192" t="str">
        <f>CONCATENATE(SUM('Разделы 3, 4'!P65:P65),"&gt;=",SUM('Разделы 3, 4'!P96:P96))</f>
        <v>0&gt;=0</v>
      </c>
    </row>
    <row r="1287" spans="1:5" ht="25.5">
      <c r="A1287" s="193">
        <f>IF((SUM('Разделы 3, 4'!Q65:Q65)&gt;=SUM('Разделы 3, 4'!Q96:Q96)),"","Неверно!")</f>
      </c>
      <c r="B1287" s="192" t="s">
        <v>1669</v>
      </c>
      <c r="C1287" s="192" t="s">
        <v>1675</v>
      </c>
      <c r="D1287" s="192" t="s">
        <v>1671</v>
      </c>
      <c r="E1287" s="192" t="str">
        <f>CONCATENATE(SUM('Разделы 3, 4'!Q65:Q65),"&gt;=",SUM('Разделы 3, 4'!Q96:Q96))</f>
        <v>0&gt;=0</v>
      </c>
    </row>
    <row r="1288" spans="1:5" ht="25.5">
      <c r="A1288" s="193">
        <f>IF((SUM('Разделы 3, 4'!R65:R65)&gt;=SUM('Разделы 3, 4'!R96:R96)),"","Неверно!")</f>
      </c>
      <c r="B1288" s="192" t="s">
        <v>1669</v>
      </c>
      <c r="C1288" s="192" t="s">
        <v>1676</v>
      </c>
      <c r="D1288" s="192" t="s">
        <v>1671</v>
      </c>
      <c r="E1288" s="192" t="str">
        <f>CONCATENATE(SUM('Разделы 3, 4'!R65:R65),"&gt;=",SUM('Разделы 3, 4'!R96:R96))</f>
        <v>0&gt;=0</v>
      </c>
    </row>
    <row r="1289" spans="1:5" ht="25.5">
      <c r="A1289" s="193">
        <f>IF((SUM('Разделы 3, 4'!S65:S65)&gt;=SUM('Разделы 3, 4'!S96:S96)),"","Неверно!")</f>
      </c>
      <c r="B1289" s="192" t="s">
        <v>1669</v>
      </c>
      <c r="C1289" s="192" t="s">
        <v>1677</v>
      </c>
      <c r="D1289" s="192" t="s">
        <v>1671</v>
      </c>
      <c r="E1289" s="192" t="str">
        <f>CONCATENATE(SUM('Разделы 3, 4'!S65:S65),"&gt;=",SUM('Разделы 3, 4'!S96:S96))</f>
        <v>0&gt;=0</v>
      </c>
    </row>
    <row r="1290" spans="1:5" ht="25.5">
      <c r="A1290" s="193">
        <f>IF((SUM('Разделы 3, 4'!T65:T65)&gt;=SUM('Разделы 3, 4'!T96:T96)),"","Неверно!")</f>
      </c>
      <c r="B1290" s="192" t="s">
        <v>1669</v>
      </c>
      <c r="C1290" s="192" t="s">
        <v>1678</v>
      </c>
      <c r="D1290" s="192" t="s">
        <v>1671</v>
      </c>
      <c r="E1290" s="192" t="str">
        <f>CONCATENATE(SUM('Разделы 3, 4'!T65:T65),"&gt;=",SUM('Разделы 3, 4'!T96:T96))</f>
        <v>0&gt;=0</v>
      </c>
    </row>
    <row r="1291" spans="1:5" ht="25.5">
      <c r="A1291" s="193">
        <f>IF((SUM('Разделы 3, 4'!U65:U65)&gt;=SUM('Разделы 3, 4'!U96:U96)),"","Неверно!")</f>
      </c>
      <c r="B1291" s="192" t="s">
        <v>1669</v>
      </c>
      <c r="C1291" s="192" t="s">
        <v>1679</v>
      </c>
      <c r="D1291" s="192" t="s">
        <v>1671</v>
      </c>
      <c r="E1291" s="192" t="str">
        <f>CONCATENATE(SUM('Разделы 3, 4'!U65:U65),"&gt;=",SUM('Разделы 3, 4'!U96:U96))</f>
        <v>0&gt;=0</v>
      </c>
    </row>
    <row r="1292" spans="1:5" ht="25.5">
      <c r="A1292" s="193">
        <f>IF((SUM('Разделы 3, 4'!V65:V65)&gt;=SUM('Разделы 3, 4'!V96:V96)),"","Неверно!")</f>
      </c>
      <c r="B1292" s="192" t="s">
        <v>1669</v>
      </c>
      <c r="C1292" s="192" t="s">
        <v>1680</v>
      </c>
      <c r="D1292" s="192" t="s">
        <v>1671</v>
      </c>
      <c r="E1292" s="192" t="str">
        <f>CONCATENATE(SUM('Разделы 3, 4'!V65:V65),"&gt;=",SUM('Разделы 3, 4'!V96:V96))</f>
        <v>5&gt;=0</v>
      </c>
    </row>
    <row r="1293" spans="1:5" ht="25.5">
      <c r="A1293" s="193">
        <f>IF((SUM('Разделы 3, 4'!W65:W65)&gt;=SUM('Разделы 3, 4'!W96:W96)),"","Неверно!")</f>
      </c>
      <c r="B1293" s="192" t="s">
        <v>1669</v>
      </c>
      <c r="C1293" s="192" t="s">
        <v>1681</v>
      </c>
      <c r="D1293" s="192" t="s">
        <v>1671</v>
      </c>
      <c r="E1293" s="192" t="str">
        <f>CONCATENATE(SUM('Разделы 3, 4'!W65:W65),"&gt;=",SUM('Разделы 3, 4'!W96:W96))</f>
        <v>5&gt;=0</v>
      </c>
    </row>
    <row r="1294" spans="1:5" ht="25.5">
      <c r="A1294" s="193">
        <f>IF((SUM('Разделы 3, 4'!F65:F65)&gt;=SUM('Разделы 3, 4'!F96:F96)),"","Неверно!")</f>
      </c>
      <c r="B1294" s="192" t="s">
        <v>1669</v>
      </c>
      <c r="C1294" s="192" t="s">
        <v>1682</v>
      </c>
      <c r="D1294" s="192" t="s">
        <v>1671</v>
      </c>
      <c r="E1294" s="192" t="str">
        <f>CONCATENATE(SUM('Разделы 3, 4'!F65:F65),"&gt;=",SUM('Разделы 3, 4'!F96:F96))</f>
        <v>0&gt;=0</v>
      </c>
    </row>
    <row r="1295" spans="1:5" ht="25.5">
      <c r="A1295" s="193">
        <f>IF((SUM('Разделы 3, 4'!X65:X65)&gt;=SUM('Разделы 3, 4'!X96:X96)),"","Неверно!")</f>
      </c>
      <c r="B1295" s="192" t="s">
        <v>1669</v>
      </c>
      <c r="C1295" s="192" t="s">
        <v>1683</v>
      </c>
      <c r="D1295" s="192" t="s">
        <v>1671</v>
      </c>
      <c r="E1295" s="192" t="str">
        <f>CONCATENATE(SUM('Разделы 3, 4'!X65:X65),"&gt;=",SUM('Разделы 3, 4'!X96:X96))</f>
        <v>0&gt;=0</v>
      </c>
    </row>
    <row r="1296" spans="1:5" ht="25.5">
      <c r="A1296" s="193">
        <f>IF((SUM('Разделы 3, 4'!Y65:Y65)&gt;=SUM('Разделы 3, 4'!Y96:Y96)),"","Неверно!")</f>
      </c>
      <c r="B1296" s="192" t="s">
        <v>1669</v>
      </c>
      <c r="C1296" s="192" t="s">
        <v>1684</v>
      </c>
      <c r="D1296" s="192" t="s">
        <v>1671</v>
      </c>
      <c r="E1296" s="192" t="str">
        <f>CONCATENATE(SUM('Разделы 3, 4'!Y65:Y65),"&gt;=",SUM('Разделы 3, 4'!Y96:Y96))</f>
        <v>0&gt;=0</v>
      </c>
    </row>
    <row r="1297" spans="1:5" ht="25.5">
      <c r="A1297" s="193">
        <f>IF((SUM('Разделы 3, 4'!Z65:Z65)&gt;=SUM('Разделы 3, 4'!Z96:Z96)),"","Неверно!")</f>
      </c>
      <c r="B1297" s="192" t="s">
        <v>1669</v>
      </c>
      <c r="C1297" s="192" t="s">
        <v>1685</v>
      </c>
      <c r="D1297" s="192" t="s">
        <v>1671</v>
      </c>
      <c r="E1297" s="192" t="str">
        <f>CONCATENATE(SUM('Разделы 3, 4'!Z65:Z65),"&gt;=",SUM('Разделы 3, 4'!Z96:Z96))</f>
        <v>0&gt;=0</v>
      </c>
    </row>
    <row r="1298" spans="1:5" ht="25.5">
      <c r="A1298" s="193">
        <f>IF((SUM('Разделы 3, 4'!AA65:AA65)&gt;=SUM('Разделы 3, 4'!AA96:AA96)),"","Неверно!")</f>
      </c>
      <c r="B1298" s="192" t="s">
        <v>1669</v>
      </c>
      <c r="C1298" s="192" t="s">
        <v>1686</v>
      </c>
      <c r="D1298" s="192" t="s">
        <v>1671</v>
      </c>
      <c r="E1298" s="192" t="str">
        <f>CONCATENATE(SUM('Разделы 3, 4'!AA65:AA65),"&gt;=",SUM('Разделы 3, 4'!AA96:AA96))</f>
        <v>0&gt;=0</v>
      </c>
    </row>
    <row r="1299" spans="1:5" ht="25.5">
      <c r="A1299" s="193">
        <f>IF((SUM('Разделы 3, 4'!AB65:AB65)&gt;=SUM('Разделы 3, 4'!AB96:AB96)),"","Неверно!")</f>
      </c>
      <c r="B1299" s="192" t="s">
        <v>1669</v>
      </c>
      <c r="C1299" s="192" t="s">
        <v>1687</v>
      </c>
      <c r="D1299" s="192" t="s">
        <v>1671</v>
      </c>
      <c r="E1299" s="192" t="str">
        <f>CONCATENATE(SUM('Разделы 3, 4'!AB65:AB65),"&gt;=",SUM('Разделы 3, 4'!AB96:AB96))</f>
        <v>0&gt;=0</v>
      </c>
    </row>
    <row r="1300" spans="1:5" ht="25.5">
      <c r="A1300" s="193">
        <f>IF((SUM('Разделы 3, 4'!AC65:AC65)&gt;=SUM('Разделы 3, 4'!AC96:AC96)),"","Неверно!")</f>
      </c>
      <c r="B1300" s="192" t="s">
        <v>1669</v>
      </c>
      <c r="C1300" s="192" t="s">
        <v>1688</v>
      </c>
      <c r="D1300" s="192" t="s">
        <v>1671</v>
      </c>
      <c r="E1300" s="192" t="str">
        <f>CONCATENATE(SUM('Разделы 3, 4'!AC65:AC65),"&gt;=",SUM('Разделы 3, 4'!AC96:AC96))</f>
        <v>0&gt;=0</v>
      </c>
    </row>
    <row r="1301" spans="1:5" ht="25.5">
      <c r="A1301" s="193">
        <f>IF((SUM('Разделы 3, 4'!G65:G65)&gt;=SUM('Разделы 3, 4'!G96:G96)),"","Неверно!")</f>
      </c>
      <c r="B1301" s="192" t="s">
        <v>1669</v>
      </c>
      <c r="C1301" s="192" t="s">
        <v>1689</v>
      </c>
      <c r="D1301" s="192" t="s">
        <v>1671</v>
      </c>
      <c r="E1301" s="192" t="str">
        <f>CONCATENATE(SUM('Разделы 3, 4'!G65:G65),"&gt;=",SUM('Разделы 3, 4'!G96:G96))</f>
        <v>0&gt;=0</v>
      </c>
    </row>
    <row r="1302" spans="1:5" ht="25.5">
      <c r="A1302" s="193">
        <f>IF((SUM('Разделы 3, 4'!H65:H65)&gt;=SUM('Разделы 3, 4'!H96:H96)),"","Неверно!")</f>
      </c>
      <c r="B1302" s="192" t="s">
        <v>1669</v>
      </c>
      <c r="C1302" s="192" t="s">
        <v>1690</v>
      </c>
      <c r="D1302" s="192" t="s">
        <v>1671</v>
      </c>
      <c r="E1302" s="192" t="str">
        <f>CONCATENATE(SUM('Разделы 3, 4'!H65:H65),"&gt;=",SUM('Разделы 3, 4'!H96:H96))</f>
        <v>0&gt;=0</v>
      </c>
    </row>
    <row r="1303" spans="1:5" ht="25.5">
      <c r="A1303" s="193">
        <f>IF((SUM('Разделы 3, 4'!I65:I65)&gt;=SUM('Разделы 3, 4'!I96:I96)),"","Неверно!")</f>
      </c>
      <c r="B1303" s="192" t="s">
        <v>1669</v>
      </c>
      <c r="C1303" s="192" t="s">
        <v>1691</v>
      </c>
      <c r="D1303" s="192" t="s">
        <v>1671</v>
      </c>
      <c r="E1303" s="192" t="str">
        <f>CONCATENATE(SUM('Разделы 3, 4'!I65:I65),"&gt;=",SUM('Разделы 3, 4'!I96:I96))</f>
        <v>0&gt;=0</v>
      </c>
    </row>
    <row r="1304" spans="1:5" ht="25.5">
      <c r="A1304" s="193">
        <f>IF((SUM('Разделы 3, 4'!J65:J65)&gt;=SUM('Разделы 3, 4'!J96:J96)),"","Неверно!")</f>
      </c>
      <c r="B1304" s="192" t="s">
        <v>1669</v>
      </c>
      <c r="C1304" s="192" t="s">
        <v>1692</v>
      </c>
      <c r="D1304" s="192" t="s">
        <v>1671</v>
      </c>
      <c r="E1304" s="192" t="str">
        <f>CONCATENATE(SUM('Разделы 3, 4'!J65:J65),"&gt;=",SUM('Разделы 3, 4'!J96:J96))</f>
        <v>0&gt;=0</v>
      </c>
    </row>
    <row r="1305" spans="1:5" ht="25.5">
      <c r="A1305" s="193">
        <f>IF((SUM('Разделы 3, 4'!K65:K65)&gt;=SUM('Разделы 3, 4'!K96:K96)),"","Неверно!")</f>
      </c>
      <c r="B1305" s="192" t="s">
        <v>1669</v>
      </c>
      <c r="C1305" s="192" t="s">
        <v>1693</v>
      </c>
      <c r="D1305" s="192" t="s">
        <v>1671</v>
      </c>
      <c r="E1305" s="192" t="str">
        <f>CONCATENATE(SUM('Разделы 3, 4'!K65:K65),"&gt;=",SUM('Разделы 3, 4'!K96:K96))</f>
        <v>0&gt;=0</v>
      </c>
    </row>
    <row r="1306" spans="1:5" ht="25.5">
      <c r="A1306" s="193">
        <f>IF((SUM('Разделы 3, 4'!L65:L65)&gt;=SUM('Разделы 3, 4'!L96:L96)),"","Неверно!")</f>
      </c>
      <c r="B1306" s="192" t="s">
        <v>1669</v>
      </c>
      <c r="C1306" s="192" t="s">
        <v>1694</v>
      </c>
      <c r="D1306" s="192" t="s">
        <v>1671</v>
      </c>
      <c r="E1306" s="192" t="str">
        <f>CONCATENATE(SUM('Разделы 3, 4'!L65:L65),"&gt;=",SUM('Разделы 3, 4'!L96:L96))</f>
        <v>0&gt;=0</v>
      </c>
    </row>
    <row r="1307" spans="1:5" ht="25.5">
      <c r="A1307" s="193">
        <f>IF((SUM('Разделы 3, 4'!M65:M65)&gt;=SUM('Разделы 3, 4'!M96:M96)),"","Неверно!")</f>
      </c>
      <c r="B1307" s="192" t="s">
        <v>1669</v>
      </c>
      <c r="C1307" s="192" t="s">
        <v>1695</v>
      </c>
      <c r="D1307" s="192" t="s">
        <v>1671</v>
      </c>
      <c r="E1307" s="192" t="str">
        <f>CONCATENATE(SUM('Разделы 3, 4'!M65:M65),"&gt;=",SUM('Разделы 3, 4'!M96:M96))</f>
        <v>0&gt;=0</v>
      </c>
    </row>
    <row r="1308" spans="1:5" ht="25.5">
      <c r="A1308" s="193">
        <f>IF((SUM('Разделы 3, 4'!Z9:AC9)=SUM('Разделы 3, 4'!K9:L9)),"","Неверно!")</f>
      </c>
      <c r="B1308" s="192" t="s">
        <v>1696</v>
      </c>
      <c r="C1308" s="192" t="s">
        <v>1697</v>
      </c>
      <c r="D1308" s="192" t="s">
        <v>1698</v>
      </c>
      <c r="E1308" s="192" t="str">
        <f>CONCATENATE(SUM('Разделы 3, 4'!Z9:AC9),"=",SUM('Разделы 3, 4'!K9:L9))</f>
        <v>0=0</v>
      </c>
    </row>
    <row r="1309" spans="1:5" ht="25.5">
      <c r="A1309" s="193">
        <f>IF((SUM('Разделы 3, 4'!Z18:AC18)=SUM('Разделы 3, 4'!K18:L18)),"","Неверно!")</f>
      </c>
      <c r="B1309" s="192" t="s">
        <v>1696</v>
      </c>
      <c r="C1309" s="192" t="s">
        <v>1699</v>
      </c>
      <c r="D1309" s="192" t="s">
        <v>1698</v>
      </c>
      <c r="E1309" s="192" t="str">
        <f>CONCATENATE(SUM('Разделы 3, 4'!Z18:AC18),"=",SUM('Разделы 3, 4'!K18:L18))</f>
        <v>0=0</v>
      </c>
    </row>
    <row r="1310" spans="1:5" ht="25.5">
      <c r="A1310" s="193">
        <f>IF((SUM('Разделы 3, 4'!Z108:AC108)=SUM('Разделы 3, 4'!K108:L108)),"","Неверно!")</f>
      </c>
      <c r="B1310" s="192" t="s">
        <v>1696</v>
      </c>
      <c r="C1310" s="192" t="s">
        <v>1700</v>
      </c>
      <c r="D1310" s="192" t="s">
        <v>1698</v>
      </c>
      <c r="E1310" s="192" t="str">
        <f>CONCATENATE(SUM('Разделы 3, 4'!Z108:AC108),"=",SUM('Разделы 3, 4'!K108:L108))</f>
        <v>0=0</v>
      </c>
    </row>
    <row r="1311" spans="1:5" ht="25.5">
      <c r="A1311" s="193">
        <f>IF((SUM('Разделы 3, 4'!Z109:AC109)=SUM('Разделы 3, 4'!K109:L109)),"","Неверно!")</f>
      </c>
      <c r="B1311" s="192" t="s">
        <v>1696</v>
      </c>
      <c r="C1311" s="192" t="s">
        <v>1701</v>
      </c>
      <c r="D1311" s="192" t="s">
        <v>1698</v>
      </c>
      <c r="E1311" s="192" t="str">
        <f>CONCATENATE(SUM('Разделы 3, 4'!Z109:AC109),"=",SUM('Разделы 3, 4'!K109:L109))</f>
        <v>0=0</v>
      </c>
    </row>
    <row r="1312" spans="1:5" ht="25.5">
      <c r="A1312" s="193">
        <f>IF((SUM('Разделы 3, 4'!Z110:AC110)=SUM('Разделы 3, 4'!K110:L110)),"","Неверно!")</f>
      </c>
      <c r="B1312" s="192" t="s">
        <v>1696</v>
      </c>
      <c r="C1312" s="192" t="s">
        <v>1702</v>
      </c>
      <c r="D1312" s="192" t="s">
        <v>1698</v>
      </c>
      <c r="E1312" s="192" t="str">
        <f>CONCATENATE(SUM('Разделы 3, 4'!Z110:AC110),"=",SUM('Разделы 3, 4'!K110:L110))</f>
        <v>0=0</v>
      </c>
    </row>
    <row r="1313" spans="1:5" ht="25.5">
      <c r="A1313" s="193">
        <f>IF((SUM('Разделы 3, 4'!Z111:AC111)=SUM('Разделы 3, 4'!K111:L111)),"","Неверно!")</f>
      </c>
      <c r="B1313" s="192" t="s">
        <v>1696</v>
      </c>
      <c r="C1313" s="192" t="s">
        <v>1703</v>
      </c>
      <c r="D1313" s="192" t="s">
        <v>1698</v>
      </c>
      <c r="E1313" s="192" t="str">
        <f>CONCATENATE(SUM('Разделы 3, 4'!Z111:AC111),"=",SUM('Разделы 3, 4'!K111:L111))</f>
        <v>0=0</v>
      </c>
    </row>
    <row r="1314" spans="1:5" ht="25.5">
      <c r="A1314" s="193">
        <f>IF((SUM('Разделы 3, 4'!Z112:AC112)=SUM('Разделы 3, 4'!K112:L112)),"","Неверно!")</f>
      </c>
      <c r="B1314" s="192" t="s">
        <v>1696</v>
      </c>
      <c r="C1314" s="192" t="s">
        <v>1704</v>
      </c>
      <c r="D1314" s="192" t="s">
        <v>1698</v>
      </c>
      <c r="E1314" s="192" t="str">
        <f>CONCATENATE(SUM('Разделы 3, 4'!Z112:AC112),"=",SUM('Разделы 3, 4'!K112:L112))</f>
        <v>0=0</v>
      </c>
    </row>
    <row r="1315" spans="1:5" ht="25.5">
      <c r="A1315" s="193">
        <f>IF((SUM('Разделы 3, 4'!Z113:AC113)=SUM('Разделы 3, 4'!K113:L113)),"","Неверно!")</f>
      </c>
      <c r="B1315" s="192" t="s">
        <v>1696</v>
      </c>
      <c r="C1315" s="192" t="s">
        <v>1705</v>
      </c>
      <c r="D1315" s="192" t="s">
        <v>1698</v>
      </c>
      <c r="E1315" s="192" t="str">
        <f>CONCATENATE(SUM('Разделы 3, 4'!Z113:AC113),"=",SUM('Разделы 3, 4'!K113:L113))</f>
        <v>0=0</v>
      </c>
    </row>
    <row r="1316" spans="1:5" ht="25.5">
      <c r="A1316" s="193">
        <f>IF((SUM('Разделы 3, 4'!Z114:AC114)=SUM('Разделы 3, 4'!K114:L114)),"","Неверно!")</f>
      </c>
      <c r="B1316" s="192" t="s">
        <v>1696</v>
      </c>
      <c r="C1316" s="192" t="s">
        <v>1706</v>
      </c>
      <c r="D1316" s="192" t="s">
        <v>1698</v>
      </c>
      <c r="E1316" s="192" t="str">
        <f>CONCATENATE(SUM('Разделы 3, 4'!Z114:AC114),"=",SUM('Разделы 3, 4'!K114:L114))</f>
        <v>0=0</v>
      </c>
    </row>
    <row r="1317" spans="1:5" ht="25.5">
      <c r="A1317" s="193">
        <f>IF((SUM('Разделы 3, 4'!Z115:AC115)=SUM('Разделы 3, 4'!K115:L115)),"","Неверно!")</f>
      </c>
      <c r="B1317" s="192" t="s">
        <v>1696</v>
      </c>
      <c r="C1317" s="192" t="s">
        <v>1707</v>
      </c>
      <c r="D1317" s="192" t="s">
        <v>1698</v>
      </c>
      <c r="E1317" s="192" t="str">
        <f>CONCATENATE(SUM('Разделы 3, 4'!Z115:AC115),"=",SUM('Разделы 3, 4'!K115:L115))</f>
        <v>0=0</v>
      </c>
    </row>
    <row r="1318" spans="1:5" ht="25.5">
      <c r="A1318" s="193">
        <f>IF((SUM('Разделы 3, 4'!Z116:AC116)=SUM('Разделы 3, 4'!K116:L116)),"","Неверно!")</f>
      </c>
      <c r="B1318" s="192" t="s">
        <v>1696</v>
      </c>
      <c r="C1318" s="192" t="s">
        <v>1708</v>
      </c>
      <c r="D1318" s="192" t="s">
        <v>1698</v>
      </c>
      <c r="E1318" s="192" t="str">
        <f>CONCATENATE(SUM('Разделы 3, 4'!Z116:AC116),"=",SUM('Разделы 3, 4'!K116:L116))</f>
        <v>0=0</v>
      </c>
    </row>
    <row r="1319" spans="1:5" ht="25.5">
      <c r="A1319" s="193">
        <f>IF((SUM('Разделы 3, 4'!Z117:AC117)=SUM('Разделы 3, 4'!K117:L117)),"","Неверно!")</f>
      </c>
      <c r="B1319" s="192" t="s">
        <v>1696</v>
      </c>
      <c r="C1319" s="192" t="s">
        <v>1709</v>
      </c>
      <c r="D1319" s="192" t="s">
        <v>1698</v>
      </c>
      <c r="E1319" s="192" t="str">
        <f>CONCATENATE(SUM('Разделы 3, 4'!Z117:AC117),"=",SUM('Разделы 3, 4'!K117:L117))</f>
        <v>0=0</v>
      </c>
    </row>
    <row r="1320" spans="1:5" ht="25.5">
      <c r="A1320" s="193">
        <f>IF((SUM('Разделы 3, 4'!Z19:AC19)=SUM('Разделы 3, 4'!K19:L19)),"","Неверно!")</f>
      </c>
      <c r="B1320" s="192" t="s">
        <v>1696</v>
      </c>
      <c r="C1320" s="192" t="s">
        <v>1710</v>
      </c>
      <c r="D1320" s="192" t="s">
        <v>1698</v>
      </c>
      <c r="E1320" s="192" t="str">
        <f>CONCATENATE(SUM('Разделы 3, 4'!Z19:AC19),"=",SUM('Разделы 3, 4'!K19:L19))</f>
        <v>0=0</v>
      </c>
    </row>
    <row r="1321" spans="1:5" ht="25.5">
      <c r="A1321" s="193">
        <f>IF((SUM('Разделы 3, 4'!Z118:AC118)=SUM('Разделы 3, 4'!K118:L118)),"","Неверно!")</f>
      </c>
      <c r="B1321" s="192" t="s">
        <v>1696</v>
      </c>
      <c r="C1321" s="192" t="s">
        <v>1711</v>
      </c>
      <c r="D1321" s="192" t="s">
        <v>1698</v>
      </c>
      <c r="E1321" s="192" t="str">
        <f>CONCATENATE(SUM('Разделы 3, 4'!Z118:AC118),"=",SUM('Разделы 3, 4'!K118:L118))</f>
        <v>0=0</v>
      </c>
    </row>
    <row r="1322" spans="1:5" ht="25.5">
      <c r="A1322" s="193">
        <f>IF((SUM('Разделы 3, 4'!Z119:AC119)=SUM('Разделы 3, 4'!K119:L119)),"","Неверно!")</f>
      </c>
      <c r="B1322" s="192" t="s">
        <v>1696</v>
      </c>
      <c r="C1322" s="192" t="s">
        <v>1712</v>
      </c>
      <c r="D1322" s="192" t="s">
        <v>1698</v>
      </c>
      <c r="E1322" s="192" t="str">
        <f>CONCATENATE(SUM('Разделы 3, 4'!Z119:AC119),"=",SUM('Разделы 3, 4'!K119:L119))</f>
        <v>0=0</v>
      </c>
    </row>
    <row r="1323" spans="1:5" ht="25.5">
      <c r="A1323" s="193">
        <f>IF((SUM('Разделы 3, 4'!Z120:AC120)=SUM('Разделы 3, 4'!K120:L120)),"","Неверно!")</f>
      </c>
      <c r="B1323" s="192" t="s">
        <v>1696</v>
      </c>
      <c r="C1323" s="192" t="s">
        <v>1713</v>
      </c>
      <c r="D1323" s="192" t="s">
        <v>1698</v>
      </c>
      <c r="E1323" s="192" t="str">
        <f>CONCATENATE(SUM('Разделы 3, 4'!Z120:AC120),"=",SUM('Разделы 3, 4'!K120:L120))</f>
        <v>0=0</v>
      </c>
    </row>
    <row r="1324" spans="1:5" ht="25.5">
      <c r="A1324" s="193">
        <f>IF((SUM('Разделы 3, 4'!Z121:AC121)=SUM('Разделы 3, 4'!K121:L121)),"","Неверно!")</f>
      </c>
      <c r="B1324" s="192" t="s">
        <v>1696</v>
      </c>
      <c r="C1324" s="192" t="s">
        <v>1714</v>
      </c>
      <c r="D1324" s="192" t="s">
        <v>1698</v>
      </c>
      <c r="E1324" s="192" t="str">
        <f>CONCATENATE(SUM('Разделы 3, 4'!Z121:AC121),"=",SUM('Разделы 3, 4'!K121:L121))</f>
        <v>0=0</v>
      </c>
    </row>
    <row r="1325" spans="1:5" ht="25.5">
      <c r="A1325" s="193">
        <f>IF((SUM('Разделы 3, 4'!Z122:AC122)=SUM('Разделы 3, 4'!K122:L122)),"","Неверно!")</f>
      </c>
      <c r="B1325" s="192" t="s">
        <v>1696</v>
      </c>
      <c r="C1325" s="192" t="s">
        <v>1715</v>
      </c>
      <c r="D1325" s="192" t="s">
        <v>1698</v>
      </c>
      <c r="E1325" s="192" t="str">
        <f>CONCATENATE(SUM('Разделы 3, 4'!Z122:AC122),"=",SUM('Разделы 3, 4'!K122:L122))</f>
        <v>0=0</v>
      </c>
    </row>
    <row r="1326" spans="1:5" ht="25.5">
      <c r="A1326" s="193">
        <f>IF((SUM('Разделы 3, 4'!Z123:AC123)=SUM('Разделы 3, 4'!K123:L123)),"","Неверно!")</f>
      </c>
      <c r="B1326" s="192" t="s">
        <v>1696</v>
      </c>
      <c r="C1326" s="192" t="s">
        <v>1716</v>
      </c>
      <c r="D1326" s="192" t="s">
        <v>1698</v>
      </c>
      <c r="E1326" s="192" t="str">
        <f>CONCATENATE(SUM('Разделы 3, 4'!Z123:AC123),"=",SUM('Разделы 3, 4'!K123:L123))</f>
        <v>0=0</v>
      </c>
    </row>
    <row r="1327" spans="1:5" ht="25.5">
      <c r="A1327" s="193">
        <f>IF((SUM('Разделы 3, 4'!Z124:AC124)=SUM('Разделы 3, 4'!K124:L124)),"","Неверно!")</f>
      </c>
      <c r="B1327" s="192" t="s">
        <v>1696</v>
      </c>
      <c r="C1327" s="192" t="s">
        <v>1717</v>
      </c>
      <c r="D1327" s="192" t="s">
        <v>1698</v>
      </c>
      <c r="E1327" s="192" t="str">
        <f>CONCATENATE(SUM('Разделы 3, 4'!Z124:AC124),"=",SUM('Разделы 3, 4'!K124:L124))</f>
        <v>0=0</v>
      </c>
    </row>
    <row r="1328" spans="1:5" ht="25.5">
      <c r="A1328" s="193">
        <f>IF((SUM('Разделы 3, 4'!Z125:AC125)=SUM('Разделы 3, 4'!K125:L125)),"","Неверно!")</f>
      </c>
      <c r="B1328" s="192" t="s">
        <v>1696</v>
      </c>
      <c r="C1328" s="192" t="s">
        <v>1718</v>
      </c>
      <c r="D1328" s="192" t="s">
        <v>1698</v>
      </c>
      <c r="E1328" s="192" t="str">
        <f>CONCATENATE(SUM('Разделы 3, 4'!Z125:AC125),"=",SUM('Разделы 3, 4'!K125:L125))</f>
        <v>0=0</v>
      </c>
    </row>
    <row r="1329" spans="1:5" ht="25.5">
      <c r="A1329" s="193">
        <f>IF((SUM('Разделы 3, 4'!Z126:AC126)=SUM('Разделы 3, 4'!K126:L126)),"","Неверно!")</f>
      </c>
      <c r="B1329" s="192" t="s">
        <v>1696</v>
      </c>
      <c r="C1329" s="192" t="s">
        <v>1719</v>
      </c>
      <c r="D1329" s="192" t="s">
        <v>1698</v>
      </c>
      <c r="E1329" s="192" t="str">
        <f>CONCATENATE(SUM('Разделы 3, 4'!Z126:AC126),"=",SUM('Разделы 3, 4'!K126:L126))</f>
        <v>0=0</v>
      </c>
    </row>
    <row r="1330" spans="1:5" ht="25.5">
      <c r="A1330" s="193">
        <f>IF((SUM('Разделы 3, 4'!Z127:AC127)=SUM('Разделы 3, 4'!K127:L127)),"","Неверно!")</f>
      </c>
      <c r="B1330" s="192" t="s">
        <v>1696</v>
      </c>
      <c r="C1330" s="192" t="s">
        <v>1720</v>
      </c>
      <c r="D1330" s="192" t="s">
        <v>1698</v>
      </c>
      <c r="E1330" s="192" t="str">
        <f>CONCATENATE(SUM('Разделы 3, 4'!Z127:AC127),"=",SUM('Разделы 3, 4'!K127:L127))</f>
        <v>0=0</v>
      </c>
    </row>
    <row r="1331" spans="1:5" ht="25.5">
      <c r="A1331" s="193">
        <f>IF((SUM('Разделы 3, 4'!Z20:AC20)=SUM('Разделы 3, 4'!K20:L20)),"","Неверно!")</f>
      </c>
      <c r="B1331" s="192" t="s">
        <v>1696</v>
      </c>
      <c r="C1331" s="192" t="s">
        <v>1721</v>
      </c>
      <c r="D1331" s="192" t="s">
        <v>1698</v>
      </c>
      <c r="E1331" s="192" t="str">
        <f>CONCATENATE(SUM('Разделы 3, 4'!Z20:AC20),"=",SUM('Разделы 3, 4'!K20:L20))</f>
        <v>0=0</v>
      </c>
    </row>
    <row r="1332" spans="1:5" ht="25.5">
      <c r="A1332" s="193">
        <f>IF((SUM('Разделы 3, 4'!Z128:AC128)=SUM('Разделы 3, 4'!K128:L128)),"","Неверно!")</f>
      </c>
      <c r="B1332" s="192" t="s">
        <v>1696</v>
      </c>
      <c r="C1332" s="192" t="s">
        <v>1722</v>
      </c>
      <c r="D1332" s="192" t="s">
        <v>1698</v>
      </c>
      <c r="E1332" s="192" t="str">
        <f>CONCATENATE(SUM('Разделы 3, 4'!Z128:AC128),"=",SUM('Разделы 3, 4'!K128:L128))</f>
        <v>0=0</v>
      </c>
    </row>
    <row r="1333" spans="1:5" ht="25.5">
      <c r="A1333" s="193">
        <f>IF((SUM('Разделы 3, 4'!Z129:AC129)=SUM('Разделы 3, 4'!K129:L129)),"","Неверно!")</f>
      </c>
      <c r="B1333" s="192" t="s">
        <v>1696</v>
      </c>
      <c r="C1333" s="192" t="s">
        <v>1723</v>
      </c>
      <c r="D1333" s="192" t="s">
        <v>1698</v>
      </c>
      <c r="E1333" s="192" t="str">
        <f>CONCATENATE(SUM('Разделы 3, 4'!Z129:AC129),"=",SUM('Разделы 3, 4'!K129:L129))</f>
        <v>0=0</v>
      </c>
    </row>
    <row r="1334" spans="1:5" ht="25.5">
      <c r="A1334" s="193">
        <f>IF((SUM('Разделы 3, 4'!Z21:AC21)=SUM('Разделы 3, 4'!K21:L21)),"","Неверно!")</f>
      </c>
      <c r="B1334" s="192" t="s">
        <v>1696</v>
      </c>
      <c r="C1334" s="192" t="s">
        <v>1724</v>
      </c>
      <c r="D1334" s="192" t="s">
        <v>1698</v>
      </c>
      <c r="E1334" s="192" t="str">
        <f>CONCATENATE(SUM('Разделы 3, 4'!Z21:AC21),"=",SUM('Разделы 3, 4'!K21:L21))</f>
        <v>0=0</v>
      </c>
    </row>
    <row r="1335" spans="1:5" ht="25.5">
      <c r="A1335" s="193">
        <f>IF((SUM('Разделы 3, 4'!Z22:AC22)=SUM('Разделы 3, 4'!K22:L22)),"","Неверно!")</f>
      </c>
      <c r="B1335" s="192" t="s">
        <v>1696</v>
      </c>
      <c r="C1335" s="192" t="s">
        <v>1725</v>
      </c>
      <c r="D1335" s="192" t="s">
        <v>1698</v>
      </c>
      <c r="E1335" s="192" t="str">
        <f>CONCATENATE(SUM('Разделы 3, 4'!Z22:AC22),"=",SUM('Разделы 3, 4'!K22:L22))</f>
        <v>0=0</v>
      </c>
    </row>
    <row r="1336" spans="1:5" ht="25.5">
      <c r="A1336" s="193">
        <f>IF((SUM('Разделы 3, 4'!Z23:AC23)=SUM('Разделы 3, 4'!K23:L23)),"","Неверно!")</f>
      </c>
      <c r="B1336" s="192" t="s">
        <v>1696</v>
      </c>
      <c r="C1336" s="192" t="s">
        <v>1726</v>
      </c>
      <c r="D1336" s="192" t="s">
        <v>1698</v>
      </c>
      <c r="E1336" s="192" t="str">
        <f>CONCATENATE(SUM('Разделы 3, 4'!Z23:AC23),"=",SUM('Разделы 3, 4'!K23:L23))</f>
        <v>0=0</v>
      </c>
    </row>
    <row r="1337" spans="1:5" ht="25.5">
      <c r="A1337" s="193">
        <f>IF((SUM('Разделы 3, 4'!Z24:AC24)=SUM('Разделы 3, 4'!K24:L24)),"","Неверно!")</f>
      </c>
      <c r="B1337" s="192" t="s">
        <v>1696</v>
      </c>
      <c r="C1337" s="192" t="s">
        <v>1727</v>
      </c>
      <c r="D1337" s="192" t="s">
        <v>1698</v>
      </c>
      <c r="E1337" s="192" t="str">
        <f>CONCATENATE(SUM('Разделы 3, 4'!Z24:AC24),"=",SUM('Разделы 3, 4'!K24:L24))</f>
        <v>0=0</v>
      </c>
    </row>
    <row r="1338" spans="1:5" ht="25.5">
      <c r="A1338" s="193">
        <f>IF((SUM('Разделы 3, 4'!Z25:AC25)=SUM('Разделы 3, 4'!K25:L25)),"","Неверно!")</f>
      </c>
      <c r="B1338" s="192" t="s">
        <v>1696</v>
      </c>
      <c r="C1338" s="192" t="s">
        <v>1728</v>
      </c>
      <c r="D1338" s="192" t="s">
        <v>1698</v>
      </c>
      <c r="E1338" s="192" t="str">
        <f>CONCATENATE(SUM('Разделы 3, 4'!Z25:AC25),"=",SUM('Разделы 3, 4'!K25:L25))</f>
        <v>0=0</v>
      </c>
    </row>
    <row r="1339" spans="1:5" ht="25.5">
      <c r="A1339" s="193">
        <f>IF((SUM('Разделы 3, 4'!Z26:AC26)=SUM('Разделы 3, 4'!K26:L26)),"","Неверно!")</f>
      </c>
      <c r="B1339" s="192" t="s">
        <v>1696</v>
      </c>
      <c r="C1339" s="192" t="s">
        <v>1729</v>
      </c>
      <c r="D1339" s="192" t="s">
        <v>1698</v>
      </c>
      <c r="E1339" s="192" t="str">
        <f>CONCATENATE(SUM('Разделы 3, 4'!Z26:AC26),"=",SUM('Разделы 3, 4'!K26:L26))</f>
        <v>0=0</v>
      </c>
    </row>
    <row r="1340" spans="1:5" ht="25.5">
      <c r="A1340" s="193">
        <f>IF((SUM('Разделы 3, 4'!Z27:AC27)=SUM('Разделы 3, 4'!K27:L27)),"","Неверно!")</f>
      </c>
      <c r="B1340" s="192" t="s">
        <v>1696</v>
      </c>
      <c r="C1340" s="192" t="s">
        <v>1730</v>
      </c>
      <c r="D1340" s="192" t="s">
        <v>1698</v>
      </c>
      <c r="E1340" s="192" t="str">
        <f>CONCATENATE(SUM('Разделы 3, 4'!Z27:AC27),"=",SUM('Разделы 3, 4'!K27:L27))</f>
        <v>0=0</v>
      </c>
    </row>
    <row r="1341" spans="1:5" ht="25.5">
      <c r="A1341" s="193">
        <f>IF((SUM('Разделы 3, 4'!Z10:AC10)=SUM('Разделы 3, 4'!K10:L10)),"","Неверно!")</f>
      </c>
      <c r="B1341" s="192" t="s">
        <v>1696</v>
      </c>
      <c r="C1341" s="192" t="s">
        <v>1731</v>
      </c>
      <c r="D1341" s="192" t="s">
        <v>1698</v>
      </c>
      <c r="E1341" s="192" t="str">
        <f>CONCATENATE(SUM('Разделы 3, 4'!Z10:AC10),"=",SUM('Разделы 3, 4'!K10:L10))</f>
        <v>0=0</v>
      </c>
    </row>
    <row r="1342" spans="1:5" ht="25.5">
      <c r="A1342" s="193">
        <f>IF((SUM('Разделы 3, 4'!Z28:AC28)=SUM('Разделы 3, 4'!K28:L28)),"","Неверно!")</f>
      </c>
      <c r="B1342" s="192" t="s">
        <v>1696</v>
      </c>
      <c r="C1342" s="192" t="s">
        <v>1732</v>
      </c>
      <c r="D1342" s="192" t="s">
        <v>1698</v>
      </c>
      <c r="E1342" s="192" t="str">
        <f>CONCATENATE(SUM('Разделы 3, 4'!Z28:AC28),"=",SUM('Разделы 3, 4'!K28:L28))</f>
        <v>0=0</v>
      </c>
    </row>
    <row r="1343" spans="1:5" ht="25.5">
      <c r="A1343" s="193">
        <f>IF((SUM('Разделы 3, 4'!Z29:AC29)=SUM('Разделы 3, 4'!K29:L29)),"","Неверно!")</f>
      </c>
      <c r="B1343" s="192" t="s">
        <v>1696</v>
      </c>
      <c r="C1343" s="192" t="s">
        <v>1733</v>
      </c>
      <c r="D1343" s="192" t="s">
        <v>1698</v>
      </c>
      <c r="E1343" s="192" t="str">
        <f>CONCATENATE(SUM('Разделы 3, 4'!Z29:AC29),"=",SUM('Разделы 3, 4'!K29:L29))</f>
        <v>0=0</v>
      </c>
    </row>
    <row r="1344" spans="1:5" ht="25.5">
      <c r="A1344" s="193">
        <f>IF((SUM('Разделы 3, 4'!Z30:AC30)=SUM('Разделы 3, 4'!K30:L30)),"","Неверно!")</f>
      </c>
      <c r="B1344" s="192" t="s">
        <v>1696</v>
      </c>
      <c r="C1344" s="192" t="s">
        <v>1734</v>
      </c>
      <c r="D1344" s="192" t="s">
        <v>1698</v>
      </c>
      <c r="E1344" s="192" t="str">
        <f>CONCATENATE(SUM('Разделы 3, 4'!Z30:AC30),"=",SUM('Разделы 3, 4'!K30:L30))</f>
        <v>0=0</v>
      </c>
    </row>
    <row r="1345" spans="1:5" ht="25.5">
      <c r="A1345" s="193">
        <f>IF((SUM('Разделы 3, 4'!Z31:AC31)=SUM('Разделы 3, 4'!K31:L31)),"","Неверно!")</f>
      </c>
      <c r="B1345" s="192" t="s">
        <v>1696</v>
      </c>
      <c r="C1345" s="192" t="s">
        <v>1735</v>
      </c>
      <c r="D1345" s="192" t="s">
        <v>1698</v>
      </c>
      <c r="E1345" s="192" t="str">
        <f>CONCATENATE(SUM('Разделы 3, 4'!Z31:AC31),"=",SUM('Разделы 3, 4'!K31:L31))</f>
        <v>0=0</v>
      </c>
    </row>
    <row r="1346" spans="1:5" ht="25.5">
      <c r="A1346" s="193">
        <f>IF((SUM('Разделы 3, 4'!Z32:AC32)=SUM('Разделы 3, 4'!K32:L32)),"","Неверно!")</f>
      </c>
      <c r="B1346" s="192" t="s">
        <v>1696</v>
      </c>
      <c r="C1346" s="192" t="s">
        <v>1736</v>
      </c>
      <c r="D1346" s="192" t="s">
        <v>1698</v>
      </c>
      <c r="E1346" s="192" t="str">
        <f>CONCATENATE(SUM('Разделы 3, 4'!Z32:AC32),"=",SUM('Разделы 3, 4'!K32:L32))</f>
        <v>0=0</v>
      </c>
    </row>
    <row r="1347" spans="1:5" ht="25.5">
      <c r="A1347" s="193">
        <f>IF((SUM('Разделы 3, 4'!Z33:AC33)=SUM('Разделы 3, 4'!K33:L33)),"","Неверно!")</f>
      </c>
      <c r="B1347" s="192" t="s">
        <v>1696</v>
      </c>
      <c r="C1347" s="192" t="s">
        <v>1737</v>
      </c>
      <c r="D1347" s="192" t="s">
        <v>1698</v>
      </c>
      <c r="E1347" s="192" t="str">
        <f>CONCATENATE(SUM('Разделы 3, 4'!Z33:AC33),"=",SUM('Разделы 3, 4'!K33:L33))</f>
        <v>0=0</v>
      </c>
    </row>
    <row r="1348" spans="1:5" ht="25.5">
      <c r="A1348" s="193">
        <f>IF((SUM('Разделы 3, 4'!Z34:AC34)=SUM('Разделы 3, 4'!K34:L34)),"","Неверно!")</f>
      </c>
      <c r="B1348" s="192" t="s">
        <v>1696</v>
      </c>
      <c r="C1348" s="192" t="s">
        <v>1738</v>
      </c>
      <c r="D1348" s="192" t="s">
        <v>1698</v>
      </c>
      <c r="E1348" s="192" t="str">
        <f>CONCATENATE(SUM('Разделы 3, 4'!Z34:AC34),"=",SUM('Разделы 3, 4'!K34:L34))</f>
        <v>0=0</v>
      </c>
    </row>
    <row r="1349" spans="1:5" ht="25.5">
      <c r="A1349" s="193">
        <f>IF((SUM('Разделы 3, 4'!Z35:AC35)=SUM('Разделы 3, 4'!K35:L35)),"","Неверно!")</f>
      </c>
      <c r="B1349" s="192" t="s">
        <v>1696</v>
      </c>
      <c r="C1349" s="192" t="s">
        <v>1739</v>
      </c>
      <c r="D1349" s="192" t="s">
        <v>1698</v>
      </c>
      <c r="E1349" s="192" t="str">
        <f>CONCATENATE(SUM('Разделы 3, 4'!Z35:AC35),"=",SUM('Разделы 3, 4'!K35:L35))</f>
        <v>0=0</v>
      </c>
    </row>
    <row r="1350" spans="1:5" ht="25.5">
      <c r="A1350" s="193">
        <f>IF((SUM('Разделы 3, 4'!Z36:AC36)=SUM('Разделы 3, 4'!K36:L36)),"","Неверно!")</f>
      </c>
      <c r="B1350" s="192" t="s">
        <v>1696</v>
      </c>
      <c r="C1350" s="192" t="s">
        <v>1740</v>
      </c>
      <c r="D1350" s="192" t="s">
        <v>1698</v>
      </c>
      <c r="E1350" s="192" t="str">
        <f>CONCATENATE(SUM('Разделы 3, 4'!Z36:AC36),"=",SUM('Разделы 3, 4'!K36:L36))</f>
        <v>0=0</v>
      </c>
    </row>
    <row r="1351" spans="1:5" ht="25.5">
      <c r="A1351" s="193">
        <f>IF((SUM('Разделы 3, 4'!Z37:AC37)=SUM('Разделы 3, 4'!K37:L37)),"","Неверно!")</f>
      </c>
      <c r="B1351" s="192" t="s">
        <v>1696</v>
      </c>
      <c r="C1351" s="192" t="s">
        <v>1741</v>
      </c>
      <c r="D1351" s="192" t="s">
        <v>1698</v>
      </c>
      <c r="E1351" s="192" t="str">
        <f>CONCATENATE(SUM('Разделы 3, 4'!Z37:AC37),"=",SUM('Разделы 3, 4'!K37:L37))</f>
        <v>0=0</v>
      </c>
    </row>
    <row r="1352" spans="1:5" ht="25.5">
      <c r="A1352" s="193">
        <f>IF((SUM('Разделы 3, 4'!Z11:AC11)=SUM('Разделы 3, 4'!K11:L11)),"","Неверно!")</f>
      </c>
      <c r="B1352" s="192" t="s">
        <v>1696</v>
      </c>
      <c r="C1352" s="192" t="s">
        <v>1742</v>
      </c>
      <c r="D1352" s="192" t="s">
        <v>1698</v>
      </c>
      <c r="E1352" s="192" t="str">
        <f>CONCATENATE(SUM('Разделы 3, 4'!Z11:AC11),"=",SUM('Разделы 3, 4'!K11:L11))</f>
        <v>0=0</v>
      </c>
    </row>
    <row r="1353" spans="1:5" ht="25.5">
      <c r="A1353" s="193">
        <f>IF((SUM('Разделы 3, 4'!Z38:AC38)=SUM('Разделы 3, 4'!K38:L38)),"","Неверно!")</f>
      </c>
      <c r="B1353" s="192" t="s">
        <v>1696</v>
      </c>
      <c r="C1353" s="192" t="s">
        <v>1743</v>
      </c>
      <c r="D1353" s="192" t="s">
        <v>1698</v>
      </c>
      <c r="E1353" s="192" t="str">
        <f>CONCATENATE(SUM('Разделы 3, 4'!Z38:AC38),"=",SUM('Разделы 3, 4'!K38:L38))</f>
        <v>0=0</v>
      </c>
    </row>
    <row r="1354" spans="1:5" ht="25.5">
      <c r="A1354" s="193">
        <f>IF((SUM('Разделы 3, 4'!Z39:AC39)=SUM('Разделы 3, 4'!K39:L39)),"","Неверно!")</f>
      </c>
      <c r="B1354" s="192" t="s">
        <v>1696</v>
      </c>
      <c r="C1354" s="192" t="s">
        <v>1744</v>
      </c>
      <c r="D1354" s="192" t="s">
        <v>1698</v>
      </c>
      <c r="E1354" s="192" t="str">
        <f>CONCATENATE(SUM('Разделы 3, 4'!Z39:AC39),"=",SUM('Разделы 3, 4'!K39:L39))</f>
        <v>0=0</v>
      </c>
    </row>
    <row r="1355" spans="1:5" ht="25.5">
      <c r="A1355" s="193">
        <f>IF((SUM('Разделы 3, 4'!Z40:AC40)=SUM('Разделы 3, 4'!K40:L40)),"","Неверно!")</f>
      </c>
      <c r="B1355" s="192" t="s">
        <v>1696</v>
      </c>
      <c r="C1355" s="192" t="s">
        <v>1745</v>
      </c>
      <c r="D1355" s="192" t="s">
        <v>1698</v>
      </c>
      <c r="E1355" s="192" t="str">
        <f>CONCATENATE(SUM('Разделы 3, 4'!Z40:AC40),"=",SUM('Разделы 3, 4'!K40:L40))</f>
        <v>0=0</v>
      </c>
    </row>
    <row r="1356" spans="1:5" ht="25.5">
      <c r="A1356" s="193">
        <f>IF((SUM('Разделы 3, 4'!Z41:AC41)=SUM('Разделы 3, 4'!K41:L41)),"","Неверно!")</f>
      </c>
      <c r="B1356" s="192" t="s">
        <v>1696</v>
      </c>
      <c r="C1356" s="192" t="s">
        <v>1746</v>
      </c>
      <c r="D1356" s="192" t="s">
        <v>1698</v>
      </c>
      <c r="E1356" s="192" t="str">
        <f>CONCATENATE(SUM('Разделы 3, 4'!Z41:AC41),"=",SUM('Разделы 3, 4'!K41:L41))</f>
        <v>0=0</v>
      </c>
    </row>
    <row r="1357" spans="1:5" ht="25.5">
      <c r="A1357" s="193">
        <f>IF((SUM('Разделы 3, 4'!Z42:AC42)=SUM('Разделы 3, 4'!K42:L42)),"","Неверно!")</f>
      </c>
      <c r="B1357" s="192" t="s">
        <v>1696</v>
      </c>
      <c r="C1357" s="192" t="s">
        <v>1747</v>
      </c>
      <c r="D1357" s="192" t="s">
        <v>1698</v>
      </c>
      <c r="E1357" s="192" t="str">
        <f>CONCATENATE(SUM('Разделы 3, 4'!Z42:AC42),"=",SUM('Разделы 3, 4'!K42:L42))</f>
        <v>0=0</v>
      </c>
    </row>
    <row r="1358" spans="1:5" ht="25.5">
      <c r="A1358" s="193">
        <f>IF((SUM('Разделы 3, 4'!Z43:AC43)=SUM('Разделы 3, 4'!K43:L43)),"","Неверно!")</f>
      </c>
      <c r="B1358" s="192" t="s">
        <v>1696</v>
      </c>
      <c r="C1358" s="192" t="s">
        <v>1748</v>
      </c>
      <c r="D1358" s="192" t="s">
        <v>1698</v>
      </c>
      <c r="E1358" s="192" t="str">
        <f>CONCATENATE(SUM('Разделы 3, 4'!Z43:AC43),"=",SUM('Разделы 3, 4'!K43:L43))</f>
        <v>0=0</v>
      </c>
    </row>
    <row r="1359" spans="1:5" ht="25.5">
      <c r="A1359" s="193">
        <f>IF((SUM('Разделы 3, 4'!Z44:AC44)=SUM('Разделы 3, 4'!K44:L44)),"","Неверно!")</f>
      </c>
      <c r="B1359" s="192" t="s">
        <v>1696</v>
      </c>
      <c r="C1359" s="192" t="s">
        <v>1749</v>
      </c>
      <c r="D1359" s="192" t="s">
        <v>1698</v>
      </c>
      <c r="E1359" s="192" t="str">
        <f>CONCATENATE(SUM('Разделы 3, 4'!Z44:AC44),"=",SUM('Разделы 3, 4'!K44:L44))</f>
        <v>0=0</v>
      </c>
    </row>
    <row r="1360" spans="1:5" ht="25.5">
      <c r="A1360" s="193">
        <f>IF((SUM('Разделы 3, 4'!Z45:AC45)=SUM('Разделы 3, 4'!K45:L45)),"","Неверно!")</f>
      </c>
      <c r="B1360" s="192" t="s">
        <v>1696</v>
      </c>
      <c r="C1360" s="192" t="s">
        <v>1750</v>
      </c>
      <c r="D1360" s="192" t="s">
        <v>1698</v>
      </c>
      <c r="E1360" s="192" t="str">
        <f>CONCATENATE(SUM('Разделы 3, 4'!Z45:AC45),"=",SUM('Разделы 3, 4'!K45:L45))</f>
        <v>0=0</v>
      </c>
    </row>
    <row r="1361" spans="1:5" ht="25.5">
      <c r="A1361" s="193">
        <f>IF((SUM('Разделы 3, 4'!Z46:AC46)=SUM('Разделы 3, 4'!K46:L46)),"","Неверно!")</f>
      </c>
      <c r="B1361" s="192" t="s">
        <v>1696</v>
      </c>
      <c r="C1361" s="192" t="s">
        <v>1751</v>
      </c>
      <c r="D1361" s="192" t="s">
        <v>1698</v>
      </c>
      <c r="E1361" s="192" t="str">
        <f>CONCATENATE(SUM('Разделы 3, 4'!Z46:AC46),"=",SUM('Разделы 3, 4'!K46:L46))</f>
        <v>0=0</v>
      </c>
    </row>
    <row r="1362" spans="1:5" ht="25.5">
      <c r="A1362" s="193">
        <f>IF((SUM('Разделы 3, 4'!Z47:AC47)=SUM('Разделы 3, 4'!K47:L47)),"","Неверно!")</f>
      </c>
      <c r="B1362" s="192" t="s">
        <v>1696</v>
      </c>
      <c r="C1362" s="192" t="s">
        <v>1752</v>
      </c>
      <c r="D1362" s="192" t="s">
        <v>1698</v>
      </c>
      <c r="E1362" s="192" t="str">
        <f>CONCATENATE(SUM('Разделы 3, 4'!Z47:AC47),"=",SUM('Разделы 3, 4'!K47:L47))</f>
        <v>0=0</v>
      </c>
    </row>
    <row r="1363" spans="1:5" ht="25.5">
      <c r="A1363" s="193">
        <f>IF((SUM('Разделы 3, 4'!Z12:AC12)=SUM('Разделы 3, 4'!K12:L12)),"","Неверно!")</f>
      </c>
      <c r="B1363" s="192" t="s">
        <v>1696</v>
      </c>
      <c r="C1363" s="192" t="s">
        <v>1753</v>
      </c>
      <c r="D1363" s="192" t="s">
        <v>1698</v>
      </c>
      <c r="E1363" s="192" t="str">
        <f>CONCATENATE(SUM('Разделы 3, 4'!Z12:AC12),"=",SUM('Разделы 3, 4'!K12:L12))</f>
        <v>0=0</v>
      </c>
    </row>
    <row r="1364" spans="1:5" ht="25.5">
      <c r="A1364" s="193">
        <f>IF((SUM('Разделы 3, 4'!Z48:AC48)=SUM('Разделы 3, 4'!K48:L48)),"","Неверно!")</f>
      </c>
      <c r="B1364" s="192" t="s">
        <v>1696</v>
      </c>
      <c r="C1364" s="192" t="s">
        <v>1754</v>
      </c>
      <c r="D1364" s="192" t="s">
        <v>1698</v>
      </c>
      <c r="E1364" s="192" t="str">
        <f>CONCATENATE(SUM('Разделы 3, 4'!Z48:AC48),"=",SUM('Разделы 3, 4'!K48:L48))</f>
        <v>0=0</v>
      </c>
    </row>
    <row r="1365" spans="1:5" ht="25.5">
      <c r="A1365" s="193">
        <f>IF((SUM('Разделы 3, 4'!Z49:AC49)=SUM('Разделы 3, 4'!K49:L49)),"","Неверно!")</f>
      </c>
      <c r="B1365" s="192" t="s">
        <v>1696</v>
      </c>
      <c r="C1365" s="192" t="s">
        <v>1755</v>
      </c>
      <c r="D1365" s="192" t="s">
        <v>1698</v>
      </c>
      <c r="E1365" s="192" t="str">
        <f>CONCATENATE(SUM('Разделы 3, 4'!Z49:AC49),"=",SUM('Разделы 3, 4'!K49:L49))</f>
        <v>0=0</v>
      </c>
    </row>
    <row r="1366" spans="1:5" ht="25.5">
      <c r="A1366" s="193">
        <f>IF((SUM('Разделы 3, 4'!Z50:AC50)=SUM('Разделы 3, 4'!K50:L50)),"","Неверно!")</f>
      </c>
      <c r="B1366" s="192" t="s">
        <v>1696</v>
      </c>
      <c r="C1366" s="192" t="s">
        <v>1756</v>
      </c>
      <c r="D1366" s="192" t="s">
        <v>1698</v>
      </c>
      <c r="E1366" s="192" t="str">
        <f>CONCATENATE(SUM('Разделы 3, 4'!Z50:AC50),"=",SUM('Разделы 3, 4'!K50:L50))</f>
        <v>0=0</v>
      </c>
    </row>
    <row r="1367" spans="1:5" ht="25.5">
      <c r="A1367" s="193">
        <f>IF((SUM('Разделы 3, 4'!Z51:AC51)=SUM('Разделы 3, 4'!K51:L51)),"","Неверно!")</f>
      </c>
      <c r="B1367" s="192" t="s">
        <v>1696</v>
      </c>
      <c r="C1367" s="192" t="s">
        <v>1757</v>
      </c>
      <c r="D1367" s="192" t="s">
        <v>1698</v>
      </c>
      <c r="E1367" s="192" t="str">
        <f>CONCATENATE(SUM('Разделы 3, 4'!Z51:AC51),"=",SUM('Разделы 3, 4'!K51:L51))</f>
        <v>0=0</v>
      </c>
    </row>
    <row r="1368" spans="1:5" ht="25.5">
      <c r="A1368" s="193">
        <f>IF((SUM('Разделы 3, 4'!Z52:AC52)=SUM('Разделы 3, 4'!K52:L52)),"","Неверно!")</f>
      </c>
      <c r="B1368" s="192" t="s">
        <v>1696</v>
      </c>
      <c r="C1368" s="192" t="s">
        <v>1758</v>
      </c>
      <c r="D1368" s="192" t="s">
        <v>1698</v>
      </c>
      <c r="E1368" s="192" t="str">
        <f>CONCATENATE(SUM('Разделы 3, 4'!Z52:AC52),"=",SUM('Разделы 3, 4'!K52:L52))</f>
        <v>0=0</v>
      </c>
    </row>
    <row r="1369" spans="1:5" ht="25.5">
      <c r="A1369" s="193">
        <f>IF((SUM('Разделы 3, 4'!Z53:AC53)=SUM('Разделы 3, 4'!K53:L53)),"","Неверно!")</f>
      </c>
      <c r="B1369" s="192" t="s">
        <v>1696</v>
      </c>
      <c r="C1369" s="192" t="s">
        <v>1759</v>
      </c>
      <c r="D1369" s="192" t="s">
        <v>1698</v>
      </c>
      <c r="E1369" s="192" t="str">
        <f>CONCATENATE(SUM('Разделы 3, 4'!Z53:AC53),"=",SUM('Разделы 3, 4'!K53:L53))</f>
        <v>0=0</v>
      </c>
    </row>
    <row r="1370" spans="1:5" ht="25.5">
      <c r="A1370" s="193">
        <f>IF((SUM('Разделы 3, 4'!Z54:AC54)=SUM('Разделы 3, 4'!K54:L54)),"","Неверно!")</f>
      </c>
      <c r="B1370" s="192" t="s">
        <v>1696</v>
      </c>
      <c r="C1370" s="192" t="s">
        <v>1760</v>
      </c>
      <c r="D1370" s="192" t="s">
        <v>1698</v>
      </c>
      <c r="E1370" s="192" t="str">
        <f>CONCATENATE(SUM('Разделы 3, 4'!Z54:AC54),"=",SUM('Разделы 3, 4'!K54:L54))</f>
        <v>0=0</v>
      </c>
    </row>
    <row r="1371" spans="1:5" ht="25.5">
      <c r="A1371" s="193">
        <f>IF((SUM('Разделы 3, 4'!Z55:AC55)=SUM('Разделы 3, 4'!K55:L55)),"","Неверно!")</f>
      </c>
      <c r="B1371" s="192" t="s">
        <v>1696</v>
      </c>
      <c r="C1371" s="192" t="s">
        <v>1761</v>
      </c>
      <c r="D1371" s="192" t="s">
        <v>1698</v>
      </c>
      <c r="E1371" s="192" t="str">
        <f>CONCATENATE(SUM('Разделы 3, 4'!Z55:AC55),"=",SUM('Разделы 3, 4'!K55:L55))</f>
        <v>0=0</v>
      </c>
    </row>
    <row r="1372" spans="1:5" ht="25.5">
      <c r="A1372" s="193">
        <f>IF((SUM('Разделы 3, 4'!Z56:AC56)=SUM('Разделы 3, 4'!K56:L56)),"","Неверно!")</f>
      </c>
      <c r="B1372" s="192" t="s">
        <v>1696</v>
      </c>
      <c r="C1372" s="192" t="s">
        <v>1762</v>
      </c>
      <c r="D1372" s="192" t="s">
        <v>1698</v>
      </c>
      <c r="E1372" s="192" t="str">
        <f>CONCATENATE(SUM('Разделы 3, 4'!Z56:AC56),"=",SUM('Разделы 3, 4'!K56:L56))</f>
        <v>0=0</v>
      </c>
    </row>
    <row r="1373" spans="1:5" ht="25.5">
      <c r="A1373" s="193">
        <f>IF((SUM('Разделы 3, 4'!Z57:AC57)=SUM('Разделы 3, 4'!K57:L57)),"","Неверно!")</f>
      </c>
      <c r="B1373" s="192" t="s">
        <v>1696</v>
      </c>
      <c r="C1373" s="192" t="s">
        <v>1763</v>
      </c>
      <c r="D1373" s="192" t="s">
        <v>1698</v>
      </c>
      <c r="E1373" s="192" t="str">
        <f>CONCATENATE(SUM('Разделы 3, 4'!Z57:AC57),"=",SUM('Разделы 3, 4'!K57:L57))</f>
        <v>0=0</v>
      </c>
    </row>
    <row r="1374" spans="1:5" ht="25.5">
      <c r="A1374" s="193">
        <f>IF((SUM('Разделы 3, 4'!Z13:AC13)=SUM('Разделы 3, 4'!K13:L13)),"","Неверно!")</f>
      </c>
      <c r="B1374" s="192" t="s">
        <v>1696</v>
      </c>
      <c r="C1374" s="192" t="s">
        <v>1764</v>
      </c>
      <c r="D1374" s="192" t="s">
        <v>1698</v>
      </c>
      <c r="E1374" s="192" t="str">
        <f>CONCATENATE(SUM('Разделы 3, 4'!Z13:AC13),"=",SUM('Разделы 3, 4'!K13:L13))</f>
        <v>0=0</v>
      </c>
    </row>
    <row r="1375" spans="1:5" ht="25.5">
      <c r="A1375" s="193">
        <f>IF((SUM('Разделы 3, 4'!Z58:AC58)=SUM('Разделы 3, 4'!K58:L58)),"","Неверно!")</f>
      </c>
      <c r="B1375" s="192" t="s">
        <v>1696</v>
      </c>
      <c r="C1375" s="192" t="s">
        <v>1765</v>
      </c>
      <c r="D1375" s="192" t="s">
        <v>1698</v>
      </c>
      <c r="E1375" s="192" t="str">
        <f>CONCATENATE(SUM('Разделы 3, 4'!Z58:AC58),"=",SUM('Разделы 3, 4'!K58:L58))</f>
        <v>0=0</v>
      </c>
    </row>
    <row r="1376" spans="1:5" ht="25.5">
      <c r="A1376" s="193">
        <f>IF((SUM('Разделы 3, 4'!Z59:AC59)=SUM('Разделы 3, 4'!K59:L59)),"","Неверно!")</f>
      </c>
      <c r="B1376" s="192" t="s">
        <v>1696</v>
      </c>
      <c r="C1376" s="192" t="s">
        <v>1766</v>
      </c>
      <c r="D1376" s="192" t="s">
        <v>1698</v>
      </c>
      <c r="E1376" s="192" t="str">
        <f>CONCATENATE(SUM('Разделы 3, 4'!Z59:AC59),"=",SUM('Разделы 3, 4'!K59:L59))</f>
        <v>0=0</v>
      </c>
    </row>
    <row r="1377" spans="1:5" ht="25.5">
      <c r="A1377" s="193">
        <f>IF((SUM('Разделы 3, 4'!Z60:AC60)=SUM('Разделы 3, 4'!K60:L60)),"","Неверно!")</f>
      </c>
      <c r="B1377" s="192" t="s">
        <v>1696</v>
      </c>
      <c r="C1377" s="192" t="s">
        <v>1767</v>
      </c>
      <c r="D1377" s="192" t="s">
        <v>1698</v>
      </c>
      <c r="E1377" s="192" t="str">
        <f>CONCATENATE(SUM('Разделы 3, 4'!Z60:AC60),"=",SUM('Разделы 3, 4'!K60:L60))</f>
        <v>0=0</v>
      </c>
    </row>
    <row r="1378" spans="1:5" ht="25.5">
      <c r="A1378" s="193">
        <f>IF((SUM('Разделы 3, 4'!Z61:AC61)=SUM('Разделы 3, 4'!K61:L61)),"","Неверно!")</f>
      </c>
      <c r="B1378" s="192" t="s">
        <v>1696</v>
      </c>
      <c r="C1378" s="192" t="s">
        <v>1768</v>
      </c>
      <c r="D1378" s="192" t="s">
        <v>1698</v>
      </c>
      <c r="E1378" s="192" t="str">
        <f>CONCATENATE(SUM('Разделы 3, 4'!Z61:AC61),"=",SUM('Разделы 3, 4'!K61:L61))</f>
        <v>0=0</v>
      </c>
    </row>
    <row r="1379" spans="1:5" ht="25.5">
      <c r="A1379" s="193">
        <f>IF((SUM('Разделы 3, 4'!Z62:AC62)=SUM('Разделы 3, 4'!K62:L62)),"","Неверно!")</f>
      </c>
      <c r="B1379" s="192" t="s">
        <v>1696</v>
      </c>
      <c r="C1379" s="192" t="s">
        <v>1769</v>
      </c>
      <c r="D1379" s="192" t="s">
        <v>1698</v>
      </c>
      <c r="E1379" s="192" t="str">
        <f>CONCATENATE(SUM('Разделы 3, 4'!Z62:AC62),"=",SUM('Разделы 3, 4'!K62:L62))</f>
        <v>0=0</v>
      </c>
    </row>
    <row r="1380" spans="1:5" ht="25.5">
      <c r="A1380" s="193">
        <f>IF((SUM('Разделы 3, 4'!Z63:AC63)=SUM('Разделы 3, 4'!K63:L63)),"","Неверно!")</f>
      </c>
      <c r="B1380" s="192" t="s">
        <v>1696</v>
      </c>
      <c r="C1380" s="192" t="s">
        <v>1770</v>
      </c>
      <c r="D1380" s="192" t="s">
        <v>1698</v>
      </c>
      <c r="E1380" s="192" t="str">
        <f>CONCATENATE(SUM('Разделы 3, 4'!Z63:AC63),"=",SUM('Разделы 3, 4'!K63:L63))</f>
        <v>0=0</v>
      </c>
    </row>
    <row r="1381" spans="1:5" ht="25.5">
      <c r="A1381" s="193">
        <f>IF((SUM('Разделы 3, 4'!Z64:AC64)=SUM('Разделы 3, 4'!K64:L64)),"","Неверно!")</f>
      </c>
      <c r="B1381" s="192" t="s">
        <v>1696</v>
      </c>
      <c r="C1381" s="192" t="s">
        <v>1771</v>
      </c>
      <c r="D1381" s="192" t="s">
        <v>1698</v>
      </c>
      <c r="E1381" s="192" t="str">
        <f>CONCATENATE(SUM('Разделы 3, 4'!Z64:AC64),"=",SUM('Разделы 3, 4'!K64:L64))</f>
        <v>0=0</v>
      </c>
    </row>
    <row r="1382" spans="1:5" ht="25.5">
      <c r="A1382" s="193">
        <f>IF((SUM('Разделы 3, 4'!Z65:AC65)=SUM('Разделы 3, 4'!K65:L65)),"","Неверно!")</f>
      </c>
      <c r="B1382" s="192" t="s">
        <v>1696</v>
      </c>
      <c r="C1382" s="192" t="s">
        <v>1772</v>
      </c>
      <c r="D1382" s="192" t="s">
        <v>1698</v>
      </c>
      <c r="E1382" s="192" t="str">
        <f>CONCATENATE(SUM('Разделы 3, 4'!Z65:AC65),"=",SUM('Разделы 3, 4'!K65:L65))</f>
        <v>0=0</v>
      </c>
    </row>
    <row r="1383" spans="1:5" ht="25.5">
      <c r="A1383" s="193">
        <f>IF((SUM('Разделы 3, 4'!Z66:AC66)=SUM('Разделы 3, 4'!K66:L66)),"","Неверно!")</f>
      </c>
      <c r="B1383" s="192" t="s">
        <v>1696</v>
      </c>
      <c r="C1383" s="192" t="s">
        <v>1773</v>
      </c>
      <c r="D1383" s="192" t="s">
        <v>1698</v>
      </c>
      <c r="E1383" s="192" t="str">
        <f>CONCATENATE(SUM('Разделы 3, 4'!Z66:AC66),"=",SUM('Разделы 3, 4'!K66:L66))</f>
        <v>0=0</v>
      </c>
    </row>
    <row r="1384" spans="1:5" ht="25.5">
      <c r="A1384" s="193">
        <f>IF((SUM('Разделы 3, 4'!Z67:AC67)=SUM('Разделы 3, 4'!K67:L67)),"","Неверно!")</f>
      </c>
      <c r="B1384" s="192" t="s">
        <v>1696</v>
      </c>
      <c r="C1384" s="192" t="s">
        <v>1774</v>
      </c>
      <c r="D1384" s="192" t="s">
        <v>1698</v>
      </c>
      <c r="E1384" s="192" t="str">
        <f>CONCATENATE(SUM('Разделы 3, 4'!Z67:AC67),"=",SUM('Разделы 3, 4'!K67:L67))</f>
        <v>0=0</v>
      </c>
    </row>
    <row r="1385" spans="1:5" ht="25.5">
      <c r="A1385" s="193">
        <f>IF((SUM('Разделы 3, 4'!Z14:AC14)=SUM('Разделы 3, 4'!K14:L14)),"","Неверно!")</f>
      </c>
      <c r="B1385" s="192" t="s">
        <v>1696</v>
      </c>
      <c r="C1385" s="192" t="s">
        <v>1488</v>
      </c>
      <c r="D1385" s="192" t="s">
        <v>1698</v>
      </c>
      <c r="E1385" s="192" t="str">
        <f>CONCATENATE(SUM('Разделы 3, 4'!Z14:AC14),"=",SUM('Разделы 3, 4'!K14:L14))</f>
        <v>0=0</v>
      </c>
    </row>
    <row r="1386" spans="1:5" ht="25.5">
      <c r="A1386" s="193">
        <f>IF((SUM('Разделы 3, 4'!Z68:AC68)=SUM('Разделы 3, 4'!K68:L68)),"","Неверно!")</f>
      </c>
      <c r="B1386" s="192" t="s">
        <v>1696</v>
      </c>
      <c r="C1386" s="192" t="s">
        <v>1489</v>
      </c>
      <c r="D1386" s="192" t="s">
        <v>1698</v>
      </c>
      <c r="E1386" s="192" t="str">
        <f>CONCATENATE(SUM('Разделы 3, 4'!Z68:AC68),"=",SUM('Разделы 3, 4'!K68:L68))</f>
        <v>0=0</v>
      </c>
    </row>
    <row r="1387" spans="1:5" ht="25.5">
      <c r="A1387" s="193">
        <f>IF((SUM('Разделы 3, 4'!Z69:AC69)=SUM('Разделы 3, 4'!K69:L69)),"","Неверно!")</f>
      </c>
      <c r="B1387" s="192" t="s">
        <v>1696</v>
      </c>
      <c r="C1387" s="192" t="s">
        <v>1490</v>
      </c>
      <c r="D1387" s="192" t="s">
        <v>1698</v>
      </c>
      <c r="E1387" s="192" t="str">
        <f>CONCATENATE(SUM('Разделы 3, 4'!Z69:AC69),"=",SUM('Разделы 3, 4'!K69:L69))</f>
        <v>0=0</v>
      </c>
    </row>
    <row r="1388" spans="1:5" ht="25.5">
      <c r="A1388" s="193">
        <f>IF((SUM('Разделы 3, 4'!Z70:AC70)=SUM('Разделы 3, 4'!K70:L70)),"","Неверно!")</f>
      </c>
      <c r="B1388" s="192" t="s">
        <v>1696</v>
      </c>
      <c r="C1388" s="192" t="s">
        <v>1491</v>
      </c>
      <c r="D1388" s="192" t="s">
        <v>1698</v>
      </c>
      <c r="E1388" s="192" t="str">
        <f>CONCATENATE(SUM('Разделы 3, 4'!Z70:AC70),"=",SUM('Разделы 3, 4'!K70:L70))</f>
        <v>0=0</v>
      </c>
    </row>
    <row r="1389" spans="1:5" ht="25.5">
      <c r="A1389" s="193">
        <f>IF((SUM('Разделы 3, 4'!Z71:AC71)=SUM('Разделы 3, 4'!K71:L71)),"","Неверно!")</f>
      </c>
      <c r="B1389" s="192" t="s">
        <v>1696</v>
      </c>
      <c r="C1389" s="192" t="s">
        <v>1492</v>
      </c>
      <c r="D1389" s="192" t="s">
        <v>1698</v>
      </c>
      <c r="E1389" s="192" t="str">
        <f>CONCATENATE(SUM('Разделы 3, 4'!Z71:AC71),"=",SUM('Разделы 3, 4'!K71:L71))</f>
        <v>0=0</v>
      </c>
    </row>
    <row r="1390" spans="1:5" ht="25.5">
      <c r="A1390" s="193">
        <f>IF((SUM('Разделы 3, 4'!Z72:AC72)=SUM('Разделы 3, 4'!K72:L72)),"","Неверно!")</f>
      </c>
      <c r="B1390" s="192" t="s">
        <v>1696</v>
      </c>
      <c r="C1390" s="192" t="s">
        <v>1493</v>
      </c>
      <c r="D1390" s="192" t="s">
        <v>1698</v>
      </c>
      <c r="E1390" s="192" t="str">
        <f>CONCATENATE(SUM('Разделы 3, 4'!Z72:AC72),"=",SUM('Разделы 3, 4'!K72:L72))</f>
        <v>0=0</v>
      </c>
    </row>
    <row r="1391" spans="1:5" ht="25.5">
      <c r="A1391" s="193">
        <f>IF((SUM('Разделы 3, 4'!Z73:AC73)=SUM('Разделы 3, 4'!K73:L73)),"","Неверно!")</f>
      </c>
      <c r="B1391" s="192" t="s">
        <v>1696</v>
      </c>
      <c r="C1391" s="192" t="s">
        <v>1494</v>
      </c>
      <c r="D1391" s="192" t="s">
        <v>1698</v>
      </c>
      <c r="E1391" s="192" t="str">
        <f>CONCATENATE(SUM('Разделы 3, 4'!Z73:AC73),"=",SUM('Разделы 3, 4'!K73:L73))</f>
        <v>0=0</v>
      </c>
    </row>
    <row r="1392" spans="1:5" ht="25.5">
      <c r="A1392" s="193">
        <f>IF((SUM('Разделы 3, 4'!Z74:AC74)=SUM('Разделы 3, 4'!K74:L74)),"","Неверно!")</f>
      </c>
      <c r="B1392" s="192" t="s">
        <v>1696</v>
      </c>
      <c r="C1392" s="192" t="s">
        <v>1495</v>
      </c>
      <c r="D1392" s="192" t="s">
        <v>1698</v>
      </c>
      <c r="E1392" s="192" t="str">
        <f>CONCATENATE(SUM('Разделы 3, 4'!Z74:AC74),"=",SUM('Разделы 3, 4'!K74:L74))</f>
        <v>0=0</v>
      </c>
    </row>
    <row r="1393" spans="1:5" ht="25.5">
      <c r="A1393" s="193">
        <f>IF((SUM('Разделы 3, 4'!Z75:AC75)=SUM('Разделы 3, 4'!K75:L75)),"","Неверно!")</f>
      </c>
      <c r="B1393" s="192" t="s">
        <v>1696</v>
      </c>
      <c r="C1393" s="192" t="s">
        <v>1496</v>
      </c>
      <c r="D1393" s="192" t="s">
        <v>1698</v>
      </c>
      <c r="E1393" s="192" t="str">
        <f>CONCATENATE(SUM('Разделы 3, 4'!Z75:AC75),"=",SUM('Разделы 3, 4'!K75:L75))</f>
        <v>0=0</v>
      </c>
    </row>
    <row r="1394" spans="1:5" ht="25.5">
      <c r="A1394" s="193">
        <f>IF((SUM('Разделы 3, 4'!Z76:AC76)=SUM('Разделы 3, 4'!K76:L76)),"","Неверно!")</f>
      </c>
      <c r="B1394" s="192" t="s">
        <v>1696</v>
      </c>
      <c r="C1394" s="192" t="s">
        <v>1497</v>
      </c>
      <c r="D1394" s="192" t="s">
        <v>1698</v>
      </c>
      <c r="E1394" s="192" t="str">
        <f>CONCATENATE(SUM('Разделы 3, 4'!Z76:AC76),"=",SUM('Разделы 3, 4'!K76:L76))</f>
        <v>0=0</v>
      </c>
    </row>
    <row r="1395" spans="1:5" ht="25.5">
      <c r="A1395" s="193">
        <f>IF((SUM('Разделы 3, 4'!Z77:AC77)=SUM('Разделы 3, 4'!K77:L77)),"","Неверно!")</f>
      </c>
      <c r="B1395" s="192" t="s">
        <v>1696</v>
      </c>
      <c r="C1395" s="192" t="s">
        <v>1498</v>
      </c>
      <c r="D1395" s="192" t="s">
        <v>1698</v>
      </c>
      <c r="E1395" s="192" t="str">
        <f>CONCATENATE(SUM('Разделы 3, 4'!Z77:AC77),"=",SUM('Разделы 3, 4'!K77:L77))</f>
        <v>0=0</v>
      </c>
    </row>
    <row r="1396" spans="1:5" ht="25.5">
      <c r="A1396" s="193">
        <f>IF((SUM('Разделы 3, 4'!Z15:AC15)=SUM('Разделы 3, 4'!K15:L15)),"","Неверно!")</f>
      </c>
      <c r="B1396" s="192" t="s">
        <v>1696</v>
      </c>
      <c r="C1396" s="192" t="s">
        <v>1499</v>
      </c>
      <c r="D1396" s="192" t="s">
        <v>1698</v>
      </c>
      <c r="E1396" s="192" t="str">
        <f>CONCATENATE(SUM('Разделы 3, 4'!Z15:AC15),"=",SUM('Разделы 3, 4'!K15:L15))</f>
        <v>0=0</v>
      </c>
    </row>
    <row r="1397" spans="1:5" ht="25.5">
      <c r="A1397" s="193">
        <f>IF((SUM('Разделы 3, 4'!Z78:AC78)=SUM('Разделы 3, 4'!K78:L78)),"","Неверно!")</f>
      </c>
      <c r="B1397" s="192" t="s">
        <v>1696</v>
      </c>
      <c r="C1397" s="192" t="s">
        <v>1500</v>
      </c>
      <c r="D1397" s="192" t="s">
        <v>1698</v>
      </c>
      <c r="E1397" s="192" t="str">
        <f>CONCATENATE(SUM('Разделы 3, 4'!Z78:AC78),"=",SUM('Разделы 3, 4'!K78:L78))</f>
        <v>0=0</v>
      </c>
    </row>
    <row r="1398" spans="1:5" ht="25.5">
      <c r="A1398" s="193">
        <f>IF((SUM('Разделы 3, 4'!Z79:AC79)=SUM('Разделы 3, 4'!K79:L79)),"","Неверно!")</f>
      </c>
      <c r="B1398" s="192" t="s">
        <v>1696</v>
      </c>
      <c r="C1398" s="192" t="s">
        <v>1501</v>
      </c>
      <c r="D1398" s="192" t="s">
        <v>1698</v>
      </c>
      <c r="E1398" s="192" t="str">
        <f>CONCATENATE(SUM('Разделы 3, 4'!Z79:AC79),"=",SUM('Разделы 3, 4'!K79:L79))</f>
        <v>0=0</v>
      </c>
    </row>
    <row r="1399" spans="1:5" ht="25.5">
      <c r="A1399" s="193">
        <f>IF((SUM('Разделы 3, 4'!Z80:AC80)=SUM('Разделы 3, 4'!K80:L80)),"","Неверно!")</f>
      </c>
      <c r="B1399" s="192" t="s">
        <v>1696</v>
      </c>
      <c r="C1399" s="192" t="s">
        <v>1502</v>
      </c>
      <c r="D1399" s="192" t="s">
        <v>1698</v>
      </c>
      <c r="E1399" s="192" t="str">
        <f>CONCATENATE(SUM('Разделы 3, 4'!Z80:AC80),"=",SUM('Разделы 3, 4'!K80:L80))</f>
        <v>0=0</v>
      </c>
    </row>
    <row r="1400" spans="1:5" ht="25.5">
      <c r="A1400" s="193">
        <f>IF((SUM('Разделы 3, 4'!Z81:AC81)=SUM('Разделы 3, 4'!K81:L81)),"","Неверно!")</f>
      </c>
      <c r="B1400" s="192" t="s">
        <v>1696</v>
      </c>
      <c r="C1400" s="192" t="s">
        <v>1503</v>
      </c>
      <c r="D1400" s="192" t="s">
        <v>1698</v>
      </c>
      <c r="E1400" s="192" t="str">
        <f>CONCATENATE(SUM('Разделы 3, 4'!Z81:AC81),"=",SUM('Разделы 3, 4'!K81:L81))</f>
        <v>0=0</v>
      </c>
    </row>
    <row r="1401" spans="1:5" ht="25.5">
      <c r="A1401" s="193">
        <f>IF((SUM('Разделы 3, 4'!Z82:AC82)=SUM('Разделы 3, 4'!K82:L82)),"","Неверно!")</f>
      </c>
      <c r="B1401" s="192" t="s">
        <v>1696</v>
      </c>
      <c r="C1401" s="192" t="s">
        <v>258</v>
      </c>
      <c r="D1401" s="192" t="s">
        <v>1698</v>
      </c>
      <c r="E1401" s="192" t="str">
        <f>CONCATENATE(SUM('Разделы 3, 4'!Z82:AC82),"=",SUM('Разделы 3, 4'!K82:L82))</f>
        <v>0=0</v>
      </c>
    </row>
    <row r="1402" spans="1:5" ht="25.5">
      <c r="A1402" s="193">
        <f>IF((SUM('Разделы 3, 4'!Z83:AC83)=SUM('Разделы 3, 4'!K83:L83)),"","Неверно!")</f>
      </c>
      <c r="B1402" s="192" t="s">
        <v>1696</v>
      </c>
      <c r="C1402" s="192" t="s">
        <v>259</v>
      </c>
      <c r="D1402" s="192" t="s">
        <v>1698</v>
      </c>
      <c r="E1402" s="192" t="str">
        <f>CONCATENATE(SUM('Разделы 3, 4'!Z83:AC83),"=",SUM('Разделы 3, 4'!K83:L83))</f>
        <v>0=0</v>
      </c>
    </row>
    <row r="1403" spans="1:5" ht="25.5">
      <c r="A1403" s="193">
        <f>IF((SUM('Разделы 3, 4'!Z84:AC84)=SUM('Разделы 3, 4'!K84:L84)),"","Неверно!")</f>
      </c>
      <c r="B1403" s="192" t="s">
        <v>1696</v>
      </c>
      <c r="C1403" s="192" t="s">
        <v>260</v>
      </c>
      <c r="D1403" s="192" t="s">
        <v>1698</v>
      </c>
      <c r="E1403" s="192" t="str">
        <f>CONCATENATE(SUM('Разделы 3, 4'!Z84:AC84),"=",SUM('Разделы 3, 4'!K84:L84))</f>
        <v>0=0</v>
      </c>
    </row>
    <row r="1404" spans="1:5" ht="25.5">
      <c r="A1404" s="193">
        <f>IF((SUM('Разделы 3, 4'!Z85:AC85)=SUM('Разделы 3, 4'!K85:L85)),"","Неверно!")</f>
      </c>
      <c r="B1404" s="192" t="s">
        <v>1696</v>
      </c>
      <c r="C1404" s="192" t="s">
        <v>261</v>
      </c>
      <c r="D1404" s="192" t="s">
        <v>1698</v>
      </c>
      <c r="E1404" s="192" t="str">
        <f>CONCATENATE(SUM('Разделы 3, 4'!Z85:AC85),"=",SUM('Разделы 3, 4'!K85:L85))</f>
        <v>0=0</v>
      </c>
    </row>
    <row r="1405" spans="1:5" ht="25.5">
      <c r="A1405" s="193">
        <f>IF((SUM('Разделы 3, 4'!Z86:AC86)=SUM('Разделы 3, 4'!K86:L86)),"","Неверно!")</f>
      </c>
      <c r="B1405" s="192" t="s">
        <v>1696</v>
      </c>
      <c r="C1405" s="192" t="s">
        <v>262</v>
      </c>
      <c r="D1405" s="192" t="s">
        <v>1698</v>
      </c>
      <c r="E1405" s="192" t="str">
        <f>CONCATENATE(SUM('Разделы 3, 4'!Z86:AC86),"=",SUM('Разделы 3, 4'!K86:L86))</f>
        <v>0=0</v>
      </c>
    </row>
    <row r="1406" spans="1:5" ht="25.5">
      <c r="A1406" s="193">
        <f>IF((SUM('Разделы 3, 4'!Z87:AC87)=SUM('Разделы 3, 4'!K87:L87)),"","Неверно!")</f>
      </c>
      <c r="B1406" s="192" t="s">
        <v>1696</v>
      </c>
      <c r="C1406" s="192" t="s">
        <v>263</v>
      </c>
      <c r="D1406" s="192" t="s">
        <v>1698</v>
      </c>
      <c r="E1406" s="192" t="str">
        <f>CONCATENATE(SUM('Разделы 3, 4'!Z87:AC87),"=",SUM('Разделы 3, 4'!K87:L87))</f>
        <v>0=0</v>
      </c>
    </row>
    <row r="1407" spans="1:5" ht="25.5">
      <c r="A1407" s="193">
        <f>IF((SUM('Разделы 3, 4'!Z16:AC16)=SUM('Разделы 3, 4'!K16:L16)),"","Неверно!")</f>
      </c>
      <c r="B1407" s="192" t="s">
        <v>1696</v>
      </c>
      <c r="C1407" s="192" t="s">
        <v>264</v>
      </c>
      <c r="D1407" s="192" t="s">
        <v>1698</v>
      </c>
      <c r="E1407" s="192" t="str">
        <f>CONCATENATE(SUM('Разделы 3, 4'!Z16:AC16),"=",SUM('Разделы 3, 4'!K16:L16))</f>
        <v>0=0</v>
      </c>
    </row>
    <row r="1408" spans="1:5" ht="25.5">
      <c r="A1408" s="193">
        <f>IF((SUM('Разделы 3, 4'!Z88:AC88)=SUM('Разделы 3, 4'!K88:L88)),"","Неверно!")</f>
      </c>
      <c r="B1408" s="192" t="s">
        <v>1696</v>
      </c>
      <c r="C1408" s="192" t="s">
        <v>265</v>
      </c>
      <c r="D1408" s="192" t="s">
        <v>1698</v>
      </c>
      <c r="E1408" s="192" t="str">
        <f>CONCATENATE(SUM('Разделы 3, 4'!Z88:AC88),"=",SUM('Разделы 3, 4'!K88:L88))</f>
        <v>0=0</v>
      </c>
    </row>
    <row r="1409" spans="1:5" ht="25.5">
      <c r="A1409" s="193">
        <f>IF((SUM('Разделы 3, 4'!Z89:AC89)=SUM('Разделы 3, 4'!K89:L89)),"","Неверно!")</f>
      </c>
      <c r="B1409" s="192" t="s">
        <v>1696</v>
      </c>
      <c r="C1409" s="192" t="s">
        <v>266</v>
      </c>
      <c r="D1409" s="192" t="s">
        <v>1698</v>
      </c>
      <c r="E1409" s="192" t="str">
        <f>CONCATENATE(SUM('Разделы 3, 4'!Z89:AC89),"=",SUM('Разделы 3, 4'!K89:L89))</f>
        <v>0=0</v>
      </c>
    </row>
    <row r="1410" spans="1:5" ht="25.5">
      <c r="A1410" s="193">
        <f>IF((SUM('Разделы 3, 4'!Z90:AC90)=SUM('Разделы 3, 4'!K90:L90)),"","Неверно!")</f>
      </c>
      <c r="B1410" s="192" t="s">
        <v>1696</v>
      </c>
      <c r="C1410" s="192" t="s">
        <v>267</v>
      </c>
      <c r="D1410" s="192" t="s">
        <v>1698</v>
      </c>
      <c r="E1410" s="192" t="str">
        <f>CONCATENATE(SUM('Разделы 3, 4'!Z90:AC90),"=",SUM('Разделы 3, 4'!K90:L90))</f>
        <v>0=0</v>
      </c>
    </row>
    <row r="1411" spans="1:5" ht="25.5">
      <c r="A1411" s="193">
        <f>IF((SUM('Разделы 3, 4'!Z91:AC91)=SUM('Разделы 3, 4'!K91:L91)),"","Неверно!")</f>
      </c>
      <c r="B1411" s="192" t="s">
        <v>1696</v>
      </c>
      <c r="C1411" s="192" t="s">
        <v>268</v>
      </c>
      <c r="D1411" s="192" t="s">
        <v>1698</v>
      </c>
      <c r="E1411" s="192" t="str">
        <f>CONCATENATE(SUM('Разделы 3, 4'!Z91:AC91),"=",SUM('Разделы 3, 4'!K91:L91))</f>
        <v>0=0</v>
      </c>
    </row>
    <row r="1412" spans="1:5" ht="25.5">
      <c r="A1412" s="193">
        <f>IF((SUM('Разделы 3, 4'!Z92:AC92)=SUM('Разделы 3, 4'!K92:L92)),"","Неверно!")</f>
      </c>
      <c r="B1412" s="192" t="s">
        <v>1696</v>
      </c>
      <c r="C1412" s="192" t="s">
        <v>269</v>
      </c>
      <c r="D1412" s="192" t="s">
        <v>1698</v>
      </c>
      <c r="E1412" s="192" t="str">
        <f>CONCATENATE(SUM('Разделы 3, 4'!Z92:AC92),"=",SUM('Разделы 3, 4'!K92:L92))</f>
        <v>0=0</v>
      </c>
    </row>
    <row r="1413" spans="1:5" ht="25.5">
      <c r="A1413" s="193">
        <f>IF((SUM('Разделы 3, 4'!Z93:AC93)=SUM('Разделы 3, 4'!K93:L93)),"","Неверно!")</f>
      </c>
      <c r="B1413" s="192" t="s">
        <v>1696</v>
      </c>
      <c r="C1413" s="192" t="s">
        <v>270</v>
      </c>
      <c r="D1413" s="192" t="s">
        <v>1698</v>
      </c>
      <c r="E1413" s="192" t="str">
        <f>CONCATENATE(SUM('Разделы 3, 4'!Z93:AC93),"=",SUM('Разделы 3, 4'!K93:L93))</f>
        <v>0=0</v>
      </c>
    </row>
    <row r="1414" spans="1:5" ht="25.5">
      <c r="A1414" s="193">
        <f>IF((SUM('Разделы 3, 4'!Z94:AC94)=SUM('Разделы 3, 4'!K94:L94)),"","Неверно!")</f>
      </c>
      <c r="B1414" s="192" t="s">
        <v>1696</v>
      </c>
      <c r="C1414" s="192" t="s">
        <v>271</v>
      </c>
      <c r="D1414" s="192" t="s">
        <v>1698</v>
      </c>
      <c r="E1414" s="192" t="str">
        <f>CONCATENATE(SUM('Разделы 3, 4'!Z94:AC94),"=",SUM('Разделы 3, 4'!K94:L94))</f>
        <v>0=0</v>
      </c>
    </row>
    <row r="1415" spans="1:5" ht="25.5">
      <c r="A1415" s="193">
        <f>IF((SUM('Разделы 3, 4'!Z95:AC95)=SUM('Разделы 3, 4'!K95:L95)),"","Неверно!")</f>
      </c>
      <c r="B1415" s="192" t="s">
        <v>1696</v>
      </c>
      <c r="C1415" s="192" t="s">
        <v>272</v>
      </c>
      <c r="D1415" s="192" t="s">
        <v>1698</v>
      </c>
      <c r="E1415" s="192" t="str">
        <f>CONCATENATE(SUM('Разделы 3, 4'!Z95:AC95),"=",SUM('Разделы 3, 4'!K95:L95))</f>
        <v>0=0</v>
      </c>
    </row>
    <row r="1416" spans="1:5" ht="25.5">
      <c r="A1416" s="193">
        <f>IF((SUM('Разделы 3, 4'!Z96:AC96)=SUM('Разделы 3, 4'!K96:L96)),"","Неверно!")</f>
      </c>
      <c r="B1416" s="192" t="s">
        <v>1696</v>
      </c>
      <c r="C1416" s="192" t="s">
        <v>273</v>
      </c>
      <c r="D1416" s="192" t="s">
        <v>1698</v>
      </c>
      <c r="E1416" s="192" t="str">
        <f>CONCATENATE(SUM('Разделы 3, 4'!Z96:AC96),"=",SUM('Разделы 3, 4'!K96:L96))</f>
        <v>0=0</v>
      </c>
    </row>
    <row r="1417" spans="1:5" ht="25.5">
      <c r="A1417" s="193">
        <f>IF((SUM('Разделы 3, 4'!Z97:AC97)=SUM('Разделы 3, 4'!K97:L97)),"","Неверно!")</f>
      </c>
      <c r="B1417" s="192" t="s">
        <v>1696</v>
      </c>
      <c r="C1417" s="192" t="s">
        <v>274</v>
      </c>
      <c r="D1417" s="192" t="s">
        <v>1698</v>
      </c>
      <c r="E1417" s="192" t="str">
        <f>CONCATENATE(SUM('Разделы 3, 4'!Z97:AC97),"=",SUM('Разделы 3, 4'!K97:L97))</f>
        <v>0=0</v>
      </c>
    </row>
    <row r="1418" spans="1:5" ht="25.5">
      <c r="A1418" s="193">
        <f>IF((SUM('Разделы 3, 4'!Z17:AC17)=SUM('Разделы 3, 4'!K17:L17)),"","Неверно!")</f>
      </c>
      <c r="B1418" s="192" t="s">
        <v>1696</v>
      </c>
      <c r="C1418" s="192" t="s">
        <v>275</v>
      </c>
      <c r="D1418" s="192" t="s">
        <v>1698</v>
      </c>
      <c r="E1418" s="192" t="str">
        <f>CONCATENATE(SUM('Разделы 3, 4'!Z17:AC17),"=",SUM('Разделы 3, 4'!K17:L17))</f>
        <v>0=0</v>
      </c>
    </row>
    <row r="1419" spans="1:5" ht="25.5">
      <c r="A1419" s="193">
        <f>IF((SUM('Разделы 3, 4'!Z98:AC98)=SUM('Разделы 3, 4'!K98:L98)),"","Неверно!")</f>
      </c>
      <c r="B1419" s="192" t="s">
        <v>1696</v>
      </c>
      <c r="C1419" s="192" t="s">
        <v>276</v>
      </c>
      <c r="D1419" s="192" t="s">
        <v>1698</v>
      </c>
      <c r="E1419" s="192" t="str">
        <f>CONCATENATE(SUM('Разделы 3, 4'!Z98:AC98),"=",SUM('Разделы 3, 4'!K98:L98))</f>
        <v>0=0</v>
      </c>
    </row>
    <row r="1420" spans="1:5" ht="25.5">
      <c r="A1420" s="193">
        <f>IF((SUM('Разделы 3, 4'!Z99:AC99)=SUM('Разделы 3, 4'!K99:L99)),"","Неверно!")</f>
      </c>
      <c r="B1420" s="192" t="s">
        <v>1696</v>
      </c>
      <c r="C1420" s="192" t="s">
        <v>277</v>
      </c>
      <c r="D1420" s="192" t="s">
        <v>1698</v>
      </c>
      <c r="E1420" s="192" t="str">
        <f>CONCATENATE(SUM('Разделы 3, 4'!Z99:AC99),"=",SUM('Разделы 3, 4'!K99:L99))</f>
        <v>0=0</v>
      </c>
    </row>
    <row r="1421" spans="1:5" ht="25.5">
      <c r="A1421" s="193">
        <f>IF((SUM('Разделы 3, 4'!Z100:AC100)=SUM('Разделы 3, 4'!K100:L100)),"","Неверно!")</f>
      </c>
      <c r="B1421" s="192" t="s">
        <v>1696</v>
      </c>
      <c r="C1421" s="192" t="s">
        <v>278</v>
      </c>
      <c r="D1421" s="192" t="s">
        <v>1698</v>
      </c>
      <c r="E1421" s="192" t="str">
        <f>CONCATENATE(SUM('Разделы 3, 4'!Z100:AC100),"=",SUM('Разделы 3, 4'!K100:L100))</f>
        <v>0=0</v>
      </c>
    </row>
    <row r="1422" spans="1:5" ht="25.5">
      <c r="A1422" s="193">
        <f>IF((SUM('Разделы 3, 4'!Z101:AC101)=SUM('Разделы 3, 4'!K101:L101)),"","Неверно!")</f>
      </c>
      <c r="B1422" s="192" t="s">
        <v>1696</v>
      </c>
      <c r="C1422" s="192" t="s">
        <v>279</v>
      </c>
      <c r="D1422" s="192" t="s">
        <v>1698</v>
      </c>
      <c r="E1422" s="192" t="str">
        <f>CONCATENATE(SUM('Разделы 3, 4'!Z101:AC101),"=",SUM('Разделы 3, 4'!K101:L101))</f>
        <v>0=0</v>
      </c>
    </row>
    <row r="1423" spans="1:5" ht="25.5">
      <c r="A1423" s="193">
        <f>IF((SUM('Разделы 3, 4'!Z102:AC102)=SUM('Разделы 3, 4'!K102:L102)),"","Неверно!")</f>
      </c>
      <c r="B1423" s="192" t="s">
        <v>1696</v>
      </c>
      <c r="C1423" s="192" t="s">
        <v>280</v>
      </c>
      <c r="D1423" s="192" t="s">
        <v>1698</v>
      </c>
      <c r="E1423" s="192" t="str">
        <f>CONCATENATE(SUM('Разделы 3, 4'!Z102:AC102),"=",SUM('Разделы 3, 4'!K102:L102))</f>
        <v>0=0</v>
      </c>
    </row>
    <row r="1424" spans="1:5" ht="25.5">
      <c r="A1424" s="193">
        <f>IF((SUM('Разделы 3, 4'!Z103:AC103)=SUM('Разделы 3, 4'!K103:L103)),"","Неверно!")</f>
      </c>
      <c r="B1424" s="192" t="s">
        <v>1696</v>
      </c>
      <c r="C1424" s="192" t="s">
        <v>281</v>
      </c>
      <c r="D1424" s="192" t="s">
        <v>1698</v>
      </c>
      <c r="E1424" s="192" t="str">
        <f>CONCATENATE(SUM('Разделы 3, 4'!Z103:AC103),"=",SUM('Разделы 3, 4'!K103:L103))</f>
        <v>0=0</v>
      </c>
    </row>
    <row r="1425" spans="1:5" ht="25.5">
      <c r="A1425" s="193">
        <f>IF((SUM('Разделы 3, 4'!Z104:AC104)=SUM('Разделы 3, 4'!K104:L104)),"","Неверно!")</f>
      </c>
      <c r="B1425" s="192" t="s">
        <v>1696</v>
      </c>
      <c r="C1425" s="192" t="s">
        <v>282</v>
      </c>
      <c r="D1425" s="192" t="s">
        <v>1698</v>
      </c>
      <c r="E1425" s="192" t="str">
        <f>CONCATENATE(SUM('Разделы 3, 4'!Z104:AC104),"=",SUM('Разделы 3, 4'!K104:L104))</f>
        <v>0=0</v>
      </c>
    </row>
    <row r="1426" spans="1:5" ht="25.5">
      <c r="A1426" s="193">
        <f>IF((SUM('Разделы 3, 4'!Z105:AC105)=SUM('Разделы 3, 4'!K105:L105)),"","Неверно!")</f>
      </c>
      <c r="B1426" s="192" t="s">
        <v>1696</v>
      </c>
      <c r="C1426" s="192" t="s">
        <v>283</v>
      </c>
      <c r="D1426" s="192" t="s">
        <v>1698</v>
      </c>
      <c r="E1426" s="192" t="str">
        <f>CONCATENATE(SUM('Разделы 3, 4'!Z105:AC105),"=",SUM('Разделы 3, 4'!K105:L105))</f>
        <v>0=0</v>
      </c>
    </row>
    <row r="1427" spans="1:5" ht="25.5">
      <c r="A1427" s="193">
        <f>IF((SUM('Разделы 3, 4'!Z106:AC106)=SUM('Разделы 3, 4'!K106:L106)),"","Неверно!")</f>
      </c>
      <c r="B1427" s="192" t="s">
        <v>1696</v>
      </c>
      <c r="C1427" s="192" t="s">
        <v>284</v>
      </c>
      <c r="D1427" s="192" t="s">
        <v>1698</v>
      </c>
      <c r="E1427" s="192" t="str">
        <f>CONCATENATE(SUM('Разделы 3, 4'!Z106:AC106),"=",SUM('Разделы 3, 4'!K106:L106))</f>
        <v>0=0</v>
      </c>
    </row>
    <row r="1428" spans="1:5" ht="25.5">
      <c r="A1428" s="193">
        <f>IF((SUM('Разделы 3, 4'!Z107:AC107)=SUM('Разделы 3, 4'!K107:L107)),"","Неверно!")</f>
      </c>
      <c r="B1428" s="192" t="s">
        <v>1696</v>
      </c>
      <c r="C1428" s="192" t="s">
        <v>285</v>
      </c>
      <c r="D1428" s="192" t="s">
        <v>1698</v>
      </c>
      <c r="E1428" s="192" t="str">
        <f>CONCATENATE(SUM('Разделы 3, 4'!Z107:AC107),"=",SUM('Разделы 3, 4'!K107:L107))</f>
        <v>0=0</v>
      </c>
    </row>
    <row r="1429" spans="1:5" ht="25.5">
      <c r="A1429" s="193">
        <f>IF((SUM('Разделы 3, 4'!E129:E129)&lt;=SUM('Разделы 3, 4'!E73:E73)),"","Неверно!")</f>
      </c>
      <c r="B1429" s="192" t="s">
        <v>286</v>
      </c>
      <c r="C1429" s="192" t="s">
        <v>287</v>
      </c>
      <c r="D1429" s="192" t="s">
        <v>288</v>
      </c>
      <c r="E1429" s="192" t="str">
        <f>CONCATENATE(SUM('Разделы 3, 4'!E129:E129),"&lt;=",SUM('Разделы 3, 4'!E73:E73))</f>
        <v>0&lt;=0</v>
      </c>
    </row>
    <row r="1430" spans="1:5" ht="25.5">
      <c r="A1430" s="193">
        <f>IF((SUM('Разделы 3, 4'!N129:N129)&lt;=SUM('Разделы 3, 4'!N73:N73)),"","Неверно!")</f>
      </c>
      <c r="B1430" s="192" t="s">
        <v>286</v>
      </c>
      <c r="C1430" s="192" t="s">
        <v>289</v>
      </c>
      <c r="D1430" s="192" t="s">
        <v>288</v>
      </c>
      <c r="E1430" s="192" t="str">
        <f>CONCATENATE(SUM('Разделы 3, 4'!N129:N129),"&lt;=",SUM('Разделы 3, 4'!N73:N73))</f>
        <v>0&lt;=0</v>
      </c>
    </row>
    <row r="1431" spans="1:5" ht="25.5">
      <c r="A1431" s="193">
        <f>IF((SUM('Разделы 3, 4'!O129:O129)&lt;=SUM('Разделы 3, 4'!O73:O73)),"","Неверно!")</f>
      </c>
      <c r="B1431" s="192" t="s">
        <v>286</v>
      </c>
      <c r="C1431" s="192" t="s">
        <v>290</v>
      </c>
      <c r="D1431" s="192" t="s">
        <v>288</v>
      </c>
      <c r="E1431" s="192" t="str">
        <f>CONCATENATE(SUM('Разделы 3, 4'!O129:O129),"&lt;=",SUM('Разделы 3, 4'!O73:O73))</f>
        <v>0&lt;=0</v>
      </c>
    </row>
    <row r="1432" spans="1:5" ht="25.5">
      <c r="A1432" s="193">
        <f>IF((SUM('Разделы 3, 4'!P129:P129)&lt;=SUM('Разделы 3, 4'!P73:P73)),"","Неверно!")</f>
      </c>
      <c r="B1432" s="192" t="s">
        <v>286</v>
      </c>
      <c r="C1432" s="192" t="s">
        <v>291</v>
      </c>
      <c r="D1432" s="192" t="s">
        <v>288</v>
      </c>
      <c r="E1432" s="192" t="str">
        <f>CONCATENATE(SUM('Разделы 3, 4'!P129:P129),"&lt;=",SUM('Разделы 3, 4'!P73:P73))</f>
        <v>0&lt;=0</v>
      </c>
    </row>
    <row r="1433" spans="1:5" ht="25.5">
      <c r="A1433" s="193">
        <f>IF((SUM('Разделы 3, 4'!Q129:Q129)&lt;=SUM('Разделы 3, 4'!Q73:Q73)),"","Неверно!")</f>
      </c>
      <c r="B1433" s="192" t="s">
        <v>286</v>
      </c>
      <c r="C1433" s="192" t="s">
        <v>292</v>
      </c>
      <c r="D1433" s="192" t="s">
        <v>288</v>
      </c>
      <c r="E1433" s="192" t="str">
        <f>CONCATENATE(SUM('Разделы 3, 4'!Q129:Q129),"&lt;=",SUM('Разделы 3, 4'!Q73:Q73))</f>
        <v>0&lt;=0</v>
      </c>
    </row>
    <row r="1434" spans="1:5" ht="25.5">
      <c r="A1434" s="193">
        <f>IF((SUM('Разделы 3, 4'!R129:R129)&lt;=SUM('Разделы 3, 4'!R73:R73)),"","Неверно!")</f>
      </c>
      <c r="B1434" s="192" t="s">
        <v>286</v>
      </c>
      <c r="C1434" s="192" t="s">
        <v>293</v>
      </c>
      <c r="D1434" s="192" t="s">
        <v>288</v>
      </c>
      <c r="E1434" s="192" t="str">
        <f>CONCATENATE(SUM('Разделы 3, 4'!R129:R129),"&lt;=",SUM('Разделы 3, 4'!R73:R73))</f>
        <v>0&lt;=0</v>
      </c>
    </row>
    <row r="1435" spans="1:5" ht="25.5">
      <c r="A1435" s="193">
        <f>IF((SUM('Разделы 3, 4'!S129:S129)&lt;=SUM('Разделы 3, 4'!S73:S73)),"","Неверно!")</f>
      </c>
      <c r="B1435" s="192" t="s">
        <v>286</v>
      </c>
      <c r="C1435" s="192" t="s">
        <v>294</v>
      </c>
      <c r="D1435" s="192" t="s">
        <v>288</v>
      </c>
      <c r="E1435" s="192" t="str">
        <f>CONCATENATE(SUM('Разделы 3, 4'!S129:S129),"&lt;=",SUM('Разделы 3, 4'!S73:S73))</f>
        <v>0&lt;=0</v>
      </c>
    </row>
    <row r="1436" spans="1:5" ht="25.5">
      <c r="A1436" s="193">
        <f>IF((SUM('Разделы 3, 4'!T129:T129)&lt;=SUM('Разделы 3, 4'!T73:T73)),"","Неверно!")</f>
      </c>
      <c r="B1436" s="192" t="s">
        <v>286</v>
      </c>
      <c r="C1436" s="192" t="s">
        <v>295</v>
      </c>
      <c r="D1436" s="192" t="s">
        <v>288</v>
      </c>
      <c r="E1436" s="192" t="str">
        <f>CONCATENATE(SUM('Разделы 3, 4'!T129:T129),"&lt;=",SUM('Разделы 3, 4'!T73:T73))</f>
        <v>0&lt;=0</v>
      </c>
    </row>
    <row r="1437" spans="1:5" ht="25.5">
      <c r="A1437" s="193">
        <f>IF((SUM('Разделы 3, 4'!U129:U129)&lt;=SUM('Разделы 3, 4'!U73:U73)),"","Неверно!")</f>
      </c>
      <c r="B1437" s="192" t="s">
        <v>286</v>
      </c>
      <c r="C1437" s="192" t="s">
        <v>296</v>
      </c>
      <c r="D1437" s="192" t="s">
        <v>288</v>
      </c>
      <c r="E1437" s="192" t="str">
        <f>CONCATENATE(SUM('Разделы 3, 4'!U129:U129),"&lt;=",SUM('Разделы 3, 4'!U73:U73))</f>
        <v>0&lt;=0</v>
      </c>
    </row>
    <row r="1438" spans="1:5" ht="25.5">
      <c r="A1438" s="193">
        <f>IF((SUM('Разделы 3, 4'!V129:V129)&lt;=SUM('Разделы 3, 4'!V73:V73)),"","Неверно!")</f>
      </c>
      <c r="B1438" s="192" t="s">
        <v>286</v>
      </c>
      <c r="C1438" s="192" t="s">
        <v>297</v>
      </c>
      <c r="D1438" s="192" t="s">
        <v>288</v>
      </c>
      <c r="E1438" s="192" t="str">
        <f>CONCATENATE(SUM('Разделы 3, 4'!V129:V129),"&lt;=",SUM('Разделы 3, 4'!V73:V73))</f>
        <v>0&lt;=0</v>
      </c>
    </row>
    <row r="1439" spans="1:5" ht="25.5">
      <c r="A1439" s="193">
        <f>IF((SUM('Разделы 3, 4'!W129:W129)&lt;=SUM('Разделы 3, 4'!W73:W73)),"","Неверно!")</f>
      </c>
      <c r="B1439" s="192" t="s">
        <v>286</v>
      </c>
      <c r="C1439" s="192" t="s">
        <v>298</v>
      </c>
      <c r="D1439" s="192" t="s">
        <v>288</v>
      </c>
      <c r="E1439" s="192" t="str">
        <f>CONCATENATE(SUM('Разделы 3, 4'!W129:W129),"&lt;=",SUM('Разделы 3, 4'!W73:W73))</f>
        <v>0&lt;=0</v>
      </c>
    </row>
    <row r="1440" spans="1:5" ht="25.5">
      <c r="A1440" s="193">
        <f>IF((SUM('Разделы 3, 4'!F129:F129)&lt;=SUM('Разделы 3, 4'!F73:F73)),"","Неверно!")</f>
      </c>
      <c r="B1440" s="192" t="s">
        <v>286</v>
      </c>
      <c r="C1440" s="192" t="s">
        <v>299</v>
      </c>
      <c r="D1440" s="192" t="s">
        <v>288</v>
      </c>
      <c r="E1440" s="192" t="str">
        <f>CONCATENATE(SUM('Разделы 3, 4'!F129:F129),"&lt;=",SUM('Разделы 3, 4'!F73:F73))</f>
        <v>0&lt;=0</v>
      </c>
    </row>
    <row r="1441" spans="1:5" ht="25.5">
      <c r="A1441" s="193">
        <f>IF((SUM('Разделы 3, 4'!X129:X129)&lt;=SUM('Разделы 3, 4'!X73:X73)),"","Неверно!")</f>
      </c>
      <c r="B1441" s="192" t="s">
        <v>286</v>
      </c>
      <c r="C1441" s="192" t="s">
        <v>300</v>
      </c>
      <c r="D1441" s="192" t="s">
        <v>288</v>
      </c>
      <c r="E1441" s="192" t="str">
        <f>CONCATENATE(SUM('Разделы 3, 4'!X129:X129),"&lt;=",SUM('Разделы 3, 4'!X73:X73))</f>
        <v>0&lt;=0</v>
      </c>
    </row>
    <row r="1442" spans="1:5" ht="25.5">
      <c r="A1442" s="193">
        <f>IF((SUM('Разделы 3, 4'!Y129:Y129)&lt;=SUM('Разделы 3, 4'!Y73:Y73)),"","Неверно!")</f>
      </c>
      <c r="B1442" s="192" t="s">
        <v>286</v>
      </c>
      <c r="C1442" s="192" t="s">
        <v>301</v>
      </c>
      <c r="D1442" s="192" t="s">
        <v>288</v>
      </c>
      <c r="E1442" s="192" t="str">
        <f>CONCATENATE(SUM('Разделы 3, 4'!Y129:Y129),"&lt;=",SUM('Разделы 3, 4'!Y73:Y73))</f>
        <v>0&lt;=0</v>
      </c>
    </row>
    <row r="1443" spans="1:5" ht="25.5">
      <c r="A1443" s="193">
        <f>IF((SUM('Разделы 3, 4'!Z129:Z129)&lt;=SUM('Разделы 3, 4'!Z73:Z73)),"","Неверно!")</f>
      </c>
      <c r="B1443" s="192" t="s">
        <v>286</v>
      </c>
      <c r="C1443" s="192" t="s">
        <v>302</v>
      </c>
      <c r="D1443" s="192" t="s">
        <v>288</v>
      </c>
      <c r="E1443" s="192" t="str">
        <f>CONCATENATE(SUM('Разделы 3, 4'!Z129:Z129),"&lt;=",SUM('Разделы 3, 4'!Z73:Z73))</f>
        <v>0&lt;=0</v>
      </c>
    </row>
    <row r="1444" spans="1:5" ht="25.5">
      <c r="A1444" s="193">
        <f>IF((SUM('Разделы 3, 4'!AA129:AA129)&lt;=SUM('Разделы 3, 4'!AA73:AA73)),"","Неверно!")</f>
      </c>
      <c r="B1444" s="192" t="s">
        <v>286</v>
      </c>
      <c r="C1444" s="192" t="s">
        <v>303</v>
      </c>
      <c r="D1444" s="192" t="s">
        <v>288</v>
      </c>
      <c r="E1444" s="192" t="str">
        <f>CONCATENATE(SUM('Разделы 3, 4'!AA129:AA129),"&lt;=",SUM('Разделы 3, 4'!AA73:AA73))</f>
        <v>0&lt;=0</v>
      </c>
    </row>
    <row r="1445" spans="1:5" ht="25.5">
      <c r="A1445" s="193">
        <f>IF((SUM('Разделы 3, 4'!AB129:AB129)&lt;=SUM('Разделы 3, 4'!AB73:AB73)),"","Неверно!")</f>
      </c>
      <c r="B1445" s="192" t="s">
        <v>286</v>
      </c>
      <c r="C1445" s="192" t="s">
        <v>304</v>
      </c>
      <c r="D1445" s="192" t="s">
        <v>288</v>
      </c>
      <c r="E1445" s="192" t="str">
        <f>CONCATENATE(SUM('Разделы 3, 4'!AB129:AB129),"&lt;=",SUM('Разделы 3, 4'!AB73:AB73))</f>
        <v>0&lt;=0</v>
      </c>
    </row>
    <row r="1446" spans="1:5" ht="25.5">
      <c r="A1446" s="193">
        <f>IF((SUM('Разделы 3, 4'!AC129:AC129)&lt;=SUM('Разделы 3, 4'!AC73:AC73)),"","Неверно!")</f>
      </c>
      <c r="B1446" s="192" t="s">
        <v>286</v>
      </c>
      <c r="C1446" s="192" t="s">
        <v>305</v>
      </c>
      <c r="D1446" s="192" t="s">
        <v>288</v>
      </c>
      <c r="E1446" s="192" t="str">
        <f>CONCATENATE(SUM('Разделы 3, 4'!AC129:AC129),"&lt;=",SUM('Разделы 3, 4'!AC73:AC73))</f>
        <v>0&lt;=0</v>
      </c>
    </row>
    <row r="1447" spans="1:5" ht="25.5">
      <c r="A1447" s="193">
        <f>IF((SUM('Разделы 3, 4'!G129:G129)&lt;=SUM('Разделы 3, 4'!G73:G73)),"","Неверно!")</f>
      </c>
      <c r="B1447" s="192" t="s">
        <v>286</v>
      </c>
      <c r="C1447" s="192" t="s">
        <v>306</v>
      </c>
      <c r="D1447" s="192" t="s">
        <v>288</v>
      </c>
      <c r="E1447" s="192" t="str">
        <f>CONCATENATE(SUM('Разделы 3, 4'!G129:G129),"&lt;=",SUM('Разделы 3, 4'!G73:G73))</f>
        <v>0&lt;=0</v>
      </c>
    </row>
    <row r="1448" spans="1:5" ht="25.5">
      <c r="A1448" s="193">
        <f>IF((SUM('Разделы 3, 4'!H129:H129)&lt;=SUM('Разделы 3, 4'!H73:H73)),"","Неверно!")</f>
      </c>
      <c r="B1448" s="192" t="s">
        <v>286</v>
      </c>
      <c r="C1448" s="192" t="s">
        <v>307</v>
      </c>
      <c r="D1448" s="192" t="s">
        <v>288</v>
      </c>
      <c r="E1448" s="192" t="str">
        <f>CONCATENATE(SUM('Разделы 3, 4'!H129:H129),"&lt;=",SUM('Разделы 3, 4'!H73:H73))</f>
        <v>0&lt;=0</v>
      </c>
    </row>
    <row r="1449" spans="1:5" ht="25.5">
      <c r="A1449" s="193">
        <f>IF((SUM('Разделы 3, 4'!I129:I129)&lt;=SUM('Разделы 3, 4'!I73:I73)),"","Неверно!")</f>
      </c>
      <c r="B1449" s="192" t="s">
        <v>286</v>
      </c>
      <c r="C1449" s="192" t="s">
        <v>308</v>
      </c>
      <c r="D1449" s="192" t="s">
        <v>288</v>
      </c>
      <c r="E1449" s="192" t="str">
        <f>CONCATENATE(SUM('Разделы 3, 4'!I129:I129),"&lt;=",SUM('Разделы 3, 4'!I73:I73))</f>
        <v>0&lt;=0</v>
      </c>
    </row>
    <row r="1450" spans="1:5" ht="25.5">
      <c r="A1450" s="193">
        <f>IF((SUM('Разделы 3, 4'!J129:J129)&lt;=SUM('Разделы 3, 4'!J73:J73)),"","Неверно!")</f>
      </c>
      <c r="B1450" s="192" t="s">
        <v>286</v>
      </c>
      <c r="C1450" s="192" t="s">
        <v>309</v>
      </c>
      <c r="D1450" s="192" t="s">
        <v>288</v>
      </c>
      <c r="E1450" s="192" t="str">
        <f>CONCATENATE(SUM('Разделы 3, 4'!J129:J129),"&lt;=",SUM('Разделы 3, 4'!J73:J73))</f>
        <v>0&lt;=0</v>
      </c>
    </row>
    <row r="1451" spans="1:5" ht="25.5">
      <c r="A1451" s="193">
        <f>IF((SUM('Разделы 3, 4'!K129:K129)&lt;=SUM('Разделы 3, 4'!K73:K73)),"","Неверно!")</f>
      </c>
      <c r="B1451" s="192" t="s">
        <v>286</v>
      </c>
      <c r="C1451" s="192" t="s">
        <v>310</v>
      </c>
      <c r="D1451" s="192" t="s">
        <v>288</v>
      </c>
      <c r="E1451" s="192" t="str">
        <f>CONCATENATE(SUM('Разделы 3, 4'!K129:K129),"&lt;=",SUM('Разделы 3, 4'!K73:K73))</f>
        <v>0&lt;=0</v>
      </c>
    </row>
    <row r="1452" spans="1:5" ht="25.5">
      <c r="A1452" s="193">
        <f>IF((SUM('Разделы 3, 4'!L129:L129)&lt;=SUM('Разделы 3, 4'!L73:L73)),"","Неверно!")</f>
      </c>
      <c r="B1452" s="192" t="s">
        <v>286</v>
      </c>
      <c r="C1452" s="192" t="s">
        <v>311</v>
      </c>
      <c r="D1452" s="192" t="s">
        <v>288</v>
      </c>
      <c r="E1452" s="192" t="str">
        <f>CONCATENATE(SUM('Разделы 3, 4'!L129:L129),"&lt;=",SUM('Разделы 3, 4'!L73:L73))</f>
        <v>0&lt;=0</v>
      </c>
    </row>
    <row r="1453" spans="1:5" ht="25.5">
      <c r="A1453" s="193">
        <f>IF((SUM('Разделы 3, 4'!M129:M129)&lt;=SUM('Разделы 3, 4'!M73:M73)),"","Неверно!")</f>
      </c>
      <c r="B1453" s="192" t="s">
        <v>286</v>
      </c>
      <c r="C1453" s="192" t="s">
        <v>312</v>
      </c>
      <c r="D1453" s="192" t="s">
        <v>288</v>
      </c>
      <c r="E1453" s="192" t="str">
        <f>CONCATENATE(SUM('Разделы 3, 4'!M129:M129),"&lt;=",SUM('Разделы 3, 4'!M73:M73))</f>
        <v>0&lt;=0</v>
      </c>
    </row>
    <row r="1454" spans="1:5" ht="25.5">
      <c r="A1454" s="193">
        <f>IF((SUM('Разделы 3, 4'!W9:W9)&gt;=SUM('Разделы 3, 4'!Y9:Y9)),"","Неверно!")</f>
      </c>
      <c r="B1454" s="192" t="s">
        <v>942</v>
      </c>
      <c r="C1454" s="192" t="s">
        <v>943</v>
      </c>
      <c r="D1454" s="192" t="s">
        <v>944</v>
      </c>
      <c r="E1454" s="192" t="str">
        <f>CONCATENATE(SUM('Разделы 3, 4'!W9:W9),"&gt;=",SUM('Разделы 3, 4'!Y9:Y9))</f>
        <v>0&gt;=0</v>
      </c>
    </row>
    <row r="1455" spans="1:5" ht="25.5">
      <c r="A1455" s="193">
        <f>IF((SUM('Разделы 3, 4'!W18:W18)&gt;=SUM('Разделы 3, 4'!Y18:Y18)),"","Неверно!")</f>
      </c>
      <c r="B1455" s="192" t="s">
        <v>942</v>
      </c>
      <c r="C1455" s="192" t="s">
        <v>945</v>
      </c>
      <c r="D1455" s="192" t="s">
        <v>944</v>
      </c>
      <c r="E1455" s="192" t="str">
        <f>CONCATENATE(SUM('Разделы 3, 4'!W18:W18),"&gt;=",SUM('Разделы 3, 4'!Y18:Y18))</f>
        <v>0&gt;=0</v>
      </c>
    </row>
    <row r="1456" spans="1:5" ht="25.5">
      <c r="A1456" s="193">
        <f>IF((SUM('Разделы 3, 4'!W108:W108)&gt;=SUM('Разделы 3, 4'!Y108:Y108)),"","Неверно!")</f>
      </c>
      <c r="B1456" s="192" t="s">
        <v>942</v>
      </c>
      <c r="C1456" s="192" t="s">
        <v>946</v>
      </c>
      <c r="D1456" s="192" t="s">
        <v>944</v>
      </c>
      <c r="E1456" s="192" t="str">
        <f>CONCATENATE(SUM('Разделы 3, 4'!W108:W108),"&gt;=",SUM('Разделы 3, 4'!Y108:Y108))</f>
        <v>0&gt;=0</v>
      </c>
    </row>
    <row r="1457" spans="1:5" ht="25.5">
      <c r="A1457" s="193">
        <f>IF((SUM('Разделы 3, 4'!W109:W109)&gt;=SUM('Разделы 3, 4'!Y109:Y109)),"","Неверно!")</f>
      </c>
      <c r="B1457" s="192" t="s">
        <v>942</v>
      </c>
      <c r="C1457" s="192" t="s">
        <v>947</v>
      </c>
      <c r="D1457" s="192" t="s">
        <v>944</v>
      </c>
      <c r="E1457" s="192" t="str">
        <f>CONCATENATE(SUM('Разделы 3, 4'!W109:W109),"&gt;=",SUM('Разделы 3, 4'!Y109:Y109))</f>
        <v>0&gt;=0</v>
      </c>
    </row>
    <row r="1458" spans="1:5" ht="25.5">
      <c r="A1458" s="193">
        <f>IF((SUM('Разделы 3, 4'!W110:W110)&gt;=SUM('Разделы 3, 4'!Y110:Y110)),"","Неверно!")</f>
      </c>
      <c r="B1458" s="192" t="s">
        <v>942</v>
      </c>
      <c r="C1458" s="192" t="s">
        <v>948</v>
      </c>
      <c r="D1458" s="192" t="s">
        <v>944</v>
      </c>
      <c r="E1458" s="192" t="str">
        <f>CONCATENATE(SUM('Разделы 3, 4'!W110:W110),"&gt;=",SUM('Разделы 3, 4'!Y110:Y110))</f>
        <v>0&gt;=0</v>
      </c>
    </row>
    <row r="1459" spans="1:5" ht="25.5">
      <c r="A1459" s="193">
        <f>IF((SUM('Разделы 3, 4'!W111:W111)&gt;=SUM('Разделы 3, 4'!Y111:Y111)),"","Неверно!")</f>
      </c>
      <c r="B1459" s="192" t="s">
        <v>942</v>
      </c>
      <c r="C1459" s="192" t="s">
        <v>949</v>
      </c>
      <c r="D1459" s="192" t="s">
        <v>944</v>
      </c>
      <c r="E1459" s="192" t="str">
        <f>CONCATENATE(SUM('Разделы 3, 4'!W111:W111),"&gt;=",SUM('Разделы 3, 4'!Y111:Y111))</f>
        <v>0&gt;=0</v>
      </c>
    </row>
    <row r="1460" spans="1:5" ht="25.5">
      <c r="A1460" s="193">
        <f>IF((SUM('Разделы 3, 4'!W112:W112)&gt;=SUM('Разделы 3, 4'!Y112:Y112)),"","Неверно!")</f>
      </c>
      <c r="B1460" s="192" t="s">
        <v>942</v>
      </c>
      <c r="C1460" s="192" t="s">
        <v>950</v>
      </c>
      <c r="D1460" s="192" t="s">
        <v>944</v>
      </c>
      <c r="E1460" s="192" t="str">
        <f>CONCATENATE(SUM('Разделы 3, 4'!W112:W112),"&gt;=",SUM('Разделы 3, 4'!Y112:Y112))</f>
        <v>0&gt;=0</v>
      </c>
    </row>
    <row r="1461" spans="1:5" ht="25.5">
      <c r="A1461" s="193">
        <f>IF((SUM('Разделы 3, 4'!W113:W113)&gt;=SUM('Разделы 3, 4'!Y113:Y113)),"","Неверно!")</f>
      </c>
      <c r="B1461" s="192" t="s">
        <v>942</v>
      </c>
      <c r="C1461" s="192" t="s">
        <v>951</v>
      </c>
      <c r="D1461" s="192" t="s">
        <v>944</v>
      </c>
      <c r="E1461" s="192" t="str">
        <f>CONCATENATE(SUM('Разделы 3, 4'!W113:W113),"&gt;=",SUM('Разделы 3, 4'!Y113:Y113))</f>
        <v>0&gt;=0</v>
      </c>
    </row>
    <row r="1462" spans="1:5" ht="25.5">
      <c r="A1462" s="193">
        <f>IF((SUM('Разделы 3, 4'!W114:W114)&gt;=SUM('Разделы 3, 4'!Y114:Y114)),"","Неверно!")</f>
      </c>
      <c r="B1462" s="192" t="s">
        <v>942</v>
      </c>
      <c r="C1462" s="192" t="s">
        <v>952</v>
      </c>
      <c r="D1462" s="192" t="s">
        <v>944</v>
      </c>
      <c r="E1462" s="192" t="str">
        <f>CONCATENATE(SUM('Разделы 3, 4'!W114:W114),"&gt;=",SUM('Разделы 3, 4'!Y114:Y114))</f>
        <v>0&gt;=0</v>
      </c>
    </row>
    <row r="1463" spans="1:5" ht="25.5">
      <c r="A1463" s="193">
        <f>IF((SUM('Разделы 3, 4'!W115:W115)&gt;=SUM('Разделы 3, 4'!Y115:Y115)),"","Неверно!")</f>
      </c>
      <c r="B1463" s="192" t="s">
        <v>942</v>
      </c>
      <c r="C1463" s="192" t="s">
        <v>953</v>
      </c>
      <c r="D1463" s="192" t="s">
        <v>944</v>
      </c>
      <c r="E1463" s="192" t="str">
        <f>CONCATENATE(SUM('Разделы 3, 4'!W115:W115),"&gt;=",SUM('Разделы 3, 4'!Y115:Y115))</f>
        <v>0&gt;=0</v>
      </c>
    </row>
    <row r="1464" spans="1:5" ht="25.5">
      <c r="A1464" s="193">
        <f>IF((SUM('Разделы 3, 4'!W116:W116)&gt;=SUM('Разделы 3, 4'!Y116:Y116)),"","Неверно!")</f>
      </c>
      <c r="B1464" s="192" t="s">
        <v>942</v>
      </c>
      <c r="C1464" s="192" t="s">
        <v>954</v>
      </c>
      <c r="D1464" s="192" t="s">
        <v>944</v>
      </c>
      <c r="E1464" s="192" t="str">
        <f>CONCATENATE(SUM('Разделы 3, 4'!W116:W116),"&gt;=",SUM('Разделы 3, 4'!Y116:Y116))</f>
        <v>0&gt;=0</v>
      </c>
    </row>
    <row r="1465" spans="1:5" ht="25.5">
      <c r="A1465" s="193">
        <f>IF((SUM('Разделы 3, 4'!W117:W117)&gt;=SUM('Разделы 3, 4'!Y117:Y117)),"","Неверно!")</f>
      </c>
      <c r="B1465" s="192" t="s">
        <v>942</v>
      </c>
      <c r="C1465" s="192" t="s">
        <v>955</v>
      </c>
      <c r="D1465" s="192" t="s">
        <v>944</v>
      </c>
      <c r="E1465" s="192" t="str">
        <f>CONCATENATE(SUM('Разделы 3, 4'!W117:W117),"&gt;=",SUM('Разделы 3, 4'!Y117:Y117))</f>
        <v>0&gt;=0</v>
      </c>
    </row>
    <row r="1466" spans="1:5" ht="25.5">
      <c r="A1466" s="193">
        <f>IF((SUM('Разделы 3, 4'!W19:W19)&gt;=SUM('Разделы 3, 4'!Y19:Y19)),"","Неверно!")</f>
      </c>
      <c r="B1466" s="192" t="s">
        <v>942</v>
      </c>
      <c r="C1466" s="192" t="s">
        <v>956</v>
      </c>
      <c r="D1466" s="192" t="s">
        <v>944</v>
      </c>
      <c r="E1466" s="192" t="str">
        <f>CONCATENATE(SUM('Разделы 3, 4'!W19:W19),"&gt;=",SUM('Разделы 3, 4'!Y19:Y19))</f>
        <v>0&gt;=0</v>
      </c>
    </row>
    <row r="1467" spans="1:5" ht="25.5">
      <c r="A1467" s="193">
        <f>IF((SUM('Разделы 3, 4'!W118:W118)&gt;=SUM('Разделы 3, 4'!Y118:Y118)),"","Неверно!")</f>
      </c>
      <c r="B1467" s="192" t="s">
        <v>942</v>
      </c>
      <c r="C1467" s="192" t="s">
        <v>957</v>
      </c>
      <c r="D1467" s="192" t="s">
        <v>944</v>
      </c>
      <c r="E1467" s="192" t="str">
        <f>CONCATENATE(SUM('Разделы 3, 4'!W118:W118),"&gt;=",SUM('Разделы 3, 4'!Y118:Y118))</f>
        <v>0&gt;=0</v>
      </c>
    </row>
    <row r="1468" spans="1:5" ht="25.5">
      <c r="A1468" s="193">
        <f>IF((SUM('Разделы 3, 4'!W119:W119)&gt;=SUM('Разделы 3, 4'!Y119:Y119)),"","Неверно!")</f>
      </c>
      <c r="B1468" s="192" t="s">
        <v>942</v>
      </c>
      <c r="C1468" s="192" t="s">
        <v>958</v>
      </c>
      <c r="D1468" s="192" t="s">
        <v>944</v>
      </c>
      <c r="E1468" s="192" t="str">
        <f>CONCATENATE(SUM('Разделы 3, 4'!W119:W119),"&gt;=",SUM('Разделы 3, 4'!Y119:Y119))</f>
        <v>0&gt;=0</v>
      </c>
    </row>
    <row r="1469" spans="1:5" ht="25.5">
      <c r="A1469" s="193">
        <f>IF((SUM('Разделы 3, 4'!W120:W120)&gt;=SUM('Разделы 3, 4'!Y120:Y120)),"","Неверно!")</f>
      </c>
      <c r="B1469" s="192" t="s">
        <v>942</v>
      </c>
      <c r="C1469" s="192" t="s">
        <v>959</v>
      </c>
      <c r="D1469" s="192" t="s">
        <v>944</v>
      </c>
      <c r="E1469" s="192" t="str">
        <f>CONCATENATE(SUM('Разделы 3, 4'!W120:W120),"&gt;=",SUM('Разделы 3, 4'!Y120:Y120))</f>
        <v>0&gt;=0</v>
      </c>
    </row>
    <row r="1470" spans="1:5" ht="25.5">
      <c r="A1470" s="193">
        <f>IF((SUM('Разделы 3, 4'!W121:W121)&gt;=SUM('Разделы 3, 4'!Y121:Y121)),"","Неверно!")</f>
      </c>
      <c r="B1470" s="192" t="s">
        <v>942</v>
      </c>
      <c r="C1470" s="192" t="s">
        <v>960</v>
      </c>
      <c r="D1470" s="192" t="s">
        <v>944</v>
      </c>
      <c r="E1470" s="192" t="str">
        <f>CONCATENATE(SUM('Разделы 3, 4'!W121:W121),"&gt;=",SUM('Разделы 3, 4'!Y121:Y121))</f>
        <v>0&gt;=0</v>
      </c>
    </row>
    <row r="1471" spans="1:5" ht="25.5">
      <c r="A1471" s="193">
        <f>IF((SUM('Разделы 3, 4'!W122:W122)&gt;=SUM('Разделы 3, 4'!Y122:Y122)),"","Неверно!")</f>
      </c>
      <c r="B1471" s="192" t="s">
        <v>942</v>
      </c>
      <c r="C1471" s="192" t="s">
        <v>961</v>
      </c>
      <c r="D1471" s="192" t="s">
        <v>944</v>
      </c>
      <c r="E1471" s="192" t="str">
        <f>CONCATENATE(SUM('Разделы 3, 4'!W122:W122),"&gt;=",SUM('Разделы 3, 4'!Y122:Y122))</f>
        <v>0&gt;=0</v>
      </c>
    </row>
    <row r="1472" spans="1:5" ht="25.5">
      <c r="A1472" s="193">
        <f>IF((SUM('Разделы 3, 4'!W123:W123)&gt;=SUM('Разделы 3, 4'!Y123:Y123)),"","Неверно!")</f>
      </c>
      <c r="B1472" s="192" t="s">
        <v>942</v>
      </c>
      <c r="C1472" s="192" t="s">
        <v>962</v>
      </c>
      <c r="D1472" s="192" t="s">
        <v>944</v>
      </c>
      <c r="E1472" s="192" t="str">
        <f>CONCATENATE(SUM('Разделы 3, 4'!W123:W123),"&gt;=",SUM('Разделы 3, 4'!Y123:Y123))</f>
        <v>0&gt;=0</v>
      </c>
    </row>
    <row r="1473" spans="1:5" ht="25.5">
      <c r="A1473" s="193">
        <f>IF((SUM('Разделы 3, 4'!W124:W124)&gt;=SUM('Разделы 3, 4'!Y124:Y124)),"","Неверно!")</f>
      </c>
      <c r="B1473" s="192" t="s">
        <v>942</v>
      </c>
      <c r="C1473" s="192" t="s">
        <v>963</v>
      </c>
      <c r="D1473" s="192" t="s">
        <v>944</v>
      </c>
      <c r="E1473" s="192" t="str">
        <f>CONCATENATE(SUM('Разделы 3, 4'!W124:W124),"&gt;=",SUM('Разделы 3, 4'!Y124:Y124))</f>
        <v>0&gt;=0</v>
      </c>
    </row>
    <row r="1474" spans="1:5" ht="25.5">
      <c r="A1474" s="193">
        <f>IF((SUM('Разделы 3, 4'!W125:W125)&gt;=SUM('Разделы 3, 4'!Y125:Y125)),"","Неверно!")</f>
      </c>
      <c r="B1474" s="192" t="s">
        <v>942</v>
      </c>
      <c r="C1474" s="192" t="s">
        <v>964</v>
      </c>
      <c r="D1474" s="192" t="s">
        <v>944</v>
      </c>
      <c r="E1474" s="192" t="str">
        <f>CONCATENATE(SUM('Разделы 3, 4'!W125:W125),"&gt;=",SUM('Разделы 3, 4'!Y125:Y125))</f>
        <v>0&gt;=0</v>
      </c>
    </row>
    <row r="1475" spans="1:5" ht="25.5">
      <c r="A1475" s="193">
        <f>IF((SUM('Разделы 3, 4'!W126:W126)&gt;=SUM('Разделы 3, 4'!Y126:Y126)),"","Неверно!")</f>
      </c>
      <c r="B1475" s="192" t="s">
        <v>942</v>
      </c>
      <c r="C1475" s="192" t="s">
        <v>965</v>
      </c>
      <c r="D1475" s="192" t="s">
        <v>944</v>
      </c>
      <c r="E1475" s="192" t="str">
        <f>CONCATENATE(SUM('Разделы 3, 4'!W126:W126),"&gt;=",SUM('Разделы 3, 4'!Y126:Y126))</f>
        <v>0&gt;=0</v>
      </c>
    </row>
    <row r="1476" spans="1:5" ht="25.5">
      <c r="A1476" s="193">
        <f>IF((SUM('Разделы 3, 4'!W127:W127)&gt;=SUM('Разделы 3, 4'!Y127:Y127)),"","Неверно!")</f>
      </c>
      <c r="B1476" s="192" t="s">
        <v>942</v>
      </c>
      <c r="C1476" s="192" t="s">
        <v>966</v>
      </c>
      <c r="D1476" s="192" t="s">
        <v>944</v>
      </c>
      <c r="E1476" s="192" t="str">
        <f>CONCATENATE(SUM('Разделы 3, 4'!W127:W127),"&gt;=",SUM('Разделы 3, 4'!Y127:Y127))</f>
        <v>0&gt;=0</v>
      </c>
    </row>
    <row r="1477" spans="1:5" ht="25.5">
      <c r="A1477" s="193">
        <f>IF((SUM('Разделы 3, 4'!W20:W20)&gt;=SUM('Разделы 3, 4'!Y20:Y20)),"","Неверно!")</f>
      </c>
      <c r="B1477" s="192" t="s">
        <v>942</v>
      </c>
      <c r="C1477" s="192" t="s">
        <v>967</v>
      </c>
      <c r="D1477" s="192" t="s">
        <v>944</v>
      </c>
      <c r="E1477" s="192" t="str">
        <f>CONCATENATE(SUM('Разделы 3, 4'!W20:W20),"&gt;=",SUM('Разделы 3, 4'!Y20:Y20))</f>
        <v>0&gt;=0</v>
      </c>
    </row>
    <row r="1478" spans="1:5" ht="25.5">
      <c r="A1478" s="193">
        <f>IF((SUM('Разделы 3, 4'!W128:W128)&gt;=SUM('Разделы 3, 4'!Y128:Y128)),"","Неверно!")</f>
      </c>
      <c r="B1478" s="192" t="s">
        <v>942</v>
      </c>
      <c r="C1478" s="192" t="s">
        <v>968</v>
      </c>
      <c r="D1478" s="192" t="s">
        <v>944</v>
      </c>
      <c r="E1478" s="192" t="str">
        <f>CONCATENATE(SUM('Разделы 3, 4'!W128:W128),"&gt;=",SUM('Разделы 3, 4'!Y128:Y128))</f>
        <v>0&gt;=0</v>
      </c>
    </row>
    <row r="1479" spans="1:5" ht="25.5">
      <c r="A1479" s="193">
        <f>IF((SUM('Разделы 3, 4'!W129:W129)&gt;=SUM('Разделы 3, 4'!Y129:Y129)),"","Неверно!")</f>
      </c>
      <c r="B1479" s="192" t="s">
        <v>942</v>
      </c>
      <c r="C1479" s="192" t="s">
        <v>969</v>
      </c>
      <c r="D1479" s="192" t="s">
        <v>944</v>
      </c>
      <c r="E1479" s="192" t="str">
        <f>CONCATENATE(SUM('Разделы 3, 4'!W129:W129),"&gt;=",SUM('Разделы 3, 4'!Y129:Y129))</f>
        <v>0&gt;=0</v>
      </c>
    </row>
    <row r="1480" spans="1:5" ht="25.5">
      <c r="A1480" s="193">
        <f>IF((SUM('Разделы 3, 4'!W21:W21)&gt;=SUM('Разделы 3, 4'!Y21:Y21)),"","Неверно!")</f>
      </c>
      <c r="B1480" s="192" t="s">
        <v>942</v>
      </c>
      <c r="C1480" s="192" t="s">
        <v>970</v>
      </c>
      <c r="D1480" s="192" t="s">
        <v>944</v>
      </c>
      <c r="E1480" s="192" t="str">
        <f>CONCATENATE(SUM('Разделы 3, 4'!W21:W21),"&gt;=",SUM('Разделы 3, 4'!Y21:Y21))</f>
        <v>0&gt;=0</v>
      </c>
    </row>
    <row r="1481" spans="1:5" ht="25.5">
      <c r="A1481" s="193">
        <f>IF((SUM('Разделы 3, 4'!W22:W22)&gt;=SUM('Разделы 3, 4'!Y22:Y22)),"","Неверно!")</f>
      </c>
      <c r="B1481" s="192" t="s">
        <v>942</v>
      </c>
      <c r="C1481" s="192" t="s">
        <v>971</v>
      </c>
      <c r="D1481" s="192" t="s">
        <v>944</v>
      </c>
      <c r="E1481" s="192" t="str">
        <f>CONCATENATE(SUM('Разделы 3, 4'!W22:W22),"&gt;=",SUM('Разделы 3, 4'!Y22:Y22))</f>
        <v>0&gt;=0</v>
      </c>
    </row>
    <row r="1482" spans="1:5" ht="25.5">
      <c r="A1482" s="193">
        <f>IF((SUM('Разделы 3, 4'!W23:W23)&gt;=SUM('Разделы 3, 4'!Y23:Y23)),"","Неверно!")</f>
      </c>
      <c r="B1482" s="192" t="s">
        <v>942</v>
      </c>
      <c r="C1482" s="192" t="s">
        <v>972</v>
      </c>
      <c r="D1482" s="192" t="s">
        <v>944</v>
      </c>
      <c r="E1482" s="192" t="str">
        <f>CONCATENATE(SUM('Разделы 3, 4'!W23:W23),"&gt;=",SUM('Разделы 3, 4'!Y23:Y23))</f>
        <v>0&gt;=0</v>
      </c>
    </row>
    <row r="1483" spans="1:5" ht="25.5">
      <c r="A1483" s="193">
        <f>IF((SUM('Разделы 3, 4'!W24:W24)&gt;=SUM('Разделы 3, 4'!Y24:Y24)),"","Неверно!")</f>
      </c>
      <c r="B1483" s="192" t="s">
        <v>942</v>
      </c>
      <c r="C1483" s="192" t="s">
        <v>973</v>
      </c>
      <c r="D1483" s="192" t="s">
        <v>944</v>
      </c>
      <c r="E1483" s="192" t="str">
        <f>CONCATENATE(SUM('Разделы 3, 4'!W24:W24),"&gt;=",SUM('Разделы 3, 4'!Y24:Y24))</f>
        <v>0&gt;=0</v>
      </c>
    </row>
    <row r="1484" spans="1:5" ht="25.5">
      <c r="A1484" s="193">
        <f>IF((SUM('Разделы 3, 4'!W25:W25)&gt;=SUM('Разделы 3, 4'!Y25:Y25)),"","Неверно!")</f>
      </c>
      <c r="B1484" s="192" t="s">
        <v>942</v>
      </c>
      <c r="C1484" s="192" t="s">
        <v>974</v>
      </c>
      <c r="D1484" s="192" t="s">
        <v>944</v>
      </c>
      <c r="E1484" s="192" t="str">
        <f>CONCATENATE(SUM('Разделы 3, 4'!W25:W25),"&gt;=",SUM('Разделы 3, 4'!Y25:Y25))</f>
        <v>0&gt;=0</v>
      </c>
    </row>
    <row r="1485" spans="1:5" ht="25.5">
      <c r="A1485" s="193">
        <f>IF((SUM('Разделы 3, 4'!W26:W26)&gt;=SUM('Разделы 3, 4'!Y26:Y26)),"","Неверно!")</f>
      </c>
      <c r="B1485" s="192" t="s">
        <v>942</v>
      </c>
      <c r="C1485" s="192" t="s">
        <v>975</v>
      </c>
      <c r="D1485" s="192" t="s">
        <v>944</v>
      </c>
      <c r="E1485" s="192" t="str">
        <f>CONCATENATE(SUM('Разделы 3, 4'!W26:W26),"&gt;=",SUM('Разделы 3, 4'!Y26:Y26))</f>
        <v>0&gt;=0</v>
      </c>
    </row>
    <row r="1486" spans="1:5" ht="25.5">
      <c r="A1486" s="193">
        <f>IF((SUM('Разделы 3, 4'!W27:W27)&gt;=SUM('Разделы 3, 4'!Y27:Y27)),"","Неверно!")</f>
      </c>
      <c r="B1486" s="192" t="s">
        <v>942</v>
      </c>
      <c r="C1486" s="192" t="s">
        <v>976</v>
      </c>
      <c r="D1486" s="192" t="s">
        <v>944</v>
      </c>
      <c r="E1486" s="192" t="str">
        <f>CONCATENATE(SUM('Разделы 3, 4'!W27:W27),"&gt;=",SUM('Разделы 3, 4'!Y27:Y27))</f>
        <v>0&gt;=0</v>
      </c>
    </row>
    <row r="1487" spans="1:5" ht="25.5">
      <c r="A1487" s="193">
        <f>IF((SUM('Разделы 3, 4'!W10:W10)&gt;=SUM('Разделы 3, 4'!Y10:Y10)),"","Неверно!")</f>
      </c>
      <c r="B1487" s="192" t="s">
        <v>942</v>
      </c>
      <c r="C1487" s="192" t="s">
        <v>977</v>
      </c>
      <c r="D1487" s="192" t="s">
        <v>944</v>
      </c>
      <c r="E1487" s="192" t="str">
        <f>CONCATENATE(SUM('Разделы 3, 4'!W10:W10),"&gt;=",SUM('Разделы 3, 4'!Y10:Y10))</f>
        <v>0&gt;=0</v>
      </c>
    </row>
    <row r="1488" spans="1:5" ht="25.5">
      <c r="A1488" s="193">
        <f>IF((SUM('Разделы 3, 4'!W28:W28)&gt;=SUM('Разделы 3, 4'!Y28:Y28)),"","Неверно!")</f>
      </c>
      <c r="B1488" s="192" t="s">
        <v>942</v>
      </c>
      <c r="C1488" s="192" t="s">
        <v>978</v>
      </c>
      <c r="D1488" s="192" t="s">
        <v>944</v>
      </c>
      <c r="E1488" s="192" t="str">
        <f>CONCATENATE(SUM('Разделы 3, 4'!W28:W28),"&gt;=",SUM('Разделы 3, 4'!Y28:Y28))</f>
        <v>0&gt;=0</v>
      </c>
    </row>
    <row r="1489" spans="1:5" ht="25.5">
      <c r="A1489" s="193">
        <f>IF((SUM('Разделы 3, 4'!W29:W29)&gt;=SUM('Разделы 3, 4'!Y29:Y29)),"","Неверно!")</f>
      </c>
      <c r="B1489" s="192" t="s">
        <v>942</v>
      </c>
      <c r="C1489" s="192" t="s">
        <v>979</v>
      </c>
      <c r="D1489" s="192" t="s">
        <v>944</v>
      </c>
      <c r="E1489" s="192" t="str">
        <f>CONCATENATE(SUM('Разделы 3, 4'!W29:W29),"&gt;=",SUM('Разделы 3, 4'!Y29:Y29))</f>
        <v>0&gt;=0</v>
      </c>
    </row>
    <row r="1490" spans="1:5" ht="25.5">
      <c r="A1490" s="193">
        <f>IF((SUM('Разделы 3, 4'!W30:W30)&gt;=SUM('Разделы 3, 4'!Y30:Y30)),"","Неверно!")</f>
      </c>
      <c r="B1490" s="192" t="s">
        <v>942</v>
      </c>
      <c r="C1490" s="192" t="s">
        <v>980</v>
      </c>
      <c r="D1490" s="192" t="s">
        <v>944</v>
      </c>
      <c r="E1490" s="192" t="str">
        <f>CONCATENATE(SUM('Разделы 3, 4'!W30:W30),"&gt;=",SUM('Разделы 3, 4'!Y30:Y30))</f>
        <v>0&gt;=0</v>
      </c>
    </row>
    <row r="1491" spans="1:5" ht="25.5">
      <c r="A1491" s="193">
        <f>IF((SUM('Разделы 3, 4'!W31:W31)&gt;=SUM('Разделы 3, 4'!Y31:Y31)),"","Неверно!")</f>
      </c>
      <c r="B1491" s="192" t="s">
        <v>942</v>
      </c>
      <c r="C1491" s="192" t="s">
        <v>981</v>
      </c>
      <c r="D1491" s="192" t="s">
        <v>944</v>
      </c>
      <c r="E1491" s="192" t="str">
        <f>CONCATENATE(SUM('Разделы 3, 4'!W31:W31),"&gt;=",SUM('Разделы 3, 4'!Y31:Y31))</f>
        <v>0&gt;=0</v>
      </c>
    </row>
    <row r="1492" spans="1:5" ht="25.5">
      <c r="A1492" s="193">
        <f>IF((SUM('Разделы 3, 4'!W32:W32)&gt;=SUM('Разделы 3, 4'!Y32:Y32)),"","Неверно!")</f>
      </c>
      <c r="B1492" s="192" t="s">
        <v>942</v>
      </c>
      <c r="C1492" s="192" t="s">
        <v>982</v>
      </c>
      <c r="D1492" s="192" t="s">
        <v>944</v>
      </c>
      <c r="E1492" s="192" t="str">
        <f>CONCATENATE(SUM('Разделы 3, 4'!W32:W32),"&gt;=",SUM('Разделы 3, 4'!Y32:Y32))</f>
        <v>0&gt;=0</v>
      </c>
    </row>
    <row r="1493" spans="1:5" ht="25.5">
      <c r="A1493" s="193">
        <f>IF((SUM('Разделы 3, 4'!W33:W33)&gt;=SUM('Разделы 3, 4'!Y33:Y33)),"","Неверно!")</f>
      </c>
      <c r="B1493" s="192" t="s">
        <v>942</v>
      </c>
      <c r="C1493" s="192" t="s">
        <v>983</v>
      </c>
      <c r="D1493" s="192" t="s">
        <v>944</v>
      </c>
      <c r="E1493" s="192" t="str">
        <f>CONCATENATE(SUM('Разделы 3, 4'!W33:W33),"&gt;=",SUM('Разделы 3, 4'!Y33:Y33))</f>
        <v>0&gt;=0</v>
      </c>
    </row>
    <row r="1494" spans="1:5" ht="25.5">
      <c r="A1494" s="193">
        <f>IF((SUM('Разделы 3, 4'!W34:W34)&gt;=SUM('Разделы 3, 4'!Y34:Y34)),"","Неверно!")</f>
      </c>
      <c r="B1494" s="192" t="s">
        <v>942</v>
      </c>
      <c r="C1494" s="192" t="s">
        <v>984</v>
      </c>
      <c r="D1494" s="192" t="s">
        <v>944</v>
      </c>
      <c r="E1494" s="192" t="str">
        <f>CONCATENATE(SUM('Разделы 3, 4'!W34:W34),"&gt;=",SUM('Разделы 3, 4'!Y34:Y34))</f>
        <v>1&gt;=0</v>
      </c>
    </row>
    <row r="1495" spans="1:5" ht="25.5">
      <c r="A1495" s="193">
        <f>IF((SUM('Разделы 3, 4'!W35:W35)&gt;=SUM('Разделы 3, 4'!Y35:Y35)),"","Неверно!")</f>
      </c>
      <c r="B1495" s="192" t="s">
        <v>942</v>
      </c>
      <c r="C1495" s="192" t="s">
        <v>985</v>
      </c>
      <c r="D1495" s="192" t="s">
        <v>944</v>
      </c>
      <c r="E1495" s="192" t="str">
        <f>CONCATENATE(SUM('Разделы 3, 4'!W35:W35),"&gt;=",SUM('Разделы 3, 4'!Y35:Y35))</f>
        <v>0&gt;=0</v>
      </c>
    </row>
    <row r="1496" spans="1:5" ht="25.5">
      <c r="A1496" s="193">
        <f>IF((SUM('Разделы 3, 4'!W36:W36)&gt;=SUM('Разделы 3, 4'!Y36:Y36)),"","Неверно!")</f>
      </c>
      <c r="B1496" s="192" t="s">
        <v>942</v>
      </c>
      <c r="C1496" s="192" t="s">
        <v>986</v>
      </c>
      <c r="D1496" s="192" t="s">
        <v>944</v>
      </c>
      <c r="E1496" s="192" t="str">
        <f>CONCATENATE(SUM('Разделы 3, 4'!W36:W36),"&gt;=",SUM('Разделы 3, 4'!Y36:Y36))</f>
        <v>0&gt;=0</v>
      </c>
    </row>
    <row r="1497" spans="1:5" ht="25.5">
      <c r="A1497" s="193">
        <f>IF((SUM('Разделы 3, 4'!W37:W37)&gt;=SUM('Разделы 3, 4'!Y37:Y37)),"","Неверно!")</f>
      </c>
      <c r="B1497" s="192" t="s">
        <v>942</v>
      </c>
      <c r="C1497" s="192" t="s">
        <v>987</v>
      </c>
      <c r="D1497" s="192" t="s">
        <v>944</v>
      </c>
      <c r="E1497" s="192" t="str">
        <f>CONCATENATE(SUM('Разделы 3, 4'!W37:W37),"&gt;=",SUM('Разделы 3, 4'!Y37:Y37))</f>
        <v>0&gt;=0</v>
      </c>
    </row>
    <row r="1498" spans="1:5" ht="25.5">
      <c r="A1498" s="193">
        <f>IF((SUM('Разделы 3, 4'!W11:W11)&gt;=SUM('Разделы 3, 4'!Y11:Y11)),"","Неверно!")</f>
      </c>
      <c r="B1498" s="192" t="s">
        <v>942</v>
      </c>
      <c r="C1498" s="192" t="s">
        <v>988</v>
      </c>
      <c r="D1498" s="192" t="s">
        <v>944</v>
      </c>
      <c r="E1498" s="192" t="str">
        <f>CONCATENATE(SUM('Разделы 3, 4'!W11:W11),"&gt;=",SUM('Разделы 3, 4'!Y11:Y11))</f>
        <v>0&gt;=0</v>
      </c>
    </row>
    <row r="1499" spans="1:5" ht="25.5">
      <c r="A1499" s="193">
        <f>IF((SUM('Разделы 3, 4'!W38:W38)&gt;=SUM('Разделы 3, 4'!Y38:Y38)),"","Неверно!")</f>
      </c>
      <c r="B1499" s="192" t="s">
        <v>942</v>
      </c>
      <c r="C1499" s="192" t="s">
        <v>989</v>
      </c>
      <c r="D1499" s="192" t="s">
        <v>944</v>
      </c>
      <c r="E1499" s="192" t="str">
        <f>CONCATENATE(SUM('Разделы 3, 4'!W38:W38),"&gt;=",SUM('Разделы 3, 4'!Y38:Y38))</f>
        <v>0&gt;=0</v>
      </c>
    </row>
    <row r="1500" spans="1:5" ht="25.5">
      <c r="A1500" s="193">
        <f>IF((SUM('Разделы 3, 4'!W39:W39)&gt;=SUM('Разделы 3, 4'!Y39:Y39)),"","Неверно!")</f>
      </c>
      <c r="B1500" s="192" t="s">
        <v>942</v>
      </c>
      <c r="C1500" s="192" t="s">
        <v>990</v>
      </c>
      <c r="D1500" s="192" t="s">
        <v>944</v>
      </c>
      <c r="E1500" s="192" t="str">
        <f>CONCATENATE(SUM('Разделы 3, 4'!W39:W39),"&gt;=",SUM('Разделы 3, 4'!Y39:Y39))</f>
        <v>0&gt;=0</v>
      </c>
    </row>
    <row r="1501" spans="1:5" ht="25.5">
      <c r="A1501" s="193">
        <f>IF((SUM('Разделы 3, 4'!W40:W40)&gt;=SUM('Разделы 3, 4'!Y40:Y40)),"","Неверно!")</f>
      </c>
      <c r="B1501" s="192" t="s">
        <v>942</v>
      </c>
      <c r="C1501" s="192" t="s">
        <v>991</v>
      </c>
      <c r="D1501" s="192" t="s">
        <v>944</v>
      </c>
      <c r="E1501" s="192" t="str">
        <f>CONCATENATE(SUM('Разделы 3, 4'!W40:W40),"&gt;=",SUM('Разделы 3, 4'!Y40:Y40))</f>
        <v>0&gt;=0</v>
      </c>
    </row>
    <row r="1502" spans="1:5" ht="25.5">
      <c r="A1502" s="193">
        <f>IF((SUM('Разделы 3, 4'!W41:W41)&gt;=SUM('Разделы 3, 4'!Y41:Y41)),"","Неверно!")</f>
      </c>
      <c r="B1502" s="192" t="s">
        <v>942</v>
      </c>
      <c r="C1502" s="192" t="s">
        <v>992</v>
      </c>
      <c r="D1502" s="192" t="s">
        <v>944</v>
      </c>
      <c r="E1502" s="192" t="str">
        <f>CONCATENATE(SUM('Разделы 3, 4'!W41:W41),"&gt;=",SUM('Разделы 3, 4'!Y41:Y41))</f>
        <v>0&gt;=0</v>
      </c>
    </row>
    <row r="1503" spans="1:5" ht="25.5">
      <c r="A1503" s="193">
        <f>IF((SUM('Разделы 3, 4'!W42:W42)&gt;=SUM('Разделы 3, 4'!Y42:Y42)),"","Неверно!")</f>
      </c>
      <c r="B1503" s="192" t="s">
        <v>942</v>
      </c>
      <c r="C1503" s="192" t="s">
        <v>993</v>
      </c>
      <c r="D1503" s="192" t="s">
        <v>944</v>
      </c>
      <c r="E1503" s="192" t="str">
        <f>CONCATENATE(SUM('Разделы 3, 4'!W42:W42),"&gt;=",SUM('Разделы 3, 4'!Y42:Y42))</f>
        <v>0&gt;=0</v>
      </c>
    </row>
    <row r="1504" spans="1:5" ht="25.5">
      <c r="A1504" s="193">
        <f>IF((SUM('Разделы 3, 4'!W43:W43)&gt;=SUM('Разделы 3, 4'!Y43:Y43)),"","Неверно!")</f>
      </c>
      <c r="B1504" s="192" t="s">
        <v>942</v>
      </c>
      <c r="C1504" s="192" t="s">
        <v>994</v>
      </c>
      <c r="D1504" s="192" t="s">
        <v>944</v>
      </c>
      <c r="E1504" s="192" t="str">
        <f>CONCATENATE(SUM('Разделы 3, 4'!W43:W43),"&gt;=",SUM('Разделы 3, 4'!Y43:Y43))</f>
        <v>0&gt;=0</v>
      </c>
    </row>
    <row r="1505" spans="1:5" ht="25.5">
      <c r="A1505" s="193">
        <f>IF((SUM('Разделы 3, 4'!W44:W44)&gt;=SUM('Разделы 3, 4'!Y44:Y44)),"","Неверно!")</f>
      </c>
      <c r="B1505" s="192" t="s">
        <v>942</v>
      </c>
      <c r="C1505" s="192" t="s">
        <v>995</v>
      </c>
      <c r="D1505" s="192" t="s">
        <v>944</v>
      </c>
      <c r="E1505" s="192" t="str">
        <f>CONCATENATE(SUM('Разделы 3, 4'!W44:W44),"&gt;=",SUM('Разделы 3, 4'!Y44:Y44))</f>
        <v>0&gt;=0</v>
      </c>
    </row>
    <row r="1506" spans="1:5" ht="25.5">
      <c r="A1506" s="193">
        <f>IF((SUM('Разделы 3, 4'!W45:W45)&gt;=SUM('Разделы 3, 4'!Y45:Y45)),"","Неверно!")</f>
      </c>
      <c r="B1506" s="192" t="s">
        <v>942</v>
      </c>
      <c r="C1506" s="192" t="s">
        <v>996</v>
      </c>
      <c r="D1506" s="192" t="s">
        <v>944</v>
      </c>
      <c r="E1506" s="192" t="str">
        <f>CONCATENATE(SUM('Разделы 3, 4'!W45:W45),"&gt;=",SUM('Разделы 3, 4'!Y45:Y45))</f>
        <v>0&gt;=0</v>
      </c>
    </row>
    <row r="1507" spans="1:5" ht="25.5">
      <c r="A1507" s="193">
        <f>IF((SUM('Разделы 3, 4'!W46:W46)&gt;=SUM('Разделы 3, 4'!Y46:Y46)),"","Неверно!")</f>
      </c>
      <c r="B1507" s="192" t="s">
        <v>942</v>
      </c>
      <c r="C1507" s="192" t="s">
        <v>997</v>
      </c>
      <c r="D1507" s="192" t="s">
        <v>944</v>
      </c>
      <c r="E1507" s="192" t="str">
        <f>CONCATENATE(SUM('Разделы 3, 4'!W46:W46),"&gt;=",SUM('Разделы 3, 4'!Y46:Y46))</f>
        <v>0&gt;=0</v>
      </c>
    </row>
    <row r="1508" spans="1:5" ht="25.5">
      <c r="A1508" s="193">
        <f>IF((SUM('Разделы 3, 4'!W47:W47)&gt;=SUM('Разделы 3, 4'!Y47:Y47)),"","Неверно!")</f>
      </c>
      <c r="B1508" s="192" t="s">
        <v>942</v>
      </c>
      <c r="C1508" s="192" t="s">
        <v>998</v>
      </c>
      <c r="D1508" s="192" t="s">
        <v>944</v>
      </c>
      <c r="E1508" s="192" t="str">
        <f>CONCATENATE(SUM('Разделы 3, 4'!W47:W47),"&gt;=",SUM('Разделы 3, 4'!Y47:Y47))</f>
        <v>0&gt;=0</v>
      </c>
    </row>
    <row r="1509" spans="1:5" ht="25.5">
      <c r="A1509" s="193">
        <f>IF((SUM('Разделы 3, 4'!W12:W12)&gt;=SUM('Разделы 3, 4'!Y12:Y12)),"","Неверно!")</f>
      </c>
      <c r="B1509" s="192" t="s">
        <v>942</v>
      </c>
      <c r="C1509" s="192" t="s">
        <v>999</v>
      </c>
      <c r="D1509" s="192" t="s">
        <v>944</v>
      </c>
      <c r="E1509" s="192" t="str">
        <f>CONCATENATE(SUM('Разделы 3, 4'!W12:W12),"&gt;=",SUM('Разделы 3, 4'!Y12:Y12))</f>
        <v>0&gt;=0</v>
      </c>
    </row>
    <row r="1510" spans="1:5" ht="25.5">
      <c r="A1510" s="193">
        <f>IF((SUM('Разделы 3, 4'!W48:W48)&gt;=SUM('Разделы 3, 4'!Y48:Y48)),"","Неверно!")</f>
      </c>
      <c r="B1510" s="192" t="s">
        <v>942</v>
      </c>
      <c r="C1510" s="192" t="s">
        <v>1000</v>
      </c>
      <c r="D1510" s="192" t="s">
        <v>944</v>
      </c>
      <c r="E1510" s="192" t="str">
        <f>CONCATENATE(SUM('Разделы 3, 4'!W48:W48),"&gt;=",SUM('Разделы 3, 4'!Y48:Y48))</f>
        <v>0&gt;=0</v>
      </c>
    </row>
    <row r="1511" spans="1:5" ht="25.5">
      <c r="A1511" s="193">
        <f>IF((SUM('Разделы 3, 4'!W49:W49)&gt;=SUM('Разделы 3, 4'!Y49:Y49)),"","Неверно!")</f>
      </c>
      <c r="B1511" s="192" t="s">
        <v>942</v>
      </c>
      <c r="C1511" s="192" t="s">
        <v>1001</v>
      </c>
      <c r="D1511" s="192" t="s">
        <v>944</v>
      </c>
      <c r="E1511" s="192" t="str">
        <f>CONCATENATE(SUM('Разделы 3, 4'!W49:W49),"&gt;=",SUM('Разделы 3, 4'!Y49:Y49))</f>
        <v>0&gt;=0</v>
      </c>
    </row>
    <row r="1512" spans="1:5" ht="25.5">
      <c r="A1512" s="193">
        <f>IF((SUM('Разделы 3, 4'!W50:W50)&gt;=SUM('Разделы 3, 4'!Y50:Y50)),"","Неверно!")</f>
      </c>
      <c r="B1512" s="192" t="s">
        <v>942</v>
      </c>
      <c r="C1512" s="192" t="s">
        <v>1002</v>
      </c>
      <c r="D1512" s="192" t="s">
        <v>944</v>
      </c>
      <c r="E1512" s="192" t="str">
        <f>CONCATENATE(SUM('Разделы 3, 4'!W50:W50),"&gt;=",SUM('Разделы 3, 4'!Y50:Y50))</f>
        <v>0&gt;=0</v>
      </c>
    </row>
    <row r="1513" spans="1:5" ht="25.5">
      <c r="A1513" s="193">
        <f>IF((SUM('Разделы 3, 4'!W51:W51)&gt;=SUM('Разделы 3, 4'!Y51:Y51)),"","Неверно!")</f>
      </c>
      <c r="B1513" s="192" t="s">
        <v>942</v>
      </c>
      <c r="C1513" s="192" t="s">
        <v>1003</v>
      </c>
      <c r="D1513" s="192" t="s">
        <v>944</v>
      </c>
      <c r="E1513" s="192" t="str">
        <f>CONCATENATE(SUM('Разделы 3, 4'!W51:W51),"&gt;=",SUM('Разделы 3, 4'!Y51:Y51))</f>
        <v>0&gt;=0</v>
      </c>
    </row>
    <row r="1514" spans="1:5" ht="25.5">
      <c r="A1514" s="193">
        <f>IF((SUM('Разделы 3, 4'!W52:W52)&gt;=SUM('Разделы 3, 4'!Y52:Y52)),"","Неверно!")</f>
      </c>
      <c r="B1514" s="192" t="s">
        <v>942</v>
      </c>
      <c r="C1514" s="192" t="s">
        <v>1004</v>
      </c>
      <c r="D1514" s="192" t="s">
        <v>944</v>
      </c>
      <c r="E1514" s="192" t="str">
        <f>CONCATENATE(SUM('Разделы 3, 4'!W52:W52),"&gt;=",SUM('Разделы 3, 4'!Y52:Y52))</f>
        <v>0&gt;=0</v>
      </c>
    </row>
    <row r="1515" spans="1:5" ht="25.5">
      <c r="A1515" s="193">
        <f>IF((SUM('Разделы 3, 4'!W53:W53)&gt;=SUM('Разделы 3, 4'!Y53:Y53)),"","Неверно!")</f>
      </c>
      <c r="B1515" s="192" t="s">
        <v>942</v>
      </c>
      <c r="C1515" s="192" t="s">
        <v>1005</v>
      </c>
      <c r="D1515" s="192" t="s">
        <v>944</v>
      </c>
      <c r="E1515" s="192" t="str">
        <f>CONCATENATE(SUM('Разделы 3, 4'!W53:W53),"&gt;=",SUM('Разделы 3, 4'!Y53:Y53))</f>
        <v>0&gt;=0</v>
      </c>
    </row>
    <row r="1516" spans="1:5" ht="25.5">
      <c r="A1516" s="193">
        <f>IF((SUM('Разделы 3, 4'!W54:W54)&gt;=SUM('Разделы 3, 4'!Y54:Y54)),"","Неверно!")</f>
      </c>
      <c r="B1516" s="192" t="s">
        <v>942</v>
      </c>
      <c r="C1516" s="192" t="s">
        <v>1006</v>
      </c>
      <c r="D1516" s="192" t="s">
        <v>944</v>
      </c>
      <c r="E1516" s="192" t="str">
        <f>CONCATENATE(SUM('Разделы 3, 4'!W54:W54),"&gt;=",SUM('Разделы 3, 4'!Y54:Y54))</f>
        <v>0&gt;=0</v>
      </c>
    </row>
    <row r="1517" spans="1:5" ht="25.5">
      <c r="A1517" s="193">
        <f>IF((SUM('Разделы 3, 4'!W55:W55)&gt;=SUM('Разделы 3, 4'!Y55:Y55)),"","Неверно!")</f>
      </c>
      <c r="B1517" s="192" t="s">
        <v>942</v>
      </c>
      <c r="C1517" s="192" t="s">
        <v>1007</v>
      </c>
      <c r="D1517" s="192" t="s">
        <v>944</v>
      </c>
      <c r="E1517" s="192" t="str">
        <f>CONCATENATE(SUM('Разделы 3, 4'!W55:W55),"&gt;=",SUM('Разделы 3, 4'!Y55:Y55))</f>
        <v>0&gt;=0</v>
      </c>
    </row>
    <row r="1518" spans="1:5" ht="25.5">
      <c r="A1518" s="193">
        <f>IF((SUM('Разделы 3, 4'!W56:W56)&gt;=SUM('Разделы 3, 4'!Y56:Y56)),"","Неверно!")</f>
      </c>
      <c r="B1518" s="192" t="s">
        <v>942</v>
      </c>
      <c r="C1518" s="192" t="s">
        <v>1008</v>
      </c>
      <c r="D1518" s="192" t="s">
        <v>944</v>
      </c>
      <c r="E1518" s="192" t="str">
        <f>CONCATENATE(SUM('Разделы 3, 4'!W56:W56),"&gt;=",SUM('Разделы 3, 4'!Y56:Y56))</f>
        <v>0&gt;=0</v>
      </c>
    </row>
    <row r="1519" spans="1:5" ht="25.5">
      <c r="A1519" s="193">
        <f>IF((SUM('Разделы 3, 4'!W57:W57)&gt;=SUM('Разделы 3, 4'!Y57:Y57)),"","Неверно!")</f>
      </c>
      <c r="B1519" s="192" t="s">
        <v>942</v>
      </c>
      <c r="C1519" s="192" t="s">
        <v>1009</v>
      </c>
      <c r="D1519" s="192" t="s">
        <v>944</v>
      </c>
      <c r="E1519" s="192" t="str">
        <f>CONCATENATE(SUM('Разделы 3, 4'!W57:W57),"&gt;=",SUM('Разделы 3, 4'!Y57:Y57))</f>
        <v>0&gt;=0</v>
      </c>
    </row>
    <row r="1520" spans="1:5" ht="25.5">
      <c r="A1520" s="193">
        <f>IF((SUM('Разделы 3, 4'!W13:W13)&gt;=SUM('Разделы 3, 4'!Y13:Y13)),"","Неверно!")</f>
      </c>
      <c r="B1520" s="192" t="s">
        <v>942</v>
      </c>
      <c r="C1520" s="192" t="s">
        <v>1010</v>
      </c>
      <c r="D1520" s="192" t="s">
        <v>944</v>
      </c>
      <c r="E1520" s="192" t="str">
        <f>CONCATENATE(SUM('Разделы 3, 4'!W13:W13),"&gt;=",SUM('Разделы 3, 4'!Y13:Y13))</f>
        <v>0&gt;=0</v>
      </c>
    </row>
    <row r="1521" spans="1:5" ht="25.5">
      <c r="A1521" s="193">
        <f>IF((SUM('Разделы 3, 4'!W58:W58)&gt;=SUM('Разделы 3, 4'!Y58:Y58)),"","Неверно!")</f>
      </c>
      <c r="B1521" s="192" t="s">
        <v>942</v>
      </c>
      <c r="C1521" s="192" t="s">
        <v>1011</v>
      </c>
      <c r="D1521" s="192" t="s">
        <v>944</v>
      </c>
      <c r="E1521" s="192" t="str">
        <f>CONCATENATE(SUM('Разделы 3, 4'!W58:W58),"&gt;=",SUM('Разделы 3, 4'!Y58:Y58))</f>
        <v>0&gt;=0</v>
      </c>
    </row>
    <row r="1522" spans="1:5" ht="25.5">
      <c r="A1522" s="193">
        <f>IF((SUM('Разделы 3, 4'!W59:W59)&gt;=SUM('Разделы 3, 4'!Y59:Y59)),"","Неверно!")</f>
      </c>
      <c r="B1522" s="192" t="s">
        <v>942</v>
      </c>
      <c r="C1522" s="192" t="s">
        <v>1012</v>
      </c>
      <c r="D1522" s="192" t="s">
        <v>944</v>
      </c>
      <c r="E1522" s="192" t="str">
        <f>CONCATENATE(SUM('Разделы 3, 4'!W59:W59),"&gt;=",SUM('Разделы 3, 4'!Y59:Y59))</f>
        <v>0&gt;=0</v>
      </c>
    </row>
    <row r="1523" spans="1:5" ht="25.5">
      <c r="A1523" s="193">
        <f>IF((SUM('Разделы 3, 4'!W60:W60)&gt;=SUM('Разделы 3, 4'!Y60:Y60)),"","Неверно!")</f>
      </c>
      <c r="B1523" s="192" t="s">
        <v>942</v>
      </c>
      <c r="C1523" s="192" t="s">
        <v>1013</v>
      </c>
      <c r="D1523" s="192" t="s">
        <v>944</v>
      </c>
      <c r="E1523" s="192" t="str">
        <f>CONCATENATE(SUM('Разделы 3, 4'!W60:W60),"&gt;=",SUM('Разделы 3, 4'!Y60:Y60))</f>
        <v>0&gt;=0</v>
      </c>
    </row>
    <row r="1524" spans="1:5" ht="25.5">
      <c r="A1524" s="193">
        <f>IF((SUM('Разделы 3, 4'!W61:W61)&gt;=SUM('Разделы 3, 4'!Y61:Y61)),"","Неверно!")</f>
      </c>
      <c r="B1524" s="192" t="s">
        <v>942</v>
      </c>
      <c r="C1524" s="192" t="s">
        <v>1014</v>
      </c>
      <c r="D1524" s="192" t="s">
        <v>944</v>
      </c>
      <c r="E1524" s="192" t="str">
        <f>CONCATENATE(SUM('Разделы 3, 4'!W61:W61),"&gt;=",SUM('Разделы 3, 4'!Y61:Y61))</f>
        <v>0&gt;=0</v>
      </c>
    </row>
    <row r="1525" spans="1:5" ht="25.5">
      <c r="A1525" s="193">
        <f>IF((SUM('Разделы 3, 4'!W62:W62)&gt;=SUM('Разделы 3, 4'!Y62:Y62)),"","Неверно!")</f>
      </c>
      <c r="B1525" s="192" t="s">
        <v>942</v>
      </c>
      <c r="C1525" s="192" t="s">
        <v>1015</v>
      </c>
      <c r="D1525" s="192" t="s">
        <v>944</v>
      </c>
      <c r="E1525" s="192" t="str">
        <f>CONCATENATE(SUM('Разделы 3, 4'!W62:W62),"&gt;=",SUM('Разделы 3, 4'!Y62:Y62))</f>
        <v>0&gt;=0</v>
      </c>
    </row>
    <row r="1526" spans="1:5" ht="25.5">
      <c r="A1526" s="193">
        <f>IF((SUM('Разделы 3, 4'!W63:W63)&gt;=SUM('Разделы 3, 4'!Y63:Y63)),"","Неверно!")</f>
      </c>
      <c r="B1526" s="192" t="s">
        <v>942</v>
      </c>
      <c r="C1526" s="192" t="s">
        <v>1016</v>
      </c>
      <c r="D1526" s="192" t="s">
        <v>944</v>
      </c>
      <c r="E1526" s="192" t="str">
        <f>CONCATENATE(SUM('Разделы 3, 4'!W63:W63),"&gt;=",SUM('Разделы 3, 4'!Y63:Y63))</f>
        <v>0&gt;=0</v>
      </c>
    </row>
    <row r="1527" spans="1:5" ht="25.5">
      <c r="A1527" s="193">
        <f>IF((SUM('Разделы 3, 4'!W64:W64)&gt;=SUM('Разделы 3, 4'!Y64:Y64)),"","Неверно!")</f>
      </c>
      <c r="B1527" s="192" t="s">
        <v>942</v>
      </c>
      <c r="C1527" s="192" t="s">
        <v>1017</v>
      </c>
      <c r="D1527" s="192" t="s">
        <v>944</v>
      </c>
      <c r="E1527" s="192" t="str">
        <f>CONCATENATE(SUM('Разделы 3, 4'!W64:W64),"&gt;=",SUM('Разделы 3, 4'!Y64:Y64))</f>
        <v>0&gt;=0</v>
      </c>
    </row>
    <row r="1528" spans="1:5" ht="25.5">
      <c r="A1528" s="193">
        <f>IF((SUM('Разделы 3, 4'!W65:W65)&gt;=SUM('Разделы 3, 4'!Y65:Y65)),"","Неверно!")</f>
      </c>
      <c r="B1528" s="192" t="s">
        <v>942</v>
      </c>
      <c r="C1528" s="192" t="s">
        <v>1018</v>
      </c>
      <c r="D1528" s="192" t="s">
        <v>944</v>
      </c>
      <c r="E1528" s="192" t="str">
        <f>CONCATENATE(SUM('Разделы 3, 4'!W65:W65),"&gt;=",SUM('Разделы 3, 4'!Y65:Y65))</f>
        <v>5&gt;=0</v>
      </c>
    </row>
    <row r="1529" spans="1:5" ht="25.5">
      <c r="A1529" s="193">
        <f>IF((SUM('Разделы 3, 4'!W66:W66)&gt;=SUM('Разделы 3, 4'!Y66:Y66)),"","Неверно!")</f>
      </c>
      <c r="B1529" s="192" t="s">
        <v>942</v>
      </c>
      <c r="C1529" s="192" t="s">
        <v>1019</v>
      </c>
      <c r="D1529" s="192" t="s">
        <v>944</v>
      </c>
      <c r="E1529" s="192" t="str">
        <f>CONCATENATE(SUM('Разделы 3, 4'!W66:W66),"&gt;=",SUM('Разделы 3, 4'!Y66:Y66))</f>
        <v>6&gt;=0</v>
      </c>
    </row>
    <row r="1530" spans="1:5" ht="25.5">
      <c r="A1530" s="193">
        <f>IF((SUM('Разделы 3, 4'!W67:W67)&gt;=SUM('Разделы 3, 4'!Y67:Y67)),"","Неверно!")</f>
      </c>
      <c r="B1530" s="192" t="s">
        <v>942</v>
      </c>
      <c r="C1530" s="192" t="s">
        <v>1020</v>
      </c>
      <c r="D1530" s="192" t="s">
        <v>944</v>
      </c>
      <c r="E1530" s="192" t="str">
        <f>CONCATENATE(SUM('Разделы 3, 4'!W67:W67),"&gt;=",SUM('Разделы 3, 4'!Y67:Y67))</f>
        <v>1&gt;=0</v>
      </c>
    </row>
    <row r="1531" spans="1:5" ht="25.5">
      <c r="A1531" s="193">
        <f>IF((SUM('Разделы 3, 4'!W14:W14)&gt;=SUM('Разделы 3, 4'!Y14:Y14)),"","Неверно!")</f>
      </c>
      <c r="B1531" s="192" t="s">
        <v>942</v>
      </c>
      <c r="C1531" s="192" t="s">
        <v>1021</v>
      </c>
      <c r="D1531" s="192" t="s">
        <v>944</v>
      </c>
      <c r="E1531" s="192" t="str">
        <f>CONCATENATE(SUM('Разделы 3, 4'!W14:W14),"&gt;=",SUM('Разделы 3, 4'!Y14:Y14))</f>
        <v>0&gt;=0</v>
      </c>
    </row>
    <row r="1532" spans="1:5" ht="25.5">
      <c r="A1532" s="193">
        <f>IF((SUM('Разделы 3, 4'!W68:W68)&gt;=SUM('Разделы 3, 4'!Y68:Y68)),"","Неверно!")</f>
      </c>
      <c r="B1532" s="192" t="s">
        <v>942</v>
      </c>
      <c r="C1532" s="192" t="s">
        <v>1022</v>
      </c>
      <c r="D1532" s="192" t="s">
        <v>944</v>
      </c>
      <c r="E1532" s="192" t="str">
        <f>CONCATENATE(SUM('Разделы 3, 4'!W68:W68),"&gt;=",SUM('Разделы 3, 4'!Y68:Y68))</f>
        <v>0&gt;=0</v>
      </c>
    </row>
    <row r="1533" spans="1:5" ht="25.5">
      <c r="A1533" s="193">
        <f>IF((SUM('Разделы 3, 4'!W69:W69)&gt;=SUM('Разделы 3, 4'!Y69:Y69)),"","Неверно!")</f>
      </c>
      <c r="B1533" s="192" t="s">
        <v>942</v>
      </c>
      <c r="C1533" s="192" t="s">
        <v>1023</v>
      </c>
      <c r="D1533" s="192" t="s">
        <v>944</v>
      </c>
      <c r="E1533" s="192" t="str">
        <f>CONCATENATE(SUM('Разделы 3, 4'!W69:W69),"&gt;=",SUM('Разделы 3, 4'!Y69:Y69))</f>
        <v>0&gt;=0</v>
      </c>
    </row>
    <row r="1534" spans="1:5" ht="25.5">
      <c r="A1534" s="193">
        <f>IF((SUM('Разделы 3, 4'!W70:W70)&gt;=SUM('Разделы 3, 4'!Y70:Y70)),"","Неверно!")</f>
      </c>
      <c r="B1534" s="192" t="s">
        <v>942</v>
      </c>
      <c r="C1534" s="192" t="s">
        <v>1024</v>
      </c>
      <c r="D1534" s="192" t="s">
        <v>944</v>
      </c>
      <c r="E1534" s="192" t="str">
        <f>CONCATENATE(SUM('Разделы 3, 4'!W70:W70),"&gt;=",SUM('Разделы 3, 4'!Y70:Y70))</f>
        <v>0&gt;=0</v>
      </c>
    </row>
    <row r="1535" spans="1:5" ht="25.5">
      <c r="A1535" s="193">
        <f>IF((SUM('Разделы 3, 4'!W71:W71)&gt;=SUM('Разделы 3, 4'!Y71:Y71)),"","Неверно!")</f>
      </c>
      <c r="B1535" s="192" t="s">
        <v>942</v>
      </c>
      <c r="C1535" s="192" t="s">
        <v>1025</v>
      </c>
      <c r="D1535" s="192" t="s">
        <v>944</v>
      </c>
      <c r="E1535" s="192" t="str">
        <f>CONCATENATE(SUM('Разделы 3, 4'!W71:W71),"&gt;=",SUM('Разделы 3, 4'!Y71:Y71))</f>
        <v>0&gt;=0</v>
      </c>
    </row>
    <row r="1536" spans="1:5" ht="25.5">
      <c r="A1536" s="193">
        <f>IF((SUM('Разделы 3, 4'!W72:W72)&gt;=SUM('Разделы 3, 4'!Y72:Y72)),"","Неверно!")</f>
      </c>
      <c r="B1536" s="192" t="s">
        <v>942</v>
      </c>
      <c r="C1536" s="192" t="s">
        <v>1026</v>
      </c>
      <c r="D1536" s="192" t="s">
        <v>944</v>
      </c>
      <c r="E1536" s="192" t="str">
        <f>CONCATENATE(SUM('Разделы 3, 4'!W72:W72),"&gt;=",SUM('Разделы 3, 4'!Y72:Y72))</f>
        <v>0&gt;=0</v>
      </c>
    </row>
    <row r="1537" spans="1:5" ht="25.5">
      <c r="A1537" s="193">
        <f>IF((SUM('Разделы 3, 4'!W73:W73)&gt;=SUM('Разделы 3, 4'!Y73:Y73)),"","Неверно!")</f>
      </c>
      <c r="B1537" s="192" t="s">
        <v>942</v>
      </c>
      <c r="C1537" s="192" t="s">
        <v>1027</v>
      </c>
      <c r="D1537" s="192" t="s">
        <v>944</v>
      </c>
      <c r="E1537" s="192" t="str">
        <f>CONCATENATE(SUM('Разделы 3, 4'!W73:W73),"&gt;=",SUM('Разделы 3, 4'!Y73:Y73))</f>
        <v>0&gt;=0</v>
      </c>
    </row>
    <row r="1538" spans="1:5" ht="25.5">
      <c r="A1538" s="193">
        <f>IF((SUM('Разделы 3, 4'!W74:W74)&gt;=SUM('Разделы 3, 4'!Y74:Y74)),"","Неверно!")</f>
      </c>
      <c r="B1538" s="192" t="s">
        <v>942</v>
      </c>
      <c r="C1538" s="192" t="s">
        <v>1028</v>
      </c>
      <c r="D1538" s="192" t="s">
        <v>944</v>
      </c>
      <c r="E1538" s="192" t="str">
        <f>CONCATENATE(SUM('Разделы 3, 4'!W74:W74),"&gt;=",SUM('Разделы 3, 4'!Y74:Y74))</f>
        <v>1&gt;=0</v>
      </c>
    </row>
    <row r="1539" spans="1:5" ht="25.5">
      <c r="A1539" s="193">
        <f>IF((SUM('Разделы 3, 4'!W75:W75)&gt;=SUM('Разделы 3, 4'!Y75:Y75)),"","Неверно!")</f>
      </c>
      <c r="B1539" s="192" t="s">
        <v>942</v>
      </c>
      <c r="C1539" s="192" t="s">
        <v>1029</v>
      </c>
      <c r="D1539" s="192" t="s">
        <v>944</v>
      </c>
      <c r="E1539" s="192" t="str">
        <f>CONCATENATE(SUM('Разделы 3, 4'!W75:W75),"&gt;=",SUM('Разделы 3, 4'!Y75:Y75))</f>
        <v>0&gt;=0</v>
      </c>
    </row>
    <row r="1540" spans="1:5" ht="25.5">
      <c r="A1540" s="193">
        <f>IF((SUM('Разделы 3, 4'!W76:W76)&gt;=SUM('Разделы 3, 4'!Y76:Y76)),"","Неверно!")</f>
      </c>
      <c r="B1540" s="192" t="s">
        <v>942</v>
      </c>
      <c r="C1540" s="192" t="s">
        <v>1030</v>
      </c>
      <c r="D1540" s="192" t="s">
        <v>944</v>
      </c>
      <c r="E1540" s="192" t="str">
        <f>CONCATENATE(SUM('Разделы 3, 4'!W76:W76),"&gt;=",SUM('Разделы 3, 4'!Y76:Y76))</f>
        <v>0&gt;=0</v>
      </c>
    </row>
    <row r="1541" spans="1:5" ht="25.5">
      <c r="A1541" s="193">
        <f>IF((SUM('Разделы 3, 4'!W77:W77)&gt;=SUM('Разделы 3, 4'!Y77:Y77)),"","Неверно!")</f>
      </c>
      <c r="B1541" s="192" t="s">
        <v>942</v>
      </c>
      <c r="C1541" s="192" t="s">
        <v>1031</v>
      </c>
      <c r="D1541" s="192" t="s">
        <v>944</v>
      </c>
      <c r="E1541" s="192" t="str">
        <f>CONCATENATE(SUM('Разделы 3, 4'!W77:W77),"&gt;=",SUM('Разделы 3, 4'!Y77:Y77))</f>
        <v>0&gt;=0</v>
      </c>
    </row>
    <row r="1542" spans="1:5" ht="25.5">
      <c r="A1542" s="193">
        <f>IF((SUM('Разделы 3, 4'!W15:W15)&gt;=SUM('Разделы 3, 4'!Y15:Y15)),"","Неверно!")</f>
      </c>
      <c r="B1542" s="192" t="s">
        <v>942</v>
      </c>
      <c r="C1542" s="192" t="s">
        <v>1032</v>
      </c>
      <c r="D1542" s="192" t="s">
        <v>944</v>
      </c>
      <c r="E1542" s="192" t="str">
        <f>CONCATENATE(SUM('Разделы 3, 4'!W15:W15),"&gt;=",SUM('Разделы 3, 4'!Y15:Y15))</f>
        <v>0&gt;=0</v>
      </c>
    </row>
    <row r="1543" spans="1:5" ht="25.5">
      <c r="A1543" s="193">
        <f>IF((SUM('Разделы 3, 4'!W78:W78)&gt;=SUM('Разделы 3, 4'!Y78:Y78)),"","Неверно!")</f>
      </c>
      <c r="B1543" s="192" t="s">
        <v>942</v>
      </c>
      <c r="C1543" s="192" t="s">
        <v>1033</v>
      </c>
      <c r="D1543" s="192" t="s">
        <v>944</v>
      </c>
      <c r="E1543" s="192" t="str">
        <f>CONCATENATE(SUM('Разделы 3, 4'!W78:W78),"&gt;=",SUM('Разделы 3, 4'!Y78:Y78))</f>
        <v>0&gt;=0</v>
      </c>
    </row>
    <row r="1544" spans="1:5" ht="25.5">
      <c r="A1544" s="193">
        <f>IF((SUM('Разделы 3, 4'!W79:W79)&gt;=SUM('Разделы 3, 4'!Y79:Y79)),"","Неверно!")</f>
      </c>
      <c r="B1544" s="192" t="s">
        <v>942</v>
      </c>
      <c r="C1544" s="192" t="s">
        <v>1034</v>
      </c>
      <c r="D1544" s="192" t="s">
        <v>944</v>
      </c>
      <c r="E1544" s="192" t="str">
        <f>CONCATENATE(SUM('Разделы 3, 4'!W79:W79),"&gt;=",SUM('Разделы 3, 4'!Y79:Y79))</f>
        <v>0&gt;=0</v>
      </c>
    </row>
    <row r="1545" spans="1:5" ht="25.5">
      <c r="A1545" s="193">
        <f>IF((SUM('Разделы 3, 4'!W80:W80)&gt;=SUM('Разделы 3, 4'!Y80:Y80)),"","Неверно!")</f>
      </c>
      <c r="B1545" s="192" t="s">
        <v>942</v>
      </c>
      <c r="C1545" s="192" t="s">
        <v>1035</v>
      </c>
      <c r="D1545" s="192" t="s">
        <v>944</v>
      </c>
      <c r="E1545" s="192" t="str">
        <f>CONCATENATE(SUM('Разделы 3, 4'!W80:W80),"&gt;=",SUM('Разделы 3, 4'!Y80:Y80))</f>
        <v>0&gt;=0</v>
      </c>
    </row>
    <row r="1546" spans="1:5" ht="25.5">
      <c r="A1546" s="193">
        <f>IF((SUM('Разделы 3, 4'!W81:W81)&gt;=SUM('Разделы 3, 4'!Y81:Y81)),"","Неверно!")</f>
      </c>
      <c r="B1546" s="192" t="s">
        <v>942</v>
      </c>
      <c r="C1546" s="192" t="s">
        <v>1036</v>
      </c>
      <c r="D1546" s="192" t="s">
        <v>944</v>
      </c>
      <c r="E1546" s="192" t="str">
        <f>CONCATENATE(SUM('Разделы 3, 4'!W81:W81),"&gt;=",SUM('Разделы 3, 4'!Y81:Y81))</f>
        <v>0&gt;=0</v>
      </c>
    </row>
    <row r="1547" spans="1:5" ht="25.5">
      <c r="A1547" s="193">
        <f>IF((SUM('Разделы 3, 4'!W82:W82)&gt;=SUM('Разделы 3, 4'!Y82:Y82)),"","Неверно!")</f>
      </c>
      <c r="B1547" s="192" t="s">
        <v>942</v>
      </c>
      <c r="C1547" s="192" t="s">
        <v>1037</v>
      </c>
      <c r="D1547" s="192" t="s">
        <v>944</v>
      </c>
      <c r="E1547" s="192" t="str">
        <f>CONCATENATE(SUM('Разделы 3, 4'!W82:W82),"&gt;=",SUM('Разделы 3, 4'!Y82:Y82))</f>
        <v>0&gt;=0</v>
      </c>
    </row>
    <row r="1548" spans="1:5" ht="25.5">
      <c r="A1548" s="193">
        <f>IF((SUM('Разделы 3, 4'!W83:W83)&gt;=SUM('Разделы 3, 4'!Y83:Y83)),"","Неверно!")</f>
      </c>
      <c r="B1548" s="192" t="s">
        <v>942</v>
      </c>
      <c r="C1548" s="192" t="s">
        <v>1038</v>
      </c>
      <c r="D1548" s="192" t="s">
        <v>944</v>
      </c>
      <c r="E1548" s="192" t="str">
        <f>CONCATENATE(SUM('Разделы 3, 4'!W83:W83),"&gt;=",SUM('Разделы 3, 4'!Y83:Y83))</f>
        <v>0&gt;=0</v>
      </c>
    </row>
    <row r="1549" spans="1:5" ht="25.5">
      <c r="A1549" s="193">
        <f>IF((SUM('Разделы 3, 4'!W84:W84)&gt;=SUM('Разделы 3, 4'!Y84:Y84)),"","Неверно!")</f>
      </c>
      <c r="B1549" s="192" t="s">
        <v>942</v>
      </c>
      <c r="C1549" s="192" t="s">
        <v>1039</v>
      </c>
      <c r="D1549" s="192" t="s">
        <v>944</v>
      </c>
      <c r="E1549" s="192" t="str">
        <f>CONCATENATE(SUM('Разделы 3, 4'!W84:W84),"&gt;=",SUM('Разделы 3, 4'!Y84:Y84))</f>
        <v>0&gt;=0</v>
      </c>
    </row>
    <row r="1550" spans="1:5" ht="25.5">
      <c r="A1550" s="193">
        <f>IF((SUM('Разделы 3, 4'!W85:W85)&gt;=SUM('Разделы 3, 4'!Y85:Y85)),"","Неверно!")</f>
      </c>
      <c r="B1550" s="192" t="s">
        <v>942</v>
      </c>
      <c r="C1550" s="192" t="s">
        <v>1040</v>
      </c>
      <c r="D1550" s="192" t="s">
        <v>944</v>
      </c>
      <c r="E1550" s="192" t="str">
        <f>CONCATENATE(SUM('Разделы 3, 4'!W85:W85),"&gt;=",SUM('Разделы 3, 4'!Y85:Y85))</f>
        <v>0&gt;=0</v>
      </c>
    </row>
    <row r="1551" spans="1:5" ht="25.5">
      <c r="A1551" s="193">
        <f>IF((SUM('Разделы 3, 4'!W86:W86)&gt;=SUM('Разделы 3, 4'!Y86:Y86)),"","Неверно!")</f>
      </c>
      <c r="B1551" s="192" t="s">
        <v>942</v>
      </c>
      <c r="C1551" s="192" t="s">
        <v>1041</v>
      </c>
      <c r="D1551" s="192" t="s">
        <v>944</v>
      </c>
      <c r="E1551" s="192" t="str">
        <f>CONCATENATE(SUM('Разделы 3, 4'!W86:W86),"&gt;=",SUM('Разделы 3, 4'!Y86:Y86))</f>
        <v>0&gt;=0</v>
      </c>
    </row>
    <row r="1552" spans="1:5" ht="25.5">
      <c r="A1552" s="193">
        <f>IF((SUM('Разделы 3, 4'!W87:W87)&gt;=SUM('Разделы 3, 4'!Y87:Y87)),"","Неверно!")</f>
      </c>
      <c r="B1552" s="192" t="s">
        <v>942</v>
      </c>
      <c r="C1552" s="192" t="s">
        <v>1042</v>
      </c>
      <c r="D1552" s="192" t="s">
        <v>944</v>
      </c>
      <c r="E1552" s="192" t="str">
        <f>CONCATENATE(SUM('Разделы 3, 4'!W87:W87),"&gt;=",SUM('Разделы 3, 4'!Y87:Y87))</f>
        <v>0&gt;=0</v>
      </c>
    </row>
    <row r="1553" spans="1:5" ht="25.5">
      <c r="A1553" s="193">
        <f>IF((SUM('Разделы 3, 4'!W16:W16)&gt;=SUM('Разделы 3, 4'!Y16:Y16)),"","Неверно!")</f>
      </c>
      <c r="B1553" s="192" t="s">
        <v>942</v>
      </c>
      <c r="C1553" s="192" t="s">
        <v>1043</v>
      </c>
      <c r="D1553" s="192" t="s">
        <v>944</v>
      </c>
      <c r="E1553" s="192" t="str">
        <f>CONCATENATE(SUM('Разделы 3, 4'!W16:W16),"&gt;=",SUM('Разделы 3, 4'!Y16:Y16))</f>
        <v>0&gt;=0</v>
      </c>
    </row>
    <row r="1554" spans="1:5" ht="25.5">
      <c r="A1554" s="193">
        <f>IF((SUM('Разделы 3, 4'!W88:W88)&gt;=SUM('Разделы 3, 4'!Y88:Y88)),"","Неверно!")</f>
      </c>
      <c r="B1554" s="192" t="s">
        <v>942</v>
      </c>
      <c r="C1554" s="192" t="s">
        <v>1044</v>
      </c>
      <c r="D1554" s="192" t="s">
        <v>944</v>
      </c>
      <c r="E1554" s="192" t="str">
        <f>CONCATENATE(SUM('Разделы 3, 4'!W88:W88),"&gt;=",SUM('Разделы 3, 4'!Y88:Y88))</f>
        <v>0&gt;=0</v>
      </c>
    </row>
    <row r="1555" spans="1:5" ht="25.5">
      <c r="A1555" s="193">
        <f>IF((SUM('Разделы 3, 4'!W89:W89)&gt;=SUM('Разделы 3, 4'!Y89:Y89)),"","Неверно!")</f>
      </c>
      <c r="B1555" s="192" t="s">
        <v>942</v>
      </c>
      <c r="C1555" s="192" t="s">
        <v>1045</v>
      </c>
      <c r="D1555" s="192" t="s">
        <v>944</v>
      </c>
      <c r="E1555" s="192" t="str">
        <f>CONCATENATE(SUM('Разделы 3, 4'!W89:W89),"&gt;=",SUM('Разделы 3, 4'!Y89:Y89))</f>
        <v>0&gt;=0</v>
      </c>
    </row>
    <row r="1556" spans="1:5" ht="25.5">
      <c r="A1556" s="193">
        <f>IF((SUM('Разделы 3, 4'!W90:W90)&gt;=SUM('Разделы 3, 4'!Y90:Y90)),"","Неверно!")</f>
      </c>
      <c r="B1556" s="192" t="s">
        <v>942</v>
      </c>
      <c r="C1556" s="192" t="s">
        <v>1046</v>
      </c>
      <c r="D1556" s="192" t="s">
        <v>944</v>
      </c>
      <c r="E1556" s="192" t="str">
        <f>CONCATENATE(SUM('Разделы 3, 4'!W90:W90),"&gt;=",SUM('Разделы 3, 4'!Y90:Y90))</f>
        <v>0&gt;=0</v>
      </c>
    </row>
    <row r="1557" spans="1:5" ht="25.5">
      <c r="A1557" s="193">
        <f>IF((SUM('Разделы 3, 4'!W91:W91)&gt;=SUM('Разделы 3, 4'!Y91:Y91)),"","Неверно!")</f>
      </c>
      <c r="B1557" s="192" t="s">
        <v>942</v>
      </c>
      <c r="C1557" s="192" t="s">
        <v>1047</v>
      </c>
      <c r="D1557" s="192" t="s">
        <v>944</v>
      </c>
      <c r="E1557" s="192" t="str">
        <f>CONCATENATE(SUM('Разделы 3, 4'!W91:W91),"&gt;=",SUM('Разделы 3, 4'!Y91:Y91))</f>
        <v>9&gt;=0</v>
      </c>
    </row>
    <row r="1558" spans="1:5" ht="25.5">
      <c r="A1558" s="193">
        <f>IF((SUM('Разделы 3, 4'!W92:W92)&gt;=SUM('Разделы 3, 4'!Y92:Y92)),"","Неверно!")</f>
      </c>
      <c r="B1558" s="192" t="s">
        <v>942</v>
      </c>
      <c r="C1558" s="192" t="s">
        <v>1048</v>
      </c>
      <c r="D1558" s="192" t="s">
        <v>944</v>
      </c>
      <c r="E1558" s="192" t="str">
        <f>CONCATENATE(SUM('Разделы 3, 4'!W92:W92),"&gt;=",SUM('Разделы 3, 4'!Y92:Y92))</f>
        <v>0&gt;=0</v>
      </c>
    </row>
    <row r="1559" spans="1:5" ht="25.5">
      <c r="A1559" s="193">
        <f>IF((SUM('Разделы 3, 4'!W93:W93)&gt;=SUM('Разделы 3, 4'!Y93:Y93)),"","Неверно!")</f>
      </c>
      <c r="B1559" s="192" t="s">
        <v>942</v>
      </c>
      <c r="C1559" s="192" t="s">
        <v>1049</v>
      </c>
      <c r="D1559" s="192" t="s">
        <v>944</v>
      </c>
      <c r="E1559" s="192" t="str">
        <f>CONCATENATE(SUM('Разделы 3, 4'!W93:W93),"&gt;=",SUM('Разделы 3, 4'!Y93:Y93))</f>
        <v>2&gt;=0</v>
      </c>
    </row>
    <row r="1560" spans="1:5" ht="25.5">
      <c r="A1560" s="193">
        <f>IF((SUM('Разделы 3, 4'!W94:W94)&gt;=SUM('Разделы 3, 4'!Y94:Y94)),"","Неверно!")</f>
      </c>
      <c r="B1560" s="192" t="s">
        <v>942</v>
      </c>
      <c r="C1560" s="192" t="s">
        <v>1050</v>
      </c>
      <c r="D1560" s="192" t="s">
        <v>944</v>
      </c>
      <c r="E1560" s="192" t="str">
        <f>CONCATENATE(SUM('Разделы 3, 4'!W94:W94),"&gt;=",SUM('Разделы 3, 4'!Y94:Y94))</f>
        <v>0&gt;=0</v>
      </c>
    </row>
    <row r="1561" spans="1:5" ht="25.5">
      <c r="A1561" s="193">
        <f>IF((SUM('Разделы 3, 4'!W95:W95)&gt;=SUM('Разделы 3, 4'!Y95:Y95)),"","Неверно!")</f>
      </c>
      <c r="B1561" s="192" t="s">
        <v>942</v>
      </c>
      <c r="C1561" s="192" t="s">
        <v>1051</v>
      </c>
      <c r="D1561" s="192" t="s">
        <v>944</v>
      </c>
      <c r="E1561" s="192" t="str">
        <f>CONCATENATE(SUM('Разделы 3, 4'!W95:W95),"&gt;=",SUM('Разделы 3, 4'!Y95:Y95))</f>
        <v>0&gt;=0</v>
      </c>
    </row>
    <row r="1562" spans="1:5" ht="25.5">
      <c r="A1562" s="193">
        <f>IF((SUM('Разделы 3, 4'!W96:W96)&gt;=SUM('Разделы 3, 4'!Y96:Y96)),"","Неверно!")</f>
      </c>
      <c r="B1562" s="192" t="s">
        <v>942</v>
      </c>
      <c r="C1562" s="192" t="s">
        <v>1052</v>
      </c>
      <c r="D1562" s="192" t="s">
        <v>944</v>
      </c>
      <c r="E1562" s="192" t="str">
        <f>CONCATENATE(SUM('Разделы 3, 4'!W96:W96),"&gt;=",SUM('Разделы 3, 4'!Y96:Y96))</f>
        <v>0&gt;=0</v>
      </c>
    </row>
    <row r="1563" spans="1:5" ht="25.5">
      <c r="A1563" s="193">
        <f>IF((SUM('Разделы 3, 4'!W97:W97)&gt;=SUM('Разделы 3, 4'!Y97:Y97)),"","Неверно!")</f>
      </c>
      <c r="B1563" s="192" t="s">
        <v>942</v>
      </c>
      <c r="C1563" s="192" t="s">
        <v>1053</v>
      </c>
      <c r="D1563" s="192" t="s">
        <v>944</v>
      </c>
      <c r="E1563" s="192" t="str">
        <f>CONCATENATE(SUM('Разделы 3, 4'!W97:W97),"&gt;=",SUM('Разделы 3, 4'!Y97:Y97))</f>
        <v>0&gt;=0</v>
      </c>
    </row>
    <row r="1564" spans="1:5" ht="25.5">
      <c r="A1564" s="193">
        <f>IF((SUM('Разделы 3, 4'!W17:W17)&gt;=SUM('Разделы 3, 4'!Y17:Y17)),"","Неверно!")</f>
      </c>
      <c r="B1564" s="192" t="s">
        <v>942</v>
      </c>
      <c r="C1564" s="192" t="s">
        <v>1054</v>
      </c>
      <c r="D1564" s="192" t="s">
        <v>944</v>
      </c>
      <c r="E1564" s="192" t="str">
        <f>CONCATENATE(SUM('Разделы 3, 4'!W17:W17),"&gt;=",SUM('Разделы 3, 4'!Y17:Y17))</f>
        <v>0&gt;=0</v>
      </c>
    </row>
    <row r="1565" spans="1:5" ht="25.5">
      <c r="A1565" s="193">
        <f>IF((SUM('Разделы 3, 4'!W98:W98)&gt;=SUM('Разделы 3, 4'!Y98:Y98)),"","Неверно!")</f>
      </c>
      <c r="B1565" s="192" t="s">
        <v>942</v>
      </c>
      <c r="C1565" s="192" t="s">
        <v>1055</v>
      </c>
      <c r="D1565" s="192" t="s">
        <v>944</v>
      </c>
      <c r="E1565" s="192" t="str">
        <f>CONCATENATE(SUM('Разделы 3, 4'!W98:W98),"&gt;=",SUM('Разделы 3, 4'!Y98:Y98))</f>
        <v>0&gt;=0</v>
      </c>
    </row>
    <row r="1566" spans="1:5" ht="25.5">
      <c r="A1566" s="193">
        <f>IF((SUM('Разделы 3, 4'!W99:W99)&gt;=SUM('Разделы 3, 4'!Y99:Y99)),"","Неверно!")</f>
      </c>
      <c r="B1566" s="192" t="s">
        <v>942</v>
      </c>
      <c r="C1566" s="192" t="s">
        <v>1056</v>
      </c>
      <c r="D1566" s="192" t="s">
        <v>944</v>
      </c>
      <c r="E1566" s="192" t="str">
        <f>CONCATENATE(SUM('Разделы 3, 4'!W99:W99),"&gt;=",SUM('Разделы 3, 4'!Y99:Y99))</f>
        <v>0&gt;=0</v>
      </c>
    </row>
    <row r="1567" spans="1:5" ht="25.5">
      <c r="A1567" s="193">
        <f>IF((SUM('Разделы 3, 4'!W100:W100)&gt;=SUM('Разделы 3, 4'!Y100:Y100)),"","Неверно!")</f>
      </c>
      <c r="B1567" s="192" t="s">
        <v>942</v>
      </c>
      <c r="C1567" s="192" t="s">
        <v>1057</v>
      </c>
      <c r="D1567" s="192" t="s">
        <v>944</v>
      </c>
      <c r="E1567" s="192" t="str">
        <f>CONCATENATE(SUM('Разделы 3, 4'!W100:W100),"&gt;=",SUM('Разделы 3, 4'!Y100:Y100))</f>
        <v>0&gt;=0</v>
      </c>
    </row>
    <row r="1568" spans="1:5" ht="25.5">
      <c r="A1568" s="193">
        <f>IF((SUM('Разделы 3, 4'!W101:W101)&gt;=SUM('Разделы 3, 4'!Y101:Y101)),"","Неверно!")</f>
      </c>
      <c r="B1568" s="192" t="s">
        <v>942</v>
      </c>
      <c r="C1568" s="192" t="s">
        <v>1058</v>
      </c>
      <c r="D1568" s="192" t="s">
        <v>944</v>
      </c>
      <c r="E1568" s="192" t="str">
        <f>CONCATENATE(SUM('Разделы 3, 4'!W101:W101),"&gt;=",SUM('Разделы 3, 4'!Y101:Y101))</f>
        <v>0&gt;=0</v>
      </c>
    </row>
    <row r="1569" spans="1:5" ht="25.5">
      <c r="A1569" s="193">
        <f>IF((SUM('Разделы 3, 4'!W102:W102)&gt;=SUM('Разделы 3, 4'!Y102:Y102)),"","Неверно!")</f>
      </c>
      <c r="B1569" s="192" t="s">
        <v>942</v>
      </c>
      <c r="C1569" s="192" t="s">
        <v>1059</v>
      </c>
      <c r="D1569" s="192" t="s">
        <v>944</v>
      </c>
      <c r="E1569" s="192" t="str">
        <f>CONCATENATE(SUM('Разделы 3, 4'!W102:W102),"&gt;=",SUM('Разделы 3, 4'!Y102:Y102))</f>
        <v>0&gt;=0</v>
      </c>
    </row>
    <row r="1570" spans="1:5" ht="25.5">
      <c r="A1570" s="193">
        <f>IF((SUM('Разделы 3, 4'!W103:W103)&gt;=SUM('Разделы 3, 4'!Y103:Y103)),"","Неверно!")</f>
      </c>
      <c r="B1570" s="192" t="s">
        <v>942</v>
      </c>
      <c r="C1570" s="192" t="s">
        <v>1060</v>
      </c>
      <c r="D1570" s="192" t="s">
        <v>944</v>
      </c>
      <c r="E1570" s="192" t="str">
        <f>CONCATENATE(SUM('Разделы 3, 4'!W103:W103),"&gt;=",SUM('Разделы 3, 4'!Y103:Y103))</f>
        <v>0&gt;=0</v>
      </c>
    </row>
    <row r="1571" spans="1:5" ht="25.5">
      <c r="A1571" s="193">
        <f>IF((SUM('Разделы 3, 4'!W104:W104)&gt;=SUM('Разделы 3, 4'!Y104:Y104)),"","Неверно!")</f>
      </c>
      <c r="B1571" s="192" t="s">
        <v>942</v>
      </c>
      <c r="C1571" s="192" t="s">
        <v>1061</v>
      </c>
      <c r="D1571" s="192" t="s">
        <v>944</v>
      </c>
      <c r="E1571" s="192" t="str">
        <f>CONCATENATE(SUM('Разделы 3, 4'!W104:W104),"&gt;=",SUM('Разделы 3, 4'!Y104:Y104))</f>
        <v>0&gt;=0</v>
      </c>
    </row>
    <row r="1572" spans="1:5" ht="25.5">
      <c r="A1572" s="193">
        <f>IF((SUM('Разделы 3, 4'!W105:W105)&gt;=SUM('Разделы 3, 4'!Y105:Y105)),"","Неверно!")</f>
      </c>
      <c r="B1572" s="192" t="s">
        <v>942</v>
      </c>
      <c r="C1572" s="192" t="s">
        <v>1062</v>
      </c>
      <c r="D1572" s="192" t="s">
        <v>944</v>
      </c>
      <c r="E1572" s="192" t="str">
        <f>CONCATENATE(SUM('Разделы 3, 4'!W105:W105),"&gt;=",SUM('Разделы 3, 4'!Y105:Y105))</f>
        <v>0&gt;=0</v>
      </c>
    </row>
    <row r="1573" spans="1:5" ht="25.5">
      <c r="A1573" s="193">
        <f>IF((SUM('Разделы 3, 4'!W106:W106)&gt;=SUM('Разделы 3, 4'!Y106:Y106)),"","Неверно!")</f>
      </c>
      <c r="B1573" s="192" t="s">
        <v>942</v>
      </c>
      <c r="C1573" s="192" t="s">
        <v>1063</v>
      </c>
      <c r="D1573" s="192" t="s">
        <v>944</v>
      </c>
      <c r="E1573" s="192" t="str">
        <f>CONCATENATE(SUM('Разделы 3, 4'!W106:W106),"&gt;=",SUM('Разделы 3, 4'!Y106:Y106))</f>
        <v>0&gt;=0</v>
      </c>
    </row>
    <row r="1574" spans="1:5" ht="25.5">
      <c r="A1574" s="193">
        <f>IF((SUM('Разделы 3, 4'!W107:W107)&gt;=SUM('Разделы 3, 4'!Y107:Y107)),"","Неверно!")</f>
      </c>
      <c r="B1574" s="192" t="s">
        <v>942</v>
      </c>
      <c r="C1574" s="192" t="s">
        <v>1064</v>
      </c>
      <c r="D1574" s="192" t="s">
        <v>944</v>
      </c>
      <c r="E1574" s="192" t="str">
        <f>CONCATENATE(SUM('Разделы 3, 4'!W107:W107),"&gt;=",SUM('Разделы 3, 4'!Y107:Y107))</f>
        <v>0&gt;=0</v>
      </c>
    </row>
    <row r="1575" spans="1:5" ht="25.5">
      <c r="A1575" s="193">
        <f>IF((SUM('Разделы 3, 4'!E74:E74)=SUM('Разделы 3, 4'!E67:E73)),"","Неверно!")</f>
      </c>
      <c r="B1575" s="192" t="s">
        <v>1065</v>
      </c>
      <c r="C1575" s="192" t="s">
        <v>1066</v>
      </c>
      <c r="D1575" s="192" t="s">
        <v>1067</v>
      </c>
      <c r="E1575" s="192" t="str">
        <f>CONCATENATE(SUM('Разделы 3, 4'!E74:E74),"=",SUM('Разделы 3, 4'!E67:E73))</f>
        <v>0=0</v>
      </c>
    </row>
    <row r="1576" spans="1:5" ht="25.5">
      <c r="A1576" s="193">
        <f>IF((SUM('Разделы 3, 4'!N74:N74)=SUM('Разделы 3, 4'!N67:N73)),"","Неверно!")</f>
      </c>
      <c r="B1576" s="192" t="s">
        <v>1065</v>
      </c>
      <c r="C1576" s="192" t="s">
        <v>1068</v>
      </c>
      <c r="D1576" s="192" t="s">
        <v>1067</v>
      </c>
      <c r="E1576" s="192" t="str">
        <f>CONCATENATE(SUM('Разделы 3, 4'!N74:N74),"=",SUM('Разделы 3, 4'!N67:N73))</f>
        <v>0=0</v>
      </c>
    </row>
    <row r="1577" spans="1:5" ht="25.5">
      <c r="A1577" s="193">
        <f>IF((SUM('Разделы 3, 4'!O74:O74)=SUM('Разделы 3, 4'!O67:O73)),"","Неверно!")</f>
      </c>
      <c r="B1577" s="192" t="s">
        <v>1065</v>
      </c>
      <c r="C1577" s="192" t="s">
        <v>1069</v>
      </c>
      <c r="D1577" s="192" t="s">
        <v>1067</v>
      </c>
      <c r="E1577" s="192" t="str">
        <f>CONCATENATE(SUM('Разделы 3, 4'!O74:O74),"=",SUM('Разделы 3, 4'!O67:O73))</f>
        <v>0=0</v>
      </c>
    </row>
    <row r="1578" spans="1:5" ht="25.5">
      <c r="A1578" s="193">
        <f>IF((SUM('Разделы 3, 4'!P74:P74)=SUM('Разделы 3, 4'!P67:P73)),"","Неверно!")</f>
      </c>
      <c r="B1578" s="192" t="s">
        <v>1065</v>
      </c>
      <c r="C1578" s="192" t="s">
        <v>1070</v>
      </c>
      <c r="D1578" s="192" t="s">
        <v>1067</v>
      </c>
      <c r="E1578" s="192" t="str">
        <f>CONCATENATE(SUM('Разделы 3, 4'!P74:P74),"=",SUM('Разделы 3, 4'!P67:P73))</f>
        <v>0=0</v>
      </c>
    </row>
    <row r="1579" spans="1:5" ht="25.5">
      <c r="A1579" s="193">
        <f>IF((SUM('Разделы 3, 4'!Q74:Q74)=SUM('Разделы 3, 4'!Q67:Q73)),"","Неверно!")</f>
      </c>
      <c r="B1579" s="192" t="s">
        <v>1065</v>
      </c>
      <c r="C1579" s="192" t="s">
        <v>1071</v>
      </c>
      <c r="D1579" s="192" t="s">
        <v>1067</v>
      </c>
      <c r="E1579" s="192" t="str">
        <f>CONCATENATE(SUM('Разделы 3, 4'!Q74:Q74),"=",SUM('Разделы 3, 4'!Q67:Q73))</f>
        <v>0=0</v>
      </c>
    </row>
    <row r="1580" spans="1:5" ht="25.5">
      <c r="A1580" s="193">
        <f>IF((SUM('Разделы 3, 4'!R74:R74)=SUM('Разделы 3, 4'!R67:R73)),"","Неверно!")</f>
      </c>
      <c r="B1580" s="192" t="s">
        <v>1065</v>
      </c>
      <c r="C1580" s="192" t="s">
        <v>1072</v>
      </c>
      <c r="D1580" s="192" t="s">
        <v>1067</v>
      </c>
      <c r="E1580" s="192" t="str">
        <f>CONCATENATE(SUM('Разделы 3, 4'!R74:R74),"=",SUM('Разделы 3, 4'!R67:R73))</f>
        <v>0=0</v>
      </c>
    </row>
    <row r="1581" spans="1:5" ht="25.5">
      <c r="A1581" s="193">
        <f>IF((SUM('Разделы 3, 4'!S74:S74)=SUM('Разделы 3, 4'!S67:S73)),"","Неверно!")</f>
      </c>
      <c r="B1581" s="192" t="s">
        <v>1065</v>
      </c>
      <c r="C1581" s="192" t="s">
        <v>1073</v>
      </c>
      <c r="D1581" s="192" t="s">
        <v>1067</v>
      </c>
      <c r="E1581" s="192" t="str">
        <f>CONCATENATE(SUM('Разделы 3, 4'!S74:S74),"=",SUM('Разделы 3, 4'!S67:S73))</f>
        <v>0=0</v>
      </c>
    </row>
    <row r="1582" spans="1:5" ht="25.5">
      <c r="A1582" s="193">
        <f>IF((SUM('Разделы 3, 4'!T74:T74)=SUM('Разделы 3, 4'!T67:T73)),"","Неверно!")</f>
      </c>
      <c r="B1582" s="192" t="s">
        <v>1065</v>
      </c>
      <c r="C1582" s="192" t="s">
        <v>1074</v>
      </c>
      <c r="D1582" s="192" t="s">
        <v>1067</v>
      </c>
      <c r="E1582" s="192" t="str">
        <f>CONCATENATE(SUM('Разделы 3, 4'!T74:T74),"=",SUM('Разделы 3, 4'!T67:T73))</f>
        <v>0=0</v>
      </c>
    </row>
    <row r="1583" spans="1:5" ht="25.5">
      <c r="A1583" s="193">
        <f>IF((SUM('Разделы 3, 4'!U74:U74)=SUM('Разделы 3, 4'!U67:U73)),"","Неверно!")</f>
      </c>
      <c r="B1583" s="192" t="s">
        <v>1065</v>
      </c>
      <c r="C1583" s="192" t="s">
        <v>1075</v>
      </c>
      <c r="D1583" s="192" t="s">
        <v>1067</v>
      </c>
      <c r="E1583" s="192" t="str">
        <f>CONCATENATE(SUM('Разделы 3, 4'!U74:U74),"=",SUM('Разделы 3, 4'!U67:U73))</f>
        <v>0=0</v>
      </c>
    </row>
    <row r="1584" spans="1:5" ht="25.5">
      <c r="A1584" s="193">
        <f>IF((SUM('Разделы 3, 4'!V74:V74)=SUM('Разделы 3, 4'!V67:V73)),"","Неверно!")</f>
      </c>
      <c r="B1584" s="192" t="s">
        <v>1065</v>
      </c>
      <c r="C1584" s="192" t="s">
        <v>1076</v>
      </c>
      <c r="D1584" s="192" t="s">
        <v>1067</v>
      </c>
      <c r="E1584" s="192" t="str">
        <f>CONCATENATE(SUM('Разделы 3, 4'!V74:V74),"=",SUM('Разделы 3, 4'!V67:V73))</f>
        <v>1=1</v>
      </c>
    </row>
    <row r="1585" spans="1:5" ht="25.5">
      <c r="A1585" s="193">
        <f>IF((SUM('Разделы 3, 4'!W74:W74)=SUM('Разделы 3, 4'!W67:W73)),"","Неверно!")</f>
      </c>
      <c r="B1585" s="192" t="s">
        <v>1065</v>
      </c>
      <c r="C1585" s="192" t="s">
        <v>1077</v>
      </c>
      <c r="D1585" s="192" t="s">
        <v>1067</v>
      </c>
      <c r="E1585" s="192" t="str">
        <f>CONCATENATE(SUM('Разделы 3, 4'!W74:W74),"=",SUM('Разделы 3, 4'!W67:W73))</f>
        <v>1=1</v>
      </c>
    </row>
    <row r="1586" spans="1:5" ht="25.5">
      <c r="A1586" s="193">
        <f>IF((SUM('Разделы 3, 4'!F74:F74)=SUM('Разделы 3, 4'!F67:F73)),"","Неверно!")</f>
      </c>
      <c r="B1586" s="192" t="s">
        <v>1065</v>
      </c>
      <c r="C1586" s="192" t="s">
        <v>1078</v>
      </c>
      <c r="D1586" s="192" t="s">
        <v>1067</v>
      </c>
      <c r="E1586" s="192" t="str">
        <f>CONCATENATE(SUM('Разделы 3, 4'!F74:F74),"=",SUM('Разделы 3, 4'!F67:F73))</f>
        <v>0=0</v>
      </c>
    </row>
    <row r="1587" spans="1:5" ht="25.5">
      <c r="A1587" s="193">
        <f>IF((SUM('Разделы 3, 4'!X74:X74)=SUM('Разделы 3, 4'!X67:X73)),"","Неверно!")</f>
      </c>
      <c r="B1587" s="192" t="s">
        <v>1065</v>
      </c>
      <c r="C1587" s="192" t="s">
        <v>1079</v>
      </c>
      <c r="D1587" s="192" t="s">
        <v>1067</v>
      </c>
      <c r="E1587" s="192" t="str">
        <f>CONCATENATE(SUM('Разделы 3, 4'!X74:X74),"=",SUM('Разделы 3, 4'!X67:X73))</f>
        <v>0=0</v>
      </c>
    </row>
    <row r="1588" spans="1:5" ht="25.5">
      <c r="A1588" s="193">
        <f>IF((SUM('Разделы 3, 4'!Y74:Y74)=SUM('Разделы 3, 4'!Y67:Y73)),"","Неверно!")</f>
      </c>
      <c r="B1588" s="192" t="s">
        <v>1065</v>
      </c>
      <c r="C1588" s="192" t="s">
        <v>1080</v>
      </c>
      <c r="D1588" s="192" t="s">
        <v>1067</v>
      </c>
      <c r="E1588" s="192" t="str">
        <f>CONCATENATE(SUM('Разделы 3, 4'!Y74:Y74),"=",SUM('Разделы 3, 4'!Y67:Y73))</f>
        <v>0=0</v>
      </c>
    </row>
    <row r="1589" spans="1:5" ht="25.5">
      <c r="A1589" s="193">
        <f>IF((SUM('Разделы 3, 4'!Z74:Z74)=SUM('Разделы 3, 4'!Z67:Z73)),"","Неверно!")</f>
      </c>
      <c r="B1589" s="192" t="s">
        <v>1065</v>
      </c>
      <c r="C1589" s="192" t="s">
        <v>1081</v>
      </c>
      <c r="D1589" s="192" t="s">
        <v>1067</v>
      </c>
      <c r="E1589" s="192" t="str">
        <f>CONCATENATE(SUM('Разделы 3, 4'!Z74:Z74),"=",SUM('Разделы 3, 4'!Z67:Z73))</f>
        <v>0=0</v>
      </c>
    </row>
    <row r="1590" spans="1:5" ht="25.5">
      <c r="A1590" s="193">
        <f>IF((SUM('Разделы 3, 4'!AA74:AA74)=SUM('Разделы 3, 4'!AA67:AA73)),"","Неверно!")</f>
      </c>
      <c r="B1590" s="192" t="s">
        <v>1065</v>
      </c>
      <c r="C1590" s="192" t="s">
        <v>1082</v>
      </c>
      <c r="D1590" s="192" t="s">
        <v>1067</v>
      </c>
      <c r="E1590" s="192" t="str">
        <f>CONCATENATE(SUM('Разделы 3, 4'!AA74:AA74),"=",SUM('Разделы 3, 4'!AA67:AA73))</f>
        <v>0=0</v>
      </c>
    </row>
    <row r="1591" spans="1:5" ht="25.5">
      <c r="A1591" s="193">
        <f>IF((SUM('Разделы 3, 4'!AB74:AB74)=SUM('Разделы 3, 4'!AB67:AB73)),"","Неверно!")</f>
      </c>
      <c r="B1591" s="192" t="s">
        <v>1065</v>
      </c>
      <c r="C1591" s="192" t="s">
        <v>1083</v>
      </c>
      <c r="D1591" s="192" t="s">
        <v>1067</v>
      </c>
      <c r="E1591" s="192" t="str">
        <f>CONCATENATE(SUM('Разделы 3, 4'!AB74:AB74),"=",SUM('Разделы 3, 4'!AB67:AB73))</f>
        <v>0=0</v>
      </c>
    </row>
    <row r="1592" spans="1:5" ht="25.5">
      <c r="A1592" s="193">
        <f>IF((SUM('Разделы 3, 4'!AC74:AC74)=SUM('Разделы 3, 4'!AC67:AC73)),"","Неверно!")</f>
      </c>
      <c r="B1592" s="192" t="s">
        <v>1065</v>
      </c>
      <c r="C1592" s="192" t="s">
        <v>1084</v>
      </c>
      <c r="D1592" s="192" t="s">
        <v>1067</v>
      </c>
      <c r="E1592" s="192" t="str">
        <f>CONCATENATE(SUM('Разделы 3, 4'!AC74:AC74),"=",SUM('Разделы 3, 4'!AC67:AC73))</f>
        <v>0=0</v>
      </c>
    </row>
    <row r="1593" spans="1:5" ht="25.5">
      <c r="A1593" s="193">
        <f>IF((SUM('Разделы 3, 4'!G74:G74)=SUM('Разделы 3, 4'!G67:G73)),"","Неверно!")</f>
      </c>
      <c r="B1593" s="192" t="s">
        <v>1065</v>
      </c>
      <c r="C1593" s="192" t="s">
        <v>1085</v>
      </c>
      <c r="D1593" s="192" t="s">
        <v>1067</v>
      </c>
      <c r="E1593" s="192" t="str">
        <f>CONCATENATE(SUM('Разделы 3, 4'!G74:G74),"=",SUM('Разделы 3, 4'!G67:G73))</f>
        <v>0=0</v>
      </c>
    </row>
    <row r="1594" spans="1:5" ht="25.5">
      <c r="A1594" s="193">
        <f>IF((SUM('Разделы 3, 4'!H74:H74)=SUM('Разделы 3, 4'!H67:H73)),"","Неверно!")</f>
      </c>
      <c r="B1594" s="192" t="s">
        <v>1065</v>
      </c>
      <c r="C1594" s="192" t="s">
        <v>1086</v>
      </c>
      <c r="D1594" s="192" t="s">
        <v>1067</v>
      </c>
      <c r="E1594" s="192" t="str">
        <f>CONCATENATE(SUM('Разделы 3, 4'!H74:H74),"=",SUM('Разделы 3, 4'!H67:H73))</f>
        <v>0=0</v>
      </c>
    </row>
    <row r="1595" spans="1:5" ht="25.5">
      <c r="A1595" s="193">
        <f>IF((SUM('Разделы 3, 4'!I74:I74)=SUM('Разделы 3, 4'!I67:I73)),"","Неверно!")</f>
      </c>
      <c r="B1595" s="192" t="s">
        <v>1065</v>
      </c>
      <c r="C1595" s="192" t="s">
        <v>1087</v>
      </c>
      <c r="D1595" s="192" t="s">
        <v>1067</v>
      </c>
      <c r="E1595" s="192" t="str">
        <f>CONCATENATE(SUM('Разделы 3, 4'!I74:I74),"=",SUM('Разделы 3, 4'!I67:I73))</f>
        <v>0=0</v>
      </c>
    </row>
    <row r="1596" spans="1:5" ht="25.5">
      <c r="A1596" s="193">
        <f>IF((SUM('Разделы 3, 4'!J74:J74)=SUM('Разделы 3, 4'!J67:J73)),"","Неверно!")</f>
      </c>
      <c r="B1596" s="192" t="s">
        <v>1065</v>
      </c>
      <c r="C1596" s="192" t="s">
        <v>1088</v>
      </c>
      <c r="D1596" s="192" t="s">
        <v>1067</v>
      </c>
      <c r="E1596" s="192" t="str">
        <f>CONCATENATE(SUM('Разделы 3, 4'!J74:J74),"=",SUM('Разделы 3, 4'!J67:J73))</f>
        <v>0=0</v>
      </c>
    </row>
    <row r="1597" spans="1:5" ht="25.5">
      <c r="A1597" s="193">
        <f>IF((SUM('Разделы 3, 4'!K74:K74)=SUM('Разделы 3, 4'!K67:K73)),"","Неверно!")</f>
      </c>
      <c r="B1597" s="192" t="s">
        <v>1065</v>
      </c>
      <c r="C1597" s="192" t="s">
        <v>1089</v>
      </c>
      <c r="D1597" s="192" t="s">
        <v>1067</v>
      </c>
      <c r="E1597" s="192" t="str">
        <f>CONCATENATE(SUM('Разделы 3, 4'!K74:K74),"=",SUM('Разделы 3, 4'!K67:K73))</f>
        <v>0=0</v>
      </c>
    </row>
    <row r="1598" spans="1:5" ht="25.5">
      <c r="A1598" s="193">
        <f>IF((SUM('Разделы 3, 4'!L74:L74)=SUM('Разделы 3, 4'!L67:L73)),"","Неверно!")</f>
      </c>
      <c r="B1598" s="192" t="s">
        <v>1065</v>
      </c>
      <c r="C1598" s="192" t="s">
        <v>1090</v>
      </c>
      <c r="D1598" s="192" t="s">
        <v>1067</v>
      </c>
      <c r="E1598" s="192" t="str">
        <f>CONCATENATE(SUM('Разделы 3, 4'!L74:L74),"=",SUM('Разделы 3, 4'!L67:L73))</f>
        <v>0=0</v>
      </c>
    </row>
    <row r="1599" spans="1:5" ht="25.5">
      <c r="A1599" s="203">
        <f>IF((SUM('Разделы 3, 4'!M74:M74)=SUM('Разделы 3, 4'!M67:M73)),"","Неверно!")</f>
      </c>
      <c r="B1599" s="192" t="s">
        <v>1065</v>
      </c>
      <c r="C1599" s="206" t="s">
        <v>1091</v>
      </c>
      <c r="D1599" s="206" t="s">
        <v>1067</v>
      </c>
      <c r="E1599" s="206" t="str">
        <f>CONCATENATE(SUM('Разделы 3, 4'!M74:M74),"=",SUM('Разделы 3, 4'!M67:M73))</f>
        <v>0=0</v>
      </c>
    </row>
    <row r="1600" spans="1:5" ht="25.5">
      <c r="A1600" s="204">
        <f>IF((SUM('Разделы 3, 4'!E75:L90)=0),"","Неверно!")</f>
      </c>
      <c r="B1600" s="207">
        <v>162842</v>
      </c>
      <c r="C1600" s="192" t="s">
        <v>1131</v>
      </c>
      <c r="D1600" s="205" t="s">
        <v>1132</v>
      </c>
      <c r="E1600" s="204" t="str">
        <f>CONCATENATE(SUM('Разделы 3, 4'!E75:L90),"=",0)</f>
        <v>0=0</v>
      </c>
    </row>
    <row r="1601" spans="1:5" ht="24.75" customHeight="1">
      <c r="A1601" s="193">
        <f>IF((SUM('Разделы 3, 4'!X67:AB72)=0),"","Неверно!")</f>
      </c>
      <c r="B1601" s="207">
        <v>124230</v>
      </c>
      <c r="C1601" s="192" t="s">
        <v>1137</v>
      </c>
      <c r="D1601" s="192" t="s">
        <v>1138</v>
      </c>
      <c r="E1601" s="192" t="str">
        <f>CONCATENATE(SUM('Разделы 3, 4'!X67:AB72),"=",0)</f>
        <v>0=0</v>
      </c>
    </row>
  </sheetData>
  <sheetProtection autoFilter="0"/>
  <autoFilter ref="A1:A1600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3.421875" style="0" customWidth="1"/>
    <col min="3" max="3" width="37.7109375" style="0" customWidth="1"/>
    <col min="4" max="4" width="40.7109375" style="0" customWidth="1"/>
    <col min="5" max="5" width="13.57421875" style="0" customWidth="1"/>
    <col min="6" max="6" width="33.00390625" style="0" customWidth="1"/>
    <col min="7" max="7" width="55.00390625" style="0" customWidth="1"/>
  </cols>
  <sheetData>
    <row r="1" spans="1:6" ht="33.75" customHeight="1" thickBot="1">
      <c r="A1" s="100" t="s">
        <v>250</v>
      </c>
      <c r="B1" s="100" t="s">
        <v>251</v>
      </c>
      <c r="C1" s="100" t="s">
        <v>252</v>
      </c>
      <c r="D1" s="100" t="s">
        <v>253</v>
      </c>
      <c r="E1" s="100" t="s">
        <v>616</v>
      </c>
      <c r="F1" s="100" t="s">
        <v>1375</v>
      </c>
    </row>
    <row r="2" spans="1:7" ht="36" customHeight="1">
      <c r="A2" s="191">
        <f>IF((SUM('Разделы 1, 2'!C9:S13)&gt;0),"","Неверно!")</f>
      </c>
      <c r="B2" s="190" t="s">
        <v>617</v>
      </c>
      <c r="C2" s="192" t="s">
        <v>618</v>
      </c>
      <c r="D2" s="192" t="s">
        <v>619</v>
      </c>
      <c r="E2" s="190" t="str">
        <f>CONCATENATE(SUM('Разделы 1, 2'!C9:S13),"&gt;",0)</f>
        <v>384&gt;0</v>
      </c>
      <c r="F2" s="101"/>
      <c r="G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7"/>
  <sheetViews>
    <sheetView showGridLines="0" zoomScalePageLayoutView="0" workbookViewId="0" topLeftCell="A2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97" t="s">
        <v>1350</v>
      </c>
      <c r="B1" s="98" t="s">
        <v>1346</v>
      </c>
      <c r="D1" s="73" t="s">
        <v>1347</v>
      </c>
      <c r="E1" s="74" t="s">
        <v>1346</v>
      </c>
    </row>
    <row r="2" spans="1:5" ht="15.75">
      <c r="A2" s="14" t="s">
        <v>1364</v>
      </c>
      <c r="B2" s="4">
        <v>1</v>
      </c>
      <c r="D2" s="8">
        <v>6</v>
      </c>
      <c r="E2" s="9" t="s">
        <v>1348</v>
      </c>
    </row>
    <row r="3" spans="1:5" ht="16.5" thickBot="1">
      <c r="A3" s="14" t="s">
        <v>1411</v>
      </c>
      <c r="B3" s="4">
        <v>3</v>
      </c>
      <c r="D3" s="10">
        <v>12</v>
      </c>
      <c r="E3" s="11" t="s">
        <v>1349</v>
      </c>
    </row>
    <row r="4" spans="1:2" ht="15.75">
      <c r="A4" s="14" t="s">
        <v>1365</v>
      </c>
      <c r="B4" s="4">
        <v>15</v>
      </c>
    </row>
    <row r="5" spans="1:2" ht="15.75">
      <c r="A5" s="14" t="s">
        <v>1366</v>
      </c>
      <c r="B5" s="4">
        <v>21</v>
      </c>
    </row>
    <row r="6" spans="1:2" ht="15.75">
      <c r="A6" s="14" t="s">
        <v>1367</v>
      </c>
      <c r="B6" s="4">
        <v>31</v>
      </c>
    </row>
    <row r="7" spans="1:2" ht="15.75">
      <c r="A7" s="14" t="s">
        <v>1368</v>
      </c>
      <c r="B7" s="4">
        <v>37</v>
      </c>
    </row>
    <row r="8" spans="1:2" ht="15.75">
      <c r="A8" s="14" t="s">
        <v>1412</v>
      </c>
      <c r="B8" s="4">
        <v>43</v>
      </c>
    </row>
    <row r="9" spans="1:2" ht="15.75">
      <c r="A9" s="14" t="s">
        <v>1469</v>
      </c>
      <c r="B9" s="4">
        <v>47</v>
      </c>
    </row>
    <row r="10" spans="1:2" ht="15.75">
      <c r="A10" s="14" t="s">
        <v>1413</v>
      </c>
      <c r="B10" s="4">
        <v>55</v>
      </c>
    </row>
    <row r="11" spans="1:2" ht="15.75">
      <c r="A11" s="14" t="s">
        <v>1369</v>
      </c>
      <c r="B11" s="4">
        <v>57</v>
      </c>
    </row>
    <row r="12" spans="1:2" ht="15.75">
      <c r="A12" s="14" t="s">
        <v>1470</v>
      </c>
      <c r="B12" s="4">
        <v>63</v>
      </c>
    </row>
    <row r="13" spans="1:2" ht="15.75">
      <c r="A13" s="14" t="s">
        <v>1471</v>
      </c>
      <c r="B13" s="4">
        <v>85</v>
      </c>
    </row>
    <row r="14" spans="1:2" ht="15.75">
      <c r="A14" s="14" t="s">
        <v>1472</v>
      </c>
      <c r="B14" s="4">
        <v>87</v>
      </c>
    </row>
    <row r="15" spans="1:2" ht="15.75">
      <c r="A15" s="14" t="s">
        <v>1473</v>
      </c>
      <c r="B15" s="4">
        <v>141</v>
      </c>
    </row>
    <row r="16" spans="1:2" ht="15.75">
      <c r="A16" s="14" t="s">
        <v>1474</v>
      </c>
      <c r="B16" s="4">
        <v>147</v>
      </c>
    </row>
    <row r="17" spans="1:2" ht="15.75">
      <c r="A17" s="14" t="s">
        <v>1475</v>
      </c>
      <c r="B17" s="4">
        <v>127</v>
      </c>
    </row>
    <row r="18" spans="1:2" ht="15" customHeight="1">
      <c r="A18" s="14" t="s">
        <v>1281</v>
      </c>
      <c r="B18" s="4">
        <v>133</v>
      </c>
    </row>
    <row r="19" spans="1:2" ht="15.75">
      <c r="A19" s="14" t="s">
        <v>1414</v>
      </c>
      <c r="B19" s="4">
        <v>153</v>
      </c>
    </row>
    <row r="20" spans="1:2" ht="15.75">
      <c r="A20" s="14" t="s">
        <v>1282</v>
      </c>
      <c r="B20" s="4">
        <v>159</v>
      </c>
    </row>
    <row r="21" spans="1:2" ht="15.75">
      <c r="A21" s="14" t="s">
        <v>1406</v>
      </c>
      <c r="B21" s="4">
        <v>171</v>
      </c>
    </row>
    <row r="22" spans="1:2" ht="15.75">
      <c r="A22" s="14" t="s">
        <v>1416</v>
      </c>
      <c r="B22" s="4">
        <v>165</v>
      </c>
    </row>
    <row r="23" spans="1:2" ht="15.75">
      <c r="A23" s="14" t="s">
        <v>1283</v>
      </c>
      <c r="B23" s="4">
        <v>5</v>
      </c>
    </row>
    <row r="24" spans="1:2" ht="15.75">
      <c r="A24" s="14" t="s">
        <v>1311</v>
      </c>
      <c r="B24" s="4">
        <v>167</v>
      </c>
    </row>
    <row r="25" spans="1:2" ht="15.75">
      <c r="A25" s="14" t="s">
        <v>1310</v>
      </c>
      <c r="B25" s="4">
        <v>51</v>
      </c>
    </row>
    <row r="26" spans="1:2" ht="15.75">
      <c r="A26" s="14" t="s">
        <v>1284</v>
      </c>
      <c r="B26" s="4">
        <v>67</v>
      </c>
    </row>
    <row r="27" spans="1:2" ht="15.75">
      <c r="A27" s="14" t="s">
        <v>1285</v>
      </c>
      <c r="B27" s="4">
        <v>69</v>
      </c>
    </row>
    <row r="28" spans="1:2" ht="15.75">
      <c r="A28" s="14" t="s">
        <v>1321</v>
      </c>
      <c r="B28" s="4">
        <v>109</v>
      </c>
    </row>
    <row r="29" spans="1:2" ht="15.75">
      <c r="A29" s="14" t="s">
        <v>1286</v>
      </c>
      <c r="B29" s="4">
        <v>113</v>
      </c>
    </row>
    <row r="30" spans="1:2" ht="15.75">
      <c r="A30" s="14" t="s">
        <v>1287</v>
      </c>
      <c r="B30" s="4">
        <v>137</v>
      </c>
    </row>
    <row r="31" spans="1:2" ht="15.75">
      <c r="A31" s="14" t="s">
        <v>1288</v>
      </c>
      <c r="B31" s="4">
        <v>157</v>
      </c>
    </row>
    <row r="32" spans="1:2" ht="15.75">
      <c r="A32" s="14" t="s">
        <v>1187</v>
      </c>
      <c r="B32" s="4">
        <v>7</v>
      </c>
    </row>
    <row r="33" spans="1:2" ht="15.75">
      <c r="A33" s="14" t="s">
        <v>1188</v>
      </c>
      <c r="B33" s="4">
        <v>9</v>
      </c>
    </row>
    <row r="34" spans="1:2" ht="15.75">
      <c r="A34" s="14" t="s">
        <v>1189</v>
      </c>
      <c r="B34" s="4">
        <v>13</v>
      </c>
    </row>
    <row r="35" spans="1:2" ht="15.75">
      <c r="A35" s="14" t="s">
        <v>1190</v>
      </c>
      <c r="B35" s="4">
        <v>17</v>
      </c>
    </row>
    <row r="36" spans="1:2" ht="15.75">
      <c r="A36" s="14" t="s">
        <v>1191</v>
      </c>
      <c r="B36" s="4">
        <v>19</v>
      </c>
    </row>
    <row r="37" spans="1:2" ht="15.75">
      <c r="A37" s="14" t="s">
        <v>1192</v>
      </c>
      <c r="B37" s="4">
        <v>23</v>
      </c>
    </row>
    <row r="38" spans="1:2" ht="15.75">
      <c r="A38" s="14" t="s">
        <v>1193</v>
      </c>
      <c r="B38" s="4">
        <v>27</v>
      </c>
    </row>
    <row r="39" spans="1:2" ht="15.75">
      <c r="A39" s="14" t="s">
        <v>1194</v>
      </c>
      <c r="B39" s="4">
        <v>25</v>
      </c>
    </row>
    <row r="40" spans="1:2" ht="15.75">
      <c r="A40" s="14" t="s">
        <v>1195</v>
      </c>
      <c r="B40" s="4">
        <v>29</v>
      </c>
    </row>
    <row r="41" spans="1:2" ht="15.75">
      <c r="A41" s="14" t="s">
        <v>1196</v>
      </c>
      <c r="B41" s="4">
        <v>35</v>
      </c>
    </row>
    <row r="42" spans="1:2" ht="15.75">
      <c r="A42" s="14" t="s">
        <v>1197</v>
      </c>
      <c r="B42" s="4">
        <v>39</v>
      </c>
    </row>
    <row r="43" spans="1:2" ht="15.75">
      <c r="A43" s="14" t="s">
        <v>1198</v>
      </c>
      <c r="B43" s="4">
        <v>49</v>
      </c>
    </row>
    <row r="44" spans="1:2" ht="15.75">
      <c r="A44" s="14" t="s">
        <v>1199</v>
      </c>
      <c r="B44" s="4">
        <v>45</v>
      </c>
    </row>
    <row r="45" spans="1:2" ht="15.75">
      <c r="A45" s="14" t="s">
        <v>1200</v>
      </c>
      <c r="B45" s="4">
        <v>59</v>
      </c>
    </row>
    <row r="46" spans="1:2" ht="15.75">
      <c r="A46" s="14" t="s">
        <v>1201</v>
      </c>
      <c r="B46" s="4">
        <v>61</v>
      </c>
    </row>
    <row r="47" spans="1:2" ht="15.75">
      <c r="A47" s="14" t="s">
        <v>1202</v>
      </c>
      <c r="B47" s="4">
        <v>65</v>
      </c>
    </row>
    <row r="48" spans="1:2" ht="15.75">
      <c r="A48" s="14" t="s">
        <v>1203</v>
      </c>
      <c r="B48" s="4">
        <v>75</v>
      </c>
    </row>
    <row r="49" spans="1:2" ht="15.75">
      <c r="A49" s="14" t="s">
        <v>1204</v>
      </c>
      <c r="B49" s="4">
        <v>77</v>
      </c>
    </row>
    <row r="50" spans="1:2" ht="15.75">
      <c r="A50" s="14" t="s">
        <v>1205</v>
      </c>
      <c r="B50" s="4">
        <v>79</v>
      </c>
    </row>
    <row r="51" spans="1:2" ht="15.75">
      <c r="A51" s="14" t="s">
        <v>1206</v>
      </c>
      <c r="B51" s="4">
        <v>81</v>
      </c>
    </row>
    <row r="52" spans="1:2" ht="15.75">
      <c r="A52" s="14" t="s">
        <v>1207</v>
      </c>
      <c r="B52" s="4">
        <v>83</v>
      </c>
    </row>
    <row r="53" spans="1:2" ht="15.75">
      <c r="A53" s="14" t="s">
        <v>1208</v>
      </c>
      <c r="B53" s="4">
        <v>91</v>
      </c>
    </row>
    <row r="54" spans="1:2" ht="15.75">
      <c r="A54" s="14" t="s">
        <v>1209</v>
      </c>
      <c r="B54" s="4">
        <v>93</v>
      </c>
    </row>
    <row r="55" spans="1:2" ht="15.75">
      <c r="A55" s="14" t="s">
        <v>1210</v>
      </c>
      <c r="B55" s="4">
        <v>95</v>
      </c>
    </row>
    <row r="56" spans="1:2" ht="15.75">
      <c r="A56" s="14" t="s">
        <v>1211</v>
      </c>
      <c r="B56" s="4">
        <v>97</v>
      </c>
    </row>
    <row r="57" spans="1:2" ht="15.75">
      <c r="A57" s="14" t="s">
        <v>1212</v>
      </c>
      <c r="B57" s="4">
        <v>99</v>
      </c>
    </row>
    <row r="58" spans="1:2" ht="15.75">
      <c r="A58" s="14" t="s">
        <v>1213</v>
      </c>
      <c r="B58" s="4">
        <v>101</v>
      </c>
    </row>
    <row r="59" spans="1:2" ht="15.75">
      <c r="A59" s="14" t="s">
        <v>1214</v>
      </c>
      <c r="B59" s="4">
        <v>103</v>
      </c>
    </row>
    <row r="60" spans="1:2" ht="15.75">
      <c r="A60" s="14" t="s">
        <v>1215</v>
      </c>
      <c r="B60" s="4">
        <v>105</v>
      </c>
    </row>
    <row r="61" spans="1:2" ht="15.75">
      <c r="A61" s="14" t="s">
        <v>1216</v>
      </c>
      <c r="B61" s="4">
        <v>107</v>
      </c>
    </row>
    <row r="62" spans="1:2" ht="15.75">
      <c r="A62" s="14" t="s">
        <v>1217</v>
      </c>
      <c r="B62" s="4">
        <v>115</v>
      </c>
    </row>
    <row r="63" spans="1:2" ht="15.75">
      <c r="A63" s="14" t="s">
        <v>1218</v>
      </c>
      <c r="B63" s="4">
        <v>117</v>
      </c>
    </row>
    <row r="64" spans="1:2" ht="15.75">
      <c r="A64" s="14" t="s">
        <v>1219</v>
      </c>
      <c r="B64" s="4">
        <v>119</v>
      </c>
    </row>
    <row r="65" spans="1:2" ht="15.75">
      <c r="A65" s="14" t="s">
        <v>1481</v>
      </c>
      <c r="B65" s="4">
        <v>121</v>
      </c>
    </row>
    <row r="66" spans="1:2" ht="15.75">
      <c r="A66" s="14" t="s">
        <v>1482</v>
      </c>
      <c r="B66" s="4">
        <v>125</v>
      </c>
    </row>
    <row r="67" spans="1:2" ht="15.75">
      <c r="A67" s="14" t="s">
        <v>1483</v>
      </c>
      <c r="B67" s="4">
        <v>129</v>
      </c>
    </row>
    <row r="68" spans="1:2" ht="15.75">
      <c r="A68" s="14" t="s">
        <v>1484</v>
      </c>
      <c r="B68" s="4">
        <v>131</v>
      </c>
    </row>
    <row r="69" spans="1:2" ht="15.75">
      <c r="A69" s="14" t="s">
        <v>1485</v>
      </c>
      <c r="B69" s="4">
        <v>135</v>
      </c>
    </row>
    <row r="70" spans="1:2" ht="15.75">
      <c r="A70" s="14" t="s">
        <v>1486</v>
      </c>
      <c r="B70" s="4">
        <v>139</v>
      </c>
    </row>
    <row r="71" spans="1:2" ht="15.75">
      <c r="A71" s="14" t="s">
        <v>1487</v>
      </c>
      <c r="B71" s="4">
        <v>143</v>
      </c>
    </row>
    <row r="72" spans="1:2" ht="15.75">
      <c r="A72" s="14" t="s">
        <v>607</v>
      </c>
      <c r="B72" s="4">
        <v>145</v>
      </c>
    </row>
    <row r="73" spans="1:2" ht="15.75">
      <c r="A73" s="14" t="s">
        <v>608</v>
      </c>
      <c r="B73" s="4">
        <v>149</v>
      </c>
    </row>
    <row r="74" spans="1:2" ht="15.75">
      <c r="A74" s="14" t="s">
        <v>609</v>
      </c>
      <c r="B74" s="4">
        <v>151</v>
      </c>
    </row>
    <row r="75" spans="1:2" ht="15.75">
      <c r="A75" s="14" t="s">
        <v>1304</v>
      </c>
      <c r="B75" s="4">
        <v>155</v>
      </c>
    </row>
    <row r="76" spans="1:2" ht="15.75">
      <c r="A76" s="14" t="s">
        <v>1305</v>
      </c>
      <c r="B76" s="4">
        <v>163</v>
      </c>
    </row>
    <row r="77" spans="1:2" ht="15.75">
      <c r="A77" s="14" t="s">
        <v>1306</v>
      </c>
      <c r="B77" s="4">
        <v>177</v>
      </c>
    </row>
    <row r="78" spans="1:2" ht="15.75">
      <c r="A78" s="14" t="s">
        <v>1307</v>
      </c>
      <c r="B78" s="4">
        <v>89</v>
      </c>
    </row>
    <row r="79" spans="1:2" ht="15.75">
      <c r="A79" s="14" t="s">
        <v>1308</v>
      </c>
      <c r="B79" s="4">
        <v>123</v>
      </c>
    </row>
    <row r="80" spans="1:2" ht="15.75">
      <c r="A80" s="14" t="s">
        <v>1289</v>
      </c>
      <c r="B80" s="4">
        <v>33</v>
      </c>
    </row>
    <row r="81" spans="1:2" ht="15.75">
      <c r="A81" s="14" t="s">
        <v>1290</v>
      </c>
      <c r="B81" s="4">
        <v>11</v>
      </c>
    </row>
    <row r="82" spans="1:2" ht="15.75">
      <c r="A82" s="14" t="s">
        <v>1291</v>
      </c>
      <c r="B82" s="4">
        <v>161</v>
      </c>
    </row>
    <row r="83" spans="1:2" ht="15.75">
      <c r="A83" s="14" t="s">
        <v>1292</v>
      </c>
      <c r="B83" s="4">
        <v>173</v>
      </c>
    </row>
    <row r="84" spans="1:2" ht="15.75">
      <c r="A84" s="14" t="s">
        <v>1293</v>
      </c>
      <c r="B84" s="4">
        <v>175</v>
      </c>
    </row>
    <row r="85" spans="1:2" ht="15.75">
      <c r="A85" s="161" t="s">
        <v>610</v>
      </c>
      <c r="B85" s="162">
        <v>197</v>
      </c>
    </row>
    <row r="86" spans="1:2" ht="15.75">
      <c r="A86" s="161" t="s">
        <v>611</v>
      </c>
      <c r="B86" s="162">
        <v>199</v>
      </c>
    </row>
    <row r="87" spans="1:2" ht="32.25" thickBot="1">
      <c r="A87" s="12" t="s">
        <v>1341</v>
      </c>
      <c r="B87" s="1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OlyaDav</dc:creator>
  <cp:keywords/>
  <dc:description/>
  <cp:lastModifiedBy>Потапов Михаил</cp:lastModifiedBy>
  <cp:lastPrinted>2016-01-14T09:02:20Z</cp:lastPrinted>
  <dcterms:created xsi:type="dcterms:W3CDTF">2004-03-24T19:37:04Z</dcterms:created>
  <dcterms:modified xsi:type="dcterms:W3CDTF">2016-03-03T07:48:38Z</dcterms:modified>
  <cp:category/>
  <cp:version/>
  <cp:contentType/>
  <cp:contentStatus/>
</cp:coreProperties>
</file>