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7680" windowHeight="8130" tabRatio="770" activeTab="0"/>
  </bookViews>
  <sheets>
    <sheet name="Титул ф.7" sheetId="1" r:id="rId1"/>
    <sheet name="Разделы 1, 2" sheetId="2" r:id="rId2"/>
    <sheet name="Разделы 3, 4" sheetId="3" r:id="rId3"/>
    <sheet name="ФЛК (обязательный)" sheetId="4" r:id="rId4"/>
    <sheet name="Списки" sheetId="5" r:id="rId5"/>
  </sheets>
  <definedNames>
    <definedName name="_xlnm._FilterDatabase" localSheetId="3" hidden="1">'ФЛК (обязательный)'!$A$1:$A$1099</definedName>
    <definedName name="_xlnm.Print_Titles" localSheetId="2">'Разделы 3, 4'!$16:$19</definedName>
    <definedName name="Коды_отчетных_периодов" localSheetId="4">'Списки'!$D$2:$E$3</definedName>
    <definedName name="Коды_отчетных_периодов">'Списки'!$D$2:$E$3</definedName>
    <definedName name="Коды_судов" localSheetId="4">'Списки'!$A$2:$B$91</definedName>
    <definedName name="Коды_судов">'Списки'!$A$2:$B$86</definedName>
    <definedName name="Наим_отчет_периода" localSheetId="4">'Списки'!$D$2:$D$3</definedName>
    <definedName name="Наим_отчет_периода">'Списки'!$D$2:$D$3</definedName>
    <definedName name="Наим_УСД" localSheetId="4">'Списки'!$A$2:$A$90</definedName>
    <definedName name="Наим_УСД">'Списки'!$A$2:$A$86</definedName>
    <definedName name="_xlnm.Print_Area" localSheetId="1">'Разделы 1, 2'!$A$1:$S$22</definedName>
    <definedName name="_xlnm.Print_Area" localSheetId="2">'Разделы 3, 4'!$A$1:$AC$142</definedName>
    <definedName name="_xlnm.Print_Area" localSheetId="0">'Титул ф.7'!$A$1:$N$30</definedName>
  </definedNames>
  <calcPr fullCalcOnLoad="1"/>
</workbook>
</file>

<file path=xl/sharedStrings.xml><?xml version="1.0" encoding="utf-8"?>
<sst xmlns="http://schemas.openxmlformats.org/spreadsheetml/2006/main" count="2596" uniqueCount="1529">
  <si>
    <t>Ф.F7r разд.3 стл.19 стр.112=Ф.F7r разд.3 сумма стл.7-11 стр.112+Ф.F7r разд.3 сумма стл.16-18 стр.112</t>
  </si>
  <si>
    <t>Ф.F7r разд.3 стл.25 стр.57&gt;=Ф.F7r разд.3 стл.25 стр.90</t>
  </si>
  <si>
    <t>Ф.F7r разд.3 стл.1 стр.57&gt;=Ф.F7r разд.3 стл.1 стр.89</t>
  </si>
  <si>
    <t>Ф.F7r разд.3 стл.2 стр.57&gt;=Ф.F7r разд.3 стл.2 стр.89</t>
  </si>
  <si>
    <t>Ф.F7r разд.3 стл.3 стр.57&gt;=Ф.F7r разд.3 стл.3 стр.89</t>
  </si>
  <si>
    <t>Ф.F7r разд.3 стл.4 стр.57&gt;=Ф.F7r разд.3 стл.4 стр.89</t>
  </si>
  <si>
    <t>Ф.F7r разд.3 стл.5 стр.57&gt;=Ф.F7r разд.3 стл.5 стр.89</t>
  </si>
  <si>
    <t>Ф.F7r разд.3 стл.6 стр.57&gt;=Ф.F7r разд.3 стл.6 стр.89</t>
  </si>
  <si>
    <t>Ф.F7r разд.3 стл.7 стр.57&gt;=Ф.F7r разд.3 стл.7 стр.89</t>
  </si>
  <si>
    <t>Ф.F7r разд.3 стл.8 стр.57&gt;=Ф.F7r разд.3 стл.8 стр.89</t>
  </si>
  <si>
    <t>Ф.F7r разд.3 стл.9 стр.57&gt;=Ф.F7r разд.3 стл.9 стр.89</t>
  </si>
  <si>
    <t>Ф.F7r разд.3 стл.10 стр.57&gt;=Ф.F7r разд.3 стл.10 стр.89</t>
  </si>
  <si>
    <t>Ф.F7r разд.3 стл.11 стр.57&gt;=Ф.F7r разд.3 стл.11 стр.89</t>
  </si>
  <si>
    <t>Ф.F7r разд.3 стл.12 стр.57&gt;=Ф.F7r разд.3 стл.12 стр.89</t>
  </si>
  <si>
    <t>Ф.F7r разд.3 стл.13 стр.57&gt;=Ф.F7r разд.3 стл.13 стр.89</t>
  </si>
  <si>
    <t>Ф.F7r разд.3 стл.14 стр.57&gt;=Ф.F7r разд.3 стл.14 стр.89</t>
  </si>
  <si>
    <t>Ф.F7r разд.3 стл.15 стр.57&gt;=Ф.F7r разд.3 стл.15 стр.89</t>
  </si>
  <si>
    <t>в связи с отказом в приеме искового заявления (заявления, жалобы)</t>
  </si>
  <si>
    <t xml:space="preserve"> отменено решение с прекращением производства  в связи с отказом от иска  (ст. 326.1 ГПК) </t>
  </si>
  <si>
    <t>Об освобождении имущества от ареста</t>
  </si>
  <si>
    <t>О признании движимой вещи бесхозяйной и признании права муниципальной собствен-ности на безхозяйную недвижимую вещь</t>
  </si>
  <si>
    <t>Дела по спорам о взыскании алиментов на содержание совершеннолетнего нетрудоспособного члена семьи</t>
  </si>
  <si>
    <t>Из стр.25 "Другие споры, связанные с землепользованием"</t>
  </si>
  <si>
    <t>О признании недействительным решения общего собрания СНТ</t>
  </si>
  <si>
    <t>Проведено обобщений судебной практики (по гражданским апелляционным делам)</t>
  </si>
  <si>
    <t>Ф.F7r разд.3 стл.22 стр.57&gt;=Ф.F7r разд.3 стл.22 стр.89</t>
  </si>
  <si>
    <t>Ф.F7r разд.3 стл.23 стр.57&gt;=Ф.F7r разд.3 стл.23 стр.89</t>
  </si>
  <si>
    <t>Ф.F7r разд.3 стл.24 стр.57&gt;=Ф.F7r разд.3 стл.24 стр.89</t>
  </si>
  <si>
    <t>Ф.F7r разд.3 стл.25 стр.57&gt;=Ф.F7r разд.3 стл.25 стр.89</t>
  </si>
  <si>
    <t>Ф.F7r разд.3 стл.1 стр.57&gt;=Ф.F7r разд.3 стл.1 стр.88</t>
  </si>
  <si>
    <t>Ф.F7r разд.3 стл.2 стр.57&gt;=Ф.F7r разд.3 стл.2 стр.88</t>
  </si>
  <si>
    <t>Ф.F7r разд.3 стл.3 стр.57&gt;=Ф.F7r разд.3 стл.3 стр.88</t>
  </si>
  <si>
    <t>Ф.F7r разд.3 стл.4 стр.57&gt;=Ф.F7r разд.3 стл.4 стр.88</t>
  </si>
  <si>
    <t>Ф.F7r разд.3 стл.5 стр.57&gt;=Ф.F7r разд.3 стл.5 стр.88</t>
  </si>
  <si>
    <t>Ф.F7r разд.3 стл.6 стр.57&gt;=Ф.F7r разд.3 стл.6 стр.88</t>
  </si>
  <si>
    <t>Ф.F7r разд.3 стл.7 стр.57&gt;=Ф.F7r разд.3 стл.7 стр.88</t>
  </si>
  <si>
    <t>Ф.F7r разд.3 стл.8 стр.57&gt;=Ф.F7r разд.3 стл.8 стр.88</t>
  </si>
  <si>
    <t>Ф.F7r разд.3 стл.9 стр.57&gt;=Ф.F7r разд.3 стл.9 стр.88</t>
  </si>
  <si>
    <t>Ф.F7r разд.3 стл.10 стр.57&gt;=Ф.F7r разд.3 стл.10 стр.88</t>
  </si>
  <si>
    <t>Ф.F7r разд.3 стл.11 стр.57&gt;=Ф.F7r разд.3 стл.11 стр.88</t>
  </si>
  <si>
    <t>Ф.F7r разд.3 стл.12 стр.57&gt;=Ф.F7r разд.3 стл.12 стр.88</t>
  </si>
  <si>
    <t>Ф.F7r разд.3 стл.13 стр.57&gt;=Ф.F7r разд.3 стл.13 стр.88</t>
  </si>
  <si>
    <t>Ф.F7r разд.3 стл.14 стр.57&gt;=Ф.F7r разд.3 стл.14 стр.88</t>
  </si>
  <si>
    <t>Ф.F7r разд.3 стл.15 стр.57&gt;=Ф.F7r разд.3 стл.15 стр.88</t>
  </si>
  <si>
    <t>Ф.F7r разд.3 стл.16 стр.57&gt;=Ф.F7r разд.3 стл.16 стр.88</t>
  </si>
  <si>
    <t>Ф.F7r разд.3 стл.17 стр.57&gt;=Ф.F7r разд.3 стл.17 стр.88</t>
  </si>
  <si>
    <t>Ф.F7r разд.3 стл.18 стр.57&gt;=Ф.F7r разд.3 стл.18 стр.88</t>
  </si>
  <si>
    <t>Ф.F7r разд.3 стл.19 стр.57&gt;=Ф.F7r разд.3 стл.19 стр.88</t>
  </si>
  <si>
    <t>Ф.F7r разд.3 стл.20 стр.57&gt;=Ф.F7r разд.3 стл.20 стр.88</t>
  </si>
  <si>
    <t>Ф.F7r разд.3 стл.21 стр.57&gt;=Ф.F7r разд.3 стл.21 стр.88</t>
  </si>
  <si>
    <t>Ф.F7r разд.3 стл.22 стр.57&gt;=Ф.F7r разд.3 стл.22 стр.88</t>
  </si>
  <si>
    <t>Ф.F7r разд.3 стл.23 стр.57&gt;=Ф.F7r разд.3 стл.23 стр.88</t>
  </si>
  <si>
    <t>Ф.F7r разд.3 стл.24 стр.57&gt;=Ф.F7r разд.3 стл.24 стр.88</t>
  </si>
  <si>
    <t>Ф.F7r разд.3 стл.25 стр.57&gt;=Ф.F7r разд.3 стл.25 стр.88</t>
  </si>
  <si>
    <t>Ф.F7r разд.3 стл.1 стр.57&gt;=Ф.F7r разд.3 стл.1 стр.87</t>
  </si>
  <si>
    <t>Ф.F7r разд.3 стл.2 стр.57&gt;=Ф.F7r разд.3 стл.2 стр.87</t>
  </si>
  <si>
    <t>Ф.F7r разд.3 стл.3 стр.57&gt;=Ф.F7r разд.3 стл.3 стр.87</t>
  </si>
  <si>
    <t>Ф.F7r разд.3 стл.4 стр.57&gt;=Ф.F7r разд.3 стл.4 стр.87</t>
  </si>
  <si>
    <t>Ф.F7r разд.3 стл.5 стр.57&gt;=Ф.F7r разд.3 стл.5 стр.87</t>
  </si>
  <si>
    <t>Ф.F7r разд.3 стл.6 стр.57&gt;=Ф.F7r разд.3 стл.6 стр.87</t>
  </si>
  <si>
    <t>Ф.F7r разд.3 стл.7 стр.57&gt;=Ф.F7r разд.3 стл.7 стр.87</t>
  </si>
  <si>
    <t>Ф.F7r разд.3 стл.8 стр.57&gt;=Ф.F7r разд.3 стл.8 стр.87</t>
  </si>
  <si>
    <t>Ф.F7r разд.3 стл.9 стр.57&gt;=Ф.F7r разд.3 стл.9 стр.87</t>
  </si>
  <si>
    <t>Ф.F7r разд.3 стл.10 стр.57&gt;=Ф.F7r разд.3 стл.10 стр.87</t>
  </si>
  <si>
    <t>Ф.F7r разд.3 стл.11 стр.57&gt;=Ф.F7r разд.3 стл.11 стр.87</t>
  </si>
  <si>
    <t>Ф.F7r разд.3 стл.12 стр.57&gt;=Ф.F7r разд.3 стл.12 стр.87</t>
  </si>
  <si>
    <t>Ф.F7r разд.3 стл.13 стр.57&gt;=Ф.F7r разд.3 стл.13 стр.87</t>
  </si>
  <si>
    <t>Ф.F7r разд.3 стл.14 стр.57&gt;=Ф.F7r разд.3 стл.14 стр.87</t>
  </si>
  <si>
    <t>Ф.F7r разд.3 стл.15 стр.57&gt;=Ф.F7r разд.3 стл.15 стр.87</t>
  </si>
  <si>
    <t>Ф.F7r разд.3 стл.16 стр.57&gt;=Ф.F7r разд.3 стл.16 стр.87</t>
  </si>
  <si>
    <t>Ф.F7r разд.3 стл.17 стр.57&gt;=Ф.F7r разд.3 стл.17 стр.87</t>
  </si>
  <si>
    <t>Ф.F7r разд.3 стл.18 стр.57&gt;=Ф.F7r разд.3 стл.18 стр.87</t>
  </si>
  <si>
    <t>Ф.F7r разд.3 стл.19 стр.57&gt;=Ф.F7r разд.3 стл.19 стр.87</t>
  </si>
  <si>
    <t>Ф.F7r разд.3 стл.20 стр.57&gt;=Ф.F7r разд.3 стл.20 стр.87</t>
  </si>
  <si>
    <t>Ф.F7r разд.3 стл.21 стр.57&gt;=Ф.F7r разд.3 стл.21 стр.87</t>
  </si>
  <si>
    <t>Ф.F7r разд.3 стл.22 стр.57&gt;=Ф.F7r разд.3 стл.22 стр.87</t>
  </si>
  <si>
    <t>Ф.F7r разд.3 стл.23 стр.57&gt;=Ф.F7r разд.3 стл.23 стр.87</t>
  </si>
  <si>
    <t>Ф.F7r разд.3 стл.24 стр.57&gt;=Ф.F7r разд.3 стл.24 стр.87</t>
  </si>
  <si>
    <t>Ф.F7r разд.3 стл.25 стр.57&gt;=Ф.F7r разд.3 стл.25 стр.87</t>
  </si>
  <si>
    <t>Ф.F7r разд.3 стл.1 стр.57&gt;=Ф.F7r разд.3 стл.1 стр.86</t>
  </si>
  <si>
    <t>Ф.F7r разд.3 стл.2 стр.57&gt;=Ф.F7r разд.3 стл.2 стр.86</t>
  </si>
  <si>
    <t>Ф.F7r разд.3 стл.3 стр.57&gt;=Ф.F7r разд.3 стл.3 стр.86</t>
  </si>
  <si>
    <t>Ф.F7r разд.3 стл.4 стр.57&gt;=Ф.F7r разд.3 стл.4 стр.86</t>
  </si>
  <si>
    <t>Ф.F7r разд.3 стл.5 стр.57&gt;=Ф.F7r разд.3 стл.5 стр.86</t>
  </si>
  <si>
    <t>Ф.F7r разд.3 стл.6 стр.57&gt;=Ф.F7r разд.3 стл.6 стр.86</t>
  </si>
  <si>
    <t>Ф.F7r разд.3 стл.7 стр.57&gt;=Ф.F7r разд.3 стл.7 стр.86</t>
  </si>
  <si>
    <t>Ф.F7r разд.3 стл.8 стр.57&gt;=Ф.F7r разд.3 стл.8 стр.86</t>
  </si>
  <si>
    <t>Ф.F7r разд.3 стл.9 стр.57&gt;=Ф.F7r разд.3 стл.9 стр.86</t>
  </si>
  <si>
    <t>Ф.F7r разд.3 стл.10 стр.57&gt;=Ф.F7r разд.3 стл.10 стр.86</t>
  </si>
  <si>
    <t>Ф.F7r разд.3 стл.11 стр.57&gt;=Ф.F7r разд.3 стл.11 стр.86</t>
  </si>
  <si>
    <t>Ф.F7r разд.3 стл.12 стр.57&gt;=Ф.F7r разд.3 стл.12 стр.86</t>
  </si>
  <si>
    <t>Ф.F7r разд.3 стл.13 стр.57&gt;=Ф.F7r разд.3 стл.13 стр.86</t>
  </si>
  <si>
    <t>Ф.F7r разд.3 стл.14 стр.57&gt;=Ф.F7r разд.3 стл.14 стр.86</t>
  </si>
  <si>
    <t>Ф.F7r разд.3 стл.15 стр.57&gt;=Ф.F7r разд.3 стл.15 стр.86</t>
  </si>
  <si>
    <t>Ф.F7r разд.3 стл.16 стр.57&gt;=Ф.F7r разд.3 стл.16 стр.86</t>
  </si>
  <si>
    <t>Ф.F7r разд.3 стл.17 стр.57&gt;=Ф.F7r разд.3 стл.17 стр.86</t>
  </si>
  <si>
    <t>Ф.F7r разд.3 стл.18 стр.57&gt;=Ф.F7r разд.3 стл.18 стр.86</t>
  </si>
  <si>
    <t>Ф.F7r разд.3 стл.19 стр.57&gt;=Ф.F7r разд.3 стл.19 стр.86</t>
  </si>
  <si>
    <t>Ф.F7r разд.3 стл.20 стр.57&gt;=Ф.F7r разд.3 стл.20 стр.86</t>
  </si>
  <si>
    <t>Ф.F7r разд.3 стл.21 стр.57&gt;=Ф.F7r разд.3 стл.21 стр.86</t>
  </si>
  <si>
    <t>Ф.F7r разд.3 стл.22 стр.57&gt;=Ф.F7r разд.3 стл.22 стр.86</t>
  </si>
  <si>
    <t>Ф.F7r разд.3 стл.23 стр.57&gt;=Ф.F7r разд.3 стл.23 стр.86</t>
  </si>
  <si>
    <t>Ф.F7r разд.3 стл.24 стр.57&gt;=Ф.F7r разд.3 стл.24 стр.86</t>
  </si>
  <si>
    <t>Ф.F7r разд.3 стл.25 стр.57&gt;=Ф.F7r разд.3 стл.25 стр.86</t>
  </si>
  <si>
    <t>Ф.F7r разд.2 стл.1 стр.1=Ф.F7r разд.2 сумма стл.2-13 стр.1</t>
  </si>
  <si>
    <t>Ф.F7r разд.2 стл.1 стр.2=Ф.F7r разд.2 сумма стл.2-13 стр.2</t>
  </si>
  <si>
    <t>Ф.F7r разд.2 стл.1 стр.3=Ф.F7r разд.2 сумма стл.2-13 стр.3</t>
  </si>
  <si>
    <t>Ф.F7r разд.2 стл.1 стр.3&lt;=Ф.F7r разд.1 стл.9 стр.5</t>
  </si>
  <si>
    <t>Ф.F7r разд.2 стл.1 стр.3=Ф.F7r разд.2 стл.1 сумма стр.1-2</t>
  </si>
  <si>
    <t>Ф.F7r разд.2 стл.2 стр.3=Ф.F7r разд.2 стл.2 сумма стр.1-2</t>
  </si>
  <si>
    <t>Ф.F7r разд.2 стл.3 стр.3=Ф.F7r разд.2 стл.3 сумма стр.1-2</t>
  </si>
  <si>
    <t>Ф.F7r разд.2 стл.4 стр.3=Ф.F7r разд.2 стл.4 сумма стр.1-2</t>
  </si>
  <si>
    <t>Ф.F7r разд.2 стл.5 стр.3=Ф.F7r разд.2 стл.5 сумма стр.1-2</t>
  </si>
  <si>
    <t>Ф.F7r разд.2 стл.6 стр.3=Ф.F7r разд.2 стл.6 сумма стр.1-2</t>
  </si>
  <si>
    <t>Ф.F7r разд.2 стл.7 стр.3=Ф.F7r разд.2 стл.7 сумма стр.1-2</t>
  </si>
  <si>
    <t>Ф.F7r разд.2 стл.8 стр.3=Ф.F7r разд.2 стл.8 сумма стр.1-2</t>
  </si>
  <si>
    <t>Ф.F7r разд.2 стл.9 стр.3=Ф.F7r разд.2 стл.9 сумма стр.1-2</t>
  </si>
  <si>
    <t>Ф.F7r разд.2 стл.10 стр.3=Ф.F7r разд.2 стл.10 сумма стр.1-2</t>
  </si>
  <si>
    <t>Ф.F7r разд.2 стл.11 стр.3=Ф.F7r разд.2 стл.11 сумма стр.1-2</t>
  </si>
  <si>
    <t>Ф.F7r разд.2 стл.12 стр.3=Ф.F7r разд.2 стл.12 сумма стр.1-2</t>
  </si>
  <si>
    <t>Ф.F7r разд.2 стл.13 стр.3=Ф.F7r разд.2 стл.13 сумма стр.1-2</t>
  </si>
  <si>
    <t>Ф.F7r разд.1 сумма стл.4-5 стр.1=0</t>
  </si>
  <si>
    <t>Ф.F7r разд.1 сумма стл.2-3 сумма стр.2-4=0</t>
  </si>
  <si>
    <t>Ф.F7r разд.1 сумма стл.1-17 сумма стр.1-5&gt;0</t>
  </si>
  <si>
    <t>Ф.F7r разд.1 стл.9 стр.5=Ф.F7r разд.3 стл.19 стр.83</t>
  </si>
  <si>
    <t>Ф.F7r разд.1 стл.7 стр.1=Ф.F7r разд.1 сумма стл.2-6 стр.1</t>
  </si>
  <si>
    <t>Ф.F7r разд.1 стл.7 стр.2=Ф.F7r разд.1 сумма стл.2-6 стр.2</t>
  </si>
  <si>
    <t>Ф.F7r разд.1 стл.7 стр.3=Ф.F7r разд.1 сумма стл.2-6 стр.3</t>
  </si>
  <si>
    <t>Ф.F7r разд.1 стл.7 стр.4=Ф.F7r разд.1 сумма стл.2-6 стр.4</t>
  </si>
  <si>
    <t>Ф.F7r разд.1 стл.7 стр.5=Ф.F7r разд.1 сумма стл.2-6 стр.5</t>
  </si>
  <si>
    <t>Ф.F7r разд.1 стл.12 стр.1&lt;=Ф.F7r разд.1 стл.9 стр.1</t>
  </si>
  <si>
    <t>Ф.F7r разд.1 стл.12 стр.2&lt;=Ф.F7r разд.1 стл.9 стр.2</t>
  </si>
  <si>
    <t>Ф.F7r разд.1 стл.12 стр.3&lt;=Ф.F7r разд.1 стл.9 стр.3</t>
  </si>
  <si>
    <t>Ф.F7r разд.1 стл.12 стр.4&lt;=Ф.F7r разд.1 стл.9 стр.4</t>
  </si>
  <si>
    <t>Ф.F7r разд.1 стл.12 стр.5&lt;=Ф.F7r разд.1 стл.9 стр.5</t>
  </si>
  <si>
    <t>Ф.F7r разд.3 сумма стл.2-5 стр.38&gt;=Ф.F7r разд.3 стл.6 стр.38</t>
  </si>
  <si>
    <t>Ф.F7r разд.1 стл.11 стр.5&lt;=Ф.F7r разд.1 стл.9 стр.5</t>
  </si>
  <si>
    <t>Ф.F7r разд.1 стл.11 стр.1=Ф.F7r разд.3 стл.1 стр.83</t>
  </si>
  <si>
    <t>Ф.F7r разд.1 стл.1 стр.1+Ф.F7r разд.1 стл.7 стр.1=Ф.F7r разд.1 сумма стл.8-10 стр.1</t>
  </si>
  <si>
    <t>Ф.F7r разд.1 стл.1 стр.2+Ф.F7r разд.1 стл.7 стр.2=Ф.F7r разд.1 сумма стл.8-10 стр.2</t>
  </si>
  <si>
    <t>Ф.F7r разд.1 стл.1 стр.3+Ф.F7r разд.1 стл.7 стр.3=Ф.F7r разд.1 сумма стл.8-10 стр.3</t>
  </si>
  <si>
    <t>Ф.F7r разд.1 стл.1 стр.4+Ф.F7r разд.1 стл.7 стр.4=Ф.F7r разд.1 сумма стл.8-10 стр.4</t>
  </si>
  <si>
    <t>Ф.F7r разд.1 стл.1 стр.5+Ф.F7r разд.1 стл.7 стр.5=Ф.F7r разд.1 сумма стл.8-10 стр.5</t>
  </si>
  <si>
    <t>Ф.F7r разд.1 сумма стл.1-17 стр.5=Ф.F7r разд.1 сумма стл.1-17 сумма стр.1-4</t>
  </si>
  <si>
    <t>Ф.F7r разд.3 стл.1 стр.25&gt;=Ф.F7r разд.3 стл.1 сумма стр.115-120</t>
  </si>
  <si>
    <t>Примечание к разделу 4: *включаются случаи учета в отдельных производствах рассмотрение заявлений в порядке ст. 200, 202 ГПК РФ.</t>
  </si>
  <si>
    <t>В разделе 2 стл.1 стр.3 д.б. меньше или равен разд.1 стл.9 стр.5</t>
  </si>
  <si>
    <t>В разделе 2 стл.1 для стр.1-3 равен сумме стл.2-13</t>
  </si>
  <si>
    <t>В разделе 3 для стл.1-25 стр.57 д.б. больше или равна стр.86</t>
  </si>
  <si>
    <t>В разделе 3 для стл.1-25 стр.57 д.б. больше или равна сумме стр.87</t>
  </si>
  <si>
    <t xml:space="preserve">Омский областной суд </t>
  </si>
  <si>
    <t>Ф.F7r разд.3 стл.19 стр.45=Ф.F7r разд.3 сумма стл.7-11 стр.45+Ф.F7r разд.3 сумма стл.16-18 стр.45</t>
  </si>
  <si>
    <t>Ф.F7r разд.3 стл.6 стр.22&gt;=Ф.F7r разд.3 стл.6 сумма стр.110-111</t>
  </si>
  <si>
    <t>Ф.F7r разд.3 стл.7 стр.22&gt;=Ф.F7r разд.3 стл.7 сумма стр.110-111</t>
  </si>
  <si>
    <t>Ф.F7r разд.3 стл.8 стр.22&gt;=Ф.F7r разд.3 стл.8 сумма стр.110-111</t>
  </si>
  <si>
    <t>Ф.F7r разд.3 стл.9 стр.22&gt;=Ф.F7r разд.3 стл.9 сумма стр.110-111</t>
  </si>
  <si>
    <t>Ф.F7r разд.3 стл.10 стр.22&gt;=Ф.F7r разд.3 стл.10 сумма стр.110-111</t>
  </si>
  <si>
    <t>Ф.F7r разд.3 стл.11 стр.22&gt;=Ф.F7r разд.3 стл.11 сумма стр.110-111</t>
  </si>
  <si>
    <t>Ф.F7r разд.3 стл.12 стр.22&gt;=Ф.F7r разд.3 стл.12 сумма стр.110-111</t>
  </si>
  <si>
    <t>Ф.F7r разд.3 стл.13 стр.22&gt;=Ф.F7r разд.3 стл.13 сумма стр.110-111</t>
  </si>
  <si>
    <t>Ф.F7r разд.3 стл.14 стр.22&gt;=Ф.F7r разд.3 стл.14 сумма стр.110-111</t>
  </si>
  <si>
    <t>Ф.F7r разд.3 стл.15 стр.22&gt;=Ф.F7r разд.3 стл.15 сумма стр.110-111</t>
  </si>
  <si>
    <t>Ф.F7r разд.3 стл.16 стр.22&gt;=Ф.F7r разд.3 стл.16 сумма стр.110-111</t>
  </si>
  <si>
    <t>Ф.F7r разд.3 стл.17 стр.22&gt;=Ф.F7r разд.3 стл.17 сумма стр.110-111</t>
  </si>
  <si>
    <t>Ф.F7r разд.3 стл.18 стр.22&gt;=Ф.F7r разд.3 стл.18 сумма стр.110-111</t>
  </si>
  <si>
    <t>Ф.F7r разд.3 стл.19 стр.22&gt;=Ф.F7r разд.3 стл.19 сумма стр.110-111</t>
  </si>
  <si>
    <t>Ф.F7r разд.3 стл.20 стр.22&gt;=Ф.F7r разд.3 стл.20 сумма стр.110-111</t>
  </si>
  <si>
    <t>Ф.F7r разд.3 стл.21 стр.22&gt;=Ф.F7r разд.3 стл.21 сумма стр.110-111</t>
  </si>
  <si>
    <t>Ф.F7r разд.3 стл.22 стр.22&gt;=Ф.F7r разд.3 стл.22 сумма стр.110-111</t>
  </si>
  <si>
    <t>Ф.F7r разд.3 стл.23 стр.22&gt;=Ф.F7r разд.3 стл.23 сумма стр.110-111</t>
  </si>
  <si>
    <t>Ф.F7r разд.3 стл.24 стр.22&gt;=Ф.F7r разд.3 стл.24 сумма стр.110-111</t>
  </si>
  <si>
    <t>Ф.F7r разд.3 стл.25 стр.22&gt;=Ф.F7r разд.3 стл.25 сумма стр.110-111</t>
  </si>
  <si>
    <t>Ф.F7r разд.3 стл.1 стр.13&gt;=Ф.F7r разд.3 стл.1 сумма стр.105-109</t>
  </si>
  <si>
    <t>Ф.F7r разд.3 стл.2 стр.13&gt;=Ф.F7r разд.3 стл.2 сумма стр.105-109</t>
  </si>
  <si>
    <t>Ф.F7r разд.3 стл.3 стр.13&gt;=Ф.F7r разд.3 стл.3 сумма стр.105-109</t>
  </si>
  <si>
    <t>Ф.F7r разд.3 стл.4 стр.13&gt;=Ф.F7r разд.3 стл.4 сумма стр.105-109</t>
  </si>
  <si>
    <t>Ф.F7r разд.3 стл.5 стр.13&gt;=Ф.F7r разд.3 стл.5 сумма стр.105-109</t>
  </si>
  <si>
    <t>Ф.F7r разд.3 стл.6 стр.13&gt;=Ф.F7r разд.3 стл.6 сумма стр.105-109</t>
  </si>
  <si>
    <t>Ф.F7r разд.3 стл.7 стр.13&gt;=Ф.F7r разд.3 стл.7 сумма стр.105-109</t>
  </si>
  <si>
    <t>Ф.F7r разд.3 стл.8 стр.13&gt;=Ф.F7r разд.3 стл.8 сумма стр.105-109</t>
  </si>
  <si>
    <t>Ф.F7r разд.3 стл.9 стр.13&gt;=Ф.F7r разд.3 стл.9 сумма стр.105-109</t>
  </si>
  <si>
    <t>Ф.F7r разд.3 стл.10 стр.13&gt;=Ф.F7r разд.3 стл.10 сумма стр.105-109</t>
  </si>
  <si>
    <t>Ф.F7r разд.3 стл.11 стр.13&gt;=Ф.F7r разд.3 стл.11 сумма стр.105-109</t>
  </si>
  <si>
    <t>Ф.F7r разд.3 стл.12 стр.13&gt;=Ф.F7r разд.3 стл.12 сумма стр.105-109</t>
  </si>
  <si>
    <t>Ф.F7r разд.3 стл.13 стр.13&gt;=Ф.F7r разд.3 стл.13 сумма стр.105-109</t>
  </si>
  <si>
    <t>Ф.F7r разд.3 стл.14 стр.13&gt;=Ф.F7r разд.3 стл.14 сумма стр.105-109</t>
  </si>
  <si>
    <t>Ф.F7r разд.3 стл.15 стр.13&gt;=Ф.F7r разд.3 стл.15 сумма стр.105-109</t>
  </si>
  <si>
    <t>Ф.F7r разд.3 стл.16 стр.13&gt;=Ф.F7r разд.3 стл.16 сумма стр.105-109</t>
  </si>
  <si>
    <t>Ф.F7r разд.3 стл.17 стр.13&gt;=Ф.F7r разд.3 стл.17 сумма стр.105-109</t>
  </si>
  <si>
    <t>Ф.F7r разд.3 стл.18 стр.13&gt;=Ф.F7r разд.3 стл.18 сумма стр.105-109</t>
  </si>
  <si>
    <t>Ф.F7r разд.3 стл.19 стр.13&gt;=Ф.F7r разд.3 стл.19 сумма стр.105-109</t>
  </si>
  <si>
    <t>Ф.F7r разд.3 стл.20 стр.13&gt;=Ф.F7r разд.3 стл.20 сумма стр.105-109</t>
  </si>
  <si>
    <t>Ф.F7r разд.3 стл.21 стр.13&gt;=Ф.F7r разд.3 стл.21 сумма стр.105-109</t>
  </si>
  <si>
    <t>Ф.F7r разд.3 стл.22 стр.13&gt;=Ф.F7r разд.3 стл.22 сумма стр.105-109</t>
  </si>
  <si>
    <t>Ф.F7r разд.3 стл.23 стр.13&gt;=Ф.F7r разд.3 стл.23 сумма стр.105-109</t>
  </si>
  <si>
    <t>Ф.F7r разд.3 стл.24 стр.13&gt;=Ф.F7r разд.3 стл.24 сумма стр.105-109</t>
  </si>
  <si>
    <t>Ф.F7r разд.3 стл.25 стр.13&gt;=Ф.F7r разд.3 стл.25 сумма стр.105-109</t>
  </si>
  <si>
    <t>Ф.F7r разд.3 стл.1 стр.12&gt;=Ф.F7r разд.3 стл.1 сумма стр.103-104</t>
  </si>
  <si>
    <t>Ф.F7r разд.3 стл.2 стр.12&gt;=Ф.F7r разд.3 стл.2 сумма стр.103-104</t>
  </si>
  <si>
    <t>Ф.F7r разд.3 стл.3 стр.12&gt;=Ф.F7r разд.3 стл.3 сумма стр.103-104</t>
  </si>
  <si>
    <t>Ф.F7r разд.3 стл.4 стр.12&gt;=Ф.F7r разд.3 стл.4 сумма стр.103-104</t>
  </si>
  <si>
    <t>Ф.F7r разд.3 стл.5 стр.12&gt;=Ф.F7r разд.3 стл.5 сумма стр.103-104</t>
  </si>
  <si>
    <t>Ф.F7r разд.3 стл.6 стр.12&gt;=Ф.F7r разд.3 стл.6 сумма стр.103-104</t>
  </si>
  <si>
    <t>Ф.F7r разд.3 стл.7 стр.12&gt;=Ф.F7r разд.3 стл.7 сумма стр.103-104</t>
  </si>
  <si>
    <t>Ф.F7r разд.3 стл.8 стр.12&gt;=Ф.F7r разд.3 стл.8 сумма стр.103-104</t>
  </si>
  <si>
    <t>Ф.F7r разд.3 стл.9 стр.12&gt;=Ф.F7r разд.3 стл.9 сумма стр.103-104</t>
  </si>
  <si>
    <t>Ф.F7r разд.3 стл.10 стр.12&gt;=Ф.F7r разд.3 стл.10 сумма стр.103-104</t>
  </si>
  <si>
    <t>Ф.F7r разд.3 стл.11 стр.12&gt;=Ф.F7r разд.3 стл.11 сумма стр.103-104</t>
  </si>
  <si>
    <t>Ф.F7r разд.3 стл.12 стр.12&gt;=Ф.F7r разд.3 стл.12 сумма стр.103-104</t>
  </si>
  <si>
    <t>Ф.F7r разд.3 стл.13 стр.12&gt;=Ф.F7r разд.3 стл.13 сумма стр.103-104</t>
  </si>
  <si>
    <t>Ф.F7r разд.3 стл.14 стр.12&gt;=Ф.F7r разд.3 стл.14 сумма стр.103-104</t>
  </si>
  <si>
    <t>Ф.F7r разд.3 стл.15 стр.12&gt;=Ф.F7r разд.3 стл.15 сумма стр.103-104</t>
  </si>
  <si>
    <t>Ф.F7r разд.3 стл.16 стр.12&gt;=Ф.F7r разд.3 стл.16 сумма стр.103-104</t>
  </si>
  <si>
    <t>Ф.F7r разд.3 стл.17 стр.12&gt;=Ф.F7r разд.3 стл.17 сумма стр.103-104</t>
  </si>
  <si>
    <t>Ф.F7r разд.3 стл.18 стр.12&gt;=Ф.F7r разд.3 стл.18 сумма стр.103-104</t>
  </si>
  <si>
    <t>Ф.F7r разд.3 стл.19 стр.12&gt;=Ф.F7r разд.3 стл.19 сумма стр.103-104</t>
  </si>
  <si>
    <t>Ф.F7r разд.3 стл.20 стр.12&gt;=Ф.F7r разд.3 стл.20 сумма стр.103-104</t>
  </si>
  <si>
    <t>Ф.F7r разд.3 стл.21 стр.12&gt;=Ф.F7r разд.3 стл.21 сумма стр.103-104</t>
  </si>
  <si>
    <t>Ф.F7r разд.3 стл.22 стр.12&gt;=Ф.F7r разд.3 стл.22 сумма стр.103-104</t>
  </si>
  <si>
    <t>Ф.F7r разд.3 стл.23 стр.12&gt;=Ф.F7r разд.3 стл.23 сумма стр.103-104</t>
  </si>
  <si>
    <t>Ф.F7r разд.3 стл.24 стр.12&gt;=Ф.F7r разд.3 стл.24 сумма стр.103-104</t>
  </si>
  <si>
    <t>Ф.F7r разд.3 стл.25 стр.12&gt;=Ф.F7r разд.3 стл.25 сумма стр.103-104</t>
  </si>
  <si>
    <t>Ф.F7r разд.3 стл.1 стр.10&gt;=Ф.F7r разд.3 стл.1 сумма стр.100-102</t>
  </si>
  <si>
    <t>Ф.F7r разд.3 стл.2 стр.10&gt;=Ф.F7r разд.3 стл.2 сумма стр.100-102</t>
  </si>
  <si>
    <t>Ф.F7r разд.3 стл.3 стр.10&gt;=Ф.F7r разд.3 стл.3 сумма стр.100-102</t>
  </si>
  <si>
    <t>Ф.F7r разд.3 стл.4 стр.10&gt;=Ф.F7r разд.3 стл.4 сумма стр.100-102</t>
  </si>
  <si>
    <t>Ф.F7r разд.3 стл.5 стр.10&gt;=Ф.F7r разд.3 стл.5 сумма стр.100-102</t>
  </si>
  <si>
    <t>Ф.F7r разд.3 стл.6 стр.10&gt;=Ф.F7r разд.3 стл.6 сумма стр.100-102</t>
  </si>
  <si>
    <t>Ф.F7r разд.3 стл.7 стр.10&gt;=Ф.F7r разд.3 стл.7 сумма стр.100-102</t>
  </si>
  <si>
    <t>Ф.F7r разд.3 стл.8 стр.10&gt;=Ф.F7r разд.3 стл.8 сумма стр.100-102</t>
  </si>
  <si>
    <t>Ф.F7r разд.3 стл.9 стр.10&gt;=Ф.F7r разд.3 стл.9 сумма стр.100-102</t>
  </si>
  <si>
    <t>Ф.F7r разд.3 стл.10 стр.10&gt;=Ф.F7r разд.3 стл.10 сумма стр.100-102</t>
  </si>
  <si>
    <t>Ф.F7r разд.3 стл.11 стр.10&gt;=Ф.F7r разд.3 стл.11 сумма стр.100-102</t>
  </si>
  <si>
    <t>Ф.F7r разд.3 стл.12 стр.10&gt;=Ф.F7r разд.3 стл.12 сумма стр.100-102</t>
  </si>
  <si>
    <t>Ф.F7r разд.3 стл.13 стр.10&gt;=Ф.F7r разд.3 стл.13 сумма стр.100-102</t>
  </si>
  <si>
    <t>Ф.F7r разд.3 стл.14 стр.10&gt;=Ф.F7r разд.3 стл.14 сумма стр.100-102</t>
  </si>
  <si>
    <t>Ф.F7r разд.3 стл.15 стр.10&gt;=Ф.F7r разд.3 стл.15 сумма стр.100-102</t>
  </si>
  <si>
    <t>Ф.F7r разд.3 стл.16 стр.10&gt;=Ф.F7r разд.3 стл.16 сумма стр.100-102</t>
  </si>
  <si>
    <t>Ф.F7r разд.3 стл.17 стр.10&gt;=Ф.F7r разд.3 стл.17 сумма стр.100-102</t>
  </si>
  <si>
    <t>Ф.F7r разд.3 стл.18 стр.10&gt;=Ф.F7r разд.3 стл.18 сумма стр.100-102</t>
  </si>
  <si>
    <t>Ф.F7r разд.3 стл.19 стр.10&gt;=Ф.F7r разд.3 стл.19 сумма стр.100-102</t>
  </si>
  <si>
    <t>Ф.F7r разд.3 стл.20 стр.10&gt;=Ф.F7r разд.3 стл.20 сумма стр.100-102</t>
  </si>
  <si>
    <t>Ф.F7r разд.3 стл.21 стр.10&gt;=Ф.F7r разд.3 стл.21 сумма стр.100-102</t>
  </si>
  <si>
    <t>Ф.F7r разд.3 стл.22 стр.10&gt;=Ф.F7r разд.3 стл.22 сумма стр.100-102</t>
  </si>
  <si>
    <t>Ф.F7r разд.3 стл.23 стр.10&gt;=Ф.F7r разд.3 стл.23 сумма стр.100-102</t>
  </si>
  <si>
    <t>Ф.F7r разд.3 стл.24 стр.10&gt;=Ф.F7r разд.3 стл.24 сумма стр.100-102</t>
  </si>
  <si>
    <t>Ф.F7r разд.3 стл.19 стр.113=Ф.F7r разд.3 сумма стл.7-11 стр.113+Ф.F7r разд.3 сумма стл.16-18 стр.113</t>
  </si>
  <si>
    <t>Ф.F7r разд.3 стл.19 стр.114=Ф.F7r разд.3 сумма стл.7-11 стр.114+Ф.F7r разд.3 сумма стл.16-18 стр.114</t>
  </si>
  <si>
    <t>Ф.F7r разд.3 стл.7 стр.38=Ф.F7r разд.3 сумма стл.2-5 стр.38</t>
  </si>
  <si>
    <t>Ф.F7r разд.3 стл.7 стр.39=Ф.F7r разд.3 сумма стл.2-5 стр.39</t>
  </si>
  <si>
    <t>Ф.F7r разд.3 стл.7 стр.40=Ф.F7r разд.3 сумма стл.2-5 стр.40</t>
  </si>
  <si>
    <t>Ф.F7r разд.3 стл.7 стр.41=Ф.F7r разд.3 сумма стл.2-5 стр.41</t>
  </si>
  <si>
    <t xml:space="preserve">Томский областной суд </t>
  </si>
  <si>
    <t>Тульский областной суд</t>
  </si>
  <si>
    <t>Ф.F7r разд.3 стл.7 стр.36=Ф.F7r разд.3 сумма стл.2-5 стр.36</t>
  </si>
  <si>
    <t>Ф.F7r разд.3 стл.7 стр.37=Ф.F7r разд.3 сумма стл.2-5 стр.37</t>
  </si>
  <si>
    <t>Ф.F7r разд.3 стл.25 стр.10&gt;=Ф.F7r разд.3 стл.25 сумма стр.100-102</t>
  </si>
  <si>
    <t>Ф.F7r разд.3 стл.1 стр.9&gt;=Ф.F7r разд.3 стл.1 сумма стр.96-99</t>
  </si>
  <si>
    <t>Ф.F7r разд.3 стл.2 стр.9&gt;=Ф.F7r разд.3 стл.2 сумма стр.96-99</t>
  </si>
  <si>
    <t>Ф.F7r разд.3 стл.3 стр.9&gt;=Ф.F7r разд.3 стл.3 сумма стр.96-99</t>
  </si>
  <si>
    <t>Ф.F7r разд.3 стл.4 стр.9&gt;=Ф.F7r разд.3 стл.4 сумма стр.96-99</t>
  </si>
  <si>
    <t>Ф.F7r разд.3 стл.5 стр.9&gt;=Ф.F7r разд.3 стл.5 сумма стр.96-99</t>
  </si>
  <si>
    <t>Ф.F7r разд.3 стл.6 стр.9&gt;=Ф.F7r разд.3 стл.6 сумма стр.96-99</t>
  </si>
  <si>
    <t>Ф.F7r разд.3 стл.7 стр.9&gt;=Ф.F7r разд.3 стл.7 сумма стр.96-99</t>
  </si>
  <si>
    <t>Ф.F7r разд.3 стл.8 стр.9&gt;=Ф.F7r разд.3 стл.8 сумма стр.96-99</t>
  </si>
  <si>
    <t>Ф.F7r разд.3 стл.9 стр.9&gt;=Ф.F7r разд.3 стл.9 сумма стр.96-99</t>
  </si>
  <si>
    <t>Ф.F7r разд.3 стл.10 стр.9&gt;=Ф.F7r разд.3 стл.10 сумма стр.96-99</t>
  </si>
  <si>
    <t>Ф.F7r разд.3 стл.11 стр.9&gt;=Ф.F7r разд.3 стл.11 сумма стр.96-99</t>
  </si>
  <si>
    <t>Ф.F7r разд.3 стл.12 стр.9&gt;=Ф.F7r разд.3 стл.12 сумма стр.96-99</t>
  </si>
  <si>
    <t>Ф.F7r разд.3 стл.13 стр.9&gt;=Ф.F7r разд.3 стл.13 сумма стр.96-99</t>
  </si>
  <si>
    <t>Ф.F7r разд.3 стл.14 стр.9&gt;=Ф.F7r разд.3 стл.14 сумма стр.96-99</t>
  </si>
  <si>
    <t>Ф.F7r разд.3 стл.15 стр.9&gt;=Ф.F7r разд.3 стл.15 сумма стр.96-99</t>
  </si>
  <si>
    <t>Ф.F7r разд.3 стл.16 стр.9&gt;=Ф.F7r разд.3 стл.16 сумма стр.96-99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</si>
  <si>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</si>
  <si>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</si>
  <si>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</si>
  <si>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</si>
  <si>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</si>
  <si>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</si>
  <si>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</si>
  <si>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</si>
  <si>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</si>
  <si>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</si>
  <si>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</si>
  <si>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</si>
  <si>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>Ф.F7r разд.3 стл.7 стр.44=Ф.F7r разд.3 сумма стл.2-5 стр.44</t>
  </si>
  <si>
    <t>Ф.F7r разд.3 стл.7 стр.45=Ф.F7r разд.3 сумма стл.2-5 стр.45</t>
  </si>
  <si>
    <t>Ф.F7r разд.3 стл.7 стр.46=Ф.F7r разд.3 сумма стл.2-5 стр.46</t>
  </si>
  <si>
    <t>Ф.F7r разд.3 стл.7 стр.47=Ф.F7r разд.3 сумма стл.2-5 стр.47</t>
  </si>
  <si>
    <t>Ф.F7r разд.3 стл.7 стр.48=Ф.F7r разд.3 сумма стл.2-5 стр.48</t>
  </si>
  <si>
    <t>Ф.F7r разд.3 стл.7 стр.49=Ф.F7r разд.3 сумма стл.2-5 стр.49</t>
  </si>
  <si>
    <t>Ф.F7r разд.3 стл.7 стр.50=Ф.F7r разд.3 сумма стл.2-5 стр.50</t>
  </si>
  <si>
    <t>Ф.F7r разд.3 стл.7 стр.51=Ф.F7r разд.3 сумма стл.2-5 стр.51</t>
  </si>
  <si>
    <t>Ф.F7r разд.3 стл.7 стр.52=Ф.F7r разд.3 сумма стл.2-5 стр.52</t>
  </si>
  <si>
    <t>Ф.F7r разд.3 стл.7 стр.53=Ф.F7r разд.3 сумма стл.2-5 стр.53</t>
  </si>
  <si>
    <t>Ф.F7r разд.3 стл.7 стр.54=Ф.F7r разд.3 сумма стл.2-5 стр.54</t>
  </si>
  <si>
    <t>Ф.F7r разд.3 стл.7 стр.55=Ф.F7r разд.3 сумма стл.2-5 стр.55</t>
  </si>
  <si>
    <t>Ф.F7r разд.3 стл.7 стр.56=Ф.F7r разд.3 сумма стл.2-5 стр.56</t>
  </si>
  <si>
    <t>Ф.F7r разд.3 стл.7 стр.57=Ф.F7r разд.3 сумма стл.2-5 стр.57</t>
  </si>
  <si>
    <t>Ф.F7r разд.3 стл.7 стр.58=Ф.F7r разд.3 сумма стл.2-5 стр.58</t>
  </si>
  <si>
    <t>Ф.F7r разд.3 стл.7 стр.59=Ф.F7r разд.3 сумма стл.2-5 стр.59</t>
  </si>
  <si>
    <t>Ф.F7r разд.3 стл.7 стр.60=Ф.F7r разд.3 сумма стл.2-5 стр.60</t>
  </si>
  <si>
    <t>Ф.F7r разд.3 стл.7 стр.61=Ф.F7r разд.3 сумма стл.2-5 стр.61</t>
  </si>
  <si>
    <t>Ф.F7r разд.3 стл.7 стр.62=Ф.F7r разд.3 сумма стл.2-5 стр.62</t>
  </si>
  <si>
    <t>Ф.F7r разд.3 стл.7 стр.63=Ф.F7r разд.3 сумма стл.2-5 стр.63</t>
  </si>
  <si>
    <t>Ф.F7r разд.3 стл.7 стр.64=Ф.F7r разд.3 сумма стл.2-5 стр.64</t>
  </si>
  <si>
    <t>Ф.F7r разд.3 стл.7 стр.65=Ф.F7r разд.3 сумма стл.2-5 стр.65</t>
  </si>
  <si>
    <t>Ф.F7r разд.3 стл.7 стр.66=Ф.F7r разд.3 сумма стл.2-5 стр.66</t>
  </si>
  <si>
    <t>Ф.F7r разд.3 стл.7 стр.67=Ф.F7r разд.3 сумма стл.2-5 стр.67</t>
  </si>
  <si>
    <t>Ф.F7r разд.3 стл.7 стр.68=Ф.F7r разд.3 сумма стл.2-5 стр.68</t>
  </si>
  <si>
    <t>Ф.F7r разд.3 стл.7 стр.69=Ф.F7r разд.3 сумма стл.2-5 стр.69</t>
  </si>
  <si>
    <t>Ф.F7r разд.3 стл.7 стр.70=Ф.F7r разд.3 сумма стл.2-5 стр.70</t>
  </si>
  <si>
    <t>Ф.F7r разд.3 стл.7 стр.71=Ф.F7r разд.3 сумма стл.2-5 стр.71</t>
  </si>
  <si>
    <t>Ф.F7r разд.3 стл.7 стр.72=Ф.F7r разд.3 сумма стл.2-5 стр.72</t>
  </si>
  <si>
    <t>Ф.F7r разд.3 стл.7 стр.73=Ф.F7r разд.3 сумма стл.2-5 стр.73</t>
  </si>
  <si>
    <t>Ф.F7r разд.3 стл.7 стр.74=Ф.F7r разд.3 сумма стл.2-5 стр.74</t>
  </si>
  <si>
    <t>Ф.F7r разд.3 стл.7 стр.75=Ф.F7r разд.3 сумма стл.2-5 стр.75</t>
  </si>
  <si>
    <t>Ф.F7r разд.3 стл.7 стр.76=Ф.F7r разд.3 сумма стл.2-5 стр.76</t>
  </si>
  <si>
    <t>Ф.F7r разд.3 стл.7 стр.77=Ф.F7r разд.3 сумма стл.2-5 стр.77</t>
  </si>
  <si>
    <t>Ф.F7r разд.3 стл.7 стр.78=Ф.F7r разд.3 сумма стл.2-5 стр.78</t>
  </si>
  <si>
    <t>Ф.F7r разд.3 стл.7 стр.79=Ф.F7r разд.3 сумма стл.2-5 стр.79</t>
  </si>
  <si>
    <t>Ф.F7r разд.3 стл.7 стр.80=Ф.F7r разд.3 сумма стл.2-5 стр.80</t>
  </si>
  <si>
    <t>Ф.F7r разд.3 стл.7 стр.81=Ф.F7r разд.3 сумма стл.2-5 стр.81</t>
  </si>
  <si>
    <t>Ф.F7r разд.3 стл.7 стр.82=Ф.F7r разд.3 сумма стл.2-5 стр.82</t>
  </si>
  <si>
    <t>Ф.F7r разд.3 стл.7 стр.83=Ф.F7r разд.3 сумма стл.2-5 стр.83</t>
  </si>
  <si>
    <t>Ф.F7r разд.3 стл.7 стр.84=Ф.F7r разд.3 сумма стл.2-5 стр.84</t>
  </si>
  <si>
    <t>Ф.F7r разд.3 стл.7 стр.85=Ф.F7r разд.3 сумма стл.2-5 стр.85</t>
  </si>
  <si>
    <t>Ф.F7r разд.3 стл.7 стр.86=Ф.F7r разд.3 сумма стл.2-5 стр.86</t>
  </si>
  <si>
    <t>Ф.F7r разд.3 стл.7 стр.87=Ф.F7r разд.3 сумма стл.2-5 стр.87</t>
  </si>
  <si>
    <t>Ф.F7r разд.3 стл.7 стр.88=Ф.F7r разд.3 сумма стл.2-5 стр.88</t>
  </si>
  <si>
    <t>Ф.F7r разд.3 стл.7 стр.89=Ф.F7r разд.3 сумма стл.2-5 стр.89</t>
  </si>
  <si>
    <t>Ф.F7r разд.3 стл.7 стр.90=Ф.F7r разд.3 сумма стл.2-5 стр.90</t>
  </si>
  <si>
    <t>Ф.F7r разд.3 стл.7 стр.91=Ф.F7r разд.3 сумма стл.2-5 стр.91</t>
  </si>
  <si>
    <t>Ф.F7r разд.3 стл.7 стр.92=Ф.F7r разд.3 сумма стл.2-5 стр.92</t>
  </si>
  <si>
    <t>Ф.F7r разд.3 стл.7 стр.93=Ф.F7r разд.3 сумма стл.2-5 стр.93</t>
  </si>
  <si>
    <t>Ф.F7r разд.3 стл.19 стр.1&gt;=Ф.F7r разд.3 сумма стл.20-21 стр.1</t>
  </si>
  <si>
    <t>Ф.F7r разд.3 стл.19 стр.2&gt;=Ф.F7r разд.3 сумма стл.20-21 стр.2</t>
  </si>
  <si>
    <t>Ф.F7r разд.3 стл.19 стр.3&gt;=Ф.F7r разд.3 сумма стл.20-21 стр.3</t>
  </si>
  <si>
    <t>Ф.F7r разд.3 стл.19 стр.4&gt;=Ф.F7r разд.3 сумма стл.20-21 стр.4</t>
  </si>
  <si>
    <t>Ф.F7r разд.3 стл.19 стр.5&gt;=Ф.F7r разд.3 сумма стл.20-21 стр.5</t>
  </si>
  <si>
    <t>Ф.F7r разд.3 стл.19 стр.6&gt;=Ф.F7r разд.3 сумма стл.20-21 стр.6</t>
  </si>
  <si>
    <t>Ф.F7r разд.3 стл.19 стр.7&gt;=Ф.F7r разд.3 сумма стл.20-21 стр.7</t>
  </si>
  <si>
    <t>Ф.F7r разд.3 стл.19 стр.8&gt;=Ф.F7r разд.3 сумма стл.20-21 стр.8</t>
  </si>
  <si>
    <t>Ф.F7r разд.3 стл.19 стр.9&gt;=Ф.F7r разд.3 сумма стл.20-21 стр.9</t>
  </si>
  <si>
    <t>Ф.F7r разд.3 стл.19 стр.10&gt;=Ф.F7r разд.3 сумма стл.20-21 стр.10</t>
  </si>
  <si>
    <t>Ф.F7r разд.3 стл.19 стр.11&gt;=Ф.F7r разд.3 сумма стл.20-21 стр.11</t>
  </si>
  <si>
    <t>Ф.F7r разд.3 стл.19 стр.12&gt;=Ф.F7r разд.3 сумма стл.20-21 стр.12</t>
  </si>
  <si>
    <t>Ф.F7r разд.3 стл.19 стр.13&gt;=Ф.F7r разд.3 сумма стл.20-21 стр.13</t>
  </si>
  <si>
    <t>Ф.F7r разд.3 стл.19 стр.14&gt;=Ф.F7r разд.3 сумма стл.20-21 стр.14</t>
  </si>
  <si>
    <t>Ф.F7r разд.3 стл.19 стр.15&gt;=Ф.F7r разд.3 сумма стл.20-21 стр.15</t>
  </si>
  <si>
    <t>Ф.F7r разд.3 стл.19 стр.16&gt;=Ф.F7r разд.3 сумма стл.20-21 стр.16</t>
  </si>
  <si>
    <t>Ф.F7r разд.3 стл.19 стр.17&gt;=Ф.F7r разд.3 сумма стл.20-21 стр.17</t>
  </si>
  <si>
    <t>Ф.F7r разд.3 стл.19 стр.18&gt;=Ф.F7r разд.3 сумма стл.20-21 стр.18</t>
  </si>
  <si>
    <t>Ф.F7r разд.3 стл.19 стр.19&gt;=Ф.F7r разд.3 сумма стл.20-21 стр.19</t>
  </si>
  <si>
    <t>Ф.F7r разд.3 стл.19 стр.20&gt;=Ф.F7r разд.3 сумма стл.20-21 стр.20</t>
  </si>
  <si>
    <t>Ф.F7r разд.3 стл.19 стр.21&gt;=Ф.F7r разд.3 сумма стл.20-21 стр.21</t>
  </si>
  <si>
    <t>Ф.F7r разд.3 стл.19 стр.22&gt;=Ф.F7r разд.3 сумма стл.20-21 стр.22</t>
  </si>
  <si>
    <t>Ф.F7r разд.3 стл.19 стр.23&gt;=Ф.F7r разд.3 сумма стл.20-21 стр.23</t>
  </si>
  <si>
    <t>Ф.F7r разд.3 стл.19 стр.24&gt;=Ф.F7r разд.3 сумма стл.20-21 стр.24</t>
  </si>
  <si>
    <t>Ф.F7r разд.3 стл.19 стр.25&gt;=Ф.F7r разд.3 сумма стл.20-21 стр.25</t>
  </si>
  <si>
    <t>Ф.F7r разд.3 стл.19 стр.26&gt;=Ф.F7r разд.3 сумма стл.20-21 стр.26</t>
  </si>
  <si>
    <t>Ф.F7r разд.3 стл.19 стр.27&gt;=Ф.F7r разд.3 сумма стл.20-21 стр.27</t>
  </si>
  <si>
    <t>Ф.F7r разд.3 стл.19 стр.28&gt;=Ф.F7r разд.3 сумма стл.20-21 стр.28</t>
  </si>
  <si>
    <t>Ф.F7r разд.3 стл.19 стр.29&gt;=Ф.F7r разд.3 сумма стл.20-21 стр.29</t>
  </si>
  <si>
    <t>Ф.F7r разд.3 стл.19 стр.30&gt;=Ф.F7r разд.3 сумма стл.20-21 стр.30</t>
  </si>
  <si>
    <t>Ф.F7r разд.3 стл.19 стр.31&gt;=Ф.F7r разд.3 сумма стл.20-21 стр.31</t>
  </si>
  <si>
    <t>Ф.F7r разд.3 стл.19 стр.32&gt;=Ф.F7r разд.3 сумма стл.20-21 стр.32</t>
  </si>
  <si>
    <t>Ф.F7r разд.3 стл.19 стр.33&gt;=Ф.F7r разд.3 сумма стл.20-21 стр.33</t>
  </si>
  <si>
    <t>Ф.F7r разд.3 стл.19 стр.34&gt;=Ф.F7r разд.3 сумма стл.20-21 стр.34</t>
  </si>
  <si>
    <t>Ф.F7r разд.3 стл.19 стр.35&gt;=Ф.F7r разд.3 сумма стл.20-21 стр.35</t>
  </si>
  <si>
    <t>Ф.F7r разд.3 стл.19 стр.36&gt;=Ф.F7r разд.3 сумма стл.20-21 стр.36</t>
  </si>
  <si>
    <t>Ф.F7r разд.3 стл.19 стр.37&gt;=Ф.F7r разд.3 сумма стл.20-21 стр.37</t>
  </si>
  <si>
    <t>Ф.F7r разд.3 стл.19 стр.38&gt;=Ф.F7r разд.3 сумма стл.20-21 стр.38</t>
  </si>
  <si>
    <t>Ф.F7r разд.3 стл.19 стр.39&gt;=Ф.F7r разд.3 сумма стл.20-21 стр.39</t>
  </si>
  <si>
    <t>Ф.F7r разд.3 стл.19 стр.40&gt;=Ф.F7r разд.3 сумма стл.20-21 стр.40</t>
  </si>
  <si>
    <t>Ф.F7r разд.3 стл.19 стр.41&gt;=Ф.F7r разд.3 сумма стл.20-21 стр.41</t>
  </si>
  <si>
    <t>Ф.F7r разд.3 стл.19 стр.42&gt;=Ф.F7r разд.3 сумма стл.20-21 стр.42</t>
  </si>
  <si>
    <t>Ф.F7r разд.3 стл.19 стр.43&gt;=Ф.F7r разд.3 сумма стл.20-21 стр.43</t>
  </si>
  <si>
    <t>Ф.F7r разд.3 стл.19 стр.44&gt;=Ф.F7r разд.3 сумма стл.20-21 стр.44</t>
  </si>
  <si>
    <t>Ф.F7r разд.3 стл.19 стр.45&gt;=Ф.F7r разд.3 сумма стл.20-21 стр.45</t>
  </si>
  <si>
    <t>Ф.F7r разд.3 стл.19 стр.46&gt;=Ф.F7r разд.3 сумма стл.20-21 стр.46</t>
  </si>
  <si>
    <t>Ф.F7r разд.3 стл.19 стр.61&gt;=Ф.F7r разд.3 сумма стл.20-21 стр.61</t>
  </si>
  <si>
    <t>Ф.F7r разд.3 стл.19 стр.62&gt;=Ф.F7r разд.3 сумма стл.20-21 стр.62</t>
  </si>
  <si>
    <t>Ф.F7r разд.3 стл.19 стр.63&gt;=Ф.F7r разд.3 сумма стл.20-21 стр.63</t>
  </si>
  <si>
    <t>Ф.F7r разд.3 стл.19 стр.64&gt;=Ф.F7r разд.3 сумма стл.20-21 стр.64</t>
  </si>
  <si>
    <t>Ф.F7r разд.3 стл.19 стр.65&gt;=Ф.F7r разд.3 сумма стл.20-21 стр.65</t>
  </si>
  <si>
    <t>№ стр.</t>
  </si>
  <si>
    <t>Ф.F7r разд.3 сумма стл.2-5 стр.46&gt;=Ф.F7r разд.3 стл.6 стр.46</t>
  </si>
  <si>
    <t>Ф.F7r разд.3 сумма стл.2-5 стр.47&gt;=Ф.F7r разд.3 стл.6 стр.47</t>
  </si>
  <si>
    <t>Ф.F7r разд.3 сумма стл.2-5 стр.48&gt;=Ф.F7r разд.3 стл.6 стр.48</t>
  </si>
  <si>
    <t>Ф.F7r разд.3 сумма стл.2-5 стр.49&gt;=Ф.F7r разд.3 стл.6 стр.49</t>
  </si>
  <si>
    <t>Ф.F7r разд.3 сумма стл.2-5 стр.50&gt;=Ф.F7r разд.3 стл.6 стр.50</t>
  </si>
  <si>
    <t>Ф.F7r разд.3 сумма стл.2-5 стр.51&gt;=Ф.F7r разд.3 стл.6 стр.51</t>
  </si>
  <si>
    <t>Ф.F7r разд.3 стл.11 стр.86&gt;=Ф.F7r разд.3 сумма стл.12-13 стр.86+Ф.F7r разд.3 стл.15 стр.86</t>
  </si>
  <si>
    <t>Ф.F7r разд.3 стл.11 стр.87&gt;=Ф.F7r разд.3 сумма стл.12-13 стр.87+Ф.F7r разд.3 стл.15 стр.87</t>
  </si>
  <si>
    <t>Ф.F7r разд.3 стл.11 стр.88&gt;=Ф.F7r разд.3 сумма стл.12-13 стр.88+Ф.F7r разд.3 стл.15 стр.88</t>
  </si>
  <si>
    <t>Ф.F7r разд.3 стл.11 стр.89&gt;=Ф.F7r разд.3 сумма стл.12-13 стр.89+Ф.F7r разд.3 стл.15 стр.89</t>
  </si>
  <si>
    <t>Ф.F7r разд.3 стл.11 стр.90&gt;=Ф.F7r разд.3 сумма стл.12-13 стр.90+Ф.F7r разд.3 стл.15 стр.90</t>
  </si>
  <si>
    <t>Ф.F7r разд.3 стл.11 стр.91&gt;=Ф.F7r разд.3 сумма стл.12-13 стр.91+Ф.F7r разд.3 стл.15 стр.91</t>
  </si>
  <si>
    <t>Ф.F7r разд.3 стл.11 стр.92&gt;=Ф.F7r разд.3 сумма стл.12-13 стр.92+Ф.F7r разд.3 стл.15 стр.92</t>
  </si>
  <si>
    <t>Ф.F7r разд.3 стл.11 стр.93&gt;=Ф.F7r разд.3 сумма стл.12-13 стр.93+Ф.F7r разд.3 стл.15 стр.93</t>
  </si>
  <si>
    <t>Ф.F7r разд.3 стл.11 стр.94&gt;=Ф.F7r разд.3 сумма стл.12-13 стр.94+Ф.F7r разд.3 стл.15 стр.94</t>
  </si>
  <si>
    <t>Ф.F7r разд.3 стл.11 стр.95&gt;=Ф.F7r разд.3 сумма стл.12-13 стр.95+Ф.F7r разд.3 стл.15 стр.95</t>
  </si>
  <si>
    <t>Ф.F7r разд.3 стл.11 стр.96&gt;=Ф.F7r разд.3 сумма стл.12-13 стр.96+Ф.F7r разд.3 стл.15 стр.96</t>
  </si>
  <si>
    <t>Ф.F7r разд.3 стл.11 стр.97&gt;=Ф.F7r разд.3 сумма стл.12-13 стр.97+Ф.F7r разд.3 стл.15 стр.97</t>
  </si>
  <si>
    <t>Ф.F7r разд.3 стл.11 стр.98&gt;=Ф.F7r разд.3 сумма стл.12-13 стр.98+Ф.F7r разд.3 стл.15 стр.98</t>
  </si>
  <si>
    <t>Ф.F7r разд.3 стл.11 стр.99&gt;=Ф.F7r разд.3 сумма стл.12-13 стр.99+Ф.F7r разд.3 стл.15 стр.99</t>
  </si>
  <si>
    <t>Ф.F7r разд.3 стл.11 стр.100&gt;=Ф.F7r разд.3 сумма стл.12-13 стр.100+Ф.F7r разд.3 стл.15 стр.100</t>
  </si>
  <si>
    <t>Ф.F7r разд.3 стл.11 стр.101&gt;=Ф.F7r разд.3 сумма стл.12-13 стр.101+Ф.F7r разд.3 стл.15 стр.101</t>
  </si>
  <si>
    <t>Ф.F7r разд.3 стл.11 стр.102&gt;=Ф.F7r разд.3 сумма стл.12-13 стр.102+Ф.F7r разд.3 стл.15 стр.102</t>
  </si>
  <si>
    <t>Ф.F7r разд.3 стл.11 стр.103&gt;=Ф.F7r разд.3 сумма стл.12-13 стр.103+Ф.F7r разд.3 стл.15 стр.103</t>
  </si>
  <si>
    <t>Ф.F7r разд.3 стл.11 стр.104&gt;=Ф.F7r разд.3 сумма стл.12-13 стр.104+Ф.F7r разд.3 стл.15 стр.104</t>
  </si>
  <si>
    <t>Ф.F7r разд.3 стл.11 стр.105&gt;=Ф.F7r разд.3 сумма стл.12-13 стр.105+Ф.F7r разд.3 стл.15 стр.105</t>
  </si>
  <si>
    <t>Ф.F7r разд.3 стл.11 стр.106&gt;=Ф.F7r разд.3 сумма стл.12-13 стр.106+Ф.F7r разд.3 стл.15 стр.106</t>
  </si>
  <si>
    <t>Ф.F7r разд.3 стл.11 стр.107&gt;=Ф.F7r разд.3 сумма стл.12-13 стр.107+Ф.F7r разд.3 стл.15 стр.107</t>
  </si>
  <si>
    <t>Ф.F7r разд.3 стл.11 стр.108&gt;=Ф.F7r разд.3 сумма стл.12-13 стр.108+Ф.F7r разд.3 стл.15 стр.108</t>
  </si>
  <si>
    <t>Ф.F7r разд.3 стл.11 стр.109&gt;=Ф.F7r разд.3 сумма стл.12-13 стр.109+Ф.F7r разд.3 стл.15 стр.109</t>
  </si>
  <si>
    <t>Ф.F7r разд.3 стл.11 стр.110&gt;=Ф.F7r разд.3 сумма стл.12-13 стр.110+Ф.F7r разд.3 стл.15 стр.110</t>
  </si>
  <si>
    <t>Ф.F7r разд.3 стл.11 стр.111&gt;=Ф.F7r разд.3 сумма стл.12-13 стр.111+Ф.F7r разд.3 стл.15 стр.111</t>
  </si>
  <si>
    <t>Ф.F7r разд.3 стл.11 стр.112&gt;=Ф.F7r разд.3 сумма стл.12-13 стр.112+Ф.F7r разд.3 стл.15 стр.112</t>
  </si>
  <si>
    <t>Ф.F7r разд.3 стл.11 стр.113&gt;=Ф.F7r разд.3 сумма стл.12-13 стр.113+Ф.F7r разд.3 стл.15 стр.113</t>
  </si>
  <si>
    <t>Ф.F7r разд.3 стл.11 стр.114&gt;=Ф.F7r разд.3 сумма стл.12-13 стр.114+Ф.F7r разд.3 стл.15 стр.114</t>
  </si>
  <si>
    <t>Ф.F7r разд.3 стл.11 стр.115&gt;=Ф.F7r разд.3 сумма стл.12-13 стр.115+Ф.F7r разд.3 стл.15 стр.115</t>
  </si>
  <si>
    <t>Ф.F7r разд.3 стл.11 стр.116&gt;=Ф.F7r разд.3 сумма стл.12-13 стр.116+Ф.F7r разд.3 стл.15 стр.116</t>
  </si>
  <si>
    <t>Ф.F7r разд.3 стл.11 стр.117&gt;=Ф.F7r разд.3 сумма стл.12-13 стр.117+Ф.F7r разд.3 стл.15 стр.117</t>
  </si>
  <si>
    <t>Ф.F7r разд.3 стл.11 стр.118&gt;=Ф.F7r разд.3 сумма стл.12-13 стр.118+Ф.F7r разд.3 стл.15 стр.118</t>
  </si>
  <si>
    <t>Ф.F7r разд.3 стл.11 стр.119&gt;=Ф.F7r разд.3 сумма стл.12-13 стр.119+Ф.F7r разд.3 стл.15 стр.119</t>
  </si>
  <si>
    <t>Ф.F7r разд.3 стл.11 стр.120&gt;=Ф.F7r разд.3 сумма стл.12-13 стр.120+Ф.F7r разд.3 стл.15 стр.120</t>
  </si>
  <si>
    <t>Ф.F7r разд.3 стл.1 стр.83=Ф.F7r разд.3 стл.1 стр.58+Ф.F7r разд.3 стл.1 стр.66+Ф.F7r разд.3 стл.1 стр.82+Ф.F7r разд.3 стл.1 стр.85</t>
  </si>
  <si>
    <t>Ф.F7r разд.3 стл.2 стр.83=Ф.F7r разд.3 стл.2 стр.58+Ф.F7r разд.3 стл.2 стр.66+Ф.F7r разд.3 стл.2 стр.82+Ф.F7r разд.3 стл.2 стр.85</t>
  </si>
  <si>
    <t>Ф.F7r разд.3 стл.3 стр.83=Ф.F7r разд.3 стл.3 стр.58+Ф.F7r разд.3 стл.3 стр.66+Ф.F7r разд.3 стл.3 стр.82+Ф.F7r разд.3 стл.3 стр.85</t>
  </si>
  <si>
    <t>Ф.F7r разд.3 стл.4 стр.83=Ф.F7r разд.3 стл.4 стр.58+Ф.F7r разд.3 стл.4 стр.66+Ф.F7r разд.3 стл.4 стр.82+Ф.F7r разд.3 стл.4 стр.85</t>
  </si>
  <si>
    <t>Ф.F7r разд.3 стл.5 стр.83=Ф.F7r разд.3 стл.5 стр.58+Ф.F7r разд.3 стл.5 стр.66+Ф.F7r разд.3 стл.5 стр.82+Ф.F7r разд.3 стл.5 стр.85</t>
  </si>
  <si>
    <t>Ф.F7r разд.3 стл.6 стр.83=Ф.F7r разд.3 стл.6 стр.58+Ф.F7r разд.3 стл.6 стр.66+Ф.F7r разд.3 стл.6 стр.82+Ф.F7r разд.3 стл.6 стр.85</t>
  </si>
  <si>
    <t>Ф.F7r разд.3 стл.7 стр.83=Ф.F7r разд.3 стл.7 стр.58+Ф.F7r разд.3 стл.7 стр.66+Ф.F7r разд.3 стл.7 стр.82+Ф.F7r разд.3 стл.7 стр.85</t>
  </si>
  <si>
    <t>Ф.F7r разд.3 стл.8 стр.83=Ф.F7r разд.3 стл.8 стр.58+Ф.F7r разд.3 стл.8 стр.66+Ф.F7r разд.3 стл.8 стр.82+Ф.F7r разд.3 стл.8 стр.85</t>
  </si>
  <si>
    <t>Ф.F7r разд.3 стл.9 стр.83=Ф.F7r разд.3 стл.9 стр.58+Ф.F7r разд.3 стл.9 стр.66+Ф.F7r разд.3 стл.9 стр.82+Ф.F7r разд.3 стл.9 стр.85</t>
  </si>
  <si>
    <t>Ф.F7r разд.3 стл.10 стр.83=Ф.F7r разд.3 стл.10 стр.58+Ф.F7r разд.3 стл.10 стр.66+Ф.F7r разд.3 стл.10 стр.82+Ф.F7r разд.3 стл.10 стр.85</t>
  </si>
  <si>
    <t>Ф.F7r разд.3 стл.11 стр.83=Ф.F7r разд.3 стл.11 стр.58+Ф.F7r разд.3 стл.11 стр.66+Ф.F7r разд.3 стл.11 стр.82+Ф.F7r разд.3 стл.11 стр.85</t>
  </si>
  <si>
    <t>Ф.F7r разд.3 стл.12 стр.83=Ф.F7r разд.3 стл.12 стр.58+Ф.F7r разд.3 стл.12 стр.66+Ф.F7r разд.3 стл.12 стр.82+Ф.F7r разд.3 стл.12 стр.85</t>
  </si>
  <si>
    <t>Ф.F7r разд.3 стл.13 стр.83=Ф.F7r разд.3 стл.13 стр.58+Ф.F7r разд.3 стл.13 стр.66+Ф.F7r разд.3 стл.13 стр.82+Ф.F7r разд.3 стл.13 стр.85</t>
  </si>
  <si>
    <t>Ф.F7r разд.3 стл.14 стр.83=Ф.F7r разд.3 стл.14 стр.58+Ф.F7r разд.3 стл.14 стр.66+Ф.F7r разд.3 стл.14 стр.82+Ф.F7r разд.3 стл.14 стр.85</t>
  </si>
  <si>
    <t>Ф.F7r разд.3 стл.15 стр.83=Ф.F7r разд.3 стл.15 стр.58+Ф.F7r разд.3 стл.15 стр.66+Ф.F7r разд.3 стл.15 стр.82+Ф.F7r разд.3 стл.15 стр.85</t>
  </si>
  <si>
    <t>Ф.F7r разд.3 стл.16 стр.83=Ф.F7r разд.3 стл.16 стр.58+Ф.F7r разд.3 стл.16 стр.66+Ф.F7r разд.3 стл.16 стр.82+Ф.F7r разд.3 стл.16 стр.85</t>
  </si>
  <si>
    <t>Ф.F7r разд.3 стл.17 стр.83=Ф.F7r разд.3 стл.17 стр.58+Ф.F7r разд.3 стл.17 стр.66+Ф.F7r разд.3 стл.17 стр.82+Ф.F7r разд.3 стл.17 стр.85</t>
  </si>
  <si>
    <t>Ф.F7r разд.3 стл.18 стр.83=Ф.F7r разд.3 стл.18 стр.58+Ф.F7r разд.3 стл.18 стр.66+Ф.F7r разд.3 стл.18 стр.82+Ф.F7r разд.3 стл.18 стр.85</t>
  </si>
  <si>
    <t>Ф.F7r разд.3 стл.19 стр.83=Ф.F7r разд.3 стл.19 стр.58+Ф.F7r разд.3 стл.19 стр.66+Ф.F7r разд.3 стл.19 стр.82+Ф.F7r разд.3 стл.19 стр.85</t>
  </si>
  <si>
    <t>Ф.F7r разд.3 стл.20 стр.83=Ф.F7r разд.3 стл.20 стр.58+Ф.F7r разд.3 стл.20 стр.66+Ф.F7r разд.3 стл.20 стр.82+Ф.F7r разд.3 стл.20 стр.85</t>
  </si>
  <si>
    <t>Ф.F7r разд.3 стл.21 стр.83=Ф.F7r разд.3 стл.21 стр.58+Ф.F7r разд.3 стл.21 стр.66+Ф.F7r разд.3 стл.21 стр.82+Ф.F7r разд.3 стл.21 стр.85</t>
  </si>
  <si>
    <t>Ф.F7r разд.3 стл.22 стр.83=Ф.F7r разд.3 стл.22 стр.58+Ф.F7r разд.3 стл.22 стр.66+Ф.F7r разд.3 стл.22 стр.82+Ф.F7r разд.3 стл.22 стр.85</t>
  </si>
  <si>
    <t>Ф.F7r разд.3 стл.23 стр.83=Ф.F7r разд.3 стл.23 стр.58+Ф.F7r разд.3 стл.23 стр.66+Ф.F7r разд.3 стл.23 стр.82+Ф.F7r разд.3 стл.23 стр.85</t>
  </si>
  <si>
    <t>Ф.F7r разд.3 стл.24 стр.83=Ф.F7r разд.3 стл.24 стр.58+Ф.F7r разд.3 стл.24 стр.66+Ф.F7r разд.3 стл.24 стр.82+Ф.F7r разд.3 стл.24 стр.85</t>
  </si>
  <si>
    <t>Ф.F7r разд.3 стл.25 стр.83=Ф.F7r разд.3 стл.25 стр.58+Ф.F7r разд.3 стл.25 стр.66+Ф.F7r разд.3 стл.25 стр.82+Ф.F7r разд.3 стл.25 стр.85</t>
  </si>
  <si>
    <t>Ф.F7r разд.3 стл.1 стр.82=Ф.F7r разд.3 стл.1 сумма стр.67-81</t>
  </si>
  <si>
    <t>В разделе 3 для стл.1-25 стр.57 д.б. больше или равна сумме стр.88</t>
  </si>
  <si>
    <t>Контрольные равенства: графа 1 равна сумме граф 2-13;      стр. 3 равна сумме стр. 1-2</t>
  </si>
  <si>
    <t>иски (заявления) налоговых органов о взыскании налогов и сборов с физ.лиц</t>
  </si>
  <si>
    <t>Ф.F7r разд.3 стл.19 стр.37=Ф.F7r разд.3 сумма стл.7-11 стр.37+Ф.F7r разд.3 сумма стл.16-18 стр.37</t>
  </si>
  <si>
    <t>Ф.F7r разд.3 стл.19 стр.38=Ф.F7r разд.3 сумма стл.7-11 стр.38+Ф.F7r разд.3 сумма стл.16-18 стр.38</t>
  </si>
  <si>
    <t>Ф.F7r разд.3 стл.19 стр.39=Ф.F7r разд.3 сумма стл.7-11 стр.39+Ф.F7r разд.3 сумма стл.16-18 стр.39</t>
  </si>
  <si>
    <t>Ф.F7r разд.3 стл.19 стр.40=Ф.F7r разд.3 сумма стл.7-11 стр.40+Ф.F7r разд.3 сумма стл.16-18 стр.40</t>
  </si>
  <si>
    <t>Ф.F7r разд.3 стл.19 стр.41=Ф.F7r разд.3 сумма стл.7-11 стр.41+Ф.F7r разд.3 сумма стл.16-18 стр.41</t>
  </si>
  <si>
    <t>Ф.F7r разд.3 стл.19 стр.42=Ф.F7r разд.3 сумма стл.7-11 стр.42+Ф.F7r разд.3 сумма стл.16-18 стр.42</t>
  </si>
  <si>
    <t>Ф.F7r разд.3 стл.19 стр.43=Ф.F7r разд.3 сумма стл.7-11 стр.43+Ф.F7r разд.3 сумма стл.16-18 стр.43</t>
  </si>
  <si>
    <t>Ф.F7r разд.3 стл.8 стр.82=Ф.F7r разд.3 стл.8 сумма стр.67-81</t>
  </si>
  <si>
    <t>Ф.F7r разд.3 стл.9 стр.82=Ф.F7r разд.3 стл.9 сумма стр.67-81</t>
  </si>
  <si>
    <t>Ф.F7r разд.3 стл.10 стр.82=Ф.F7r разд.3 стл.10 сумма стр.67-81</t>
  </si>
  <si>
    <t>Ф.F7r разд.3 стл.11 стр.82=Ф.F7r разд.3 стл.11 сумма стр.67-81</t>
  </si>
  <si>
    <t>Ф.F7r разд.3 стл.19 стр.46=Ф.F7r разд.3 сумма стл.7-11 стр.46+Ф.F7r разд.3 сумма стл.16-18 стр.46</t>
  </si>
  <si>
    <t>Ф.F7r разд.3 стл.19 стр.47=Ф.F7r разд.3 сумма стл.7-11 стр.47+Ф.F7r разд.3 сумма стл.16-18 стр.47</t>
  </si>
  <si>
    <t>Ф.F7r разд.3 стл.19 стр.48=Ф.F7r разд.3 сумма стл.7-11 стр.48+Ф.F7r разд.3 сумма стл.16-18 стр.48</t>
  </si>
  <si>
    <t>Ф.F7r разд.3 стл.19 стр.49=Ф.F7r разд.3 сумма стл.7-11 стр.49+Ф.F7r разд.3 сумма стл.16-18 стр.49</t>
  </si>
  <si>
    <t>Ф.F7r разд.3 стл.19 стр.50=Ф.F7r разд.3 сумма стл.7-11 стр.50+Ф.F7r разд.3 сумма стл.16-18 стр.50</t>
  </si>
  <si>
    <t>Ф.F7r разд.3 стл.19 стр.51=Ф.F7r разд.3 сумма стл.7-11 стр.51+Ф.F7r разд.3 сумма стл.16-18 стр.51</t>
  </si>
  <si>
    <t>Ф.F7r разд.3 стл.19 стр.52=Ф.F7r разд.3 сумма стл.7-11 стр.52+Ф.F7r разд.3 сумма стл.16-18 стр.52</t>
  </si>
  <si>
    <t>Ф.F7r разд.3 стл.19 стр.53=Ф.F7r разд.3 сумма стл.7-11 стр.53+Ф.F7r разд.3 сумма стл.16-18 стр.53</t>
  </si>
  <si>
    <t>Ф.F7r разд.3 стл.19 стр.54=Ф.F7r разд.3 сумма стл.7-11 стр.54+Ф.F7r разд.3 сумма стл.16-18 стр.54</t>
  </si>
  <si>
    <t>Ф.F7r разд.3 стл.19 стр.55=Ф.F7r разд.3 сумма стл.7-11 стр.55+Ф.F7r разд.3 сумма стл.16-18 стр.55</t>
  </si>
  <si>
    <t>Ф.F7r разд.3 стл.19 стр.56=Ф.F7r разд.3 сумма стл.7-11 стр.56+Ф.F7r разд.3 сумма стл.16-18 стр.56</t>
  </si>
  <si>
    <t>Ф.F7r разд.3 стл.19 стр.57=Ф.F7r разд.3 сумма стл.7-11 стр.57+Ф.F7r разд.3 сумма стл.16-18 стр.57</t>
  </si>
  <si>
    <t>Ф.F7r разд.3 стл.19 стр.58=Ф.F7r разд.3 сумма стл.7-11 стр.58+Ф.F7r разд.3 сумма стл.16-18 стр.58</t>
  </si>
  <si>
    <t>Ф.F7r разд.3 стл.19 стр.59=Ф.F7r разд.3 сумма стл.7-11 стр.59+Ф.F7r разд.3 сумма стл.16-18 стр.59</t>
  </si>
  <si>
    <t>Ф.F7r разд.3 стл.19 стр.60=Ф.F7r разд.3 сумма стл.7-11 стр.60+Ф.F7r разд.3 сумма стл.16-18 стр.60</t>
  </si>
  <si>
    <t>Ф.F7r разд.3 стл.19 стр.61=Ф.F7r разд.3 сумма стл.7-11 стр.61+Ф.F7r разд.3 сумма стл.16-18 стр.61</t>
  </si>
  <si>
    <t>Ф.F7r разд.3 стл.19 стр.62=Ф.F7r разд.3 сумма стл.7-11 стр.62+Ф.F7r разд.3 сумма стл.16-18 стр.62</t>
  </si>
  <si>
    <t>Ф.F7r разд.3 стл.19 стр.63=Ф.F7r разд.3 сумма стл.7-11 стр.63+Ф.F7r разд.3 сумма стл.16-18 стр.63</t>
  </si>
  <si>
    <t>Ф.F7r разд.3 стл.19 стр.64=Ф.F7r разд.3 сумма стл.7-11 стр.64+Ф.F7r разд.3 сумма стл.16-18 стр.64</t>
  </si>
  <si>
    <t>Ф.F7r разд.3 стл.19 стр.65=Ф.F7r разд.3 сумма стл.7-11 стр.65+Ф.F7r разд.3 сумма стл.16-18 стр.65</t>
  </si>
  <si>
    <t>Ф.F7r разд.3 стл.19 стр.66=Ф.F7r разд.3 сумма стл.7-11 стр.66+Ф.F7r разд.3 сумма стл.16-18 стр.66</t>
  </si>
  <si>
    <t>Ф.F7r разд.3 стл.19 стр.67=Ф.F7r разд.3 сумма стл.7-11 стр.67+Ф.F7r разд.3 сумма стл.16-18 стр.67</t>
  </si>
  <si>
    <t>Ф.F7r разд.3 стл.19 стр.68=Ф.F7r разд.3 сумма стл.7-11 стр.68+Ф.F7r разд.3 сумма стл.16-18 стр.68</t>
  </si>
  <si>
    <t>Ф.F7r разд.3 стл.19 стр.69=Ф.F7r разд.3 сумма стл.7-11 стр.69+Ф.F7r разд.3 сумма стл.16-18 стр.69</t>
  </si>
  <si>
    <t>Ф.F7r разд.3 стл.19 стр.70=Ф.F7r разд.3 сумма стл.7-11 стр.70+Ф.F7r разд.3 сумма стл.16-18 стр.70</t>
  </si>
  <si>
    <t>Ф.F7r разд.3 стл.19 стр.71=Ф.F7r разд.3 сумма стл.7-11 стр.71+Ф.F7r разд.3 сумма стл.16-18 стр.71</t>
  </si>
  <si>
    <t>Ф.F7r разд.3 стл.19 стр.72=Ф.F7r разд.3 сумма стл.7-11 стр.72+Ф.F7r разд.3 сумма стл.16-18 стр.72</t>
  </si>
  <si>
    <t>Ф.F7r разд.3 стл.19 стр.73=Ф.F7r разд.3 сумма стл.7-11 стр.73+Ф.F7r разд.3 сумма стл.16-18 стр.73</t>
  </si>
  <si>
    <t>Ф.F7r разд.3 стл.19 стр.74=Ф.F7r разд.3 сумма стл.7-11 стр.74+Ф.F7r разд.3 сумма стл.16-18 стр.74</t>
  </si>
  <si>
    <t>Ф.F7r разд.3 стл.19 стр.75=Ф.F7r разд.3 сумма стл.7-11 стр.75+Ф.F7r разд.3 сумма стл.16-18 стр.75</t>
  </si>
  <si>
    <t>Ф.F7r разд.3 стл.19 стр.76=Ф.F7r разд.3 сумма стл.7-11 стр.76+Ф.F7r разд.3 сумма стл.16-18 стр.76</t>
  </si>
  <si>
    <t>Ф.F7r разд.3 стл.19 стр.77=Ф.F7r разд.3 сумма стл.7-11 стр.77+Ф.F7r разд.3 сумма стл.16-18 стр.77</t>
  </si>
  <si>
    <t>Ф.F7r разд.3 стл.19 стр.78=Ф.F7r разд.3 сумма стл.7-11 стр.78+Ф.F7r разд.3 сумма стл.16-18 стр.78</t>
  </si>
  <si>
    <t>Ф.F7r разд.3 стл.19 стр.79=Ф.F7r разд.3 сумма стл.7-11 стр.79+Ф.F7r разд.3 сумма стл.16-18 стр.79</t>
  </si>
  <si>
    <t>Ф.F7r разд.3 стл.19 стр.80=Ф.F7r разд.3 сумма стл.7-11 стр.80+Ф.F7r разд.3 сумма стл.16-18 стр.80</t>
  </si>
  <si>
    <t>Ф.F7r разд.3 стл.19 стр.81=Ф.F7r разд.3 сумма стл.7-11 стр.81+Ф.F7r разд.3 сумма стл.16-18 стр.81</t>
  </si>
  <si>
    <t>Ф.F7r разд.3 стл.19 стр.82=Ф.F7r разд.3 сумма стл.7-11 стр.82+Ф.F7r разд.3 сумма стл.16-18 стр.82</t>
  </si>
  <si>
    <t>Ф.F7r разд.3 стл.19 стр.83=Ф.F7r разд.3 сумма стл.7-11 стр.83+Ф.F7r разд.3 сумма стл.16-18 стр.83</t>
  </si>
  <si>
    <t>Ф.F7r разд.3 стл.19 стр.84=Ф.F7r разд.3 сумма стл.7-11 стр.84+Ф.F7r разд.3 сумма стл.16-18 стр.84</t>
  </si>
  <si>
    <t>Ф.F7r разд.3 стл.19 стр.85=Ф.F7r разд.3 сумма стл.7-11 стр.85+Ф.F7r разд.3 сумма стл.16-18 стр.85</t>
  </si>
  <si>
    <t>Ф.F7r разд.3 стл.19 стр.86=Ф.F7r разд.3 сумма стл.7-11 стр.86+Ф.F7r разд.3 сумма стл.16-18 стр.86</t>
  </si>
  <si>
    <t>Ф.F7r разд.3 стл.19 стр.87=Ф.F7r разд.3 сумма стл.7-11 стр.87+Ф.F7r разд.3 сумма стл.16-18 стр.87</t>
  </si>
  <si>
    <t>Ф.F7r разд.3 стл.19 стр.88=Ф.F7r разд.3 сумма стл.7-11 стр.88+Ф.F7r разд.3 сумма стл.16-18 стр.88</t>
  </si>
  <si>
    <t>Ф.F7r разд.3 стл.19 стр.89=Ф.F7r разд.3 сумма стл.7-11 стр.89+Ф.F7r разд.3 сумма стл.16-18 стр.89</t>
  </si>
  <si>
    <t>Ф.F7r разд.3 стл.19 стр.90=Ф.F7r разд.3 сумма стл.7-11 стр.90+Ф.F7r разд.3 сумма стл.16-18 стр.90</t>
  </si>
  <si>
    <t>Ф.F7r разд.3 стл.19 стр.91=Ф.F7r разд.3 сумма стл.7-11 стр.91+Ф.F7r разд.3 сумма стл.16-18 стр.91</t>
  </si>
  <si>
    <t>Ф.F7r разд.3 стл.19 стр.92=Ф.F7r разд.3 сумма стл.7-11 стр.92+Ф.F7r разд.3 сумма стл.16-18 стр.92</t>
  </si>
  <si>
    <t>Ф.F7r разд.3 стл.19 стр.93=Ф.F7r разд.3 сумма стл.7-11 стр.93+Ф.F7r разд.3 сумма стл.16-18 стр.93</t>
  </si>
  <si>
    <t>Ф.F7r разд.3 стл.19 стр.94=Ф.F7r разд.3 сумма стл.7-11 стр.94+Ф.F7r разд.3 сумма стл.16-18 стр.94</t>
  </si>
  <si>
    <t>Ф.F7r разд.3 стл.19 стр.95=Ф.F7r разд.3 сумма стл.7-11 стр.95+Ф.F7r разд.3 сумма стл.16-18 стр.95</t>
  </si>
  <si>
    <t>Ф.F7r разд.3 стл.19 стр.96=Ф.F7r разд.3 сумма стл.7-11 стр.96+Ф.F7r разд.3 сумма стл.16-18 стр.96</t>
  </si>
  <si>
    <t>Ф.F7r разд.3 стл.19 стр.97=Ф.F7r разд.3 сумма стл.7-11 стр.97+Ф.F7r разд.3 сумма стл.16-18 стр.97</t>
  </si>
  <si>
    <t>Ф.F7r разд.3 стл.19 стр.98=Ф.F7r разд.3 сумма стл.7-11 стр.98+Ф.F7r разд.3 сумма стл.16-18 стр.98</t>
  </si>
  <si>
    <t>Ф.F7r разд.3 стл.19 стр.99=Ф.F7r разд.3 сумма стл.7-11 стр.99+Ф.F7r разд.3 сумма стл.16-18 стр.99</t>
  </si>
  <si>
    <t>Ф.F7r разд.3 стл.19 стр.100=Ф.F7r разд.3 сумма стл.7-11 стр.100+Ф.F7r разд.3 сумма стл.16-18 стр.100</t>
  </si>
  <si>
    <t>Ф.F7r разд.3 стл.19 стр.101=Ф.F7r разд.3 сумма стл.7-11 стр.101+Ф.F7r разд.3 сумма стл.16-18 стр.101</t>
  </si>
  <si>
    <t>Ф.F7r разд.3 стл.19 стр.102=Ф.F7r разд.3 сумма стл.7-11 стр.102+Ф.F7r разд.3 сумма стл.16-18 стр.102</t>
  </si>
  <si>
    <t>Ф.F7r разд.3 стл.19 стр.103=Ф.F7r разд.3 сумма стл.7-11 стр.103+Ф.F7r разд.3 сумма стл.16-18 стр.103</t>
  </si>
  <si>
    <t>Ф.F7r разд.3 стл.19 стр.104=Ф.F7r разд.3 сумма стл.7-11 стр.104+Ф.F7r разд.3 сумма стл.16-18 стр.104</t>
  </si>
  <si>
    <t>Ф.F7r разд.3 стл.19 стр.105=Ф.F7r разд.3 сумма стл.7-11 стр.105+Ф.F7r разд.3 сумма стл.16-18 стр.105</t>
  </si>
  <si>
    <t>Ф.F7r разд.3 стл.19 стр.106=Ф.F7r разд.3 сумма стл.7-11 стр.106+Ф.F7r разд.3 сумма стл.16-18 стр.106</t>
  </si>
  <si>
    <t>Ф.F7r разд.3 стл.19 стр.107=Ф.F7r разд.3 сумма стл.7-11 стр.107+Ф.F7r разд.3 сумма стл.16-18 стр.107</t>
  </si>
  <si>
    <t>Ф.F7r разд.3 стл.19 стр.108=Ф.F7r разд.3 сумма стл.7-11 стр.108+Ф.F7r разд.3 сумма стл.16-18 стр.108</t>
  </si>
  <si>
    <t>Ф.F7r разд.3 стл.19 стр.109=Ф.F7r разд.3 сумма стл.7-11 стр.109+Ф.F7r разд.3 сумма стл.16-18 стр.109</t>
  </si>
  <si>
    <t>Ф.F7r разд.3 стл.19 стр.110=Ф.F7r разд.3 сумма стл.7-11 стр.110+Ф.F7r разд.3 сумма стл.16-18 стр.110</t>
  </si>
  <si>
    <t>Ф.F7r разд.3 стл.19 стр.111=Ф.F7r разд.3 сумма стл.7-11 стр.111+Ф.F7r разд.3 сумма стл.16-18 стр.111</t>
  </si>
  <si>
    <t>Ф.F7r разд.3 стл.19 стр.115=Ф.F7r разд.3 сумма стл.7-11 стр.115+Ф.F7r разд.3 сумма стл.16-18 стр.115</t>
  </si>
  <si>
    <t>Ф.F7r разд.3 стл.19 стр.116=Ф.F7r разд.3 сумма стл.7-11 стр.116+Ф.F7r разд.3 сумма стл.16-18 стр.116</t>
  </si>
  <si>
    <t>Ф.F7r разд.3 стл.19 стр.117=Ф.F7r разд.3 сумма стл.7-11 стр.117+Ф.F7r разд.3 сумма стл.16-18 стр.117</t>
  </si>
  <si>
    <t>Ф.F7r разд.3 стл.19 стр.118=Ф.F7r разд.3 сумма стл.7-11 стр.118+Ф.F7r разд.3 сумма стл.16-18 стр.118</t>
  </si>
  <si>
    <t>Ф.F7r разд.3 стл.19 стр.119=Ф.F7r разд.3 сумма стл.7-11 стр.119+Ф.F7r разд.3 сумма стл.16-18 стр.119</t>
  </si>
  <si>
    <t>Ф.F7r разд.3 стл.19 стр.120=Ф.F7r разд.3 сумма стл.7-11 стр.120+Ф.F7r разд.3 сумма стл.16-18 стр.120</t>
  </si>
  <si>
    <t>Ф.F7r разд.3 стл.11 стр.1&gt;=Ф.F7r разд.3 сумма стл.12-13 стр.1+Ф.F7r разд.3 стл.15 стр.1</t>
  </si>
  <si>
    <t>Вынесено частных определений 
(ст. 226 ГПК РФ)</t>
  </si>
  <si>
    <t>Дела об  адми-нистративном  надзоре за ли-цами, освобо-жденными из мест лишения свободы</t>
  </si>
  <si>
    <t>регрессное требование к органу или должност-ному лицу, по вине которого допущено наруше-ние права на  исполнение судебного акта в разумный срок</t>
  </si>
  <si>
    <t>Ф.F7r разд.3 стл.21 стр.57&gt;=Ф.F7r разд.3 стл.21 стр.89</t>
  </si>
  <si>
    <t>Ф.F7r разд.3 стл.23 стр.9&gt;=Ф.F7r разд.3 стл.23 сумма стр.96-99</t>
  </si>
  <si>
    <t>Ф.F7r разд.3 стл.24 стр.9&gt;=Ф.F7r разд.3 стл.24 сумма стр.96-99</t>
  </si>
  <si>
    <t>Ф.F7r разд.3 стл.25 стр.9&gt;=Ф.F7r разд.3 стл.25 сумма стр.96-99</t>
  </si>
  <si>
    <t>Ф.F7r разд.3 стл.1 стр.8&gt;=Ф.F7r разд.3 стл.1 сумма стр.94-95</t>
  </si>
  <si>
    <t>Ф.F7r разд.3 стл.2 стр.8&gt;=Ф.F7r разд.3 стл.2 сумма стр.94-95</t>
  </si>
  <si>
    <t>Ф.F7r разд.3 стл.3 стр.8&gt;=Ф.F7r разд.3 стл.3 сумма стр.94-95</t>
  </si>
  <si>
    <t>Ф.F7r разд.3 стл.4 стр.8&gt;=Ф.F7r разд.3 стл.4 сумма стр.94-95</t>
  </si>
  <si>
    <t>Ф.F7r разд.3 стл.5 стр.8&gt;=Ф.F7r разд.3 стл.5 сумма стр.94-95</t>
  </si>
  <si>
    <t>Ф.F7r разд.3 стл.6 стр.8&gt;=Ф.F7r разд.3 стл.6 сумма стр.94-95</t>
  </si>
  <si>
    <t>Ф.F7r разд.3 стл.7 стр.8&gt;=Ф.F7r разд.3 стл.7 сумма стр.94-95</t>
  </si>
  <si>
    <t>Ф.F7r разд.3 стл.8 стр.8&gt;=Ф.F7r разд.3 стл.8 сумма стр.94-95</t>
  </si>
  <si>
    <t>Ф.F7r разд.3 стл.9 стр.8&gt;=Ф.F7r разд.3 стл.9 сумма стр.94-95</t>
  </si>
  <si>
    <t>Ф.F7r разд.3 стл.10 стр.8&gt;=Ф.F7r разд.3 стл.10 сумма стр.94-95</t>
  </si>
  <si>
    <t>Ф.F7r разд.3 стл.11 стр.8&gt;=Ф.F7r разд.3 стл.11 сумма стр.94-95</t>
  </si>
  <si>
    <t>Ф.F7r разд.3 стл.12 стр.8&gt;=Ф.F7r разд.3 стл.12 сумма стр.94-95</t>
  </si>
  <si>
    <t>Ф.F7r разд.3 стл.13 стр.8&gt;=Ф.F7r разд.3 стл.13 сумма стр.94-95</t>
  </si>
  <si>
    <t>Ф.F7r разд.3 стл.14 стр.8&gt;=Ф.F7r разд.3 стл.14 сумма стр.94-95</t>
  </si>
  <si>
    <t>Ф.F7r разд.3 стл.15 стр.8&gt;=Ф.F7r разд.3 стл.15 сумма стр.94-95</t>
  </si>
  <si>
    <t>Ф.F7r разд.3 стл.16 стр.8&gt;=Ф.F7r разд.3 стл.16 сумма стр.94-95</t>
  </si>
  <si>
    <t>Ф.F7r разд.3 стл.17 стр.8&gt;=Ф.F7r разд.3 стл.17 сумма стр.94-95</t>
  </si>
  <si>
    <t>Ф.F7r разд.3 стл.18 стр.8&gt;=Ф.F7r разд.3 стл.18 сумма стр.94-95</t>
  </si>
  <si>
    <t>Ф.F7r разд.3 стл.19 стр.8&gt;=Ф.F7r разд.3 стл.19 сумма стр.94-95</t>
  </si>
  <si>
    <t>Ф.F7r разд.3 стл.20 стр.8&gt;=Ф.F7r разд.3 стл.20 сумма стр.94-95</t>
  </si>
  <si>
    <t>Ф.F7r разд.3 стл.21 стр.8&gt;=Ф.F7r разд.3 стл.21 сумма стр.94-95</t>
  </si>
  <si>
    <t>Ф.F7r разд.3 стл.22 стр.8&gt;=Ф.F7r разд.3 стл.22 сумма стр.94-95</t>
  </si>
  <si>
    <t>Ф.F7r разд.3 стл.23 стр.8&gt;=Ф.F7r разд.3 стл.23 сумма стр.94-95</t>
  </si>
  <si>
    <t>Ф.F7r разд.3 стл.24 стр.8&gt;=Ф.F7r разд.3 стл.24 сумма стр.94-95</t>
  </si>
  <si>
    <t>Ф.F7r разд.3 стл.25 стр.8&gt;=Ф.F7r разд.3 стл.25 сумма стр.94-95</t>
  </si>
  <si>
    <t>В разделе 3 по стл.1-25 сумма стр.91-93 не должна превышать значение стр.65</t>
  </si>
  <si>
    <t>В разделе 3 для стр.1-93 сумма стл.22-25 д.б. равна сумме стл.7-8</t>
  </si>
  <si>
    <t>В разделе 3 значения показателей должны заполняться</t>
  </si>
  <si>
    <t>В разделе 3 для всех стpок стл.11 д.б. больше или равен сумме стл.12,13,15</t>
  </si>
  <si>
    <t>(2014)В разделе 3 стр. 25 для всех гр. д.б. больше или равна сумме стр. 115-120 для всех гр.</t>
  </si>
  <si>
    <t>(2014)В разделе 3 стр. 24 для всех гр. д.б. больше или равна сумме стр. 112-114 для всех гр.</t>
  </si>
  <si>
    <t>(2014)В разделе 3 стр. 22 для всех гр. д.б. больше или равна сумме стр. 110-111 для всех гр.</t>
  </si>
  <si>
    <t>(2014)В разделе 3 стр. 13 для всех гр. д.б. больше или равна сумме стр. 105-109 для всех гр.</t>
  </si>
  <si>
    <t>(2014)В разделе 3 стр. 12 для всех гр. д.б. больше или равна сумме стр. 103-104 для всех гр.</t>
  </si>
  <si>
    <t>(2014)В разделе 3 стр. 10 для всех гр. д.б. больше или равна сумме стр. 100-102 для всех гр.</t>
  </si>
  <si>
    <t>(2014)В разделе 3 стр. 9 для всех гр. д.б. больше или равна сумме стр. 96-99 для всех гр.</t>
  </si>
  <si>
    <t>(2014)В разделе 3 стр. 8 для всех гр. д.б. больше или равна сумме стр. 94-95 для всех гр.</t>
  </si>
  <si>
    <t>Ф.F7r разд.3 стл.11 стр.33&gt;=Ф.F7r разд.3 сумма стл.12-13 стр.33+Ф.F7r разд.3 стл.15 стр.33</t>
  </si>
  <si>
    <t>Ф.F7r разд.3 стл.11 стр.34&gt;=Ф.F7r разд.3 сумма стл.12-13 стр.34+Ф.F7r разд.3 стл.15 стр.34</t>
  </si>
  <si>
    <t>Ф.F7r разд.3 стл.11 стр.35&gt;=Ф.F7r разд.3 сумма стл.12-13 стр.35+Ф.F7r разд.3 стл.15 стр.35</t>
  </si>
  <si>
    <t>Ф.F7r разд.3 стл.11 стр.36&gt;=Ф.F7r разд.3 сумма стл.12-13 стр.36+Ф.F7r разд.3 стл.15 стр.36</t>
  </si>
  <si>
    <t>Ф.F7r разд.3 стл.11 стр.37&gt;=Ф.F7r разд.3 сумма стл.12-13 стр.37+Ф.F7r разд.3 стл.15 стр.37</t>
  </si>
  <si>
    <t>Ф.F7r разд.3 стл.11 стр.38&gt;=Ф.F7r разд.3 сумма стл.12-13 стр.38+Ф.F7r разд.3 стл.15 стр.38</t>
  </si>
  <si>
    <t>Ф.F7r разд.3 стл.11 стр.39&gt;=Ф.F7r разд.3 сумма стл.12-13 стр.39+Ф.F7r разд.3 стл.15 стр.39</t>
  </si>
  <si>
    <t>Ф.F7r разд.3 стл.11 стр.40&gt;=Ф.F7r разд.3 сумма стл.12-13 стр.40+Ф.F7r разд.3 стл.15 стр.40</t>
  </si>
  <si>
    <t>Ф.F7r разд.3 стл.11 стр.41&gt;=Ф.F7r разд.3 сумма стл.12-13 стр.41+Ф.F7r разд.3 стл.15 стр.41</t>
  </si>
  <si>
    <t>Ф.F7r разд.3 стл.11 стр.42&gt;=Ф.F7r разд.3 сумма стл.12-13 стр.42+Ф.F7r разд.3 стл.15 стр.42</t>
  </si>
  <si>
    <t>Ф.F7r разд.3 стл.11 стр.43&gt;=Ф.F7r разд.3 сумма стл.12-13 стр.43+Ф.F7r разд.3 стл.15 стр.43</t>
  </si>
  <si>
    <t>Ф.F7r разд.3 стл.11 стр.44&gt;=Ф.F7r разд.3 сумма стл.12-13 стр.44+Ф.F7r разд.3 стл.15 стр.44</t>
  </si>
  <si>
    <t>Ф.F7r разд.3 стл.11 стр.45&gt;=Ф.F7r разд.3 сумма стл.12-13 стр.45+Ф.F7r разд.3 стл.15 стр.45</t>
  </si>
  <si>
    <t>Ф.F7r разд.3 стл.11 стр.46&gt;=Ф.F7r разд.3 сумма стл.12-13 стр.46+Ф.F7r разд.3 стл.15 стр.46</t>
  </si>
  <si>
    <t>Ф.F7r разд.3 стл.11 стр.47&gt;=Ф.F7r разд.3 сумма стл.12-13 стр.47+Ф.F7r разд.3 стл.15 стр.47</t>
  </si>
  <si>
    <t>Ф.F7r разд.3 стл.11 стр.48&gt;=Ф.F7r разд.3 сумма стл.12-13 стр.48+Ф.F7r разд.3 стл.15 стр.48</t>
  </si>
  <si>
    <t>Ф.F7r разд.3 стл.11 стр.49&gt;=Ф.F7r разд.3 сумма стл.12-13 стр.49+Ф.F7r разд.3 стл.15 стр.49</t>
  </si>
  <si>
    <t>Ф.F7r разд.3 стл.11 стр.50&gt;=Ф.F7r разд.3 сумма стл.12-13 стр.50+Ф.F7r разд.3 стл.15 стр.50</t>
  </si>
  <si>
    <t>Ф.F7r разд.3 стл.11 стр.51&gt;=Ф.F7r разд.3 сумма стл.12-13 стр.51+Ф.F7r разд.3 стл.15 стр.51</t>
  </si>
  <si>
    <t>Ф.F7r разд.3 стл.11 стр.52&gt;=Ф.F7r разд.3 сумма стл.12-13 стр.52+Ф.F7r разд.3 стл.15 стр.52</t>
  </si>
  <si>
    <t>Ф.F7r разд.3 стл.11 стр.53&gt;=Ф.F7r разд.3 сумма стл.12-13 стр.53+Ф.F7r разд.3 стл.15 стр.53</t>
  </si>
  <si>
    <t>Ф.F7r разд.3 стл.11 стр.54&gt;=Ф.F7r разд.3 сумма стл.12-13 стр.54+Ф.F7r разд.3 стл.15 стр.54</t>
  </si>
  <si>
    <t>Ф.F7r разд.3 стл.11 стр.55&gt;=Ф.F7r разд.3 сумма стл.12-13 стр.55+Ф.F7r разд.3 стл.15 стр.55</t>
  </si>
  <si>
    <t>Ф.F7r разд.3 стл.11 стр.56&gt;=Ф.F7r разд.3 сумма стл.12-13 стр.56+Ф.F7r разд.3 стл.15 стр.56</t>
  </si>
  <si>
    <t>Ф.F7r разд.3 стл.11 стр.57&gt;=Ф.F7r разд.3 сумма стл.12-13 стр.57+Ф.F7r разд.3 стл.15 стр.57</t>
  </si>
  <si>
    <t>Ф.F7r разд.3 стл.11 стр.58&gt;=Ф.F7r разд.3 сумма стл.12-13 стр.58+Ф.F7r разд.3 стл.15 стр.58</t>
  </si>
  <si>
    <t>Ф.F7r разд.3 стл.11 стр.59&gt;=Ф.F7r разд.3 сумма стл.12-13 стр.59+Ф.F7r разд.3 стл.15 стр.59</t>
  </si>
  <si>
    <t>Ф.F7r разд.3 стл.11 стр.60&gt;=Ф.F7r разд.3 сумма стл.12-13 стр.60+Ф.F7r разд.3 стл.15 стр.60</t>
  </si>
  <si>
    <t>Ф.F7r разд.3 стл.11 стр.61&gt;=Ф.F7r разд.3 сумма стл.12-13 стр.61+Ф.F7r разд.3 стл.15 стр.61</t>
  </si>
  <si>
    <t>Ф.F7r разд.3 стл.11 стр.62&gt;=Ф.F7r разд.3 сумма стл.12-13 стр.62+Ф.F7r разд.3 стл.15 стр.62</t>
  </si>
  <si>
    <t>Ф.F7r разд.3 стл.11 стр.63&gt;=Ф.F7r разд.3 сумма стл.12-13 стр.63+Ф.F7r разд.3 стл.15 стр.63</t>
  </si>
  <si>
    <t>Ф.F7r разд.3 стл.11 стр.64&gt;=Ф.F7r разд.3 сумма стл.12-13 стр.64+Ф.F7r разд.3 стл.15 стр.64</t>
  </si>
  <si>
    <t>Ф.F7r разд.3 стл.11 стр.65&gt;=Ф.F7r разд.3 сумма стл.12-13 стр.65+Ф.F7r разд.3 стл.15 стр.65</t>
  </si>
  <si>
    <t>Ф.F7r разд.3 стл.11 стр.66&gt;=Ф.F7r разд.3 сумма стл.12-13 стр.66+Ф.F7r разд.3 стл.15 стр.66</t>
  </si>
  <si>
    <t>Ф.F7r разд.3 стл.11 стр.67&gt;=Ф.F7r разд.3 сумма стл.12-13 стр.67+Ф.F7r разд.3 стл.15 стр.67</t>
  </si>
  <si>
    <t>Ф.F7r разд.3 стл.11 стр.68&gt;=Ф.F7r разд.3 сумма стл.12-13 стр.68+Ф.F7r разд.3 стл.15 стр.68</t>
  </si>
  <si>
    <t>Ф.F7r разд.3 стл.11 стр.69&gt;=Ф.F7r разд.3 сумма стл.12-13 стр.69+Ф.F7r разд.3 стл.15 стр.69</t>
  </si>
  <si>
    <t>Ф.F7r разд.3 стл.11 стр.70&gt;=Ф.F7r разд.3 сумма стл.12-13 стр.70+Ф.F7r разд.3 стл.15 стр.70</t>
  </si>
  <si>
    <t>Ф.F7r разд.3 стл.11 стр.71&gt;=Ф.F7r разд.3 сумма стл.12-13 стр.71+Ф.F7r разд.3 стл.15 стр.71</t>
  </si>
  <si>
    <t>Ф.F7r разд.3 стл.11 стр.72&gt;=Ф.F7r разд.3 сумма стл.12-13 стр.72+Ф.F7r разд.3 стл.15 стр.72</t>
  </si>
  <si>
    <t>Ф.F7r разд.3 стл.11 стр.73&gt;=Ф.F7r разд.3 сумма стл.12-13 стр.73+Ф.F7r разд.3 стл.15 стр.73</t>
  </si>
  <si>
    <t>Ф.F7r разд.3 стл.19 стр.56&gt;=Ф.F7r разд.3 сумма стл.20-21 стр.56</t>
  </si>
  <si>
    <t>Ф.F7r разд.3 стл.19 стр.57&gt;=Ф.F7r разд.3 сумма стл.20-21 стр.57</t>
  </si>
  <si>
    <t>В разделе 1 стл.11 стр.1 равна разд.3 гр.1 стр.83</t>
  </si>
  <si>
    <t>В разделе 1 для стр.1-5 стл.11 д.б. меньше или равен стл.9</t>
  </si>
  <si>
    <t>В разделе 1 стл.11 сумма стр.2-4 д.б. равна 0</t>
  </si>
  <si>
    <t>В разделе 1 для стр.1-5 стл.12 д.б.меньше или равен стл.9</t>
  </si>
  <si>
    <t>Ф.F7r разд.3 сумма стл.2-5 стр.39&gt;=Ф.F7r разд.3 стл.6 стр.39</t>
  </si>
  <si>
    <t>Ф.F7r разд.3 сумма стл.2-5 стр.40&gt;=Ф.F7r разд.3 стл.6 стр.40</t>
  </si>
  <si>
    <t>Примечание к разделу 3: *Включаются в том числе: исполнение решений других государств на территории Российской Федерации, рассмотрение заявлений по вновь открывшимся обстоятельствам.</t>
  </si>
  <si>
    <t>Ф.F7r разд.3 стл.11 стр.74&gt;=Ф.F7r разд.3 сумма стл.12-13 стр.74+Ф.F7r разд.3 стл.15 стр.74</t>
  </si>
  <si>
    <t>Ф.F7r разд.3 стл.11 стр.75&gt;=Ф.F7r разд.3 сумма стл.12-13 стр.75+Ф.F7r разд.3 стл.15 стр.75</t>
  </si>
  <si>
    <t>Ф.F7r разд.3 стл.11 стр.76&gt;=Ф.F7r разд.3 сумма стл.12-13 стр.76+Ф.F7r разд.3 стл.15 стр.76</t>
  </si>
  <si>
    <t>Ф.F7r разд.3 стл.11 стр.77&gt;=Ф.F7r разд.3 сумма стл.12-13 стр.77+Ф.F7r разд.3 стл.15 стр.77</t>
  </si>
  <si>
    <t>Ф.F7r разд.3 стл.11 стр.78&gt;=Ф.F7r разд.3 сумма стл.12-13 стр.78+Ф.F7r разд.3 стл.15 стр.78</t>
  </si>
  <si>
    <t>Ф.F7r разд.3 стл.11 стр.79&gt;=Ф.F7r разд.3 сумма стл.12-13 стр.79+Ф.F7r разд.3 стл.15 стр.79</t>
  </si>
  <si>
    <t>Ф.F7r разд.3 стл.11 стр.80&gt;=Ф.F7r разд.3 сумма стл.12-13 стр.80+Ф.F7r разд.3 стл.15 стр.80</t>
  </si>
  <si>
    <t>Ф.F7r разд.3 стл.11 стр.81&gt;=Ф.F7r разд.3 сумма стл.12-13 стр.81+Ф.F7r разд.3 стл.15 стр.81</t>
  </si>
  <si>
    <t>Ф.F7r разд.3 стл.11 стр.82&gt;=Ф.F7r разд.3 сумма стл.12-13 стр.82+Ф.F7r разд.3 стл.15 стр.82</t>
  </si>
  <si>
    <t>Ф.F7r разд.3 стл.11 стр.83&gt;=Ф.F7r разд.3 сумма стл.12-13 стр.83+Ф.F7r разд.3 стл.15 стр.83</t>
  </si>
  <si>
    <t>Ф.F7r разд.3 стл.11 стр.84&gt;=Ф.F7r разд.3 сумма стл.12-13 стр.84+Ф.F7r разд.3 стл.15 стр.84</t>
  </si>
  <si>
    <t>Ф.F7r разд.3 стл.11 стр.85&gt;=Ф.F7r разд.3 сумма стл.12-13 стр.85+Ф.F7r разд.3 стл.15 стр.85</t>
  </si>
  <si>
    <t>Ф.F7r разд.3 стл.2 стр.25&gt;=Ф.F7r разд.3 стл.2 сумма стр.115-120</t>
  </si>
  <si>
    <t>Ф.F7r разд.3 стл.3 стр.25&gt;=Ф.F7r разд.3 стл.3 сумма стр.115-120</t>
  </si>
  <si>
    <t>Ф.F7r разд.3 стл.4 стр.25&gt;=Ф.F7r разд.3 стл.4 сумма стр.115-120</t>
  </si>
  <si>
    <t>Ф.F7r разд.3 стл.5 стр.25&gt;=Ф.F7r разд.3 стл.5 сумма стр.115-120</t>
  </si>
  <si>
    <t>Ф.F7r разд.3 стл.6 стр.25&gt;=Ф.F7r разд.3 стл.6 сумма стр.115-120</t>
  </si>
  <si>
    <t>Ф.F7r разд.3 стл.7 стр.25&gt;=Ф.F7r разд.3 стл.7 сумма стр.115-120</t>
  </si>
  <si>
    <t>Ф.F7r разд.3 стл.8 стр.25&gt;=Ф.F7r разд.3 стл.8 сумма стр.115-120</t>
  </si>
  <si>
    <t>Ф.F7r разд.3 стл.9 стр.25&gt;=Ф.F7r разд.3 стл.9 сумма стр.115-120</t>
  </si>
  <si>
    <t>Ф.F7r разд.3 стл.10 стр.25&gt;=Ф.F7r разд.3 стл.10 сумма стр.115-120</t>
  </si>
  <si>
    <t>Ф.F7r разд.3 сумма стл.2-5 стр.52&gt;=Ф.F7r разд.3 стл.6 стр.52</t>
  </si>
  <si>
    <t>Ф.F7r разд.3 сумма стл.2-5 стр.53&gt;=Ф.F7r разд.3 стл.6 стр.53</t>
  </si>
  <si>
    <t>Ф.F7r разд.3 сумма стл.2-5 стр.54&gt;=Ф.F7r разд.3 стл.6 стр.54</t>
  </si>
  <si>
    <t>Ф.F7r разд.3 сумма стл.2-5 стр.55&gt;=Ф.F7r разд.3 стл.6 стр.55</t>
  </si>
  <si>
    <t>Ф.F7r разд.3 сумма стл.2-5 стр.56&gt;=Ф.F7r разд.3 стл.6 стр.56</t>
  </si>
  <si>
    <t>Ф.F7r разд.3 сумма стл.2-5 стр.57&gt;=Ф.F7r разд.3 стл.6 стр.57</t>
  </si>
  <si>
    <t>Ф.F7r разд.3 сумма стл.2-5 стр.58&gt;=Ф.F7r разд.3 стл.6 стр.58</t>
  </si>
  <si>
    <t>Ф.F7r разд.3 сумма стл.2-5 стр.59&gt;=Ф.F7r разд.3 стл.6 стр.59</t>
  </si>
  <si>
    <t>Ф.F7r разд.3 сумма стл.2-5 стр.60&gt;=Ф.F7r разд.3 стл.6 стр.60</t>
  </si>
  <si>
    <t>Ф.F7r разд.3 сумма стл.2-5 стр.61&gt;=Ф.F7r разд.3 стл.6 стр.61</t>
  </si>
  <si>
    <t>Ф.F7r разд.3 сумма стл.2-5 стр.62&gt;=Ф.F7r разд.3 стл.6 стр.62</t>
  </si>
  <si>
    <t>Ф.F7r разд.3 сумма стл.2-5 стр.63&gt;=Ф.F7r разд.3 стл.6 стр.63</t>
  </si>
  <si>
    <t>Ф.F7r разд.3 сумма стл.2-5 стр.64&gt;=Ф.F7r разд.3 стл.6 стр.64</t>
  </si>
  <si>
    <t>Ф.F7r разд.3 сумма стл.2-5 стр.65&gt;=Ф.F7r разд.3 стл.6 стр.65</t>
  </si>
  <si>
    <t>Ф.F7r разд.3 сумма стл.2-5 стр.66&gt;=Ф.F7r разд.3 стл.6 стр.66</t>
  </si>
  <si>
    <t>Ф.F7r разд.3 сумма стл.2-5 стр.67&gt;=Ф.F7r разд.3 стл.6 стр.67</t>
  </si>
  <si>
    <t>Ф.F7r разд.3 сумма стл.2-5 стр.68&gt;=Ф.F7r разд.3 стл.6 стр.68</t>
  </si>
  <si>
    <t>Ф.F7r разд.3 сумма стл.2-5 стр.69&gt;=Ф.F7r разд.3 стл.6 стр.69</t>
  </si>
  <si>
    <t>Ф.F7r разд.3 сумма стл.2-5 стр.70&gt;=Ф.F7r разд.3 стл.6 стр.70</t>
  </si>
  <si>
    <t>Ф.F7r разд.3 сумма стл.2-5 стр.71&gt;=Ф.F7r разд.3 стл.6 стр.71</t>
  </si>
  <si>
    <t>Ф.F7r разд.3 сумма стл.2-5 стр.72&gt;=Ф.F7r разд.3 стл.6 стр.72</t>
  </si>
  <si>
    <t>Ф.F7r разд.3 сумма стл.2-5 стр.73&gt;=Ф.F7r разд.3 стл.6 стр.73</t>
  </si>
  <si>
    <t>Ф.F7r разд.3 сумма стл.2-5 стр.74&gt;=Ф.F7r разд.3 стл.6 стр.74</t>
  </si>
  <si>
    <t>Ф.F7r разд.3 сумма стл.2-5 стр.75&gt;=Ф.F7r разд.3 стл.6 стр.75</t>
  </si>
  <si>
    <t>Ф.F7r разд.3 сумма стл.2-5 стр.76&gt;=Ф.F7r разд.3 стл.6 стр.76</t>
  </si>
  <si>
    <t>Ф.F7r разд.3 сумма стл.2-5 стр.77&gt;=Ф.F7r разд.3 стл.6 стр.77</t>
  </si>
  <si>
    <t>Ф.F7r разд.3 сумма стл.2-5 стр.78&gt;=Ф.F7r разд.3 стл.6 стр.78</t>
  </si>
  <si>
    <t>Ф.F7r разд.3 сумма стл.2-5 стр.79&gt;=Ф.F7r разд.3 стл.6 стр.79</t>
  </si>
  <si>
    <t>Ф.F7r разд.3 сумма стл.2-5 стр.80&gt;=Ф.F7r разд.3 стл.6 стр.80</t>
  </si>
  <si>
    <t>Ф.F7r разд.3 сумма стл.2-5 стр.81&gt;=Ф.F7r разд.3 стл.6 стр.81</t>
  </si>
  <si>
    <t>Ф.F7r разд.3 сумма стл.2-5 стр.82&gt;=Ф.F7r разд.3 стл.6 стр.82</t>
  </si>
  <si>
    <t>Ф.F7r разд.3 сумма стл.2-5 стр.83&gt;=Ф.F7r разд.3 стл.6 стр.83</t>
  </si>
  <si>
    <t>Ф.F7r разд.3 сумма стл.2-5 стр.84&gt;=Ф.F7r разд.3 стл.6 стр.84</t>
  </si>
  <si>
    <t>Ф.F7r разд.3 сумма стл.2-5 стр.85&gt;=Ф.F7r разд.3 стл.6 стр.85</t>
  </si>
  <si>
    <t>Ф.F7r разд.3 сумма стл.2-5 стр.86&gt;=Ф.F7r разд.3 стл.6 стр.86</t>
  </si>
  <si>
    <t>Ф.F7r разд.3 сумма стл.2-5 стр.87&gt;=Ф.F7r разд.3 стл.6 стр.87</t>
  </si>
  <si>
    <t>Ф.F7r разд.3 сумма стл.2-5 стр.88&gt;=Ф.F7r разд.3 стл.6 стр.88</t>
  </si>
  <si>
    <t>Ф.F7r разд.3 сумма стл.2-5 стр.89&gt;=Ф.F7r разд.3 стл.6 стр.89</t>
  </si>
  <si>
    <t>Из графы 11</t>
  </si>
  <si>
    <t xml:space="preserve">с отменой решения в связи с заключе-нием мирового соглашения (ст. 326.1 ГПК) </t>
  </si>
  <si>
    <t xml:space="preserve">о присуждении компенсации за нарушение права на уголовное судопроизводство в разумный срок </t>
  </si>
  <si>
    <t>о присуждении компенсации за нарушение права на уголовное досудебное производство в разумный срок</t>
  </si>
  <si>
    <t>о присуждении компенсации за нарушение права на исполнение судебного акта в разумный срок</t>
  </si>
  <si>
    <t>В разделе 3 стл.1-25 стр.86-90 не заполняются</t>
  </si>
  <si>
    <t>В разделе 3 сумма стл.2-5 д.б. больше или равна стл.6</t>
  </si>
  <si>
    <t>Из стр.8 "Другие, возникающие из семейных отношений"</t>
  </si>
  <si>
    <t>Дела по спорам о разделе совместно нажитого имущества между супругами</t>
  </si>
  <si>
    <t>Из стр.9 "Трудовые споры о восстановлении на работе</t>
  </si>
  <si>
    <t>Иные споры о восстановлении на работе</t>
  </si>
  <si>
    <t>Из стр.10 "Трудовые споры об оплате труда</t>
  </si>
  <si>
    <t>о взыскании невыплаченной заработной платы, других выплат ( и компенсации за задержку их выплаты)</t>
  </si>
  <si>
    <t>о выплате заработной платы в случае введения процедуры банкротства</t>
  </si>
  <si>
    <t>в иных случаях</t>
  </si>
  <si>
    <t>Из стр.12 "Трудовые споры о возмещении ущерба, причиненного при исполнении трудовых обязанностей"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</si>
  <si>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</si>
  <si>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</si>
  <si>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Из стр.13 "Другие споры, возникающие из трудовых отношений</t>
  </si>
  <si>
    <t>об отказе в приеме на работу</t>
  </si>
  <si>
    <t>о предоставлении гарантий и компенсаций, установленных отдельным категориям работников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</si>
  <si>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</si>
  <si>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</si>
  <si>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</si>
  <si>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</si>
  <si>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Из стр.22 "Другие жилищные споры</t>
  </si>
  <si>
    <t>Споры с управляющими компаниями</t>
  </si>
  <si>
    <t>Из стр.24 "Споры о праве собственности на землю"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</si>
  <si>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</si>
  <si>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</si>
  <si>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</si>
  <si>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возмещении убытков, причиненных нарушением прав собственников зем. уч., землепользователей, землевладельцев и арендаторов земельных участков, связанных с изъятием зем. уч. либо ограничением права владения, пользования и распоряжения им</t>
  </si>
  <si>
    <t xml:space="preserve">Дела по искам СНТ (др. садоводческой организации) к членам СНТ  (др. садоводческой организации) и другим лицам, связанные с членством и пользованием земельными участками 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</si>
  <si>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</si>
  <si>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</si>
  <si>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</si>
  <si>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r>
      <t xml:space="preserve">в связи с увольнением по инициативе работодателя </t>
    </r>
    <r>
      <rPr>
        <b/>
        <sz val="14"/>
        <rFont val="Times New Roman"/>
        <family val="1"/>
      </rPr>
      <t>(ст. 71, 81 ТК РФ)</t>
    </r>
  </si>
  <si>
    <r>
      <t xml:space="preserve">в связи с увольнением по обстоятельствам, независящим от воли сторон </t>
    </r>
    <r>
      <rPr>
        <b/>
        <sz val="14"/>
        <rFont val="Times New Roman"/>
        <family val="1"/>
      </rPr>
      <t>(ст.83 ТК РФ)</t>
    </r>
  </si>
  <si>
    <r>
      <t xml:space="preserve">в связи с увольнением вследствие нарушения установленных правил заключения трудового договора </t>
    </r>
    <r>
      <rPr>
        <b/>
        <sz val="14"/>
        <rFont val="Times New Roman"/>
        <family val="1"/>
      </rPr>
      <t>(ст.84 ТК РФ)</t>
    </r>
  </si>
  <si>
    <r>
      <t>Иные споры членов кооперативов, участников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ТСЖ (др. жил. организаций)</t>
    </r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</si>
  <si>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</si>
  <si>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</si>
  <si>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</si>
  <si>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</si>
  <si>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</si>
  <si>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</si>
  <si>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</si>
  <si>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</si>
  <si>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</si>
  <si>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</si>
  <si>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</si>
  <si>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</si>
  <si>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</si>
  <si>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>Ф.F7r разд.3 стл.2 стр.82=Ф.F7r разд.3 стл.2 сумма стр.67-81</t>
  </si>
  <si>
    <t>Ф.F7r разд.3 стл.3 стр.82=Ф.F7r разд.3 стл.3 сумма стр.67-81</t>
  </si>
  <si>
    <t>Ф.F7r разд.3 стл.4 стр.82=Ф.F7r разд.3 стл.4 сумма стр.67-81</t>
  </si>
  <si>
    <t>Ф.F7r разд.3 стл.5 стр.82=Ф.F7r разд.3 стл.5 сумма стр.67-81</t>
  </si>
  <si>
    <t>Ф.F7r разд.3 стл.6 стр.82=Ф.F7r разд.3 стл.6 сумма стр.67-81</t>
  </si>
  <si>
    <t>Ф.F7r разд.3 стл.7 стр.82=Ф.F7r разд.3 стл.7 сумма стр.67-81</t>
  </si>
  <si>
    <t>В разделе 3 для стл.1-25 стр.62 д.б. больше или равна сумме стр.84</t>
  </si>
  <si>
    <t>В разделе 3 для стл.1-25 стр.66 д.б. равна сумме стр.59-65</t>
  </si>
  <si>
    <t>В разделе 3 для стл.1-25 стр.82 д.б. равна сумме стр.67-81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</si>
  <si>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</si>
  <si>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</si>
  <si>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</si>
  <si>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должностных лиц, государственных и муниципальных служащих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</si>
  <si>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</si>
  <si>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</si>
  <si>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>Областной и равный ему суд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</si>
  <si>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</si>
  <si>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</si>
  <si>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</si>
  <si>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</si>
  <si>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</si>
  <si>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</si>
  <si>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</si>
  <si>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</si>
  <si>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>Ф.F7r разд.3 стл.18 стр.82=Ф.F7r разд.3 стл.18 сумма стр.67-81</t>
  </si>
  <si>
    <t>Ф.F7r разд.3 стл.19 стр.82=Ф.F7r разд.3 стл.19 сумма стр.67-81</t>
  </si>
  <si>
    <t>Ф.F7r разд.3 стл.20 стр.82=Ф.F7r разд.3 стл.20 сумма стр.67-81</t>
  </si>
  <si>
    <t>Ф.F7r разд.3 стл.21 стр.82=Ф.F7r разд.3 стл.21 сумма стр.67-81</t>
  </si>
  <si>
    <t>Ф.F7r разд.3 стл.22 стр.82=Ф.F7r разд.3 стл.22 сумма стр.67-81</t>
  </si>
  <si>
    <t>Ф.F7r разд.3 стл.23 стр.82=Ф.F7r разд.3 стл.23 сумма стр.67-81</t>
  </si>
  <si>
    <t>Ф.F7r разд.3 стл.24 стр.82=Ф.F7r разд.3 стл.24 сумма стр.67-81</t>
  </si>
  <si>
    <t>Ф.F7r разд.3 стл.25 стр.82=Ф.F7r разд.3 стл.25 сумма стр.67-81</t>
  </si>
  <si>
    <t>Ф.F7r разд.3 стл.1 стр.66=Ф.F7r разд.3 стл.1 сумма стр.59-65</t>
  </si>
  <si>
    <t>Ф.F7r разд.3 стл.2 стр.66=Ф.F7r разд.3 стл.2 сумма стр.59-65</t>
  </si>
  <si>
    <t>Ф.F7r разд.3 стл.3 стр.66=Ф.F7r разд.3 стл.3 сумма стр.59-65</t>
  </si>
  <si>
    <t>Ф.F7r разд.3 стл.4 стр.66=Ф.F7r разд.3 стл.4 сумма стр.59-65</t>
  </si>
  <si>
    <t>Ф.F7r разд.3 стл.5 стр.66=Ф.F7r разд.3 стл.5 сумма стр.59-65</t>
  </si>
  <si>
    <t>Ф.F7r разд.3 стл.6 стр.66=Ф.F7r разд.3 стл.6 сумма стр.59-65</t>
  </si>
  <si>
    <t>Ф.F7r разд.3 стл.7 стр.66=Ф.F7r разд.3 стл.7 сумма стр.59-65</t>
  </si>
  <si>
    <t>Ф.F7r разд.3 стл.8 стр.66=Ф.F7r разд.3 стл.8 сумма стр.59-65</t>
  </si>
  <si>
    <t>Ф.F7r разд.3 стл.9 стр.66=Ф.F7r разд.3 стл.9 сумма стр.59-65</t>
  </si>
  <si>
    <t>Ф.F7r разд.3 стл.10 стр.66=Ф.F7r разд.3 стл.10 сумма стр.59-65</t>
  </si>
  <si>
    <t>Ф.F7r разд.3 стл.11 стр.66=Ф.F7r разд.3 стл.11 сумма стр.59-65</t>
  </si>
  <si>
    <t>Ф.F7r разд.3 стл.12 стр.66=Ф.F7r разд.3 стл.12 сумма стр.59-65</t>
  </si>
  <si>
    <t>Ф.F7r разд.3 стл.13 стр.66=Ф.F7r разд.3 стл.13 сумма стр.59-65</t>
  </si>
  <si>
    <t>Ф.F7r разд.3 стл.14 стр.66=Ф.F7r разд.3 стл.14 сумма стр.59-65</t>
  </si>
  <si>
    <t>Ф.F7r разд.3 стл.15 стр.66=Ф.F7r разд.3 стл.15 сумма стр.59-65</t>
  </si>
  <si>
    <t>Ф.F7r разд.3 стл.16 стр.66=Ф.F7r разд.3 стл.16 сумма стр.59-65</t>
  </si>
  <si>
    <t>Ф.F7r разд.3 стл.17 стр.66=Ф.F7r разд.3 стл.17 сумма стр.59-65</t>
  </si>
  <si>
    <t>Ф.F7r разд.3 стл.18 стр.66=Ф.F7r разд.3 стл.18 сумма стр.59-65</t>
  </si>
  <si>
    <t>Ф.F7r разд.3 стл.19 стр.66=Ф.F7r разд.3 стл.19 сумма стр.59-65</t>
  </si>
  <si>
    <t>Ф.F7r разд.3 стл.20 стр.66=Ф.F7r разд.3 стл.20 сумма стр.59-65</t>
  </si>
  <si>
    <t>Ф.F7r разд.3 стл.21 стр.66=Ф.F7r разд.3 стл.21 сумма стр.59-65</t>
  </si>
  <si>
    <t>Ф.F7r разд.3 стл.22 стр.66=Ф.F7r разд.3 стл.22 сумма стр.59-65</t>
  </si>
  <si>
    <t>Ф.F7r разд.3 стл.23 стр.66=Ф.F7r разд.3 стл.23 сумма стр.59-65</t>
  </si>
  <si>
    <t>Ф.F7r разд.3 стл.24 стр.66=Ф.F7r разд.3 стл.24 сумма стр.59-65</t>
  </si>
  <si>
    <t>Ф.F7r разд.3 стл.25 стр.66=Ф.F7r разд.3 стл.25 сумма стр.59-65</t>
  </si>
  <si>
    <t>Ф.F7r разд.3 стл.1 стр.62&gt;=Ф.F7r разд.3 стл.1 стр.84</t>
  </si>
  <si>
    <t>Ф.F7r разд.3 стл.2 стр.62&gt;=Ф.F7r разд.3 стл.2 стр.84</t>
  </si>
  <si>
    <t>Ф.F7r разд.3 стл.3 стр.62&gt;=Ф.F7r разд.3 стл.3 стр.84</t>
  </si>
  <si>
    <t>Ф.F7r разд.3 стл.4 стр.62&gt;=Ф.F7r разд.3 стл.4 стр.84</t>
  </si>
  <si>
    <t>Ф.F7r разд.3 стл.5 стр.62&gt;=Ф.F7r разд.3 стл.5 стр.84</t>
  </si>
  <si>
    <t>Ф.F7r разд.3 стл.6 стр.62&gt;=Ф.F7r разд.3 стл.6 стр.84</t>
  </si>
  <si>
    <t>Ф.F7r разд.3 стл.7 стр.62&gt;=Ф.F7r разд.3 стл.7 стр.84</t>
  </si>
  <si>
    <t>Ф.F7r разд.3 стл.8 стр.62&gt;=Ф.F7r разд.3 стл.8 стр.84</t>
  </si>
  <si>
    <t>Ф.F7r разд.3 стл.9 стр.62&gt;=Ф.F7r разд.3 стл.9 стр.84</t>
  </si>
  <si>
    <t>Ф.F7r разд.3 стл.10 стр.62&gt;=Ф.F7r разд.3 стл.10 стр.84</t>
  </si>
  <si>
    <t>Ф.F7r разд.3 стл.11 стр.62&gt;=Ф.F7r разд.3 стл.11 стр.84</t>
  </si>
  <si>
    <t>Ф.F7r разд.3 стл.12 стр.62&gt;=Ф.F7r разд.3 стл.12 стр.84</t>
  </si>
  <si>
    <t>Ф.F7r разд.3 стл.13 стр.62&gt;=Ф.F7r разд.3 стл.13 стр.84</t>
  </si>
  <si>
    <t>Ф.F7r разд.3 стл.14 стр.62&gt;=Ф.F7r разд.3 стл.14 стр.84</t>
  </si>
  <si>
    <t>Ф.F7r разд.3 стл.15 стр.62&gt;=Ф.F7r разд.3 стл.15 стр.84</t>
  </si>
  <si>
    <t>Ф.F7r разд.3 стл.16 стр.62&gt;=Ф.F7r разд.3 стл.16 стр.84</t>
  </si>
  <si>
    <t>Ф.F7r разд.3 стл.17 стр.62&gt;=Ф.F7r разд.3 стл.17 стр.84</t>
  </si>
  <si>
    <t>Ф.F7r разд.3 стл.18 стр.62&gt;=Ф.F7r разд.3 стл.18 стр.84</t>
  </si>
  <si>
    <t>Ф.F7r разд.3 стл.19 стр.62&gt;=Ф.F7r разд.3 стл.19 стр.84</t>
  </si>
  <si>
    <t>Ф.F7r разд.3 стл.20 стр.62&gt;=Ф.F7r разд.3 стл.20 стр.84</t>
  </si>
  <si>
    <t>Ф.F7r разд.3 стл.21 стр.62&gt;=Ф.F7r разд.3 стл.21 стр.84</t>
  </si>
  <si>
    <t>Ф.F7r разд.3 стл.22 стр.62&gt;=Ф.F7r разд.3 стл.22 стр.84</t>
  </si>
  <si>
    <t>Ф.F7r разд.3 стл.23 стр.62&gt;=Ф.F7r разд.3 стл.23 стр.84</t>
  </si>
  <si>
    <t>Ф.F7r разд.3 стл.24 стр.62&gt;=Ф.F7r разд.3 стл.24 стр.84</t>
  </si>
  <si>
    <t>Ф.F7r разд.3 стл.25 стр.62&gt;=Ф.F7r разд.3 стл.25 стр.84</t>
  </si>
  <si>
    <t>Ф.F7r разд.3 стл.1 стр.58=Ф.F7r разд.3 стл.1 сумма стр.1-57</t>
  </si>
  <si>
    <t>Ф.F7r разд.3 стл.2 стр.58=Ф.F7r разд.3 стл.2 сумма стр.1-57</t>
  </si>
  <si>
    <t>Ф.F7r разд.3 стл.3 стр.58=Ф.F7r разд.3 стл.3 сумма стр.1-57</t>
  </si>
  <si>
    <t>Ф.F7r разд.3 стл.4 стр.58=Ф.F7r разд.3 стл.4 сумма стр.1-57</t>
  </si>
  <si>
    <t>Ф.F7r разд.3 стл.5 стр.58=Ф.F7r разд.3 стл.5 сумма стр.1-57</t>
  </si>
  <si>
    <t>Ф.F7r разд.3 стл.6 стр.58=Ф.F7r разд.3 стл.6 сумма стр.1-57</t>
  </si>
  <si>
    <t>Ф.F7r разд.3 стл.7 стр.58=Ф.F7r разд.3 стл.7 сумма стр.1-57</t>
  </si>
  <si>
    <t>Ф.F7r разд.3 стл.8 стр.58=Ф.F7r разд.3 стл.8 сумма стр.1-57</t>
  </si>
  <si>
    <t>Ф.F7r разд.3 стл.9 стр.58=Ф.F7r разд.3 стл.9 сумма стр.1-57</t>
  </si>
  <si>
    <t>Ф.F7r разд.3 стл.10 стр.58=Ф.F7r разд.3 стл.10 сумма стр.1-57</t>
  </si>
  <si>
    <t>Ф.F7r разд.3 стл.11 стр.58=Ф.F7r разд.3 стл.11 сумма стр.1-57</t>
  </si>
  <si>
    <t>Ф.F7r разд.3 стл.12 стр.58=Ф.F7r разд.3 стл.12 сумма стр.1-57</t>
  </si>
  <si>
    <t>Ф.F7r разд.3 стл.13 стр.58=Ф.F7r разд.3 стл.13 сумма стр.1-57</t>
  </si>
  <si>
    <t>Ф.F7r разд.3 стл.14 стр.58=Ф.F7r разд.3 стл.14 сумма стр.1-57</t>
  </si>
  <si>
    <t>Ф.F7r разд.3 стл.15 стр.58=Ф.F7r разд.3 стл.15 сумма стр.1-57</t>
  </si>
  <si>
    <t>Ф.F7r разд.3 стл.16 стр.58=Ф.F7r разд.3 стл.16 сумма стр.1-57</t>
  </si>
  <si>
    <t>Ф.F7r разд.3 стл.17 стр.58=Ф.F7r разд.3 стл.17 сумма стр.1-57</t>
  </si>
  <si>
    <t>Ф.F7r разд.3 стл.18 стр.58=Ф.F7r разд.3 стл.18 сумма стр.1-57</t>
  </si>
  <si>
    <t>Ф.F7r разд.3 стл.19 стр.58=Ф.F7r разд.3 стл.19 сумма стр.1-57</t>
  </si>
  <si>
    <t>Ф.F7r разд.3 стл.20 стр.58=Ф.F7r разд.3 стл.20 сумма стр.1-57</t>
  </si>
  <si>
    <t>Ф.F7r разд.3 стл.21 стр.58=Ф.F7r разд.3 стл.21 сумма стр.1-57</t>
  </si>
  <si>
    <t>Ф.F7r разд.3 стл.22 стр.58=Ф.F7r разд.3 стл.22 сумма стр.1-57</t>
  </si>
  <si>
    <t>Ф.F7r разд.3 стл.23 стр.58=Ф.F7r разд.3 стл.23 сумма стр.1-57</t>
  </si>
  <si>
    <t>Ф.F7r разд.3 стл.24 стр.58=Ф.F7r разд.3 стл.24 сумма стр.1-57</t>
  </si>
  <si>
    <t>Ф.F7r разд.3 стл.25 стр.58=Ф.F7r разд.3 стл.25 сумма стр.1-57</t>
  </si>
  <si>
    <t>Ф.F7r разд.3 стл.1 стр.57&gt;=Ф.F7r разд.3 стл.1 стр.90</t>
  </si>
  <si>
    <t>Ф.F7r разд.3 стл.2 стр.57&gt;=Ф.F7r разд.3 стл.2 стр.90</t>
  </si>
  <si>
    <t>Ф.F7r разд.3 стл.3 стр.57&gt;=Ф.F7r разд.3 стл.3 стр.90</t>
  </si>
  <si>
    <t>Ф.F7r разд.3 стл.4 стр.57&gt;=Ф.F7r разд.3 стл.4 стр.90</t>
  </si>
  <si>
    <t>Ф.F7r разд.3 стл.5 стр.57&gt;=Ф.F7r разд.3 стл.5 стр.90</t>
  </si>
  <si>
    <t>Ф.F7r разд.3 стл.6 стр.57&gt;=Ф.F7r разд.3 стл.6 стр.90</t>
  </si>
  <si>
    <t>Ф.F7r разд.3 стл.7 стр.57&gt;=Ф.F7r разд.3 стл.7 стр.90</t>
  </si>
  <si>
    <t>Ф.F7r разд.3 стл.8 стр.57&gt;=Ф.F7r разд.3 стл.8 стр.90</t>
  </si>
  <si>
    <t>Ф.F7r разд.3 стл.9 стр.57&gt;=Ф.F7r разд.3 стл.9 стр.90</t>
  </si>
  <si>
    <t>Ф.F7r разд.3 стл.10 стр.57&gt;=Ф.F7r разд.3 стл.10 стр.90</t>
  </si>
  <si>
    <t>Ф.F7r разд.3 стл.11 стр.57&gt;=Ф.F7r разд.3 стл.11 стр.90</t>
  </si>
  <si>
    <t>Ф.F7r разд.3 стл.12 стр.57&gt;=Ф.F7r разд.3 стл.12 стр.90</t>
  </si>
  <si>
    <t>Ф.F7r разд.3 стл.13 стр.57&gt;=Ф.F7r разд.3 стл.13 стр.90</t>
  </si>
  <si>
    <t>Ф.F7r разд.3 стл.14 стр.57&gt;=Ф.F7r разд.3 стл.14 стр.90</t>
  </si>
  <si>
    <t>Ф.F7r разд.3 стл.15 стр.57&gt;=Ф.F7r разд.3 стл.15 стр.90</t>
  </si>
  <si>
    <t>Ф.F7r разд.3 стл.16 стр.57&gt;=Ф.F7r разд.3 стл.16 стр.90</t>
  </si>
  <si>
    <t>Ф.F7r разд.3 стл.17 стр.57&gt;=Ф.F7r разд.3 стл.17 стр.90</t>
  </si>
  <si>
    <t>Ф.F7r разд.3 стл.18 стр.57&gt;=Ф.F7r разд.3 стл.18 стр.90</t>
  </si>
  <si>
    <t>Ф.F7r разд.3 стл.19 стр.57&gt;=Ф.F7r разд.3 стл.19 стр.90</t>
  </si>
  <si>
    <t>Ф.F7r разд.3 стл.20 стр.57&gt;=Ф.F7r разд.3 стл.20 стр.90</t>
  </si>
  <si>
    <t>Ф.F7r разд.3 стл.21 стр.57&gt;=Ф.F7r разд.3 стл.21 стр.90</t>
  </si>
  <si>
    <t>Ф.F7r разд.3 стл.22 стр.57&gt;=Ф.F7r разд.3 стл.22 стр.90</t>
  </si>
  <si>
    <t>Ф.F7r разд.3 стл.23 стр.57&gt;=Ф.F7r разд.3 стл.23 стр.90</t>
  </si>
  <si>
    <t>Ф.F7r разд.3 стл.19 стр.47&gt;=Ф.F7r разд.3 сумма стл.20-21 стр.47</t>
  </si>
  <si>
    <t>Ф.F7r разд.3 стл.19 стр.48&gt;=Ф.F7r разд.3 сумма стл.20-21 стр.48</t>
  </si>
  <si>
    <t>Ф.F7r разд.3 стл.19 стр.49&gt;=Ф.F7r разд.3 сумма стл.20-21 стр.49</t>
  </si>
  <si>
    <t>В разделе 3 для стл.1-25 стр.83 д.б. равна сумме стр.58,66,82,85</t>
  </si>
  <si>
    <t>В разделе 3 стл.19 д.б. равен сумме стл.7-11 и 16-18 для всех строк</t>
  </si>
  <si>
    <t>Липецкий областной суд</t>
  </si>
  <si>
    <t xml:space="preserve">Магаданский областной суд </t>
  </si>
  <si>
    <t>Московский областной суд</t>
  </si>
  <si>
    <t>Всего гражданских дел 
(сумма строк 58, 66, 82, 85)</t>
  </si>
  <si>
    <t>из стр.65 "Прочие из публично-правовых отношений"</t>
  </si>
  <si>
    <t>об установлении административного надзора</t>
  </si>
  <si>
    <t>Дела о временном размещении иностранного гражданина, подлежащего реадмиссии в специальном учреждении</t>
  </si>
  <si>
    <t>о продлении, прекращении и другие, связанные с осуществ-лением административного надзора</t>
  </si>
  <si>
    <t>с возвра-щением дела на новое рассмотрение, с направлением по подсудности, подведомственности</t>
  </si>
  <si>
    <t>Ф.F7r разд.3 стл.16 стр.57&gt;=Ф.F7r разд.3 стл.16 стр.89</t>
  </si>
  <si>
    <t>Ф.F7r разд.3 стл.17 стр.57&gt;=Ф.F7r разд.3 стл.17 стр.89</t>
  </si>
  <si>
    <t>Ф.F7r разд.3 стл.18 стр.57&gt;=Ф.F7r разд.3 стл.18 стр.89</t>
  </si>
  <si>
    <t>Ф.F7r разд.3 стл.19 стр.57&gt;=Ф.F7r разд.3 стл.19 стр.89</t>
  </si>
  <si>
    <t>Ф.F7r разд.3 стл.20 стр.57&gt;=Ф.F7r разд.3 стл.20 стр.89</t>
  </si>
  <si>
    <t>Ф.F7r разд.3 стл.19 стр.71&gt;=Ф.F7r разд.3 сумма стл.20-21 стр.71</t>
  </si>
  <si>
    <t>Ф.F7r разд.3 стл.19 стр.66&gt;=Ф.F7r разд.3 сумма стл.20-21 стр.66</t>
  </si>
  <si>
    <t>Ф.F7r разд.3 стл.19 стр.67&gt;=Ф.F7r разд.3 сумма стл.20-21 стр.67</t>
  </si>
  <si>
    <t>Ф.F7r разд.3 стл.19 стр.68&gt;=Ф.F7r разд.3 сумма стл.20-21 стр.68</t>
  </si>
  <si>
    <t>Ф.F7r разд.3 стл.19 стр.69&gt;=Ф.F7r разд.3 сумма стл.20-21 стр.69</t>
  </si>
  <si>
    <t>Ф.F7r разд.3 стл.19 стр.70&gt;=Ф.F7r разд.3 сумма стл.20-21 стр.70</t>
  </si>
  <si>
    <t xml:space="preserve">О защите чести, досто-инства, деловой репутации: </t>
  </si>
  <si>
    <t>Число судей, рассматривающих  гражданские апелляционные дела</t>
  </si>
  <si>
    <t>О восстановлении прав по утраченным ценным бумагам на предъявителя или ордерным ценным бумагам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</si>
  <si>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</si>
  <si>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</si>
  <si>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</si>
  <si>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</si>
  <si>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</si>
  <si>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</si>
  <si>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 xml:space="preserve"> 20 февраля и 20 августа</t>
  </si>
  <si>
    <t>Камчатский краевой суд</t>
  </si>
  <si>
    <t>Забайкальский краевой суд</t>
  </si>
  <si>
    <t>Oбластные и равные им суды</t>
  </si>
  <si>
    <t>В разделе 3 сумма стл.7-11 стр.83 д.б. больше или равна разд.4 стр.1 стл.1</t>
  </si>
  <si>
    <t>В разделе 4 стл.1 стр.6 д.б. больше или равна стр.8</t>
  </si>
  <si>
    <t>иски физ.лиц к налоговым органам</t>
  </si>
  <si>
    <t>О взыскании страхового возмещения (выплат)</t>
  </si>
  <si>
    <t xml:space="preserve">О защите прав потребителей:   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</si>
  <si>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</si>
  <si>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</si>
  <si>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</si>
  <si>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</si>
  <si>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</si>
  <si>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</si>
  <si>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Приостановление и прекращение деятельности общественных организаций, партий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</si>
  <si>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</si>
  <si>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</si>
  <si>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</si>
  <si>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</si>
  <si>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</si>
  <si>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гражданам, подвергшимся воздействию радиации вследствие катастрофы на Чернобыльской АЭС</t>
  </si>
  <si>
    <t>Другие социальные споры</t>
  </si>
  <si>
    <t>Иски о возмещении ущерба от ДТП</t>
  </si>
  <si>
    <t>Прочие исковые дела</t>
  </si>
  <si>
    <t xml:space="preserve">Дела, возникающие из публично-правовых отношений     </t>
  </si>
  <si>
    <t>Споры между местными органами самоуправления</t>
  </si>
  <si>
    <t>Жалобы на решения квалификационной коллегии судей</t>
  </si>
  <si>
    <t>Жалобы на неправомерные действия (бездействие):</t>
  </si>
  <si>
    <t>Прочие из публично-правовых отношений</t>
  </si>
  <si>
    <t xml:space="preserve">Дела особого производства           </t>
  </si>
  <si>
    <t>Об установлении факта признания отцовства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</si>
  <si>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</si>
  <si>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</si>
  <si>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</si>
  <si>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 признании гражданина недееспособным</t>
  </si>
  <si>
    <t>Об объявлении несовершеннолетнего полностью дееспособным (эмансипации)</t>
  </si>
  <si>
    <t>Об усыновлении детей</t>
  </si>
  <si>
    <t>с 
прекращением дела</t>
  </si>
  <si>
    <t>с 
оставлением требования без рассмотрения</t>
  </si>
  <si>
    <t>с 
вынесением нового решения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</si>
  <si>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</si>
  <si>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</si>
  <si>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</si>
  <si>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</si>
  <si>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</si>
  <si>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</si>
  <si>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</si>
  <si>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</si>
  <si>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</si>
  <si>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</si>
  <si>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</si>
  <si>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</si>
  <si>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из договоров с финансово-кредитными учреждениями</t>
  </si>
  <si>
    <t>Из граф 7-11 строки 83 разд.3 - удовлетворено по представлениям прокуроров</t>
  </si>
  <si>
    <t>Форма № 7</t>
  </si>
  <si>
    <t xml:space="preserve">                   </t>
  </si>
  <si>
    <t>Всего</t>
  </si>
  <si>
    <t>На решения об удовлетворении иска, заявления</t>
  </si>
  <si>
    <t>на решения об отказе в удовлетворении</t>
  </si>
  <si>
    <t>судебные приказы</t>
  </si>
  <si>
    <t>заочные решения об удовлетворении</t>
  </si>
  <si>
    <t>определения о прекращении производства по делу</t>
  </si>
  <si>
    <t>определения об оставлении без рассмотрения</t>
  </si>
  <si>
    <t>Об отказе в принятии заявления</t>
  </si>
  <si>
    <t>О возвращении заявления, оставлении без движения</t>
  </si>
  <si>
    <t xml:space="preserve">Другие определения </t>
  </si>
  <si>
    <t>из гр.13 в связи с заключением медиативного соглашения</t>
  </si>
  <si>
    <t>Другие, возникающие из семейных отношений</t>
  </si>
  <si>
    <t>О взыскании платы за жилую площадь и коммунальные платежи, тепло и электроэнергию</t>
  </si>
  <si>
    <t>Из нарушений пенсионного законодательства</t>
  </si>
  <si>
    <t>Из нарушений налогового законодательства</t>
  </si>
  <si>
    <t>О возмещении ущерба от незаконных действий органов                                                               дознания, следствия, прокуратуры и суда</t>
  </si>
  <si>
    <t>военнослужащим, сотрудникам органов МВД, таможенных и иных государственных органов</t>
  </si>
  <si>
    <t>Итого дел из публично-правовых отношений (сумма строк 59-65)</t>
  </si>
  <si>
    <t>Итого дел особого производства
(сумма строк 67-81)</t>
  </si>
  <si>
    <t>Рассмотрено заявлений (ходатайств) в отдельном производстве, связанных с рассмотрением апелляционных дел*</t>
  </si>
  <si>
    <t>ОТЧЕТ О РАБОТЕ СУДОВ ОБЩЕЙ ЮРИСДИКЦИИ ПО РАССМОТРЕНИЮ 
ГРАЖДАНСКИХ  ДЕЛ В  АПЕЛЛЯЦИОННОМ  ПОРЯДКЕ</t>
  </si>
  <si>
    <t>Районные суды</t>
  </si>
  <si>
    <t>Управлению (отделу) Судебного департамента в субъекте Российской Федерации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</si>
  <si>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</si>
  <si>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</si>
  <si>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30 января и 30 июля</t>
  </si>
  <si>
    <t>Районный суд (по 1 инст.)</t>
  </si>
  <si>
    <t>из суда кассационной инстанции на новое апелляционное рассмотрение</t>
  </si>
  <si>
    <t xml:space="preserve">Представления, 
в т.ч. частные </t>
  </si>
  <si>
    <t>Раздел 2. Справка. Рассмотрены жалобы и представления, в т.ч. частные 
из числа оконченных производством дел в апелляционной инстанции  
(из раздела 1 гр. 9 строки 5 (по числу дел))</t>
  </si>
  <si>
    <t>Иски  о взыскании сумм по договору займа, кредитному договору</t>
  </si>
  <si>
    <t>Раздел 1. Движение гражданских дел в апелляционной инстанции</t>
  </si>
  <si>
    <t>по апелляционным жалобам и представлениям</t>
  </si>
  <si>
    <t>Сумма госпошлины с апелляционных жалоб (руб.)</t>
  </si>
  <si>
    <t xml:space="preserve">заочные решения об отказе </t>
  </si>
  <si>
    <t>по числу дел</t>
  </si>
  <si>
    <t>по числу судеб-ных заседа-ний</t>
  </si>
  <si>
    <t>Другие апелляционные постановления с удовлетворением жалоб и представлений</t>
  </si>
  <si>
    <t>Из 19  
Всего окончено</t>
  </si>
  <si>
    <t>в сроки, свыше установ-ленных ГПК РФ</t>
  </si>
  <si>
    <t>в т.ч по правилам 1 инстанции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</si>
  <si>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</si>
  <si>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</si>
  <si>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</si>
  <si>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</si>
  <si>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 разделе 3 стл.7 для всех строк д.б. равен сумме стл.2-5</t>
  </si>
  <si>
    <t>из них, рассмотрено заявлений о возобновлении  производства по вновь открывшимся обстоятельствам (ст. 393 ГПК РФ)</t>
  </si>
  <si>
    <t xml:space="preserve">Ленинградский областной суд </t>
  </si>
  <si>
    <t>Cтатус</t>
  </si>
  <si>
    <t>Код формулы</t>
  </si>
  <si>
    <t>Формула</t>
  </si>
  <si>
    <t>Описание формулы</t>
  </si>
  <si>
    <t>Ф.F7r разд.4 стл.1 стр.6&gt;1</t>
  </si>
  <si>
    <t>В разд.4 штат судей должен заполняться по штатной численности, но не по фактической</t>
  </si>
  <si>
    <t>В разделе 1 для стл.1-17 стр.5 равна сумме стр.1-4</t>
  </si>
  <si>
    <t>В разделе 1 для стp.1-5 сумма стр.1 и 7 равна сумме стр.8-10</t>
  </si>
  <si>
    <t>В разделе 1 стл.7 для стр.1-5 д.б.равен сумме стл.2-6</t>
  </si>
  <si>
    <t>В разделе 1 для стл.9 стр.5 равен разд.3 стл.19 стр.83</t>
  </si>
  <si>
    <t xml:space="preserve">В разделе 1 показатели должны быть проставлены </t>
  </si>
  <si>
    <t>В разделе 1 сумма стл.2-3 и сумма стр.2-4  д.б. равны 0</t>
  </si>
  <si>
    <t>В разделе 1 стл.4-5 по стр.1 не должны заполняться</t>
  </si>
  <si>
    <t>В разделе 2 для стл.1-13 стр.3 равна сумме стр.1-2</t>
  </si>
  <si>
    <t>Ф.F7r разд.3 стл.11 стр.25&gt;=Ф.F7r разд.3 стл.11 сумма стр.115-120</t>
  </si>
  <si>
    <t>Ф.F7r разд.3 стл.12 стр.25&gt;=Ф.F7r разд.3 стл.12 сумма стр.115-120</t>
  </si>
  <si>
    <t>Ф.F7r разд.3 стл.13 стр.25&gt;=Ф.F7r разд.3 стл.13 сумма стр.115-120</t>
  </si>
  <si>
    <t>Ф.F7r разд.3 стл.14 стр.25&gt;=Ф.F7r разд.3 стл.14 сумма стр.115-120</t>
  </si>
  <si>
    <t>Ф.F7r разд.3 стл.15 стр.25&gt;=Ф.F7r разд.3 стл.15 сумма стр.115-120</t>
  </si>
  <si>
    <t>Ф.F7r разд.3 стл.16 стр.25&gt;=Ф.F7r разд.3 стл.16 сумма стр.115-120</t>
  </si>
  <si>
    <t>Ф.F7r разд.3 стл.17 стр.25&gt;=Ф.F7r разд.3 стл.17 сумма стр.115-120</t>
  </si>
  <si>
    <t>Ф.F7r разд.3 стл.18 стр.25&gt;=Ф.F7r разд.3 стл.18 сумма стр.115-120</t>
  </si>
  <si>
    <t>Ф.F7r разд.3 стл.19 стр.25&gt;=Ф.F7r разд.3 стл.19 сумма стр.115-120</t>
  </si>
  <si>
    <t>Ф.F7r разд.3 стл.20 стр.25&gt;=Ф.F7r разд.3 стл.20 сумма стр.115-120</t>
  </si>
  <si>
    <t>Ф.F7r разд.3 стл.21 стр.25&gt;=Ф.F7r разд.3 стл.21 сумма стр.115-120</t>
  </si>
  <si>
    <t>Ф.F7r разд.3 стл.22 стр.25&gt;=Ф.F7r разд.3 стл.22 сумма стр.115-120</t>
  </si>
  <si>
    <t>Ф.F7r разд.3 стл.23 стр.25&gt;=Ф.F7r разд.3 стл.23 сумма стр.115-120</t>
  </si>
  <si>
    <t>Ф.F7r разд.3 стл.24 стр.25&gt;=Ф.F7r разд.3 стл.24 сумма стр.115-120</t>
  </si>
  <si>
    <t>Ф.F7r разд.3 стл.25 стр.25&gt;=Ф.F7r разд.3 стл.25 сумма стр.115-120</t>
  </si>
  <si>
    <t>Ф.F7r разд.3 стл.1 стр.24&gt;=Ф.F7r разд.3 стл.1 сумма стр.112-114</t>
  </si>
  <si>
    <t>Ф.F7r разд.3 стл.2 стр.24&gt;=Ф.F7r разд.3 стл.2 сумма стр.112-114</t>
  </si>
  <si>
    <t>Ф.F7r разд.3 стл.3 стр.24&gt;=Ф.F7r разд.3 стл.3 сумма стр.112-114</t>
  </si>
  <si>
    <t>Ф.F7r разд.3 стл.4 стр.24&gt;=Ф.F7r разд.3 стл.4 сумма стр.112-114</t>
  </si>
  <si>
    <t>Ф.F7r разд.3 стл.5 стр.24&gt;=Ф.F7r разд.3 стл.5 сумма стр.112-114</t>
  </si>
  <si>
    <t>Ф.F7r разд.3 стл.6 стр.24&gt;=Ф.F7r разд.3 стл.6 сумма стр.112-114</t>
  </si>
  <si>
    <t>Ф.F7r разд.3 стл.7 стр.24&gt;=Ф.F7r разд.3 стл.7 сумма стр.112-114</t>
  </si>
  <si>
    <t>Ф.F7r разд.3 стл.8 стр.24&gt;=Ф.F7r разд.3 стл.8 сумма стр.112-114</t>
  </si>
  <si>
    <t>Ф.F7r разд.3 стл.9 стр.24&gt;=Ф.F7r разд.3 стл.9 сумма стр.112-114</t>
  </si>
  <si>
    <t>Ф.F7r разд.3 стл.10 стр.24&gt;=Ф.F7r разд.3 стл.10 сумма стр.112-114</t>
  </si>
  <si>
    <t>Ф.F7r разд.3 стл.11 стр.24&gt;=Ф.F7r разд.3 стл.11 сумма стр.112-114</t>
  </si>
  <si>
    <t>Ф.F7r разд.3 стл.12 стр.24&gt;=Ф.F7r разд.3 стл.12 сумма стр.112-114</t>
  </si>
  <si>
    <t>Ф.F7r разд.3 стл.13 стр.24&gt;=Ф.F7r разд.3 стл.13 сумма стр.112-114</t>
  </si>
  <si>
    <t>Ф.F7r разд.3 стл.14 стр.24&gt;=Ф.F7r разд.3 стл.14 сумма стр.112-114</t>
  </si>
  <si>
    <t>Ф.F7r разд.3 стл.15 стр.24&gt;=Ф.F7r разд.3 стл.15 сумма стр.112-114</t>
  </si>
  <si>
    <t>Ф.F7r разд.3 стл.16 стр.24&gt;=Ф.F7r разд.3 стл.16 сумма стр.112-114</t>
  </si>
  <si>
    <t>Ф.F7r разд.3 стл.17 стр.24&gt;=Ф.F7r разд.3 стл.17 сумма стр.112-114</t>
  </si>
  <si>
    <t>Ф.F7r разд.3 стл.18 стр.24&gt;=Ф.F7r разд.3 стл.18 сумма стр.112-114</t>
  </si>
  <si>
    <t>Ф.F7r разд.3 стл.19 стр.24&gt;=Ф.F7r разд.3 стл.19 сумма стр.112-114</t>
  </si>
  <si>
    <t>Ф.F7r разд.3 стл.20 стр.24&gt;=Ф.F7r разд.3 стл.20 сумма стр.112-114</t>
  </si>
  <si>
    <t>Ф.F7r разд.3 стл.21 стр.24&gt;=Ф.F7r разд.3 стл.21 сумма стр.112-114</t>
  </si>
  <si>
    <t>Ф.F7r разд.3 стл.22 стр.24&gt;=Ф.F7r разд.3 стл.22 сумма стр.112-114</t>
  </si>
  <si>
    <t>Ф.F7r разд.3 стл.23 стр.24&gt;=Ф.F7r разд.3 стл.23 сумма стр.112-114</t>
  </si>
  <si>
    <t>Ф.F7r разд.3 стл.24 стр.24&gt;=Ф.F7r разд.3 стл.24 сумма стр.112-114</t>
  </si>
  <si>
    <t>Ф.F7r разд.3 стл.25 стр.24&gt;=Ф.F7r разд.3 стл.25 сумма стр.112-114</t>
  </si>
  <si>
    <t>Ф.F7r разд.3 стл.1 стр.22&gt;=Ф.F7r разд.3 стл.1 сумма стр.110-111</t>
  </si>
  <si>
    <t>Ф.F7r разд.3 стл.2 стр.22&gt;=Ф.F7r разд.3 стл.2 сумма стр.110-111</t>
  </si>
  <si>
    <t>Ф.F7r разд.3 стл.3 стр.22&gt;=Ф.F7r разд.3 стл.3 сумма стр.110-111</t>
  </si>
  <si>
    <t>Ф.F7r разд.3 сумма стл.2-5 стр.90&gt;=Ф.F7r разд.3 стл.6 стр.90</t>
  </si>
  <si>
    <t>Ф.F7r разд.3 сумма стл.2-5 стр.91&gt;=Ф.F7r разд.3 стл.6 стр.91</t>
  </si>
  <si>
    <t>Ф.F7r разд.3 сумма стл.2-5 стр.92&gt;=Ф.F7r разд.3 стл.6 стр.92</t>
  </si>
  <si>
    <t>Ф.F7r разд.3 сумма стл.2-5 стр.93&gt;=Ф.F7r разд.3 стл.6 стр.93</t>
  </si>
  <si>
    <t>Ф.F7r разд.3 сумма стл.2-5 стр.94&gt;=Ф.F7r разд.3 стл.6 стр.94</t>
  </si>
  <si>
    <t>Ф.F7r разд.3 сумма стл.2-5 стр.95&gt;=Ф.F7r разд.3 стл.6 стр.95</t>
  </si>
  <si>
    <t>Ф.F7r разд.3 сумма стл.2-5 стр.96&gt;=Ф.F7r разд.3 стл.6 стр.96</t>
  </si>
  <si>
    <t>Ф.F7r разд.3 сумма стл.2-5 стр.97&gt;=Ф.F7r разд.3 стл.6 стр.97</t>
  </si>
  <si>
    <t>Ф.F7r разд.3 сумма стл.2-5 стр.98&gt;=Ф.F7r разд.3 стл.6 стр.98</t>
  </si>
  <si>
    <t>Ф.F7r разд.3 сумма стл.2-5 стр.99&gt;=Ф.F7r разд.3 стл.6 стр.99</t>
  </si>
  <si>
    <t>Ф.F7r разд.3 сумма стл.2-5 стр.100&gt;=Ф.F7r разд.3 стл.6 стр.100</t>
  </si>
  <si>
    <t>Ф.F7r разд.3 сумма стл.2-5 стр.101&gt;=Ф.F7r разд.3 стл.6 стр.101</t>
  </si>
  <si>
    <t>Ф.F7r разд.3 сумма стл.2-5 стр.102&gt;=Ф.F7r разд.3 стл.6 стр.102</t>
  </si>
  <si>
    <t>Ф.F7r разд.3 сумма стл.2-5 стр.103&gt;=Ф.F7r разд.3 стл.6 стр.103</t>
  </si>
  <si>
    <t>Ф.F7r разд.3 сумма стл.2-5 стр.104&gt;=Ф.F7r разд.3 стл.6 стр.104</t>
  </si>
  <si>
    <t>Ф.F7r разд.3 сумма стл.2-5 стр.105&gt;=Ф.F7r разд.3 стл.6 стр.105</t>
  </si>
  <si>
    <t>Ф.F7r разд.3 сумма стл.2-5 стр.106&gt;=Ф.F7r разд.3 стл.6 стр.106</t>
  </si>
  <si>
    <t>Ф.F7r разд.3 сумма стл.2-5 стр.107&gt;=Ф.F7r разд.3 стл.6 стр.107</t>
  </si>
  <si>
    <t>Ф.F7r разд.3 сумма стл.2-5 стр.108&gt;=Ф.F7r разд.3 стл.6 стр.108</t>
  </si>
  <si>
    <t>Ф.F7r разд.3 сумма стл.2-5 стр.109&gt;=Ф.F7r разд.3 стл.6 стр.109</t>
  </si>
  <si>
    <t>Ф.F7r разд.3 сумма стл.2-5 стр.110&gt;=Ф.F7r разд.3 стл.6 стр.110</t>
  </si>
  <si>
    <t>Ф.F7r разд.3 сумма стл.2-5 стр.111&gt;=Ф.F7r разд.3 стл.6 стр.111</t>
  </si>
  <si>
    <t>Ф.F7r разд.3 сумма стл.2-5 стр.112&gt;=Ф.F7r разд.3 стл.6 стр.112</t>
  </si>
  <si>
    <t>Ф.F7r разд.3 сумма стл.2-5 стр.113&gt;=Ф.F7r разд.3 стл.6 стр.113</t>
  </si>
  <si>
    <t>Ф.F7r разд.3 сумма стл.2-5 стр.114&gt;=Ф.F7r разд.3 стл.6 стр.114</t>
  </si>
  <si>
    <t>Ф.F7r разд.3 сумма стл.2-5 стр.115&gt;=Ф.F7r разд.3 стл.6 стр.115</t>
  </si>
  <si>
    <t>Ф.F7r разд.3 сумма стл.2-5 стр.116&gt;=Ф.F7r разд.3 стл.6 стр.116</t>
  </si>
  <si>
    <t>Ф.F7r разд.3 сумма стл.2-5 стр.117&gt;=Ф.F7r разд.3 стл.6 стр.117</t>
  </si>
  <si>
    <t>Ф.F7r разд.3 сумма стл.2-5 стр.118&gt;=Ф.F7r разд.3 стл.6 стр.118</t>
  </si>
  <si>
    <t>Ф.F7r разд.3 сумма стл.2-5 стр.119&gt;=Ф.F7r разд.3 стл.6 стр.119</t>
  </si>
  <si>
    <t>Ф.F7r разд.3 сумма стл.2-5 стр.120&gt;=Ф.F7r разд.3 стл.6 стр.120</t>
  </si>
  <si>
    <t>Ф.F7r разд.3 сумма стл.22-25 сумма стр.1-120=Ф.F7r разд.3 сумма стл.7-8 сумма стр.1-120</t>
  </si>
  <si>
    <t>Ф.F7r разд.3 сумма стл.1-25 сумма стр.86-90=0</t>
  </si>
  <si>
    <t>Ф.F7r разд.3 сумма стл.1-25 сумма стр.1-120&gt;0</t>
  </si>
  <si>
    <t>Ф.F7r разд.3 стл.7 стр.1=Ф.F7r разд.3 сумма стл.2-5 стр.1</t>
  </si>
  <si>
    <t>Ф.F7r разд.3 стл.7 стр.2=Ф.F7r разд.3 сумма стл.2-5 стр.2</t>
  </si>
  <si>
    <t>Ф.F7r разд.3 стл.7 стр.3=Ф.F7r разд.3 сумма стл.2-5 стр.3</t>
  </si>
  <si>
    <t>Ф.F7r разд.3 стл.7 стр.4=Ф.F7r разд.3 сумма стл.2-5 стр.4</t>
  </si>
  <si>
    <t>Ф.F7r разд.3 стл.7 стр.5=Ф.F7r разд.3 сумма стл.2-5 стр.5</t>
  </si>
  <si>
    <t>Ф.F7r разд.3 стл.7 стр.6=Ф.F7r разд.3 сумма стл.2-5 стр.6</t>
  </si>
  <si>
    <t>Ф.F7r разд.3 стл.7 стр.7=Ф.F7r разд.3 сумма стл.2-5 стр.7</t>
  </si>
  <si>
    <t>Ф.F7r разд.3 стл.7 стр.8=Ф.F7r разд.3 сумма стл.2-5 стр.8</t>
  </si>
  <si>
    <t>Ф.F7r разд.3 стл.7 стр.9=Ф.F7r разд.3 сумма стл.2-5 стр.9</t>
  </si>
  <si>
    <t>Ф.F7r разд.3 стл.7 стр.10=Ф.F7r разд.3 сумма стл.2-5 стр.10</t>
  </si>
  <si>
    <t>Ф.F7r разд.3 стл.7 стр.11=Ф.F7r разд.3 сумма стл.2-5 стр.11</t>
  </si>
  <si>
    <t>Ф.F7r разд.3 стл.7 стр.12=Ф.F7r разд.3 сумма стл.2-5 стр.12</t>
  </si>
  <si>
    <t>Ф.F7r разд.3 стл.7 стр.13=Ф.F7r разд.3 сумма стл.2-5 стр.13</t>
  </si>
  <si>
    <t>Ф.F7r разд.3 стл.7 стр.14=Ф.F7r разд.3 сумма стл.2-5 стр.14</t>
  </si>
  <si>
    <t>Ф.F7r разд.3 стл.7 стр.15=Ф.F7r разд.3 сумма стл.2-5 стр.15</t>
  </si>
  <si>
    <t>Ф.F7r разд.3 стл.7 стр.16=Ф.F7r разд.3 сумма стл.2-5 стр.16</t>
  </si>
  <si>
    <t>Ф.F7r разд.3 стл.7 стр.17=Ф.F7r разд.3 сумма стл.2-5 стр.17</t>
  </si>
  <si>
    <t>Ф.F7r разд.3 стл.7 стр.18=Ф.F7r разд.3 сумма стл.2-5 стр.18</t>
  </si>
  <si>
    <t>Ф.F7r разд.3 стл.7 стр.19=Ф.F7r разд.3 сумма стл.2-5 стр.19</t>
  </si>
  <si>
    <t>Ф.F7r разд.3 стл.7 стр.20=Ф.F7r разд.3 сумма стл.2-5 стр.20</t>
  </si>
  <si>
    <t>Ф.F7r разд.3 стл.7 стр.21=Ф.F7r разд.3 сумма стл.2-5 стр.21</t>
  </si>
  <si>
    <t>Ф.F7r разд.3 стл.7 стр.22=Ф.F7r разд.3 сумма стл.2-5 стр.22</t>
  </si>
  <si>
    <t>Ф.F7r разд.3 стл.7 стр.23=Ф.F7r разд.3 сумма стл.2-5 стр.23</t>
  </si>
  <si>
    <t>Ф.F7r разд.3 стл.7 стр.24=Ф.F7r разд.3 сумма стл.2-5 стр.24</t>
  </si>
  <si>
    <t>Ф.F7r разд.3 стл.7 стр.25=Ф.F7r разд.3 сумма стл.2-5 стр.25</t>
  </si>
  <si>
    <t>Ф.F7r разд.3 стл.7 стр.26=Ф.F7r разд.3 сумма стл.2-5 стр.26</t>
  </si>
  <si>
    <t>Ф.F7r разд.3 стл.7 стр.27=Ф.F7r разд.3 сумма стл.2-5 стр.27</t>
  </si>
  <si>
    <t>Ф.F7r разд.3 стл.7 стр.28=Ф.F7r разд.3 сумма стл.2-5 стр.28</t>
  </si>
  <si>
    <t>Ф.F7r разд.3 стл.7 стр.29=Ф.F7r разд.3 сумма стл.2-5 стр.29</t>
  </si>
  <si>
    <t>Ф.F7r разд.3 стл.7 стр.30=Ф.F7r разд.3 сумма стл.2-5 стр.30</t>
  </si>
  <si>
    <t>Ф.F7r разд.3 стл.7 стр.31=Ф.F7r разд.3 сумма стл.2-5 стр.31</t>
  </si>
  <si>
    <t>Ф.F7r разд.3 стл.7 стр.32=Ф.F7r разд.3 сумма стл.2-5 стр.32</t>
  </si>
  <si>
    <t>Ф.F7r разд.3 стл.7 стр.33=Ф.F7r разд.3 сумма стл.2-5 стр.33</t>
  </si>
  <si>
    <t>Ф.F7r разд.3 стл.7 стр.34=Ф.F7r разд.3 сумма стл.2-5 стр.34</t>
  </si>
  <si>
    <t>Ф.F7r разд.3 стл.7 стр.35=Ф.F7r разд.3 сумма стл.2-5 стр.35</t>
  </si>
  <si>
    <t>Верховный суд Республики Крым</t>
  </si>
  <si>
    <t>Городской суд г. Севастополь</t>
  </si>
  <si>
    <t>Утверждена 
приказом Судебного департамента
при Верховном Суде Российской Федерации
от  09 июня  2014 г. № 142</t>
  </si>
  <si>
    <t>Председатель суда      Н.П. Лысякова</t>
  </si>
  <si>
    <t>Консультант суда И.А. Причеснова</t>
  </si>
  <si>
    <t>(8422)33-12-59</t>
  </si>
  <si>
    <t xml:space="preserve">      04 июля  2014 г.</t>
  </si>
  <si>
    <t>432000, г. Ульяновск, ул. Железной Дивизии, д. 21-А/12</t>
  </si>
  <si>
    <t>107996, г. Москва, ул. Гиляровского, д. 31, корп. 2, И-90, ГСП-6</t>
  </si>
  <si>
    <t>Ф.F7r разд.3 стл.7 стр.42=Ф.F7r разд.3 сумма стл.2-5 стр.42</t>
  </si>
  <si>
    <t>Ф.F7r разд.3 стл.7 стр.43=Ф.F7r разд.3 сумма стл.2-5 стр.43</t>
  </si>
  <si>
    <t>Ф.F7r разд.3 стл.17 стр.82=Ф.F7r разд.3 стл.17 сумма стр.67-81</t>
  </si>
  <si>
    <t>Ф.F7r разд.3 стл.17 стр.9&gt;=Ф.F7r разд.3 стл.17 сумма стр.96-99</t>
  </si>
  <si>
    <t>Ф.F7r разд.3 стл.18 стр.9&gt;=Ф.F7r разд.3 стл.18 сумма стр.96-99</t>
  </si>
  <si>
    <t>Ф.F7r разд.3 стл.19 стр.9&gt;=Ф.F7r разд.3 стл.19 сумма стр.96-99</t>
  </si>
  <si>
    <t>Ф.F7r разд.3 стл.20 стр.9&gt;=Ф.F7r разд.3 стл.20 сумма стр.96-99</t>
  </si>
  <si>
    <t>Ф.F7r разд.3 стл.21 стр.9&gt;=Ф.F7r разд.3 стл.21 сумма стр.96-99</t>
  </si>
  <si>
    <t>Ф.F7r разд.3 стл.22 стр.9&gt;=Ф.F7r разд.3 стл.22 сумма стр.96-99</t>
  </si>
  <si>
    <t>Ф.F7r разд.3 стл.11 стр.2&gt;=Ф.F7r разд.3 сумма стл.12-13 стр.2+Ф.F7r разд.3 стл.15 стр.2</t>
  </si>
  <si>
    <t>Ф.F7r разд.3 стл.11 стр.3&gt;=Ф.F7r разд.3 сумма стл.12-13 стр.3+Ф.F7r разд.3 стл.15 стр.3</t>
  </si>
  <si>
    <t>Ф.F7r разд.3 стл.11 стр.4&gt;=Ф.F7r разд.3 сумма стл.12-13 стр.4+Ф.F7r разд.3 стл.15 стр.4</t>
  </si>
  <si>
    <t>Ф.F7r разд.3 стл.11 стр.5&gt;=Ф.F7r разд.3 сумма стл.12-13 стр.5+Ф.F7r разд.3 стл.15 стр.5</t>
  </si>
  <si>
    <t>Ф.F7r разд.3 стл.11 стр.6&gt;=Ф.F7r разд.3 сумма стл.12-13 стр.6+Ф.F7r разд.3 стл.15 стр.6</t>
  </si>
  <si>
    <t>Ф.F7r разд.3 стл.11 стр.7&gt;=Ф.F7r разд.3 сумма стл.12-13 стр.7+Ф.F7r разд.3 стл.15 стр.7</t>
  </si>
  <si>
    <t>Ф.F7r разд.3 стл.11 стр.8&gt;=Ф.F7r разд.3 сумма стл.12-13 стр.8+Ф.F7r разд.3 стл.15 стр.8</t>
  </si>
  <si>
    <t>Ф.F7r разд.3 стл.11 стр.9&gt;=Ф.F7r разд.3 сумма стл.12-13 стр.9+Ф.F7r разд.3 стл.15 стр.9</t>
  </si>
  <si>
    <t>Ф.F7r разд.3 стл.11 стр.10&gt;=Ф.F7r разд.3 сумма стл.12-13 стр.10+Ф.F7r разд.3 стл.15 стр.10</t>
  </si>
  <si>
    <t>Ф.F7r разд.3 стл.11 стр.11&gt;=Ф.F7r разд.3 сумма стл.12-13 стр.11+Ф.F7r разд.3 стл.15 стр.11</t>
  </si>
  <si>
    <t>Ф.F7r разд.3 стл.11 стр.12&gt;=Ф.F7r разд.3 сумма стл.12-13 стр.12+Ф.F7r разд.3 стл.15 стр.12</t>
  </si>
  <si>
    <t>Ф.F7r разд.3 стл.11 стр.13&gt;=Ф.F7r разд.3 сумма стл.12-13 стр.13+Ф.F7r разд.3 стл.15 стр.13</t>
  </si>
  <si>
    <t>Ф.F7r разд.3 стл.11 стр.14&gt;=Ф.F7r разд.3 сумма стл.12-13 стр.14+Ф.F7r разд.3 стл.15 стр.14</t>
  </si>
  <si>
    <t>Ф.F7r разд.3 стл.11 стр.15&gt;=Ф.F7r разд.3 сумма стл.12-13 стр.15+Ф.F7r разд.3 стл.15 стр.15</t>
  </si>
  <si>
    <t>Ф.F7r разд.3 стл.11 стр.16&gt;=Ф.F7r разд.3 сумма стл.12-13 стр.16+Ф.F7r разд.3 стл.15 стр.16</t>
  </si>
  <si>
    <t>Ф.F7r разд.3 стл.11 стр.17&gt;=Ф.F7r разд.3 сумма стл.12-13 стр.17+Ф.F7r разд.3 стл.15 стр.17</t>
  </si>
  <si>
    <t>Ф.F7r разд.3 стл.11 стр.18&gt;=Ф.F7r разд.3 сумма стл.12-13 стр.18+Ф.F7r разд.3 стл.15 стр.18</t>
  </si>
  <si>
    <t>Ф.F7r разд.3 стл.11 стр.19&gt;=Ф.F7r разд.3 сумма стл.12-13 стр.19+Ф.F7r разд.3 стл.15 стр.19</t>
  </si>
  <si>
    <t>Ф.F7r разд.3 стл.11 стр.20&gt;=Ф.F7r разд.3 сумма стл.12-13 стр.20+Ф.F7r разд.3 стл.15 стр.20</t>
  </si>
  <si>
    <t>Ф.F7r разд.3 стл.11 стр.21&gt;=Ф.F7r разд.3 сумма стл.12-13 стр.21+Ф.F7r разд.3 стл.15 стр.21</t>
  </si>
  <si>
    <t>Ф.F7r разд.3 стл.11 стр.22&gt;=Ф.F7r разд.3 сумма стл.12-13 стр.22+Ф.F7r разд.3 стл.15 стр.22</t>
  </si>
  <si>
    <t>Ф.F7r разд.3 стл.11 стр.23&gt;=Ф.F7r разд.3 сумма стл.12-13 стр.23+Ф.F7r разд.3 стл.15 стр.23</t>
  </si>
  <si>
    <t>Ф.F7r разд.3 стл.11 стр.24&gt;=Ф.F7r разд.3 сумма стл.12-13 стр.24+Ф.F7r разд.3 стл.15 стр.24</t>
  </si>
  <si>
    <t>Ф.F7r разд.3 стл.11 стр.25&gt;=Ф.F7r разд.3 сумма стл.12-13 стр.25+Ф.F7r разд.3 стл.15 стр.25</t>
  </si>
  <si>
    <t>Ф.F7r разд.3 стл.11 стр.26&gt;=Ф.F7r разд.3 сумма стл.12-13 стр.26+Ф.F7r разд.3 стл.15 стр.26</t>
  </si>
  <si>
    <t>Ф.F7r разд.3 стл.11 стр.27&gt;=Ф.F7r разд.3 сумма стл.12-13 стр.27+Ф.F7r разд.3 стл.15 стр.27</t>
  </si>
  <si>
    <t>Ф.F7r разд.3 стл.11 стр.28&gt;=Ф.F7r разд.3 сумма стл.12-13 стр.28+Ф.F7r разд.3 стл.15 стр.28</t>
  </si>
  <si>
    <t>Ф.F7r разд.3 стл.11 стр.29&gt;=Ф.F7r разд.3 сумма стл.12-13 стр.29+Ф.F7r разд.3 стл.15 стр.29</t>
  </si>
  <si>
    <t>Ф.F7r разд.3 стл.11 стр.30&gt;=Ф.F7r разд.3 сумма стл.12-13 стр.30+Ф.F7r разд.3 стл.15 стр.30</t>
  </si>
  <si>
    <t>Ф.F7r разд.3 стл.11 стр.31&gt;=Ф.F7r разд.3 сумма стл.12-13 стр.31+Ф.F7r разд.3 стл.15 стр.31</t>
  </si>
  <si>
    <t>Ф.F7r разд.3 стл.11 стр.32&gt;=Ф.F7r разд.3 сумма стл.12-13 стр.32+Ф.F7r разд.3 стл.15 стр.32</t>
  </si>
  <si>
    <t>Ф.F7r разд.3 стл.1 сумма стр.91-93&lt;=Ф.F7r разд.3 стл.1 стр.65</t>
  </si>
  <si>
    <t>Ф.F7r разд.3 стл.2 сумма стр.91-93&lt;=Ф.F7r разд.3 стл.2 стр.65</t>
  </si>
  <si>
    <t>Ф.F7r разд.3 стл.3 сумма стр.91-93&lt;=Ф.F7r разд.3 стл.3 стр.65</t>
  </si>
  <si>
    <t>Ф.F7r разд.3 стл.4 сумма стр.91-93&lt;=Ф.F7r разд.3 стл.4 стр.65</t>
  </si>
  <si>
    <t>Ф.F7r разд.3 стл.5 сумма стр.91-93&lt;=Ф.F7r разд.3 стл.5 стр.65</t>
  </si>
  <si>
    <t>Ф.F7r разд.3 стл.6 сумма стр.91-93&lt;=Ф.F7r разд.3 стл.6 стр.65</t>
  </si>
  <si>
    <t>Ф.F7r разд.3 стл.7 сумма стр.91-93&lt;=Ф.F7r разд.3 стл.7 стр.65</t>
  </si>
  <si>
    <t>Ф.F7r разд.3 стл.8 сумма стр.91-93&lt;=Ф.F7r разд.3 стл.8 стр.65</t>
  </si>
  <si>
    <t>Ф.F7r разд.3 стл.9 сумма стр.91-93&lt;=Ф.F7r разд.3 стл.9 стр.65</t>
  </si>
  <si>
    <t>Ф.F7r разд.3 стл.10 сумма стр.91-93&lt;=Ф.F7r разд.3 стл.10 стр.65</t>
  </si>
  <si>
    <t>Ф.F7r разд.3 стл.11 сумма стр.91-93&lt;=Ф.F7r разд.3 стл.11 стр.65</t>
  </si>
  <si>
    <t>Ф.F7r разд.3 стл.12 сумма стр.91-93&lt;=Ф.F7r разд.3 стл.12 стр.65</t>
  </si>
  <si>
    <t>Ф.F7r разд.3 стл.13 сумма стр.91-93&lt;=Ф.F7r разд.3 стл.13 стр.65</t>
  </si>
  <si>
    <t>Ф.F7r разд.3 стл.14 сумма стр.91-93&lt;=Ф.F7r разд.3 стл.14 стр.65</t>
  </si>
  <si>
    <t>Ф.F7r разд.3 стл.15 сумма стр.91-93&lt;=Ф.F7r разд.3 стл.15 стр.65</t>
  </si>
  <si>
    <t>Ф.F7r разд.3 стл.16 сумма стр.91-93&lt;=Ф.F7r разд.3 стл.16 стр.65</t>
  </si>
  <si>
    <t>Ф.F7r разд.3 стл.17 сумма стр.91-93&lt;=Ф.F7r разд.3 стл.17 стр.65</t>
  </si>
  <si>
    <t>Ф.F7r разд.3 стл.18 сумма стр.91-93&lt;=Ф.F7r разд.3 стл.18 стр.65</t>
  </si>
  <si>
    <t>Ф.F7r разд.3 стл.19 сумма стр.91-93&lt;=Ф.F7r разд.3 стл.19 стр.65</t>
  </si>
  <si>
    <t>Ф.F7r разд.3 стл.20 сумма стр.91-93&lt;=Ф.F7r разд.3 стл.20 стр.65</t>
  </si>
  <si>
    <t>Ф.F7r разд.3 стл.21 сумма стр.91-93&lt;=Ф.F7r разд.3 стл.21 стр.65</t>
  </si>
  <si>
    <t>Ф.F7r разд.3 стл.22 сумма стр.91-93&lt;=Ф.F7r разд.3 стл.22 стр.65</t>
  </si>
  <si>
    <t>Ф.F7r разд.3 стл.23 сумма стр.91-93&lt;=Ф.F7r разд.3 стл.23 стр.65</t>
  </si>
  <si>
    <t>Ф.F7r разд.3 стл.24 сумма стр.91-93&lt;=Ф.F7r разд.3 стл.24 стр.65</t>
  </si>
  <si>
    <t>Ф.F7r разд.3 стл.25 сумма стр.91-93&lt;=Ф.F7r разд.3 стл.25 стр.65</t>
  </si>
  <si>
    <t>Ф.F7r разд.4 стл.1 стр.6&gt;=Ф.F7r разд.4 стл.1 стр.8</t>
  </si>
  <si>
    <t>Ф.F7r разд.3 сумма стл.7-11 стр.83&gt;=Ф.F7r разд.4 стл.1 стр.1</t>
  </si>
  <si>
    <t>Ф.F7r разд.3 сумма стл.2-5 стр.1&gt;=Ф.F7r разд.3 стл.6 стр.1</t>
  </si>
  <si>
    <t>Ф.F7r разд.3 сумма стл.2-5 стр.2&gt;=Ф.F7r разд.3 стл.6 стр.2</t>
  </si>
  <si>
    <t>Ф.F7r разд.3 сумма стл.2-5 стр.3&gt;=Ф.F7r разд.3 стл.6 стр.3</t>
  </si>
  <si>
    <t>Ф.F7r разд.3 сумма стл.2-5 стр.4&gt;=Ф.F7r разд.3 стл.6 стр.4</t>
  </si>
  <si>
    <t>Ф.F7r разд.3 сумма стл.2-5 стр.5&gt;=Ф.F7r разд.3 стл.6 стр.5</t>
  </si>
  <si>
    <t>Ф.F7r разд.3 сумма стл.2-5 стр.6&gt;=Ф.F7r разд.3 стл.6 стр.6</t>
  </si>
  <si>
    <t>Ф.F7r разд.3 сумма стл.2-5 стр.7&gt;=Ф.F7r разд.3 стл.6 стр.7</t>
  </si>
  <si>
    <t>Ф.F7r разд.3 сумма стл.2-5 стр.8&gt;=Ф.F7r разд.3 стл.6 стр.8</t>
  </si>
  <si>
    <t>Ф.F7r разд.3 сумма стл.2-5 стр.9&gt;=Ф.F7r разд.3 стл.6 стр.9</t>
  </si>
  <si>
    <t>Ф.F7r разд.3 сумма стл.2-5 стр.10&gt;=Ф.F7r разд.3 стл.6 стр.10</t>
  </si>
  <si>
    <t>Ф.F7r разд.3 сумма стл.2-5 стр.11&gt;=Ф.F7r разд.3 стл.6 стр.11</t>
  </si>
  <si>
    <t>Ф.F7r разд.3 сумма стл.2-5 стр.12&gt;=Ф.F7r разд.3 стл.6 стр.12</t>
  </si>
  <si>
    <t>Ф.F7r разд.3 сумма стл.2-5 стр.13&gt;=Ф.F7r разд.3 стл.6 стр.13</t>
  </si>
  <si>
    <t>Ф.F7r разд.3 сумма стл.2-5 стр.14&gt;=Ф.F7r разд.3 стл.6 стр.14</t>
  </si>
  <si>
    <t>Ф.F7r разд.3 сумма стл.2-5 стр.15&gt;=Ф.F7r разд.3 стл.6 стр.15</t>
  </si>
  <si>
    <t>Ф.F7r разд.3 сумма стл.2-5 стр.16&gt;=Ф.F7r разд.3 стл.6 стр.16</t>
  </si>
  <si>
    <t>Ф.F7r разд.3 сумма стл.2-5 стр.17&gt;=Ф.F7r разд.3 стл.6 стр.17</t>
  </si>
  <si>
    <t>Ф.F7r разд.3 сумма стл.2-5 стр.18&gt;=Ф.F7r разд.3 стл.6 стр.18</t>
  </si>
  <si>
    <t>Ф.F7r разд.3 сумма стл.2-5 стр.19&gt;=Ф.F7r разд.3 стл.6 стр.19</t>
  </si>
  <si>
    <t>Ф.F7r разд.3 сумма стл.2-5 стр.20&gt;=Ф.F7r разд.3 стл.6 стр.20</t>
  </si>
  <si>
    <t>Ф.F7r разд.3 сумма стл.2-5 стр.21&gt;=Ф.F7r разд.3 стл.6 стр.21</t>
  </si>
  <si>
    <t>Ф.F7r разд.3 сумма стл.2-5 стр.22&gt;=Ф.F7r разд.3 стл.6 стр.22</t>
  </si>
  <si>
    <t>Ф.F7r разд.3 сумма стл.2-5 стр.23&gt;=Ф.F7r разд.3 стл.6 стр.23</t>
  </si>
  <si>
    <t>Ф.F7r разд.3 сумма стл.2-5 стр.24&gt;=Ф.F7r разд.3 стл.6 стр.24</t>
  </si>
  <si>
    <t>Ф.F7r разд.3 сумма стл.2-5 стр.25&gt;=Ф.F7r разд.3 стл.6 стр.25</t>
  </si>
  <si>
    <t>Ф.F7r разд.3 сумма стл.2-5 стр.26&gt;=Ф.F7r разд.3 стл.6 стр.26</t>
  </si>
  <si>
    <t>Ф.F7r разд.3 сумма стл.2-5 стр.27&gt;=Ф.F7r разд.3 стл.6 стр.27</t>
  </si>
  <si>
    <t>Ф.F7r разд.3 сумма стл.2-5 стр.28&gt;=Ф.F7r разд.3 стл.6 стр.28</t>
  </si>
  <si>
    <t>Ф.F7r разд.3 сумма стл.2-5 стр.29&gt;=Ф.F7r разд.3 стл.6 стр.29</t>
  </si>
  <si>
    <t>Ф.F7r разд.3 сумма стл.2-5 стр.30&gt;=Ф.F7r разд.3 стл.6 стр.30</t>
  </si>
  <si>
    <t>Ф.F7r разд.3 сумма стл.2-5 стр.31&gt;=Ф.F7r разд.3 стл.6 стр.31</t>
  </si>
  <si>
    <t>Ф.F7r разд.3 сумма стл.2-5 стр.32&gt;=Ф.F7r разд.3 стл.6 стр.32</t>
  </si>
  <si>
    <t>Ф.F7r разд.3 сумма стл.2-5 стр.33&gt;=Ф.F7r разд.3 стл.6 стр.33</t>
  </si>
  <si>
    <t>Ф.F7r разд.3 сумма стл.2-5 стр.34&gt;=Ф.F7r разд.3 стл.6 стр.34</t>
  </si>
  <si>
    <t>Ф.F7r разд.3 сумма стл.2-5 стр.35&gt;=Ф.F7r разд.3 стл.6 стр.35</t>
  </si>
  <si>
    <t>Ф.F7r разд.3 сумма стл.2-5 стр.36&gt;=Ф.F7r разд.3 стл.6 стр.36</t>
  </si>
  <si>
    <t>Ф.F7r разд.3 сумма стл.2-5 стр.37&gt;=Ф.F7r разд.3 стл.6 стр.37</t>
  </si>
  <si>
    <t>Ф.F7r разд.3 стл.19 стр.58&gt;=Ф.F7r разд.3 сумма стл.20-21 стр.58</t>
  </si>
  <si>
    <t>Ф.F7r разд.3 стл.19 стр.59&gt;=Ф.F7r разд.3 сумма стл.20-21 стр.59</t>
  </si>
  <si>
    <t>Ф.F7r разд.3 стл.19 стр.60&gt;=Ф.F7r разд.3 сумма стл.20-21 стр.60</t>
  </si>
  <si>
    <t>Ф.F7r разд.3 стл.19 стр.50&gt;=Ф.F7r разд.3 сумма стл.20-21 стр.50</t>
  </si>
  <si>
    <t>Ф.F7r разд.3 стл.19 стр.51&gt;=Ф.F7r разд.3 сумма стл.20-21 стр.51</t>
  </si>
  <si>
    <t>Ф.F7r разд.3 стл.19 стр.52&gt;=Ф.F7r разд.3 сумма стл.20-21 стр.52</t>
  </si>
  <si>
    <t>Ф.F7r разд.3 стл.19 стр.53&gt;=Ф.F7r разд.3 сумма стл.20-21 стр.53</t>
  </si>
  <si>
    <t>Ф.F7r разд.3 стл.19 стр.54&gt;=Ф.F7r разд.3 сумма стл.20-21 стр.54</t>
  </si>
  <si>
    <t>Ф.F7r разд.3 стл.19 стр.55&gt;=Ф.F7r разд.3 сумма стл.20-21 стр.55</t>
  </si>
  <si>
    <t>Ф.F7r разд.3 сумма стл.2-5 стр.41&gt;=Ф.F7r разд.3 стл.6 стр.41</t>
  </si>
  <si>
    <t>Ф.F7r разд.3 сумма стл.2-5 стр.42&gt;=Ф.F7r разд.3 стл.6 стр.42</t>
  </si>
  <si>
    <t>Ф.F7r разд.3 сумма стл.2-5 стр.43&gt;=Ф.F7r разд.3 стл.6 стр.43</t>
  </si>
  <si>
    <t>Ф.F7r разд.3 сумма стл.2-5 стр.44&gt;=Ф.F7r разд.3 стл.6 стр.44</t>
  </si>
  <si>
    <t>Ф.F7r разд.3 сумма стл.2-5 стр.45&gt;=Ф.F7r разд.3 стл.6 стр.45</t>
  </si>
  <si>
    <t>Ф.F7r разд.3 стл.19 стр.72&gt;=Ф.F7r разд.3 сумма стл.20-21 стр.72</t>
  </si>
  <si>
    <t>Ф.F7r разд.3 стл.19 стр.73&gt;=Ф.F7r разд.3 сумма стл.20-21 стр.73</t>
  </si>
  <si>
    <t>Ф.F7r разд.3 стл.19 стр.74&gt;=Ф.F7r разд.3 сумма стл.20-21 стр.74</t>
  </si>
  <si>
    <t>Ф.F7r разд.3 стл.19 стр.75&gt;=Ф.F7r разд.3 сумма стл.20-21 стр.75</t>
  </si>
  <si>
    <t>Ф.F7r разд.3 стл.19 стр.76&gt;=Ф.F7r разд.3 сумма стл.20-21 стр.76</t>
  </si>
  <si>
    <t>Ф.F7r разд.3 стл.19 стр.77&gt;=Ф.F7r разд.3 сумма стл.20-21 стр.77</t>
  </si>
  <si>
    <t>Ф.F7r разд.3 стл.19 стр.78&gt;=Ф.F7r разд.3 сумма стл.20-21 стр.78</t>
  </si>
  <si>
    <t>Ф.F7r разд.3 стл.19 стр.79&gt;=Ф.F7r разд.3 сумма стл.20-21 стр.79</t>
  </si>
  <si>
    <t>Ф.F7r разд.3 стл.19 стр.80&gt;=Ф.F7r разд.3 сумма стл.20-21 стр.80</t>
  </si>
  <si>
    <t>Ф.F7r разд.3 стл.19 стр.81&gt;=Ф.F7r разд.3 сумма стл.20-21 стр.81</t>
  </si>
  <si>
    <t>Ф.F7r разд.3 стл.19 стр.82&gt;=Ф.F7r разд.3 сумма стл.20-21 стр.82</t>
  </si>
  <si>
    <t>Ф.F7r разд.3 стл.19 стр.83&gt;=Ф.F7r разд.3 сумма стл.20-21 стр.83</t>
  </si>
  <si>
    <t>Ф.F7r разд.3 стл.19 стр.84&gt;=Ф.F7r разд.3 сумма стл.20-21 стр.84</t>
  </si>
  <si>
    <t>Ф.F7r разд.3 стл.19 стр.85&gt;=Ф.F7r разд.3 сумма стл.20-21 стр.85</t>
  </si>
  <si>
    <t>Ф.F7r разд.3 стл.19 стр.86&gt;=Ф.F7r разд.3 сумма стл.20-21 стр.86</t>
  </si>
  <si>
    <t>Ф.F7r разд.3 стл.19 стр.87&gt;=Ф.F7r разд.3 сумма стл.20-21 стр.87</t>
  </si>
  <si>
    <t>Ф.F7r разд.3 стл.19 стр.88&gt;=Ф.F7r разд.3 сумма стл.20-21 стр.88</t>
  </si>
  <si>
    <t>Ф.F7r разд.3 стл.19 стр.89&gt;=Ф.F7r разд.3 сумма стл.20-21 стр.89</t>
  </si>
  <si>
    <t>Ф.F7r разд.3 стл.19 стр.90&gt;=Ф.F7r разд.3 сумма стл.20-21 стр.90</t>
  </si>
  <si>
    <t>Ф.F7r разд.3 стл.19 стр.91&gt;=Ф.F7r разд.3 сумма стл.20-21 стр.91</t>
  </si>
  <si>
    <t>Ф.F7r разд.3 стл.19 стр.92&gt;=Ф.F7r разд.3 сумма стл.20-21 стр.92</t>
  </si>
  <si>
    <t>Ф.F7r разд.3 стл.19 стр.93&gt;=Ф.F7r разд.3 сумма стл.20-21 стр.93</t>
  </si>
  <si>
    <t>Ф.F7r разд.3 стл.19 стр.94&gt;=Ф.F7r разд.3 сумма стл.20-21 стр.94</t>
  </si>
  <si>
    <t>Ф.F7r разд.3 стл.19 стр.95&gt;=Ф.F7r разд.3 сумма стл.20-21 стр.95</t>
  </si>
  <si>
    <t>Ф.F7r разд.3 стл.19 стр.96&gt;=Ф.F7r разд.3 сумма стл.20-21 стр.96</t>
  </si>
  <si>
    <t>Ф.F7r разд.3 стл.19 стр.97&gt;=Ф.F7r разд.3 сумма стл.20-21 стр.97</t>
  </si>
  <si>
    <t>Ф.F7r разд.3 стл.19 стр.98&gt;=Ф.F7r разд.3 сумма стл.20-21 стр.98</t>
  </si>
  <si>
    <t>Ф.F7r разд.3 стл.19 стр.99&gt;=Ф.F7r разд.3 сумма стл.20-21 стр.99</t>
  </si>
  <si>
    <t>Ф.F7r разд.3 стл.19 стр.100&gt;=Ф.F7r разд.3 сумма стл.20-21 стр.100</t>
  </si>
  <si>
    <t>Ф.F7r разд.3 стл.19 стр.101&gt;=Ф.F7r разд.3 сумма стл.20-21 стр.101</t>
  </si>
  <si>
    <t>Ф.F7r разд.3 стл.19 стр.102&gt;=Ф.F7r разд.3 сумма стл.20-21 стр.102</t>
  </si>
  <si>
    <t>Ф.F7r разд.3 стл.19 стр.103&gt;=Ф.F7r разд.3 сумма стл.20-21 стр.103</t>
  </si>
  <si>
    <t>Ф.F7r разд.3 стл.19 стр.104&gt;=Ф.F7r разд.3 сумма стл.20-21 стр.104</t>
  </si>
  <si>
    <t>Ф.F7r разд.3 стл.19 стр.105&gt;=Ф.F7r разд.3 сумма стл.20-21 стр.105</t>
  </si>
  <si>
    <t>Ф.F7r разд.3 стл.19 стр.106&gt;=Ф.F7r разд.3 сумма стл.20-21 стр.106</t>
  </si>
  <si>
    <t>Ф.F7r разд.3 стл.19 стр.107&gt;=Ф.F7r разд.3 сумма стл.20-21 стр.107</t>
  </si>
  <si>
    <t>Ф.F7r разд.3 стл.19 стр.108&gt;=Ф.F7r разд.3 сумма стл.20-21 стр.108</t>
  </si>
  <si>
    <t>Ф.F7r разд.3 стл.19 стр.109&gt;=Ф.F7r разд.3 сумма стл.20-21 стр.109</t>
  </si>
  <si>
    <t>Ф.F7r разд.3 стл.19 стр.110&gt;=Ф.F7r разд.3 сумма стл.20-21 стр.110</t>
  </si>
  <si>
    <t>Ф.F7r разд.3 стл.19 стр.111&gt;=Ф.F7r разд.3 сумма стл.20-21 стр.111</t>
  </si>
  <si>
    <t>Ф.F7r разд.3 стл.19 стр.112&gt;=Ф.F7r разд.3 сумма стл.20-21 стр.112</t>
  </si>
  <si>
    <t>Ф.F7r разд.3 стл.19 стр.113&gt;=Ф.F7r разд.3 сумма стл.20-21 стр.113</t>
  </si>
  <si>
    <t>Ф.F7r разд.3 стл.19 стр.114&gt;=Ф.F7r разд.3 сумма стл.20-21 стр.114</t>
  </si>
  <si>
    <t>Ф.F7r разд.3 стл.19 стр.115&gt;=Ф.F7r разд.3 сумма стл.20-21 стр.115</t>
  </si>
  <si>
    <t>Ф.F7r разд.3 стл.19 стр.116&gt;=Ф.F7r разд.3 сумма стл.20-21 стр.116</t>
  </si>
  <si>
    <t>Ф.F7r разд.3 стл.19 стр.117&gt;=Ф.F7r разд.3 сумма стл.20-21 стр.117</t>
  </si>
  <si>
    <t>Ф.F7r разд.3 стл.19 стр.118&gt;=Ф.F7r разд.3 сумма стл.20-21 стр.118</t>
  </si>
  <si>
    <t>Ф.F7r разд.3 стл.19 стр.119&gt;=Ф.F7r разд.3 сумма стл.20-21 стр.119</t>
  </si>
  <si>
    <t>Ф.F7r разд.3 стл.19 стр.120&gt;=Ф.F7r разд.3 сумма стл.20-21 стр.120</t>
  </si>
  <si>
    <t>Ф.F7r разд.3 стл.19 стр.1=Ф.F7r разд.3 сумма стл.7-11 стр.1+Ф.F7r разд.3 сумма стл.16-18 стр.1</t>
  </si>
  <si>
    <t>Ф.F7r разд.3 стл.19 стр.2=Ф.F7r разд.3 сумма стл.7-11 стр.2+Ф.F7r разд.3 сумма стл.16-18 стр.2</t>
  </si>
  <si>
    <t>Ф.F7r разд.3 стл.19 стр.3=Ф.F7r разд.3 сумма стл.7-11 стр.3+Ф.F7r разд.3 сумма стл.16-18 стр.3</t>
  </si>
  <si>
    <t>Ф.F7r разд.3 стл.19 стр.4=Ф.F7r разд.3 сумма стл.7-11 стр.4+Ф.F7r разд.3 сумма стл.16-18 стр.4</t>
  </si>
  <si>
    <t>Ф.F7r разд.3 стл.19 стр.5=Ф.F7r разд.3 сумма стл.7-11 стр.5+Ф.F7r разд.3 сумма стл.16-18 стр.5</t>
  </si>
  <si>
    <t>Ф.F7r разд.3 стл.19 стр.6=Ф.F7r разд.3 сумма стл.7-11 стр.6+Ф.F7r разд.3 сумма стл.16-18 стр.6</t>
  </si>
  <si>
    <t>Ф.F7r разд.3 стл.19 стр.7=Ф.F7r разд.3 сумма стл.7-11 стр.7+Ф.F7r разд.3 сумма стл.16-18 стр.7</t>
  </si>
  <si>
    <t>Ф.F7r разд.3 стл.19 стр.8=Ф.F7r разд.3 сумма стл.7-11 стр.8+Ф.F7r разд.3 сумма стл.16-18 стр.8</t>
  </si>
  <si>
    <t>Ф.F7r разд.3 стл.19 стр.9=Ф.F7r разд.3 сумма стл.7-11 стр.9+Ф.F7r разд.3 сумма стл.16-18 стр.9</t>
  </si>
  <si>
    <t>Ф.F7r разд.3 стл.19 стр.10=Ф.F7r разд.3 сумма стл.7-11 стр.10+Ф.F7r разд.3 сумма стл.16-18 стр.10</t>
  </si>
  <si>
    <t>Ф.F7r разд.3 стл.19 стр.11=Ф.F7r разд.3 сумма стл.7-11 стр.11+Ф.F7r разд.3 сумма стл.16-18 стр.11</t>
  </si>
  <si>
    <t>Ф.F7r разд.3 стл.19 стр.12=Ф.F7r разд.3 сумма стл.7-11 стр.12+Ф.F7r разд.3 сумма стл.16-18 стр.12</t>
  </si>
  <si>
    <t>Ф.F7r разд.3 стл.19 стр.13=Ф.F7r разд.3 сумма стл.7-11 стр.13+Ф.F7r разд.3 сумма стл.16-18 стр.13</t>
  </si>
  <si>
    <t>Ф.F7r разд.3 стл.19 стр.14=Ф.F7r разд.3 сумма стл.7-11 стр.14+Ф.F7r разд.3 сумма стл.16-18 стр.14</t>
  </si>
  <si>
    <t>Ф.F7r разд.3 стл.19 стр.15=Ф.F7r разд.3 сумма стл.7-11 стр.15+Ф.F7r разд.3 сумма стл.16-18 стр.15</t>
  </si>
  <si>
    <t>Ф.F7r разд.3 стл.19 стр.16=Ф.F7r разд.3 сумма стл.7-11 стр.16+Ф.F7r разд.3 сумма стл.16-18 стр.16</t>
  </si>
  <si>
    <t>Ф.F7r разд.3 стл.19 стр.17=Ф.F7r разд.3 сумма стл.7-11 стр.17+Ф.F7r разд.3 сумма стл.16-18 стр.17</t>
  </si>
  <si>
    <t>Ф.F7r разд.3 стл.19 стр.18=Ф.F7r разд.3 сумма стл.7-11 стр.18+Ф.F7r разд.3 сумма стл.16-18 стр.18</t>
  </si>
  <si>
    <t>Ф.F7r разд.3 стл.19 стр.19=Ф.F7r разд.3 сумма стл.7-11 стр.19+Ф.F7r разд.3 сумма стл.16-18 стр.19</t>
  </si>
  <si>
    <t>Ф.F7r разд.3 стл.19 стр.20=Ф.F7r разд.3 сумма стл.7-11 стр.20+Ф.F7r разд.3 сумма стл.16-18 стр.20</t>
  </si>
  <si>
    <t>Ф.F7r разд.3 стл.19 стр.21=Ф.F7r разд.3 сумма стл.7-11 стр.21+Ф.F7r разд.3 сумма стл.16-18 стр.21</t>
  </si>
  <si>
    <t>Ф.F7r разд.3 стл.19 стр.22=Ф.F7r разд.3 сумма стл.7-11 стр.22+Ф.F7r разд.3 сумма стл.16-18 стр.22</t>
  </si>
  <si>
    <t>Ф.F7r разд.3 стл.19 стр.23=Ф.F7r разд.3 сумма стл.7-11 стр.23+Ф.F7r разд.3 сумма стл.16-18 стр.23</t>
  </si>
  <si>
    <t>Ф.F7r разд.3 стл.19 стр.24=Ф.F7r разд.3 сумма стл.7-11 стр.24+Ф.F7r разд.3 сумма стл.16-18 стр.24</t>
  </si>
  <si>
    <t>Ф.F7r разд.3 стл.19 стр.25=Ф.F7r разд.3 сумма стл.7-11 стр.25+Ф.F7r разд.3 сумма стл.16-18 стр.25</t>
  </si>
  <si>
    <t>Ф.F7r разд.3 стл.19 стр.26=Ф.F7r разд.3 сумма стл.7-11 стр.26+Ф.F7r разд.3 сумма стл.16-18 стр.26</t>
  </si>
  <si>
    <t>Ф.F7r разд.3 стл.19 стр.27=Ф.F7r разд.3 сумма стл.7-11 стр.27+Ф.F7r разд.3 сумма стл.16-18 стр.27</t>
  </si>
  <si>
    <t>Ф.F7r разд.3 стл.19 стр.28=Ф.F7r разд.3 сумма стл.7-11 стр.28+Ф.F7r разд.3 сумма стл.16-18 стр.28</t>
  </si>
  <si>
    <t>Ф.F7r разд.3 стл.19 стр.29=Ф.F7r разд.3 сумма стл.7-11 стр.29+Ф.F7r разд.3 сумма стл.16-18 стр.29</t>
  </si>
  <si>
    <t>Ф.F7r разд.3 стл.19 стр.30=Ф.F7r разд.3 сумма стл.7-11 стр.30+Ф.F7r разд.3 сумма стл.16-18 стр.30</t>
  </si>
  <si>
    <t>Ф.F7r разд.3 стл.19 стр.31=Ф.F7r разд.3 сумма стл.7-11 стр.31+Ф.F7r разд.3 сумма стл.16-18 стр.31</t>
  </si>
  <si>
    <t>Ф.F7r разд.3 стл.19 стр.32=Ф.F7r разд.3 сумма стл.7-11 стр.32+Ф.F7r разд.3 сумма стл.16-18 стр.32</t>
  </si>
  <si>
    <t>Ф.F7r разд.3 стл.19 стр.33=Ф.F7r разд.3 сумма стл.7-11 стр.33+Ф.F7r разд.3 сумма стл.16-18 стр.33</t>
  </si>
  <si>
    <t>Ф.F7r разд.3 стл.19 стр.34=Ф.F7r разд.3 сумма стл.7-11 стр.34+Ф.F7r разд.3 сумма стл.16-18 стр.34</t>
  </si>
  <si>
    <t>Ф.F7r разд.3 стл.19 стр.35=Ф.F7r разд.3 сумма стл.7-11 стр.35+Ф.F7r разд.3 сумма стл.16-18 стр.35</t>
  </si>
  <si>
    <t>Ф.F7r разд.3 стл.19 стр.36=Ф.F7r разд.3 сумма стл.7-11 стр.36+Ф.F7r разд.3 сумма стл.16-18 стр.36</t>
  </si>
  <si>
    <t>Ф.F7r разд.1 стл.11 сумма стр.2-4=0</t>
  </si>
  <si>
    <t>Ф.F7r разд.1 стл.11 стр.1&lt;=Ф.F7r разд.1 стл.9 стр.1</t>
  </si>
  <si>
    <t>Ф.F7r разд.1 стл.11 стр.2&lt;=Ф.F7r разд.1 стл.9 стр.2</t>
  </si>
  <si>
    <t>Ф.F7r разд.1 стл.11 стр.3&lt;=Ф.F7r разд.1 стл.9 стр.3</t>
  </si>
  <si>
    <t>Ф.F7r разд.1 стл.11 стр.4&lt;=Ф.F7r разд.1 стл.9 стр.4</t>
  </si>
  <si>
    <t>определения  по частным жалобам, представле-ниям  о прекращении производства и об оставлении дела без рассмотрения, приостановления</t>
  </si>
  <si>
    <t>В разделе 3 для стл.1-25 стр.57 д.б. больше или равна сумме стр.89</t>
  </si>
  <si>
    <t>В разделе 3 для стл.1-25 стр.57 д.б. больше или равна сумме стр.90</t>
  </si>
  <si>
    <t>В разделе 3 для стл.1-25 стр.58 д.б. равна сумме стр.1-57</t>
  </si>
  <si>
    <t>Ф.F7r разд.3 стл.19 стр.44=Ф.F7r разд.3 сумма стл.7-11 стр.44+Ф.F7r разд.3 сумма стл.16-18 стр.44</t>
  </si>
  <si>
    <t>Ф.F7r разд.3 стл.4 стр.22&gt;=Ф.F7r разд.3 стл.4 сумма стр.110-111</t>
  </si>
  <si>
    <t>Ф.F7r разд.3 стл.5 стр.22&gt;=Ф.F7r разд.3 стл.5 сумма стр.110-111</t>
  </si>
  <si>
    <t>Жалобы, 
в т.ч. частные</t>
  </si>
  <si>
    <t>Ф.F7r разд.3 стл.12 стр.82=Ф.F7r разд.3 стл.12 сумма стр.67-81</t>
  </si>
  <si>
    <t>Ф.F7r разд.3 стл.13 стр.82=Ф.F7r разд.3 стл.13 сумма стр.67-81</t>
  </si>
  <si>
    <t>Ф.F7r разд.3 стл.14 стр.82=Ф.F7r разд.3 стл.14 сумма стр.67-81</t>
  </si>
  <si>
    <t>Ф.F7r разд.3 стл.15 стр.82=Ф.F7r разд.3 стл.15 сумма стр.67-81</t>
  </si>
  <si>
    <t>Ф.F7r разд.3 стл.16 стр.82=Ф.F7r разд.3 стл.16 сумма стр.67-81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</si>
  <si>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</si>
  <si>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</si>
  <si>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</si>
  <si>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</si>
  <si>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Из графы 9 
с использо-ванием видео-конференц-связи 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</si>
  <si>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</si>
  <si>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</si>
  <si>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</si>
  <si>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</si>
  <si>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</si>
  <si>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Должностное лицо, 
ответственное за составление отчета</t>
  </si>
  <si>
    <t>Верховный Суд Российской Федерации</t>
  </si>
  <si>
    <t>М.П.</t>
  </si>
  <si>
    <t>Итого дел искового производства 
(сумма строк 1-57)</t>
  </si>
  <si>
    <t>Пермский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</si>
  <si>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</si>
  <si>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</si>
  <si>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</si>
  <si>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</si>
  <si>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</si>
  <si>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</si>
  <si>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</si>
  <si>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</si>
  <si>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</si>
  <si>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</si>
  <si>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</si>
  <si>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</si>
  <si>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</si>
  <si>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</si>
  <si>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</si>
  <si>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</si>
  <si>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</si>
  <si>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</si>
  <si>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</si>
  <si>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</si>
  <si>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</si>
  <si>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</si>
  <si>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</si>
  <si>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</si>
  <si>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</si>
  <si>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Окончено дел за отчетный период</t>
  </si>
  <si>
    <t>Остаток неоконченных дел на конец отчетного периода</t>
  </si>
  <si>
    <t>Поступило сообщений о мерах, принятых по частным определениям</t>
  </si>
  <si>
    <t>А</t>
  </si>
  <si>
    <t>Поступило в отчетном периоде</t>
  </si>
  <si>
    <t>Решения отменены</t>
  </si>
  <si>
    <t>Решения изменены</t>
  </si>
  <si>
    <t>всего</t>
  </si>
  <si>
    <t>Споры, связанные с ценными бумагами, акциями, облигациями</t>
  </si>
  <si>
    <t>О защите интеллектуальной собственности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</si>
  <si>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</si>
  <si>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</si>
  <si>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</si>
  <si>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</si>
  <si>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</si>
  <si>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</si>
  <si>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</si>
  <si>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</si>
  <si>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</si>
  <si>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</si>
  <si>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</si>
  <si>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</si>
  <si>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</si>
  <si>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</si>
  <si>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</si>
  <si>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</si>
  <si>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</si>
  <si>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</si>
  <si>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</si>
  <si>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</si>
  <si>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</si>
  <si>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</si>
  <si>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</si>
  <si>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</si>
  <si>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</si>
  <si>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</si>
  <si>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Почтовый адрес  </t>
  </si>
  <si>
    <t>Наименование получателя</t>
  </si>
  <si>
    <t>На другие определения по существу дела</t>
  </si>
  <si>
    <t>На определения вынесенные в ходе судебного производства</t>
  </si>
  <si>
    <t xml:space="preserve">На судебные решения (определения) в порядке исполнения решений </t>
  </si>
  <si>
    <t>Всего (сумма строк 1-4)</t>
  </si>
  <si>
    <t>Основания к отмене или изменению решения суда</t>
  </si>
  <si>
    <t>Текущая дата печати:</t>
  </si>
  <si>
    <t>Код:</t>
  </si>
  <si>
    <t>недоказанность установленных судом I инстанции обстоятельств, имеющих значение для дела</t>
  </si>
  <si>
    <t>несоответствие выводов суда I инстанции, изложенных в решении суда, обстоятельствам дела</t>
  </si>
  <si>
    <t>нарушение или неправильное применение норм  материального права или норм процессуального права</t>
  </si>
  <si>
    <t>1</t>
  </si>
  <si>
    <t>неправильное определение обстоятельств, имеющих значение для дела</t>
  </si>
  <si>
    <t>Штат судей на конец отчетного периода</t>
  </si>
  <si>
    <t>Остаток неоконченных дел на начало года</t>
  </si>
  <si>
    <t>Дела искового производства</t>
  </si>
  <si>
    <t>О взыскании алиментов на содержание детей</t>
  </si>
  <si>
    <t>Об установлении отцовства</t>
  </si>
  <si>
    <t>О лишении родительских прав</t>
  </si>
  <si>
    <t>Об отмене усыновления детей</t>
  </si>
  <si>
    <t>Споры, связанные с воспитанием детей</t>
  </si>
  <si>
    <t xml:space="preserve">Впервые предъявленные иски о возмещении вреда за увечье и смерть кормильца:   </t>
  </si>
  <si>
    <t xml:space="preserve">О выселении (независимо от принадлежности жилфонда):    </t>
  </si>
  <si>
    <t>Связанные с приватизацией жилой площади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</si>
  <si>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</si>
  <si>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</si>
  <si>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</si>
  <si>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</si>
  <si>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</si>
  <si>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иски физ.лиц к Пенсионному фонду РФ</t>
  </si>
  <si>
    <t>иски о взыскании денежных сумм в Пенсионный фонд РФ</t>
  </si>
  <si>
    <t xml:space="preserve">
</t>
  </si>
  <si>
    <t xml:space="preserve">о присуждении компенсации за нарушение права на гражданское, административное судопроизводство в разумный срок 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</si>
  <si>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</si>
  <si>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</si>
  <si>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</si>
  <si>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 xml:space="preserve">по частным жалобам </t>
  </si>
  <si>
    <t xml:space="preserve">по частным представ-лениям прокурора 
</t>
  </si>
  <si>
    <t>На судебные решения по существу дела</t>
  </si>
  <si>
    <t xml:space="preserve">о приостановлении производства по делу </t>
  </si>
  <si>
    <t>о передаче дела по подсудности, подведомственности</t>
  </si>
  <si>
    <t>Контрольные суммы равенства: 1) сумма граф 1 и 7 равна сумме граф 8-10; 2) графа 7 равна сумме граф 2-6</t>
  </si>
  <si>
    <t xml:space="preserve">Возвращено дел без рассмотрения 
</t>
  </si>
  <si>
    <t>Из графы 9 окончено дел</t>
  </si>
  <si>
    <t>по апелляционным  жалобам</t>
  </si>
  <si>
    <t>по апелляционным представлениям</t>
  </si>
  <si>
    <t>Категория гражданских дел</t>
  </si>
  <si>
    <t>в сроки, свыше установленных  
(ст. 327.2 (348)
ГПК РФ)</t>
  </si>
  <si>
    <t>Раздел 3. Результаты рассмотрения апелляционных дел по удовлетворенным жалобам и представлениям</t>
  </si>
  <si>
    <t xml:space="preserve">Всего обжаловано решений по существу </t>
  </si>
  <si>
    <t xml:space="preserve">прекращено апелляционное производство в связи с отзывом жалобы, представления (ст.326 ГПК РФ) </t>
  </si>
  <si>
    <t>оставлено без удовлетворения (без изменения)</t>
  </si>
  <si>
    <t>ВСЕГО ОКОНЧЕНО ПРОИЗВОДСТВОМ</t>
  </si>
  <si>
    <t>в т.ч. частично (из гр 2-5)</t>
  </si>
  <si>
    <t xml:space="preserve"> отменены полностью</t>
  </si>
  <si>
    <t>отменены частично</t>
  </si>
  <si>
    <t>5</t>
  </si>
  <si>
    <t>9</t>
  </si>
  <si>
    <t>Раздел 4. Справка</t>
  </si>
  <si>
    <t xml:space="preserve">Руководитель </t>
  </si>
  <si>
    <t>должность         Ф.И.О.         подпись</t>
  </si>
  <si>
    <t>По их результатам внесено постановлений и информаций в другие органы</t>
  </si>
  <si>
    <t>Количество судов, по которым составлен отчет</t>
  </si>
  <si>
    <t>код, номер телефона</t>
  </si>
  <si>
    <t>дата составления отчета</t>
  </si>
  <si>
    <r>
      <t>Всего</t>
    </r>
    <r>
      <rPr>
        <b/>
        <sz val="16"/>
        <rFont val="Times New Roman"/>
        <family val="1"/>
      </rPr>
      <t xml:space="preserve"> </t>
    </r>
    <r>
      <rPr>
        <b/>
        <sz val="18"/>
        <rFont val="Times New Roman"/>
        <family val="1"/>
      </rPr>
      <t>рассмотрено</t>
    </r>
    <r>
      <rPr>
        <b/>
        <sz val="16"/>
        <rFont val="Times New Roman"/>
        <family val="1"/>
      </rPr>
      <t xml:space="preserve"> 
жалоб и представлений</t>
    </r>
  </si>
  <si>
    <t>О растор-жении брака супругов</t>
  </si>
  <si>
    <t>имеющих  детей</t>
  </si>
  <si>
    <t xml:space="preserve">Трудовые споры (независимо от форм собствен-ности рабо-тодателя):           </t>
  </si>
  <si>
    <t>Иски, связанные с реабилитацией жертв политических репрессий</t>
  </si>
  <si>
    <t xml:space="preserve">О признании противоречащими федерально-му законодательству нормативных правовых актов </t>
  </si>
  <si>
    <t>Об ограничении или лишении несовершенно-летнего в возрасте от 14 до 18 лет распоряжаться своими доходами</t>
  </si>
  <si>
    <t>Контрольные суммы равенства: 1) графа 7 равна сумме граф 2-5;    2) графа 19  равна сумме граф 7-11; 16-18 3) сумма граф 22-25 равна сумме граф 7,8;   4) гр.1 стр.83 разд.3 равна гр.11 стр.1 раздела 1;   5) гр.19 стр.83 разд.3 равна гр. 9 стр.5 разд.1.</t>
  </si>
  <si>
    <t>оставлено без рассмотрения, в т.ч. в связи с неявкой сторон 
(абз. 7, 8 ст. 222 ГПК РФ)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</si>
  <si>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</si>
  <si>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В разделе 3 стл.19 для всех стр. д.б. больше или равен сумме стл.20-21</t>
  </si>
  <si>
    <t xml:space="preserve">Из стр.62  по жалобам на действия судебных приставов-исполнителей                                                           </t>
  </si>
  <si>
    <t>Материалы по вопросам исполнительного производства и другие в порядке гражданского судопроизводства**</t>
  </si>
  <si>
    <t>Из стр.57</t>
  </si>
  <si>
    <t>Ф.F7r разд.3 стл.24 стр.57&gt;=Ф.F7r разд.3 стл.24 стр.90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</si>
</sst>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&lt;=9999999]###\-####;\(###\)\ ###\-####"/>
    <numFmt numFmtId="168" formatCode="[$-F800]dddd\,\ mmmm\ dd\,\ yyyy"/>
    <numFmt numFmtId="169" formatCode="[$-FC19]d\ mmmm\ yyyy\ &quot;г.&quot;"/>
  </numFmts>
  <fonts count="6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30"/>
      <name val="Times New Roman"/>
      <family val="1"/>
    </font>
    <font>
      <b/>
      <sz val="15"/>
      <name val="Times New Roman"/>
      <family val="1"/>
    </font>
    <font>
      <b/>
      <sz val="24"/>
      <name val="Times New Roman"/>
      <family val="1"/>
    </font>
    <font>
      <sz val="16"/>
      <name val="Arial"/>
      <family val="2"/>
    </font>
    <font>
      <b/>
      <sz val="2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3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7" fillId="0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7" fillId="0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/>
    </xf>
    <xf numFmtId="49" fontId="7" fillId="0" borderId="13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33" applyFont="1" applyFill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2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0" fillId="0" borderId="0" xfId="33" applyFont="1" applyFill="1" applyAlignment="1">
      <alignment/>
      <protection/>
    </xf>
    <xf numFmtId="0" fontId="16" fillId="0" borderId="0" xfId="33" applyFont="1" applyFill="1" applyAlignment="1">
      <alignment vertical="center"/>
      <protection/>
    </xf>
    <xf numFmtId="0" fontId="3" fillId="0" borderId="0" xfId="33" applyFont="1" applyFill="1" applyBorder="1" applyAlignment="1">
      <alignment/>
      <protection/>
    </xf>
    <xf numFmtId="0" fontId="2" fillId="0" borderId="0" xfId="33" applyFont="1" applyFill="1" applyBorder="1" applyAlignment="1">
      <alignment/>
      <protection/>
    </xf>
    <xf numFmtId="0" fontId="3" fillId="0" borderId="0" xfId="33" applyFont="1" applyFill="1" applyBorder="1">
      <alignment/>
      <protection/>
    </xf>
    <xf numFmtId="0" fontId="16" fillId="0" borderId="0" xfId="33" applyFont="1" applyFill="1" applyBorder="1" applyAlignment="1">
      <alignment vertical="center"/>
      <protection/>
    </xf>
    <xf numFmtId="0" fontId="12" fillId="0" borderId="0" xfId="33" applyFont="1" applyFill="1" applyBorder="1" applyAlignment="1">
      <alignment/>
      <protection/>
    </xf>
    <xf numFmtId="0" fontId="12" fillId="0" borderId="23" xfId="33" applyFont="1" applyFill="1" applyBorder="1" applyAlignment="1">
      <alignment/>
      <protection/>
    </xf>
    <xf numFmtId="0" fontId="12" fillId="0" borderId="24" xfId="33" applyFont="1" applyFill="1" applyBorder="1" applyAlignment="1">
      <alignment/>
      <protection/>
    </xf>
    <xf numFmtId="0" fontId="16" fillId="0" borderId="0" xfId="33" applyFont="1" applyFill="1" applyAlignment="1">
      <alignment horizontal="left" vertical="top" wrapText="1"/>
      <protection/>
    </xf>
    <xf numFmtId="0" fontId="7" fillId="0" borderId="23" xfId="33" applyFont="1" applyFill="1" applyBorder="1" applyAlignment="1">
      <alignment horizontal="left"/>
      <protection/>
    </xf>
    <xf numFmtId="0" fontId="7" fillId="0" borderId="24" xfId="33" applyFont="1" applyFill="1" applyBorder="1" applyAlignment="1">
      <alignment horizontal="left"/>
      <protection/>
    </xf>
    <xf numFmtId="0" fontId="16" fillId="0" borderId="0" xfId="33" applyFont="1" applyFill="1" applyAlignment="1">
      <alignment vertical="top" wrapText="1"/>
      <protection/>
    </xf>
    <xf numFmtId="0" fontId="1" fillId="0" borderId="0" xfId="33" applyFont="1" applyFill="1" applyAlignment="1">
      <alignment horizontal="left" vertical="top" wrapText="1"/>
      <protection/>
    </xf>
    <xf numFmtId="0" fontId="2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/>
      <protection/>
    </xf>
    <xf numFmtId="0" fontId="7" fillId="0" borderId="0" xfId="33" applyNumberFormat="1" applyFont="1" applyFill="1" applyBorder="1" applyAlignment="1">
      <alignment horizontal="center" vertical="top" wrapText="1"/>
      <protection/>
    </xf>
    <xf numFmtId="0" fontId="7" fillId="0" borderId="0" xfId="33" applyFont="1" applyFill="1" applyAlignment="1">
      <alignment horizontal="center" vertical="top"/>
      <protection/>
    </xf>
    <xf numFmtId="0" fontId="1" fillId="0" borderId="0" xfId="33" applyFont="1" applyFill="1" applyAlignment="1">
      <alignment horizontal="center"/>
      <protection/>
    </xf>
    <xf numFmtId="0" fontId="20" fillId="0" borderId="0" xfId="33" applyFont="1" applyFill="1">
      <alignment/>
      <protection/>
    </xf>
    <xf numFmtId="0" fontId="2" fillId="0" borderId="0" xfId="33" applyFont="1" applyFill="1">
      <alignment/>
      <protection/>
    </xf>
    <xf numFmtId="49" fontId="20" fillId="0" borderId="0" xfId="33" applyNumberFormat="1" applyFont="1" applyFill="1">
      <alignment/>
      <protection/>
    </xf>
    <xf numFmtId="49" fontId="3" fillId="0" borderId="0" xfId="33" applyNumberFormat="1" applyFont="1" applyFill="1">
      <alignment/>
      <protection/>
    </xf>
    <xf numFmtId="0" fontId="7" fillId="0" borderId="0" xfId="33" applyFont="1" applyFill="1">
      <alignment/>
      <protection/>
    </xf>
    <xf numFmtId="0" fontId="16" fillId="22" borderId="25" xfId="0" applyFont="1" applyFill="1" applyBorder="1" applyAlignment="1">
      <alignment/>
    </xf>
    <xf numFmtId="0" fontId="16" fillId="22" borderId="26" xfId="0" applyFont="1" applyFill="1" applyBorder="1" applyAlignment="1">
      <alignment horizontal="right"/>
    </xf>
    <xf numFmtId="0" fontId="16" fillId="22" borderId="25" xfId="0" applyFont="1" applyFill="1" applyBorder="1" applyAlignment="1">
      <alignment horizontal="left"/>
    </xf>
    <xf numFmtId="0" fontId="16" fillId="22" borderId="27" xfId="0" applyFont="1" applyFill="1" applyBorder="1" applyAlignment="1">
      <alignment horizontal="left"/>
    </xf>
    <xf numFmtId="0" fontId="25" fillId="0" borderId="17" xfId="0" applyFont="1" applyFill="1" applyBorder="1" applyAlignment="1" applyProtection="1">
      <alignment horizontal="right" wrapText="1"/>
      <protection/>
    </xf>
    <xf numFmtId="0" fontId="25" fillId="23" borderId="17" xfId="0" applyFont="1" applyFill="1" applyBorder="1" applyAlignment="1" applyProtection="1">
      <alignment horizontal="center" wrapText="1"/>
      <protection locked="0"/>
    </xf>
    <xf numFmtId="0" fontId="25" fillId="0" borderId="17" xfId="0" applyFont="1" applyBorder="1" applyAlignment="1" applyProtection="1">
      <alignment horizont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/>
      <protection locked="0"/>
    </xf>
    <xf numFmtId="0" fontId="12" fillId="0" borderId="0" xfId="33" applyFont="1" applyFill="1" applyBorder="1" applyAlignment="1">
      <alignment horizontal="left"/>
      <protection/>
    </xf>
    <xf numFmtId="0" fontId="4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wrapText="1"/>
      <protection/>
    </xf>
    <xf numFmtId="0" fontId="3" fillId="24" borderId="0" xfId="33" applyFont="1" applyFill="1">
      <alignment/>
      <protection/>
    </xf>
    <xf numFmtId="0" fontId="30" fillId="0" borderId="0" xfId="0" applyFont="1" applyAlignment="1" applyProtection="1">
      <alignment/>
      <protection/>
    </xf>
    <xf numFmtId="3" fontId="32" fillId="23" borderId="28" xfId="34" applyNumberFormat="1" applyFont="1" applyFill="1" applyBorder="1" applyAlignment="1">
      <alignment horizontal="right" vertical="center" wrapText="1"/>
      <protection/>
    </xf>
    <xf numFmtId="3" fontId="32" fillId="20" borderId="28" xfId="34" applyNumberFormat="1" applyFont="1" applyFill="1" applyBorder="1" applyAlignment="1">
      <alignment horizontal="right" vertical="center" wrapText="1"/>
      <protection/>
    </xf>
    <xf numFmtId="0" fontId="26" fillId="0" borderId="0" xfId="34" applyFont="1" applyFill="1" applyBorder="1" applyAlignment="1">
      <alignment horizontal="left" wrapText="1"/>
      <protection/>
    </xf>
    <xf numFmtId="0" fontId="26" fillId="0" borderId="0" xfId="34" applyFont="1" applyFill="1" applyBorder="1" applyAlignment="1">
      <alignment horizontal="left"/>
      <protection/>
    </xf>
    <xf numFmtId="0" fontId="12" fillId="0" borderId="29" xfId="33" applyFont="1" applyFill="1" applyBorder="1" applyAlignment="1">
      <alignment horizontal="left"/>
      <protection/>
    </xf>
    <xf numFmtId="0" fontId="26" fillId="0" borderId="29" xfId="33" applyFont="1" applyFill="1" applyBorder="1" applyAlignment="1">
      <alignment/>
      <protection/>
    </xf>
    <xf numFmtId="0" fontId="3" fillId="0" borderId="0" xfId="33" applyFont="1" applyFill="1" applyBorder="1" applyAlignment="1">
      <alignment horizontal="left"/>
      <protection/>
    </xf>
    <xf numFmtId="0" fontId="12" fillId="0" borderId="0" xfId="33" applyFont="1" applyFill="1" applyAlignment="1">
      <alignment horizontal="left" vertical="center"/>
      <protection/>
    </xf>
    <xf numFmtId="0" fontId="36" fillId="24" borderId="0" xfId="34" applyNumberFormat="1" applyFont="1" applyFill="1" applyBorder="1" applyAlignment="1">
      <alignment horizontal="left" vertical="center" wrapText="1"/>
      <protection/>
    </xf>
    <xf numFmtId="3" fontId="26" fillId="23" borderId="28" xfId="34" applyNumberFormat="1" applyFont="1" applyFill="1" applyBorder="1" applyAlignment="1">
      <alignment horizontal="right" vertical="center" wrapText="1"/>
      <protection/>
    </xf>
    <xf numFmtId="0" fontId="7" fillId="24" borderId="0" xfId="33" applyFont="1" applyFill="1" applyAlignment="1">
      <alignment horizontal="left" wrapText="1"/>
      <protection/>
    </xf>
    <xf numFmtId="0" fontId="4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49" fontId="33" fillId="0" borderId="0" xfId="0" applyNumberFormat="1" applyFont="1" applyFill="1" applyBorder="1" applyAlignment="1">
      <alignment horizontal="center" vertical="center" textRotation="90" wrapText="1"/>
    </xf>
    <xf numFmtId="49" fontId="33" fillId="0" borderId="0" xfId="0" applyNumberFormat="1" applyFont="1" applyFill="1" applyBorder="1" applyAlignment="1">
      <alignment horizontal="left" vertical="center" wrapText="1"/>
    </xf>
    <xf numFmtId="0" fontId="7" fillId="0" borderId="0" xfId="33" applyFont="1" applyFill="1" applyAlignment="1">
      <alignment/>
      <protection/>
    </xf>
    <xf numFmtId="0" fontId="3" fillId="0" borderId="0" xfId="33" applyFont="1" applyFill="1" applyAlignment="1">
      <alignment/>
      <protection/>
    </xf>
    <xf numFmtId="0" fontId="4" fillId="0" borderId="0" xfId="33" applyFont="1" applyFill="1" applyAlignment="1">
      <alignment vertical="center"/>
      <protection/>
    </xf>
    <xf numFmtId="0" fontId="20" fillId="0" borderId="0" xfId="33" applyFont="1" applyFill="1" applyAlignment="1">
      <alignment horizontal="left" wrapText="1"/>
      <protection/>
    </xf>
    <xf numFmtId="0" fontId="7" fillId="0" borderId="0" xfId="33" applyFont="1" applyFill="1" applyBorder="1" applyAlignment="1">
      <alignment/>
      <protection/>
    </xf>
    <xf numFmtId="0" fontId="3" fillId="0" borderId="0" xfId="33" applyFont="1" applyFill="1" applyAlignment="1">
      <alignment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20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>
      <alignment horizontal="left" vertical="top" wrapText="1"/>
    </xf>
    <xf numFmtId="0" fontId="4" fillId="0" borderId="0" xfId="5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30" xfId="33" applyFont="1" applyFill="1" applyBorder="1">
      <alignment/>
      <protection/>
    </xf>
    <xf numFmtId="0" fontId="26" fillId="0" borderId="30" xfId="0" applyFont="1" applyFill="1" applyBorder="1" applyAlignment="1" applyProtection="1">
      <alignment horizontal="left" vertical="top" wrapText="1"/>
      <protection locked="0"/>
    </xf>
    <xf numFmtId="0" fontId="4" fillId="0" borderId="0" xfId="56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30" xfId="33" applyFont="1" applyFill="1" applyBorder="1">
      <alignment/>
      <protection/>
    </xf>
    <xf numFmtId="0" fontId="17" fillId="0" borderId="3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33" applyFont="1" applyFill="1" applyBorder="1" applyAlignment="1">
      <alignment horizontal="left" wrapText="1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49" fontId="3" fillId="0" borderId="0" xfId="33" applyNumberFormat="1" applyFont="1" applyFill="1" applyBorder="1">
      <alignment/>
      <protection/>
    </xf>
    <xf numFmtId="0" fontId="29" fillId="0" borderId="31" xfId="0" applyNumberFormat="1" applyFont="1" applyBorder="1" applyAlignment="1">
      <alignment/>
    </xf>
    <xf numFmtId="1" fontId="28" fillId="0" borderId="31" xfId="0" applyNumberFormat="1" applyFont="1" applyBorder="1" applyAlignment="1">
      <alignment horizontal="center"/>
    </xf>
    <xf numFmtId="0" fontId="0" fillId="0" borderId="31" xfId="0" applyNumberFormat="1" applyBorder="1" applyAlignment="1">
      <alignment wrapText="1"/>
    </xf>
    <xf numFmtId="0" fontId="27" fillId="25" borderId="3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3" fontId="26" fillId="0" borderId="0" xfId="34" applyNumberFormat="1" applyFont="1" applyFill="1" applyBorder="1" applyAlignment="1">
      <alignment horizontal="right" vertical="center" wrapText="1"/>
      <protection/>
    </xf>
    <xf numFmtId="0" fontId="7" fillId="0" borderId="0" xfId="33" applyFont="1" applyFill="1" applyBorder="1" applyAlignment="1">
      <alignment horizontal="center" vertical="center"/>
      <protection/>
    </xf>
    <xf numFmtId="0" fontId="20" fillId="0" borderId="0" xfId="33" applyFont="1" applyFill="1" applyBorder="1" applyAlignment="1">
      <alignment horizontal="center" vertical="center"/>
      <protection/>
    </xf>
    <xf numFmtId="3" fontId="12" fillId="0" borderId="0" xfId="34" applyNumberFormat="1" applyFont="1" applyFill="1" applyBorder="1" applyAlignment="1">
      <alignment horizontal="right" vertical="center" wrapText="1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4" fillId="0" borderId="28" xfId="33" applyFont="1" applyFill="1" applyBorder="1" applyAlignment="1">
      <alignment horizontal="center" vertical="top" wrapText="1"/>
      <protection/>
    </xf>
    <xf numFmtId="0" fontId="4" fillId="0" borderId="28" xfId="33" applyFont="1" applyFill="1" applyBorder="1" applyAlignment="1">
      <alignment horizontal="center" vertical="center"/>
      <protection/>
    </xf>
    <xf numFmtId="0" fontId="7" fillId="0" borderId="0" xfId="33" applyFont="1" applyFill="1" applyBorder="1">
      <alignment/>
      <protection/>
    </xf>
    <xf numFmtId="0" fontId="4" fillId="0" borderId="0" xfId="33" applyFont="1" applyFill="1" applyBorder="1" applyAlignment="1">
      <alignment vertical="center"/>
      <protection/>
    </xf>
    <xf numFmtId="49" fontId="12" fillId="0" borderId="28" xfId="0" applyNumberFormat="1" applyFont="1" applyFill="1" applyBorder="1" applyAlignment="1">
      <alignment horizontal="left" vertical="center" wrapText="1"/>
    </xf>
    <xf numFmtId="49" fontId="12" fillId="0" borderId="28" xfId="0" applyNumberFormat="1" applyFont="1" applyFill="1" applyBorder="1" applyAlignment="1">
      <alignment vertical="top" wrapText="1"/>
    </xf>
    <xf numFmtId="49" fontId="12" fillId="0" borderId="28" xfId="0" applyNumberFormat="1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8" xfId="33" applyFont="1" applyFill="1" applyBorder="1" applyAlignment="1">
      <alignment horizontal="center" vertical="center" wrapText="1"/>
      <protection/>
    </xf>
    <xf numFmtId="0" fontId="12" fillId="0" borderId="28" xfId="0" applyFont="1" applyFill="1" applyBorder="1" applyAlignment="1">
      <alignment horizontal="left" vertical="center" wrapText="1"/>
    </xf>
    <xf numFmtId="0" fontId="3" fillId="0" borderId="28" xfId="33" applyFont="1" applyFill="1" applyBorder="1">
      <alignment/>
      <protection/>
    </xf>
    <xf numFmtId="0" fontId="16" fillId="0" borderId="28" xfId="34" applyFont="1" applyFill="1" applyBorder="1" applyAlignment="1">
      <alignment horizontal="center" vertical="center" wrapText="1"/>
      <protection/>
    </xf>
    <xf numFmtId="0" fontId="12" fillId="0" borderId="28" xfId="34" applyFont="1" applyFill="1" applyBorder="1" applyAlignment="1">
      <alignment horizontal="center" vertical="center" wrapText="1"/>
      <protection/>
    </xf>
    <xf numFmtId="0" fontId="33" fillId="0" borderId="28" xfId="34" applyFont="1" applyFill="1" applyBorder="1" applyAlignment="1">
      <alignment horizontal="center" vertical="center" wrapText="1"/>
      <protection/>
    </xf>
    <xf numFmtId="0" fontId="4" fillId="0" borderId="28" xfId="34" applyFont="1" applyFill="1" applyBorder="1" applyAlignment="1">
      <alignment horizontal="center" wrapText="1"/>
      <protection/>
    </xf>
    <xf numFmtId="0" fontId="4" fillId="0" borderId="28" xfId="34" applyFont="1" applyFill="1" applyBorder="1" applyAlignment="1">
      <alignment horizontal="center" vertical="center" wrapText="1"/>
      <protection/>
    </xf>
    <xf numFmtId="0" fontId="26" fillId="0" borderId="28" xfId="34" applyFont="1" applyFill="1" applyBorder="1" applyAlignment="1">
      <alignment horizontal="center" wrapText="1"/>
      <protection/>
    </xf>
    <xf numFmtId="0" fontId="21" fillId="0" borderId="28" xfId="34" applyFont="1" applyFill="1" applyBorder="1" applyAlignment="1">
      <alignment horizontal="center" vertical="center" wrapText="1"/>
      <protection/>
    </xf>
    <xf numFmtId="0" fontId="33" fillId="0" borderId="28" xfId="33" applyNumberFormat="1" applyFont="1" applyFill="1" applyBorder="1" applyAlignment="1">
      <alignment horizontal="center" vertical="center" wrapText="1"/>
      <protection/>
    </xf>
    <xf numFmtId="0" fontId="33" fillId="0" borderId="28" xfId="33" applyFont="1" applyFill="1" applyBorder="1" applyAlignment="1">
      <alignment horizontal="center" vertical="center" wrapText="1"/>
      <protection/>
    </xf>
    <xf numFmtId="49" fontId="33" fillId="0" borderId="28" xfId="0" applyNumberFormat="1" applyFont="1" applyFill="1" applyBorder="1" applyAlignment="1">
      <alignment horizontal="center" vertical="center" wrapText="1"/>
    </xf>
    <xf numFmtId="0" fontId="12" fillId="0" borderId="28" xfId="33" applyNumberFormat="1" applyFont="1" applyFill="1" applyBorder="1" applyAlignment="1">
      <alignment horizontal="center" vertical="center" wrapText="1"/>
      <protection/>
    </xf>
    <xf numFmtId="0" fontId="33" fillId="0" borderId="28" xfId="33" applyNumberFormat="1" applyFont="1" applyFill="1" applyBorder="1" applyAlignment="1">
      <alignment horizontal="center" vertical="top" wrapText="1"/>
      <protection/>
    </xf>
    <xf numFmtId="0" fontId="4" fillId="0" borderId="28" xfId="33" applyFont="1" applyFill="1" applyBorder="1" applyAlignment="1">
      <alignment horizontal="center"/>
      <protection/>
    </xf>
    <xf numFmtId="0" fontId="1" fillId="0" borderId="28" xfId="33" applyFont="1" applyFill="1" applyBorder="1" applyAlignment="1">
      <alignment horizontal="center" vertical="center"/>
      <protection/>
    </xf>
    <xf numFmtId="0" fontId="4" fillId="0" borderId="28" xfId="33" applyFont="1" applyFill="1" applyBorder="1" applyAlignment="1">
      <alignment horizontal="center" vertical="center"/>
      <protection/>
    </xf>
    <xf numFmtId="0" fontId="12" fillId="0" borderId="28" xfId="34" applyFont="1" applyFill="1" applyBorder="1" applyAlignment="1">
      <alignment horizontal="left" vertical="center" wrapText="1"/>
      <protection/>
    </xf>
    <xf numFmtId="0" fontId="21" fillId="0" borderId="28" xfId="34" applyFont="1" applyFill="1" applyBorder="1" applyAlignment="1">
      <alignment horizontal="left" vertical="center" wrapText="1"/>
      <protection/>
    </xf>
    <xf numFmtId="0" fontId="4" fillId="0" borderId="28" xfId="33" applyFont="1" applyFill="1" applyBorder="1" applyAlignment="1">
      <alignment horizontal="center" vertical="center" wrapText="1"/>
      <protection/>
    </xf>
    <xf numFmtId="49" fontId="16" fillId="0" borderId="28" xfId="0" applyNumberFormat="1" applyFont="1" applyFill="1" applyBorder="1" applyAlignment="1">
      <alignment horizontal="center" vertical="center" wrapText="1"/>
    </xf>
    <xf numFmtId="0" fontId="35" fillId="0" borderId="28" xfId="33" applyFont="1" applyFill="1" applyBorder="1" applyAlignment="1">
      <alignment horizontal="center" vertical="center" wrapText="1"/>
      <protection/>
    </xf>
    <xf numFmtId="0" fontId="33" fillId="0" borderId="28" xfId="0" applyFont="1" applyFill="1" applyBorder="1" applyAlignment="1">
      <alignment horizontal="center" vertical="center" wrapText="1"/>
    </xf>
    <xf numFmtId="0" fontId="35" fillId="0" borderId="28" xfId="33" applyFont="1" applyFill="1" applyBorder="1" applyAlignment="1">
      <alignment horizontal="center" vertical="top" wrapText="1"/>
      <protection/>
    </xf>
    <xf numFmtId="49" fontId="4" fillId="0" borderId="28" xfId="33" applyNumberFormat="1" applyFont="1" applyFill="1" applyBorder="1" applyAlignment="1">
      <alignment horizontal="center" vertical="center" wrapText="1"/>
      <protection/>
    </xf>
    <xf numFmtId="0" fontId="16" fillId="0" borderId="28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vertical="center" wrapText="1"/>
    </xf>
    <xf numFmtId="3" fontId="26" fillId="20" borderId="28" xfId="34" applyNumberFormat="1" applyFont="1" applyFill="1" applyBorder="1" applyAlignment="1">
      <alignment horizontal="right" vertical="center" wrapText="1"/>
      <protection/>
    </xf>
    <xf numFmtId="49" fontId="7" fillId="0" borderId="33" xfId="0" applyNumberFormat="1" applyFont="1" applyFill="1" applyBorder="1" applyAlignment="1">
      <alignment wrapText="1"/>
    </xf>
    <xf numFmtId="0" fontId="7" fillId="0" borderId="34" xfId="0" applyFont="1" applyBorder="1" applyAlignment="1">
      <alignment horizontal="right"/>
    </xf>
    <xf numFmtId="0" fontId="4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16" fillId="22" borderId="20" xfId="0" applyFont="1" applyFill="1" applyBorder="1" applyAlignment="1" applyProtection="1">
      <alignment horizontal="center"/>
      <protection locked="0"/>
    </xf>
    <xf numFmtId="0" fontId="16" fillId="22" borderId="21" xfId="0" applyFont="1" applyFill="1" applyBorder="1" applyAlignment="1" applyProtection="1">
      <alignment horizontal="center"/>
      <protection locked="0"/>
    </xf>
    <xf numFmtId="0" fontId="16" fillId="22" borderId="22" xfId="0" applyFont="1" applyFill="1" applyBorder="1" applyAlignment="1" applyProtection="1">
      <alignment horizontal="center"/>
      <protection locked="0"/>
    </xf>
    <xf numFmtId="0" fontId="4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41" fillId="0" borderId="20" xfId="0" applyFont="1" applyBorder="1" applyAlignment="1" applyProtection="1">
      <alignment horizontal="center"/>
      <protection/>
    </xf>
    <xf numFmtId="0" fontId="41" fillId="0" borderId="21" xfId="0" applyFont="1" applyBorder="1" applyAlignment="1" applyProtection="1">
      <alignment horizontal="center"/>
      <protection/>
    </xf>
    <xf numFmtId="0" fontId="41" fillId="0" borderId="22" xfId="0" applyFont="1" applyBorder="1" applyAlignment="1" applyProtection="1">
      <alignment horizontal="center"/>
      <protection/>
    </xf>
    <xf numFmtId="0" fontId="24" fillId="0" borderId="21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center"/>
      <protection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4" fillId="24" borderId="36" xfId="35" applyFont="1" applyFill="1" applyBorder="1" applyAlignment="1" applyProtection="1">
      <alignment horizontal="center" vertical="center" wrapText="1"/>
      <protection locked="0"/>
    </xf>
    <xf numFmtId="0" fontId="4" fillId="24" borderId="37" xfId="35" applyFont="1" applyFill="1" applyBorder="1" applyAlignment="1" applyProtection="1">
      <alignment horizontal="center" vertical="center" wrapText="1"/>
      <protection locked="0"/>
    </xf>
    <xf numFmtId="0" fontId="4" fillId="24" borderId="38" xfId="35" applyFont="1" applyFill="1" applyBorder="1" applyAlignment="1" applyProtection="1">
      <alignment horizontal="center" vertical="center" wrapText="1"/>
      <protection locked="0"/>
    </xf>
    <xf numFmtId="0" fontId="4" fillId="24" borderId="19" xfId="35" applyFont="1" applyFill="1" applyBorder="1" applyAlignment="1" applyProtection="1">
      <alignment horizontal="center" vertical="center" wrapText="1"/>
      <protection locked="0"/>
    </xf>
    <xf numFmtId="0" fontId="4" fillId="24" borderId="0" xfId="35" applyFont="1" applyFill="1" applyBorder="1" applyAlignment="1" applyProtection="1">
      <alignment horizontal="center" vertical="center" wrapText="1"/>
      <protection locked="0"/>
    </xf>
    <xf numFmtId="0" fontId="4" fillId="24" borderId="39" xfId="35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39" fillId="0" borderId="19" xfId="0" applyFont="1" applyBorder="1" applyAlignment="1" applyProtection="1">
      <alignment horizontal="center"/>
      <protection/>
    </xf>
    <xf numFmtId="0" fontId="39" fillId="0" borderId="0" xfId="0" applyFont="1" applyBorder="1" applyAlignment="1" applyProtection="1" quotePrefix="1">
      <alignment horizontal="center"/>
      <protection/>
    </xf>
    <xf numFmtId="0" fontId="31" fillId="0" borderId="40" xfId="0" applyFont="1" applyFill="1" applyBorder="1" applyAlignment="1" applyProtection="1">
      <alignment horizontal="center" vertical="center" wrapText="1"/>
      <protection/>
    </xf>
    <xf numFmtId="0" fontId="31" fillId="0" borderId="41" xfId="0" applyFont="1" applyFill="1" applyBorder="1" applyAlignment="1" applyProtection="1">
      <alignment horizontal="center" vertical="center" wrapText="1"/>
      <protection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12" fillId="0" borderId="0" xfId="33" applyFont="1" applyFill="1" applyBorder="1" applyAlignment="1">
      <alignment horizontal="left"/>
      <protection/>
    </xf>
    <xf numFmtId="0" fontId="16" fillId="0" borderId="28" xfId="33" applyFont="1" applyFill="1" applyBorder="1" applyAlignment="1">
      <alignment horizontal="center" vertical="center" wrapText="1"/>
      <protection/>
    </xf>
    <xf numFmtId="0" fontId="22" fillId="0" borderId="28" xfId="0" applyFont="1" applyFill="1" applyBorder="1" applyAlignment="1">
      <alignment vertical="center"/>
    </xf>
    <xf numFmtId="0" fontId="33" fillId="0" borderId="28" xfId="33" applyNumberFormat="1" applyFont="1" applyFill="1" applyBorder="1" applyAlignment="1">
      <alignment horizontal="center" vertical="center" wrapText="1"/>
      <protection/>
    </xf>
    <xf numFmtId="0" fontId="12" fillId="0" borderId="28" xfId="33" applyFont="1" applyFill="1" applyBorder="1" applyAlignment="1">
      <alignment horizontal="center" vertical="center" wrapText="1"/>
      <protection/>
    </xf>
    <xf numFmtId="0" fontId="26" fillId="0" borderId="28" xfId="33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left" wrapText="1"/>
      <protection/>
    </xf>
    <xf numFmtId="0" fontId="2" fillId="0" borderId="0" xfId="34" applyFont="1" applyFill="1" applyBorder="1" applyAlignment="1">
      <alignment horizontal="left" wrapText="1"/>
      <protection/>
    </xf>
    <xf numFmtId="0" fontId="38" fillId="0" borderId="0" xfId="33" applyFont="1" applyFill="1" applyAlignment="1">
      <alignment horizontal="left" vertical="top" wrapText="1"/>
      <protection/>
    </xf>
    <xf numFmtId="0" fontId="33" fillId="0" borderId="28" xfId="33" applyFont="1" applyFill="1" applyBorder="1" applyAlignment="1">
      <alignment horizontal="center" vertical="center" wrapText="1"/>
      <protection/>
    </xf>
    <xf numFmtId="0" fontId="36" fillId="24" borderId="0" xfId="34" applyNumberFormat="1" applyFont="1" applyFill="1" applyBorder="1" applyAlignment="1">
      <alignment horizontal="left" vertical="center" wrapText="1"/>
      <protection/>
    </xf>
    <xf numFmtId="0" fontId="4" fillId="0" borderId="28" xfId="0" applyFont="1" applyFill="1" applyBorder="1" applyAlignment="1">
      <alignment horizontal="left" vertical="center" textRotation="90" wrapText="1"/>
    </xf>
    <xf numFmtId="49" fontId="17" fillId="0" borderId="28" xfId="0" applyNumberFormat="1" applyFont="1" applyFill="1" applyBorder="1" applyAlignment="1">
      <alignment horizontal="left" vertical="center" wrapText="1"/>
    </xf>
    <xf numFmtId="49" fontId="12" fillId="0" borderId="28" xfId="0" applyNumberFormat="1" applyFont="1" applyFill="1" applyBorder="1" applyAlignment="1">
      <alignment horizontal="left" vertical="top" wrapText="1"/>
    </xf>
    <xf numFmtId="0" fontId="20" fillId="0" borderId="28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center" textRotation="90"/>
    </xf>
    <xf numFmtId="49" fontId="7" fillId="0" borderId="28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textRotation="90" wrapText="1"/>
    </xf>
    <xf numFmtId="49" fontId="12" fillId="0" borderId="28" xfId="0" applyNumberFormat="1" applyFont="1" applyFill="1" applyBorder="1" applyAlignment="1">
      <alignment horizontal="left" vertical="center" wrapText="1"/>
    </xf>
    <xf numFmtId="49" fontId="12" fillId="0" borderId="28" xfId="0" applyNumberFormat="1" applyFont="1" applyFill="1" applyBorder="1" applyAlignment="1">
      <alignment vertical="top" wrapText="1"/>
    </xf>
    <xf numFmtId="49" fontId="12" fillId="0" borderId="28" xfId="0" applyNumberFormat="1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textRotation="90" wrapText="1"/>
    </xf>
    <xf numFmtId="49" fontId="12" fillId="0" borderId="28" xfId="0" applyNumberFormat="1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26" fillId="0" borderId="29" xfId="33" applyFont="1" applyFill="1" applyBorder="1" applyAlignment="1">
      <alignment horizontal="left"/>
      <protection/>
    </xf>
    <xf numFmtId="0" fontId="26" fillId="0" borderId="23" xfId="33" applyFont="1" applyFill="1" applyBorder="1" applyAlignment="1">
      <alignment horizontal="left"/>
      <protection/>
    </xf>
    <xf numFmtId="0" fontId="26" fillId="0" borderId="24" xfId="33" applyFont="1" applyFill="1" applyBorder="1" applyAlignment="1">
      <alignment horizontal="left"/>
      <protection/>
    </xf>
    <xf numFmtId="0" fontId="33" fillId="0" borderId="28" xfId="0" applyFont="1" applyFill="1" applyBorder="1" applyAlignment="1">
      <alignment horizontal="center" vertical="center" wrapText="1"/>
    </xf>
    <xf numFmtId="0" fontId="12" fillId="0" borderId="28" xfId="33" applyFont="1" applyFill="1" applyBorder="1" applyAlignment="1">
      <alignment horizontal="center" vertical="center"/>
      <protection/>
    </xf>
    <xf numFmtId="0" fontId="16" fillId="0" borderId="28" xfId="0" applyFont="1" applyFill="1" applyBorder="1" applyAlignment="1">
      <alignment horizontal="center" vertical="center" wrapText="1"/>
    </xf>
    <xf numFmtId="0" fontId="34" fillId="0" borderId="0" xfId="34" applyNumberFormat="1" applyFont="1" applyFill="1" applyBorder="1" applyAlignment="1">
      <alignment horizontal="left" vertical="center" wrapText="1"/>
      <protection/>
    </xf>
    <xf numFmtId="49" fontId="26" fillId="0" borderId="28" xfId="0" applyNumberFormat="1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/>
    </xf>
    <xf numFmtId="49" fontId="16" fillId="0" borderId="28" xfId="0" applyNumberFormat="1" applyFont="1" applyFill="1" applyBorder="1" applyAlignment="1">
      <alignment horizontal="center" vertical="center" wrapText="1"/>
    </xf>
    <xf numFmtId="0" fontId="35" fillId="0" borderId="28" xfId="33" applyFont="1" applyFill="1" applyBorder="1" applyAlignment="1">
      <alignment horizontal="center" vertical="center" wrapText="1"/>
      <protection/>
    </xf>
    <xf numFmtId="0" fontId="21" fillId="0" borderId="28" xfId="33" applyFont="1" applyFill="1" applyBorder="1" applyAlignment="1">
      <alignment horizontal="center" vertical="center" wrapText="1"/>
      <protection/>
    </xf>
    <xf numFmtId="49" fontId="33" fillId="0" borderId="28" xfId="0" applyNumberFormat="1" applyFont="1" applyFill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center" vertical="center" textRotation="90" wrapText="1"/>
    </xf>
    <xf numFmtId="49" fontId="33" fillId="0" borderId="28" xfId="0" applyNumberFormat="1" applyFont="1" applyFill="1" applyBorder="1" applyAlignment="1">
      <alignment horizontal="left" vertical="center" wrapText="1"/>
    </xf>
    <xf numFmtId="49" fontId="35" fillId="0" borderId="28" xfId="0" applyNumberFormat="1" applyFont="1" applyFill="1" applyBorder="1" applyAlignment="1">
      <alignment horizontal="left" vertical="center" wrapText="1"/>
    </xf>
    <xf numFmtId="2" fontId="32" fillId="0" borderId="28" xfId="0" applyNumberFormat="1" applyFont="1" applyFill="1" applyBorder="1" applyAlignment="1">
      <alignment horizontal="center" vertical="center" textRotation="90"/>
    </xf>
    <xf numFmtId="49" fontId="21" fillId="0" borderId="28" xfId="0" applyNumberFormat="1" applyFont="1" applyFill="1" applyBorder="1" applyAlignment="1">
      <alignment vertical="top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 shrinkToFit="1"/>
    </xf>
    <xf numFmtId="0" fontId="12" fillId="0" borderId="28" xfId="0" applyFont="1" applyFill="1" applyBorder="1" applyAlignment="1">
      <alignment/>
    </xf>
    <xf numFmtId="0" fontId="4" fillId="0" borderId="0" xfId="56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left" vertical="center" wrapText="1"/>
    </xf>
    <xf numFmtId="0" fontId="26" fillId="0" borderId="23" xfId="33" applyFont="1" applyFill="1" applyBorder="1" applyAlignment="1">
      <alignment horizontal="center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33" applyFont="1" applyFill="1" applyBorder="1" applyAlignment="1">
      <alignment horizontal="center"/>
      <protection/>
    </xf>
    <xf numFmtId="0" fontId="20" fillId="0" borderId="28" xfId="33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26" fillId="0" borderId="30" xfId="0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>
      <alignment horizontal="left" vertical="top" wrapText="1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12" fillId="0" borderId="23" xfId="33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>
      <alignment horizontal="left" vertical="top" wrapText="1"/>
    </xf>
    <xf numFmtId="49" fontId="36" fillId="0" borderId="0" xfId="0" applyNumberFormat="1" applyFont="1" applyFill="1" applyBorder="1" applyAlignment="1">
      <alignment horizontal="left" vertical="top" wrapText="1"/>
    </xf>
    <xf numFmtId="168" fontId="26" fillId="0" borderId="23" xfId="3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 applyProtection="1">
      <alignment horizontal="center" vertical="top"/>
      <protection locked="0"/>
    </xf>
    <xf numFmtId="167" fontId="32" fillId="0" borderId="23" xfId="33" applyNumberFormat="1" applyFont="1" applyFill="1" applyBorder="1" applyAlignment="1">
      <alignment horizontal="center"/>
      <protection/>
    </xf>
    <xf numFmtId="167" fontId="26" fillId="0" borderId="23" xfId="33" applyNumberFormat="1" applyFont="1" applyFill="1" applyBorder="1" applyAlignment="1">
      <alignment horizontal="center"/>
      <protection/>
    </xf>
    <xf numFmtId="0" fontId="3" fillId="0" borderId="43" xfId="0" applyFont="1" applyFill="1" applyBorder="1" applyAlignment="1" applyProtection="1">
      <alignment horizontal="center" vertical="top"/>
      <protection locked="0"/>
    </xf>
    <xf numFmtId="49" fontId="17" fillId="0" borderId="28" xfId="0" applyNumberFormat="1" applyFont="1" applyFill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бланк формы 6 рай на 2003 год" xfId="34"/>
    <cellStyle name="Normal_Шаблон формы №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Шаблон формы 1 (исправления на 2003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91071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91071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91071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191071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1465897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1465897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1465897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1465897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9" name="Line 9"/>
        <xdr:cNvSpPr>
          <a:spLocks/>
        </xdr:cNvSpPr>
      </xdr:nvSpPr>
      <xdr:spPr>
        <a:xfrm>
          <a:off x="15459075" y="2929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0" name="Line 10"/>
        <xdr:cNvSpPr>
          <a:spLocks/>
        </xdr:cNvSpPr>
      </xdr:nvSpPr>
      <xdr:spPr>
        <a:xfrm>
          <a:off x="15459075" y="2929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1" name="Line 11"/>
        <xdr:cNvSpPr>
          <a:spLocks/>
        </xdr:cNvSpPr>
      </xdr:nvSpPr>
      <xdr:spPr>
        <a:xfrm>
          <a:off x="15459075" y="2929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2" name="Line 12"/>
        <xdr:cNvSpPr>
          <a:spLocks/>
        </xdr:cNvSpPr>
      </xdr:nvSpPr>
      <xdr:spPr>
        <a:xfrm>
          <a:off x="15459075" y="2929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>
          <a:off x="191071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>
          <a:off x="191071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5" name="Line 15"/>
        <xdr:cNvSpPr>
          <a:spLocks/>
        </xdr:cNvSpPr>
      </xdr:nvSpPr>
      <xdr:spPr>
        <a:xfrm>
          <a:off x="191071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6" name="Line 16"/>
        <xdr:cNvSpPr>
          <a:spLocks/>
        </xdr:cNvSpPr>
      </xdr:nvSpPr>
      <xdr:spPr>
        <a:xfrm>
          <a:off x="191071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601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5601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601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601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5" name="Line 5"/>
        <xdr:cNvSpPr>
          <a:spLocks/>
        </xdr:cNvSpPr>
      </xdr:nvSpPr>
      <xdr:spPr>
        <a:xfrm>
          <a:off x="15601950" y="563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6" name="Line 6"/>
        <xdr:cNvSpPr>
          <a:spLocks/>
        </xdr:cNvSpPr>
      </xdr:nvSpPr>
      <xdr:spPr>
        <a:xfrm>
          <a:off x="15601950" y="563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7" name="Line 7"/>
        <xdr:cNvSpPr>
          <a:spLocks/>
        </xdr:cNvSpPr>
      </xdr:nvSpPr>
      <xdr:spPr>
        <a:xfrm>
          <a:off x="15601950" y="563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8" name="Line 8"/>
        <xdr:cNvSpPr>
          <a:spLocks/>
        </xdr:cNvSpPr>
      </xdr:nvSpPr>
      <xdr:spPr>
        <a:xfrm>
          <a:off x="15601950" y="563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20335875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20335875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20335875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>
          <a:off x="20335875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3" name="Line 13"/>
        <xdr:cNvSpPr>
          <a:spLocks/>
        </xdr:cNvSpPr>
      </xdr:nvSpPr>
      <xdr:spPr>
        <a:xfrm>
          <a:off x="23174325" y="5122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4" name="Line 14"/>
        <xdr:cNvSpPr>
          <a:spLocks/>
        </xdr:cNvSpPr>
      </xdr:nvSpPr>
      <xdr:spPr>
        <a:xfrm>
          <a:off x="23174325" y="5122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5" name="Line 15"/>
        <xdr:cNvSpPr>
          <a:spLocks/>
        </xdr:cNvSpPr>
      </xdr:nvSpPr>
      <xdr:spPr>
        <a:xfrm>
          <a:off x="23174325" y="5122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6" name="Line 16"/>
        <xdr:cNvSpPr>
          <a:spLocks/>
        </xdr:cNvSpPr>
      </xdr:nvSpPr>
      <xdr:spPr>
        <a:xfrm>
          <a:off x="23174325" y="5122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7" name="Line 17"/>
        <xdr:cNvSpPr>
          <a:spLocks/>
        </xdr:cNvSpPr>
      </xdr:nvSpPr>
      <xdr:spPr>
        <a:xfrm>
          <a:off x="23783925" y="5122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8" name="Line 18"/>
        <xdr:cNvSpPr>
          <a:spLocks/>
        </xdr:cNvSpPr>
      </xdr:nvSpPr>
      <xdr:spPr>
        <a:xfrm>
          <a:off x="23783925" y="5122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9" name="Line 19"/>
        <xdr:cNvSpPr>
          <a:spLocks/>
        </xdr:cNvSpPr>
      </xdr:nvSpPr>
      <xdr:spPr>
        <a:xfrm>
          <a:off x="23783925" y="5122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20" name="Line 20"/>
        <xdr:cNvSpPr>
          <a:spLocks/>
        </xdr:cNvSpPr>
      </xdr:nvSpPr>
      <xdr:spPr>
        <a:xfrm>
          <a:off x="23783925" y="5122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1" name="Line 21"/>
        <xdr:cNvSpPr>
          <a:spLocks/>
        </xdr:cNvSpPr>
      </xdr:nvSpPr>
      <xdr:spPr>
        <a:xfrm>
          <a:off x="8429625" y="5072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2" name="Line 22"/>
        <xdr:cNvSpPr>
          <a:spLocks/>
        </xdr:cNvSpPr>
      </xdr:nvSpPr>
      <xdr:spPr>
        <a:xfrm>
          <a:off x="8429625" y="5072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3" name="Line 23"/>
        <xdr:cNvSpPr>
          <a:spLocks/>
        </xdr:cNvSpPr>
      </xdr:nvSpPr>
      <xdr:spPr>
        <a:xfrm>
          <a:off x="8429625" y="5072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4" name="Line 24"/>
        <xdr:cNvSpPr>
          <a:spLocks/>
        </xdr:cNvSpPr>
      </xdr:nvSpPr>
      <xdr:spPr>
        <a:xfrm>
          <a:off x="8429625" y="5072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5" name="Line 25"/>
        <xdr:cNvSpPr>
          <a:spLocks/>
        </xdr:cNvSpPr>
      </xdr:nvSpPr>
      <xdr:spPr>
        <a:xfrm>
          <a:off x="8429625" y="5072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6" name="Line 26"/>
        <xdr:cNvSpPr>
          <a:spLocks/>
        </xdr:cNvSpPr>
      </xdr:nvSpPr>
      <xdr:spPr>
        <a:xfrm>
          <a:off x="8429625" y="5072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7" name="Line 27"/>
        <xdr:cNvSpPr>
          <a:spLocks/>
        </xdr:cNvSpPr>
      </xdr:nvSpPr>
      <xdr:spPr>
        <a:xfrm>
          <a:off x="8429625" y="5072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8" name="Line 28"/>
        <xdr:cNvSpPr>
          <a:spLocks/>
        </xdr:cNvSpPr>
      </xdr:nvSpPr>
      <xdr:spPr>
        <a:xfrm>
          <a:off x="8429625" y="5072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29" name="Line 12"/>
        <xdr:cNvSpPr>
          <a:spLocks/>
        </xdr:cNvSpPr>
      </xdr:nvSpPr>
      <xdr:spPr>
        <a:xfrm>
          <a:off x="1480185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0" name="Line 13"/>
        <xdr:cNvSpPr>
          <a:spLocks/>
        </xdr:cNvSpPr>
      </xdr:nvSpPr>
      <xdr:spPr>
        <a:xfrm>
          <a:off x="1480185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1" name="Line 14"/>
        <xdr:cNvSpPr>
          <a:spLocks/>
        </xdr:cNvSpPr>
      </xdr:nvSpPr>
      <xdr:spPr>
        <a:xfrm>
          <a:off x="1480185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2" name="Line 15"/>
        <xdr:cNvSpPr>
          <a:spLocks/>
        </xdr:cNvSpPr>
      </xdr:nvSpPr>
      <xdr:spPr>
        <a:xfrm>
          <a:off x="1480185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3" name="Line 12"/>
        <xdr:cNvSpPr>
          <a:spLocks/>
        </xdr:cNvSpPr>
      </xdr:nvSpPr>
      <xdr:spPr>
        <a:xfrm>
          <a:off x="196596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4" name="Line 13"/>
        <xdr:cNvSpPr>
          <a:spLocks/>
        </xdr:cNvSpPr>
      </xdr:nvSpPr>
      <xdr:spPr>
        <a:xfrm>
          <a:off x="196596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5" name="Line 14"/>
        <xdr:cNvSpPr>
          <a:spLocks/>
        </xdr:cNvSpPr>
      </xdr:nvSpPr>
      <xdr:spPr>
        <a:xfrm>
          <a:off x="196596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6" name="Line 15"/>
        <xdr:cNvSpPr>
          <a:spLocks/>
        </xdr:cNvSpPr>
      </xdr:nvSpPr>
      <xdr:spPr>
        <a:xfrm>
          <a:off x="196596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7" name="Line 12"/>
        <xdr:cNvSpPr>
          <a:spLocks/>
        </xdr:cNvSpPr>
      </xdr:nvSpPr>
      <xdr:spPr>
        <a:xfrm>
          <a:off x="196596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8" name="Line 13"/>
        <xdr:cNvSpPr>
          <a:spLocks/>
        </xdr:cNvSpPr>
      </xdr:nvSpPr>
      <xdr:spPr>
        <a:xfrm>
          <a:off x="196596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9" name="Line 14"/>
        <xdr:cNvSpPr>
          <a:spLocks/>
        </xdr:cNvSpPr>
      </xdr:nvSpPr>
      <xdr:spPr>
        <a:xfrm>
          <a:off x="196596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0" name="Line 15"/>
        <xdr:cNvSpPr>
          <a:spLocks/>
        </xdr:cNvSpPr>
      </xdr:nvSpPr>
      <xdr:spPr>
        <a:xfrm>
          <a:off x="196596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41" name="Line 9"/>
        <xdr:cNvSpPr>
          <a:spLocks/>
        </xdr:cNvSpPr>
      </xdr:nvSpPr>
      <xdr:spPr>
        <a:xfrm>
          <a:off x="20335875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42" name="Line 10"/>
        <xdr:cNvSpPr>
          <a:spLocks/>
        </xdr:cNvSpPr>
      </xdr:nvSpPr>
      <xdr:spPr>
        <a:xfrm>
          <a:off x="20335875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43" name="Line 11"/>
        <xdr:cNvSpPr>
          <a:spLocks/>
        </xdr:cNvSpPr>
      </xdr:nvSpPr>
      <xdr:spPr>
        <a:xfrm>
          <a:off x="20335875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44" name="Line 12"/>
        <xdr:cNvSpPr>
          <a:spLocks/>
        </xdr:cNvSpPr>
      </xdr:nvSpPr>
      <xdr:spPr>
        <a:xfrm>
          <a:off x="20335875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45" name="Line 12"/>
        <xdr:cNvSpPr>
          <a:spLocks/>
        </xdr:cNvSpPr>
      </xdr:nvSpPr>
      <xdr:spPr>
        <a:xfrm>
          <a:off x="1480185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46" name="Line 13"/>
        <xdr:cNvSpPr>
          <a:spLocks/>
        </xdr:cNvSpPr>
      </xdr:nvSpPr>
      <xdr:spPr>
        <a:xfrm>
          <a:off x="1480185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47" name="Line 14"/>
        <xdr:cNvSpPr>
          <a:spLocks/>
        </xdr:cNvSpPr>
      </xdr:nvSpPr>
      <xdr:spPr>
        <a:xfrm>
          <a:off x="1480185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48" name="Line 15"/>
        <xdr:cNvSpPr>
          <a:spLocks/>
        </xdr:cNvSpPr>
      </xdr:nvSpPr>
      <xdr:spPr>
        <a:xfrm>
          <a:off x="1480185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9" name="Line 12"/>
        <xdr:cNvSpPr>
          <a:spLocks/>
        </xdr:cNvSpPr>
      </xdr:nvSpPr>
      <xdr:spPr>
        <a:xfrm>
          <a:off x="196596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50" name="Line 13"/>
        <xdr:cNvSpPr>
          <a:spLocks/>
        </xdr:cNvSpPr>
      </xdr:nvSpPr>
      <xdr:spPr>
        <a:xfrm>
          <a:off x="196596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51" name="Line 14"/>
        <xdr:cNvSpPr>
          <a:spLocks/>
        </xdr:cNvSpPr>
      </xdr:nvSpPr>
      <xdr:spPr>
        <a:xfrm>
          <a:off x="196596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52" name="Line 15"/>
        <xdr:cNvSpPr>
          <a:spLocks/>
        </xdr:cNvSpPr>
      </xdr:nvSpPr>
      <xdr:spPr>
        <a:xfrm>
          <a:off x="196596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53" name="Line 12"/>
        <xdr:cNvSpPr>
          <a:spLocks/>
        </xdr:cNvSpPr>
      </xdr:nvSpPr>
      <xdr:spPr>
        <a:xfrm>
          <a:off x="196596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54" name="Line 13"/>
        <xdr:cNvSpPr>
          <a:spLocks/>
        </xdr:cNvSpPr>
      </xdr:nvSpPr>
      <xdr:spPr>
        <a:xfrm>
          <a:off x="196596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55" name="Line 14"/>
        <xdr:cNvSpPr>
          <a:spLocks/>
        </xdr:cNvSpPr>
      </xdr:nvSpPr>
      <xdr:spPr>
        <a:xfrm>
          <a:off x="196596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56" name="Line 15"/>
        <xdr:cNvSpPr>
          <a:spLocks/>
        </xdr:cNvSpPr>
      </xdr:nvSpPr>
      <xdr:spPr>
        <a:xfrm>
          <a:off x="196596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Q38"/>
  <sheetViews>
    <sheetView showGridLines="0" tabSelected="1" zoomScale="75" zoomScaleNormal="75" zoomScaleSheetLayoutView="100" zoomScalePageLayoutView="0" workbookViewId="0" topLeftCell="A1">
      <selection activeCell="I48" sqref="I48"/>
    </sheetView>
  </sheetViews>
  <sheetFormatPr defaultColWidth="9.140625" defaultRowHeight="12.75"/>
  <cols>
    <col min="1" max="1" width="12.140625" style="5" customWidth="1"/>
    <col min="2" max="2" width="11.57421875" style="5" customWidth="1"/>
    <col min="3" max="3" width="10.421875" style="5" customWidth="1"/>
    <col min="4" max="4" width="12.57421875" style="5" customWidth="1"/>
    <col min="5" max="5" width="9.140625" style="5" customWidth="1"/>
    <col min="6" max="6" width="13.28125" style="5" customWidth="1"/>
    <col min="7" max="7" width="9.8515625" style="5" customWidth="1"/>
    <col min="8" max="8" width="10.710937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5" width="9.140625" style="5" customWidth="1"/>
    <col min="16" max="16" width="18.421875" style="5" customWidth="1"/>
    <col min="17" max="16384" width="9.140625" style="5" customWidth="1"/>
  </cols>
  <sheetData>
    <row r="1" spans="1:17" ht="16.5" thickBot="1">
      <c r="A1" s="1" t="str">
        <f>"f7r-"&amp;VLOOKUP(G6,Коды_отчетных_периодов,2,FALSE)&amp;"-"&amp;I6&amp;"-"&amp;VLOOKUP(D21,Коды_судов,2,FALSE)</f>
        <v>f7r-h-2014-155</v>
      </c>
      <c r="B1" s="17" t="str">
        <f>"f7r-"&amp;VLOOKUP(G6,Коды_отчетных_периодов,2,FALSE)&amp;"-"&amp;I6&amp;"-"&amp;VLOOKUP(D21,Коды_судов,2,FALSE)</f>
        <v>f7r-h-2014-155</v>
      </c>
      <c r="P1" s="82"/>
      <c r="Q1" s="102"/>
    </row>
    <row r="2" spans="4:13" ht="13.5" customHeight="1" thickBot="1">
      <c r="D2" s="236" t="s">
        <v>1387</v>
      </c>
      <c r="E2" s="237"/>
      <c r="F2" s="237"/>
      <c r="G2" s="237"/>
      <c r="H2" s="237"/>
      <c r="I2" s="237"/>
      <c r="J2" s="237"/>
      <c r="K2" s="237"/>
      <c r="L2" s="238"/>
      <c r="M2" s="18"/>
    </row>
    <row r="3" spans="1:13" ht="19.5" thickBot="1">
      <c r="A3" s="87"/>
      <c r="B3" s="99"/>
      <c r="E3" s="19"/>
      <c r="F3" s="19"/>
      <c r="G3" s="19"/>
      <c r="H3" s="19"/>
      <c r="I3" s="19"/>
      <c r="J3" s="19"/>
      <c r="K3" s="19"/>
      <c r="L3" s="19"/>
      <c r="M3" s="20"/>
    </row>
    <row r="4" spans="4:13" ht="13.5" customHeight="1">
      <c r="D4" s="239" t="s">
        <v>988</v>
      </c>
      <c r="E4" s="240"/>
      <c r="F4" s="240"/>
      <c r="G4" s="240"/>
      <c r="H4" s="240"/>
      <c r="I4" s="240"/>
      <c r="J4" s="240"/>
      <c r="K4" s="240"/>
      <c r="L4" s="241"/>
      <c r="M4" s="18"/>
    </row>
    <row r="5" spans="4:13" ht="15.75" customHeight="1">
      <c r="D5" s="242"/>
      <c r="E5" s="243"/>
      <c r="F5" s="243"/>
      <c r="G5" s="243"/>
      <c r="H5" s="243"/>
      <c r="I5" s="243"/>
      <c r="J5" s="243"/>
      <c r="K5" s="243"/>
      <c r="L5" s="244"/>
      <c r="M5" s="18"/>
    </row>
    <row r="6" spans="4:14" ht="16.5" customHeight="1" thickBot="1">
      <c r="D6" s="21"/>
      <c r="E6" s="22"/>
      <c r="F6" s="77" t="s">
        <v>1388</v>
      </c>
      <c r="G6" s="78">
        <v>6</v>
      </c>
      <c r="H6" s="79" t="s">
        <v>1389</v>
      </c>
      <c r="I6" s="78">
        <v>2014</v>
      </c>
      <c r="J6" s="80" t="s">
        <v>1390</v>
      </c>
      <c r="K6" s="22"/>
      <c r="L6" s="23"/>
      <c r="M6" s="249" t="str">
        <f>IF(COUNTIF('ФЛК (обязательный)'!A2:A755,"Неверно!")&gt;0,"Ошибки ФЛК!"," ")</f>
        <v> </v>
      </c>
      <c r="N6" s="250"/>
    </row>
    <row r="7" spans="5:12" ht="12.75">
      <c r="E7" s="18"/>
      <c r="F7" s="18"/>
      <c r="G7" s="18"/>
      <c r="H7" s="18"/>
      <c r="I7" s="18"/>
      <c r="J7" s="18"/>
      <c r="K7" s="18"/>
      <c r="L7" s="18"/>
    </row>
    <row r="8" spans="1:9" ht="13.5" thickBot="1">
      <c r="A8" s="20"/>
      <c r="B8" s="20"/>
      <c r="C8" s="20"/>
      <c r="D8" s="20"/>
      <c r="E8" s="20"/>
      <c r="F8" s="20"/>
      <c r="G8" s="20"/>
      <c r="H8" s="20"/>
      <c r="I8" s="20"/>
    </row>
    <row r="9" spans="1:15" ht="15.75" customHeight="1" thickBot="1">
      <c r="A9" s="245" t="s">
        <v>1391</v>
      </c>
      <c r="B9" s="245"/>
      <c r="C9" s="245"/>
      <c r="D9" s="245" t="s">
        <v>1392</v>
      </c>
      <c r="E9" s="245"/>
      <c r="F9" s="245"/>
      <c r="G9" s="245" t="s">
        <v>1393</v>
      </c>
      <c r="H9" s="245"/>
      <c r="I9" s="24"/>
      <c r="K9" s="246" t="s">
        <v>966</v>
      </c>
      <c r="L9" s="247"/>
      <c r="M9" s="247"/>
      <c r="N9" s="248"/>
      <c r="O9" s="25"/>
    </row>
    <row r="10" spans="1:14" ht="13.5" customHeight="1" thickBot="1">
      <c r="A10" s="209" t="s">
        <v>1394</v>
      </c>
      <c r="B10" s="209"/>
      <c r="C10" s="209"/>
      <c r="D10" s="209"/>
      <c r="E10" s="209"/>
      <c r="F10" s="209"/>
      <c r="G10" s="209"/>
      <c r="H10" s="209"/>
      <c r="I10" s="26"/>
      <c r="K10" s="210" t="s">
        <v>1395</v>
      </c>
      <c r="L10" s="211"/>
      <c r="M10" s="211"/>
      <c r="N10" s="212"/>
    </row>
    <row r="11" spans="1:14" ht="24.75" customHeight="1" thickBot="1">
      <c r="A11" s="251" t="s">
        <v>989</v>
      </c>
      <c r="B11" s="252"/>
      <c r="C11" s="253"/>
      <c r="D11" s="200" t="s">
        <v>990</v>
      </c>
      <c r="E11" s="201"/>
      <c r="F11" s="202"/>
      <c r="G11" s="200" t="s">
        <v>1397</v>
      </c>
      <c r="H11" s="202"/>
      <c r="I11" s="26"/>
      <c r="K11" s="213" t="s">
        <v>1144</v>
      </c>
      <c r="L11" s="214"/>
      <c r="M11" s="214"/>
      <c r="N11" s="215"/>
    </row>
    <row r="12" spans="1:14" ht="25.5" customHeight="1" thickBot="1">
      <c r="A12" s="209" t="s">
        <v>914</v>
      </c>
      <c r="B12" s="209"/>
      <c r="C12" s="209"/>
      <c r="D12" s="254" t="s">
        <v>1396</v>
      </c>
      <c r="E12" s="255"/>
      <c r="F12" s="256"/>
      <c r="G12" s="254" t="s">
        <v>1397</v>
      </c>
      <c r="H12" s="256"/>
      <c r="I12" s="26"/>
      <c r="K12" s="216"/>
      <c r="L12" s="217"/>
      <c r="M12" s="217"/>
      <c r="N12" s="218"/>
    </row>
    <row r="13" spans="1:14" ht="20.25" customHeight="1" thickBot="1">
      <c r="A13" s="209" t="s">
        <v>1482</v>
      </c>
      <c r="B13" s="209"/>
      <c r="C13" s="209"/>
      <c r="D13" s="257"/>
      <c r="E13" s="258"/>
      <c r="F13" s="259"/>
      <c r="G13" s="257"/>
      <c r="H13" s="259"/>
      <c r="I13" s="26"/>
      <c r="K13" s="216"/>
      <c r="L13" s="217"/>
      <c r="M13" s="217"/>
      <c r="N13" s="218"/>
    </row>
    <row r="14" spans="1:14" ht="22.5" customHeight="1" thickBot="1">
      <c r="A14" s="263" t="s">
        <v>1383</v>
      </c>
      <c r="B14" s="264"/>
      <c r="C14" s="265"/>
      <c r="D14" s="260"/>
      <c r="E14" s="261"/>
      <c r="F14" s="262"/>
      <c r="G14" s="260"/>
      <c r="H14" s="262"/>
      <c r="I14" s="26"/>
      <c r="K14" s="216"/>
      <c r="L14" s="217"/>
      <c r="M14" s="217"/>
      <c r="N14" s="218"/>
    </row>
    <row r="15" spans="1:14" ht="13.5" customHeight="1" thickBot="1">
      <c r="A15" s="209" t="s">
        <v>1398</v>
      </c>
      <c r="B15" s="209"/>
      <c r="C15" s="209"/>
      <c r="D15" s="209"/>
      <c r="E15" s="209"/>
      <c r="F15" s="209"/>
      <c r="G15" s="209"/>
      <c r="H15" s="209"/>
      <c r="I15" s="26"/>
      <c r="K15" s="197"/>
      <c r="L15" s="198"/>
      <c r="M15" s="198"/>
      <c r="N15" s="199"/>
    </row>
    <row r="16" spans="1:14" ht="24.75" customHeight="1" thickBot="1">
      <c r="A16" s="200" t="s">
        <v>991</v>
      </c>
      <c r="B16" s="201"/>
      <c r="C16" s="202"/>
      <c r="D16" s="200" t="s">
        <v>992</v>
      </c>
      <c r="E16" s="201"/>
      <c r="F16" s="202"/>
      <c r="G16" s="200" t="s">
        <v>993</v>
      </c>
      <c r="H16" s="202"/>
      <c r="I16" s="26"/>
      <c r="K16" s="28"/>
      <c r="L16" s="28"/>
      <c r="M16" s="28"/>
      <c r="N16" s="28"/>
    </row>
    <row r="17" spans="1:14" ht="24" customHeight="1" thickBot="1">
      <c r="A17" s="209" t="s">
        <v>1399</v>
      </c>
      <c r="B17" s="209"/>
      <c r="C17" s="209"/>
      <c r="D17" s="200" t="s">
        <v>1400</v>
      </c>
      <c r="E17" s="201"/>
      <c r="F17" s="202"/>
      <c r="G17" s="200" t="s">
        <v>911</v>
      </c>
      <c r="H17" s="202"/>
      <c r="I17" s="26"/>
      <c r="K17" s="28"/>
      <c r="L17" s="28"/>
      <c r="M17" s="28"/>
      <c r="N17" s="28"/>
    </row>
    <row r="18" spans="1:14" ht="13.5" customHeight="1" thickBot="1">
      <c r="A18" s="209"/>
      <c r="B18" s="209"/>
      <c r="C18" s="209"/>
      <c r="D18" s="200" t="s">
        <v>1483</v>
      </c>
      <c r="E18" s="201"/>
      <c r="F18" s="202"/>
      <c r="G18" s="200" t="s">
        <v>1484</v>
      </c>
      <c r="H18" s="202"/>
      <c r="I18" s="26"/>
      <c r="J18" s="20"/>
      <c r="K18" s="27"/>
      <c r="L18" s="27"/>
      <c r="M18" s="27"/>
      <c r="N18" s="27"/>
    </row>
    <row r="19" spans="1:14" ht="13.5" customHeight="1" thickBot="1">
      <c r="A19" s="209"/>
      <c r="B19" s="209"/>
      <c r="C19" s="209"/>
      <c r="D19" s="200"/>
      <c r="E19" s="201"/>
      <c r="F19" s="202"/>
      <c r="G19" s="200"/>
      <c r="H19" s="202"/>
      <c r="I19" s="26"/>
      <c r="K19" s="28"/>
      <c r="L19" s="29"/>
      <c r="M19" s="28"/>
      <c r="N19" s="28"/>
    </row>
    <row r="20" spans="1:14" ht="18.75" customHeight="1" thickBot="1">
      <c r="A20" s="26"/>
      <c r="B20" s="26"/>
      <c r="C20" s="26"/>
      <c r="D20" s="26"/>
      <c r="E20" s="26"/>
      <c r="F20" s="26"/>
      <c r="G20" s="26"/>
      <c r="H20" s="26"/>
      <c r="I20" s="26"/>
      <c r="K20" s="28"/>
      <c r="L20" s="29"/>
      <c r="M20" s="28"/>
      <c r="N20" s="28"/>
    </row>
    <row r="21" spans="1:14" ht="26.25" customHeight="1" thickBot="1">
      <c r="A21" s="206" t="s">
        <v>1523</v>
      </c>
      <c r="B21" s="226"/>
      <c r="C21" s="227"/>
      <c r="D21" s="203" t="s">
        <v>906</v>
      </c>
      <c r="E21" s="204"/>
      <c r="F21" s="204"/>
      <c r="G21" s="204"/>
      <c r="H21" s="204"/>
      <c r="I21" s="204"/>
      <c r="J21" s="204"/>
      <c r="K21" s="205"/>
      <c r="L21" s="30"/>
      <c r="M21" s="30"/>
      <c r="N21" s="31"/>
    </row>
    <row r="22" spans="1:14" ht="13.5" customHeight="1" thickBot="1">
      <c r="A22" s="225" t="s">
        <v>1448</v>
      </c>
      <c r="B22" s="226"/>
      <c r="C22" s="227"/>
      <c r="D22" s="195" t="s">
        <v>1149</v>
      </c>
      <c r="E22" s="196"/>
      <c r="F22" s="196"/>
      <c r="G22" s="196"/>
      <c r="H22" s="196"/>
      <c r="I22" s="196"/>
      <c r="J22" s="196"/>
      <c r="K22" s="235"/>
      <c r="L22" s="32"/>
      <c r="M22" s="32"/>
      <c r="N22" s="32"/>
    </row>
    <row r="23" spans="1:14" ht="13.5" thickBot="1">
      <c r="A23" s="33"/>
      <c r="B23" s="34"/>
      <c r="C23" s="34"/>
      <c r="D23" s="35"/>
      <c r="E23" s="35"/>
      <c r="F23" s="35"/>
      <c r="G23" s="35"/>
      <c r="H23" s="35"/>
      <c r="I23" s="35"/>
      <c r="J23" s="35"/>
      <c r="K23" s="36"/>
      <c r="M23" s="20"/>
      <c r="N23" s="6"/>
    </row>
    <row r="24" spans="1:14" ht="13.5" thickBot="1">
      <c r="A24" s="219" t="s">
        <v>1401</v>
      </c>
      <c r="B24" s="220"/>
      <c r="C24" s="220"/>
      <c r="D24" s="220"/>
      <c r="E24" s="221"/>
      <c r="F24" s="37" t="s">
        <v>1402</v>
      </c>
      <c r="G24" s="38"/>
      <c r="H24" s="38"/>
      <c r="I24" s="38"/>
      <c r="J24" s="38"/>
      <c r="K24" s="39"/>
      <c r="L24" s="20"/>
      <c r="M24" s="20"/>
      <c r="N24" s="20"/>
    </row>
    <row r="25" spans="1:14" ht="9.75" customHeight="1" thickBot="1">
      <c r="A25" s="222">
        <v>1</v>
      </c>
      <c r="B25" s="223"/>
      <c r="C25" s="223"/>
      <c r="D25" s="223"/>
      <c r="E25" s="224"/>
      <c r="F25" s="40">
        <v>2</v>
      </c>
      <c r="G25" s="41"/>
      <c r="H25" s="41"/>
      <c r="I25" s="41"/>
      <c r="J25" s="41"/>
      <c r="K25" s="42"/>
      <c r="L25" s="20"/>
      <c r="M25" s="20"/>
      <c r="N25" s="20"/>
    </row>
    <row r="26" spans="1:14" ht="13.5" customHeight="1" thickBot="1">
      <c r="A26" s="230"/>
      <c r="B26" s="230"/>
      <c r="C26" s="230"/>
      <c r="D26" s="230"/>
      <c r="E26" s="230"/>
      <c r="F26" s="230"/>
      <c r="G26" s="230"/>
      <c r="H26" s="37"/>
      <c r="I26" s="38"/>
      <c r="J26" s="38"/>
      <c r="K26" s="39"/>
      <c r="L26" s="20"/>
      <c r="M26" s="20"/>
      <c r="N26" s="20"/>
    </row>
    <row r="27" spans="1:14" ht="13.5" customHeight="1" thickBo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</row>
    <row r="28" spans="1:14" ht="14.25" customHeight="1" thickBot="1">
      <c r="A28" s="225" t="s">
        <v>1449</v>
      </c>
      <c r="B28" s="226"/>
      <c r="C28" s="227"/>
      <c r="D28" s="231" t="s">
        <v>1399</v>
      </c>
      <c r="E28" s="232"/>
      <c r="F28" s="232"/>
      <c r="G28" s="232"/>
      <c r="H28" s="232"/>
      <c r="I28" s="232"/>
      <c r="J28" s="232"/>
      <c r="K28" s="233"/>
      <c r="L28" s="20"/>
      <c r="M28" s="20"/>
      <c r="N28" s="20"/>
    </row>
    <row r="29" spans="1:15" ht="15.75" customHeight="1" thickBot="1">
      <c r="A29" s="100"/>
      <c r="B29" s="101"/>
      <c r="C29" s="101"/>
      <c r="D29" s="43"/>
      <c r="E29" s="43"/>
      <c r="F29" s="43"/>
      <c r="G29" s="43"/>
      <c r="H29" s="43"/>
      <c r="I29" s="43"/>
      <c r="J29" s="43"/>
      <c r="K29" s="44"/>
      <c r="L29" s="5" t="s">
        <v>1455</v>
      </c>
      <c r="M29" s="6"/>
      <c r="N29" s="7">
        <f ca="1">TODAY()</f>
        <v>41827</v>
      </c>
      <c r="O29" s="20"/>
    </row>
    <row r="30" spans="1:14" ht="19.5" customHeight="1" thickBot="1">
      <c r="A30" s="225" t="s">
        <v>1403</v>
      </c>
      <c r="B30" s="228"/>
      <c r="C30" s="229"/>
      <c r="D30" s="234" t="s">
        <v>1150</v>
      </c>
      <c r="E30" s="207"/>
      <c r="F30" s="207"/>
      <c r="G30" s="207"/>
      <c r="H30" s="207"/>
      <c r="I30" s="207"/>
      <c r="J30" s="207"/>
      <c r="K30" s="208"/>
      <c r="L30" s="5" t="s">
        <v>1456</v>
      </c>
      <c r="M30" s="20"/>
      <c r="N30" s="45" t="str">
        <f>IF(D21=0," ",VLOOKUP(D21,Списки!Коды_судов,2,0))&amp;IF(D21=0," "," р")</f>
        <v>155 р</v>
      </c>
    </row>
    <row r="38" ht="12.75">
      <c r="M38" s="6"/>
    </row>
  </sheetData>
  <sheetProtection password="EC45" sheet="1" objects="1" scenarios="1"/>
  <mergeCells count="42">
    <mergeCell ref="D16:F16"/>
    <mergeCell ref="G16:H16"/>
    <mergeCell ref="G15:H15"/>
    <mergeCell ref="A11:C11"/>
    <mergeCell ref="D11:F11"/>
    <mergeCell ref="G11:H11"/>
    <mergeCell ref="D12:F14"/>
    <mergeCell ref="G12:H14"/>
    <mergeCell ref="A14:C14"/>
    <mergeCell ref="A15:F15"/>
    <mergeCell ref="D2:L2"/>
    <mergeCell ref="D4:L5"/>
    <mergeCell ref="A9:C9"/>
    <mergeCell ref="D9:F9"/>
    <mergeCell ref="G9:H9"/>
    <mergeCell ref="K9:N9"/>
    <mergeCell ref="M6:N6"/>
    <mergeCell ref="A16:C16"/>
    <mergeCell ref="D21:K21"/>
    <mergeCell ref="A21:C21"/>
    <mergeCell ref="A22:C22"/>
    <mergeCell ref="D22:K22"/>
    <mergeCell ref="A17:C19"/>
    <mergeCell ref="D17:F17"/>
    <mergeCell ref="G17:H17"/>
    <mergeCell ref="D18:F19"/>
    <mergeCell ref="G18:H19"/>
    <mergeCell ref="A10:F10"/>
    <mergeCell ref="G10:H10"/>
    <mergeCell ref="K10:N10"/>
    <mergeCell ref="A12:C12"/>
    <mergeCell ref="K11:N15"/>
    <mergeCell ref="A13:C13"/>
    <mergeCell ref="A24:E24"/>
    <mergeCell ref="A25:E25"/>
    <mergeCell ref="A28:C28"/>
    <mergeCell ref="A30:C30"/>
    <mergeCell ref="A26:C26"/>
    <mergeCell ref="D26:E26"/>
    <mergeCell ref="D28:K28"/>
    <mergeCell ref="D30:K30"/>
    <mergeCell ref="F26:G2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Y24"/>
  <sheetViews>
    <sheetView zoomScale="55" zoomScaleNormal="55" zoomScaleSheetLayoutView="53" workbookViewId="0" topLeftCell="A5">
      <selection activeCell="K27" sqref="K27"/>
    </sheetView>
  </sheetViews>
  <sheetFormatPr defaultColWidth="9.140625" defaultRowHeight="12.75"/>
  <cols>
    <col min="1" max="1" width="44.00390625" style="68" customWidth="1"/>
    <col min="2" max="2" width="5.421875" style="68" customWidth="1"/>
    <col min="3" max="3" width="15.00390625" style="68" customWidth="1"/>
    <col min="4" max="4" width="15.57421875" style="68" customWidth="1"/>
    <col min="5" max="5" width="12.140625" style="68" customWidth="1"/>
    <col min="6" max="6" width="11.8515625" style="49" customWidth="1"/>
    <col min="7" max="7" width="12.7109375" style="16" customWidth="1"/>
    <col min="8" max="8" width="13.00390625" style="69" customWidth="1"/>
    <col min="9" max="9" width="12.28125" style="16" customWidth="1"/>
    <col min="10" max="10" width="11.7109375" style="71" customWidth="1"/>
    <col min="11" max="11" width="14.421875" style="71" customWidth="1"/>
    <col min="12" max="12" width="12.00390625" style="16" customWidth="1"/>
    <col min="13" max="13" width="12.57421875" style="16" customWidth="1"/>
    <col min="14" max="14" width="12.8515625" style="16" customWidth="1"/>
    <col min="15" max="15" width="14.28125" style="16" customWidth="1"/>
    <col min="16" max="16" width="12.00390625" style="16" customWidth="1"/>
    <col min="17" max="17" width="13.00390625" style="16" customWidth="1"/>
    <col min="18" max="18" width="9.421875" style="16" customWidth="1"/>
    <col min="19" max="19" width="9.8515625" style="16" customWidth="1"/>
    <col min="20" max="20" width="11.421875" style="16" customWidth="1"/>
    <col min="21" max="21" width="11.00390625" style="16" customWidth="1"/>
    <col min="22" max="16384" width="9.140625" style="16" customWidth="1"/>
  </cols>
  <sheetData>
    <row r="1" spans="1:21" ht="9" customHeight="1">
      <c r="A1" s="48"/>
      <c r="B1" s="48"/>
      <c r="C1" s="48"/>
      <c r="D1" s="48"/>
      <c r="E1" s="48"/>
      <c r="G1" s="50"/>
      <c r="H1" s="51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19" ht="18.75" customHeight="1">
      <c r="A2" s="266" t="s">
        <v>1409</v>
      </c>
      <c r="B2" s="266"/>
      <c r="C2" s="266"/>
      <c r="D2" s="266"/>
      <c r="E2" s="266"/>
      <c r="F2" s="53"/>
      <c r="G2" s="54"/>
      <c r="H2" s="54"/>
      <c r="I2" s="54"/>
      <c r="L2" s="93" t="str">
        <f>IF('Титул ф.7'!D21=0," ",'Титул ф.7'!D21)</f>
        <v>Ульяновский областной суд </v>
      </c>
      <c r="M2" s="55"/>
      <c r="N2" s="55"/>
      <c r="O2" s="55"/>
      <c r="P2" s="55"/>
      <c r="Q2" s="55"/>
      <c r="R2" s="55"/>
      <c r="S2" s="56"/>
    </row>
    <row r="3" spans="1:19" ht="36" customHeight="1">
      <c r="A3" s="274" t="s">
        <v>999</v>
      </c>
      <c r="B3" s="274"/>
      <c r="C3" s="274"/>
      <c r="D3" s="274"/>
      <c r="E3" s="274"/>
      <c r="F3" s="274"/>
      <c r="G3" s="274"/>
      <c r="H3" s="274"/>
      <c r="I3" s="274"/>
      <c r="J3" s="274"/>
      <c r="L3" s="83" t="s">
        <v>1410</v>
      </c>
      <c r="M3" s="57"/>
      <c r="N3" s="92" t="s">
        <v>762</v>
      </c>
      <c r="O3" s="58"/>
      <c r="P3" s="58"/>
      <c r="Q3" s="58"/>
      <c r="R3" s="58"/>
      <c r="S3" s="59"/>
    </row>
    <row r="4" spans="1:19" ht="24" customHeight="1">
      <c r="A4" s="48"/>
      <c r="B4" s="48"/>
      <c r="C4" s="48"/>
      <c r="D4" s="48"/>
      <c r="E4" s="48"/>
      <c r="G4" s="60"/>
      <c r="H4" s="61"/>
      <c r="I4" s="57"/>
      <c r="L4" s="95" t="s">
        <v>1411</v>
      </c>
      <c r="M4" s="72"/>
      <c r="N4" s="92" t="s">
        <v>994</v>
      </c>
      <c r="O4" s="58"/>
      <c r="P4" s="58"/>
      <c r="Q4" s="58"/>
      <c r="R4" s="58"/>
      <c r="S4" s="59"/>
    </row>
    <row r="5" spans="1:12" s="51" customFormat="1" ht="21" customHeight="1">
      <c r="A5" s="63" t="s">
        <v>1490</v>
      </c>
      <c r="B5" s="94"/>
      <c r="C5" s="94"/>
      <c r="D5" s="94"/>
      <c r="E5" s="94"/>
      <c r="F5" s="94"/>
      <c r="G5" s="94"/>
      <c r="H5" s="62"/>
      <c r="I5" s="63"/>
      <c r="J5" s="63"/>
      <c r="K5" s="63"/>
      <c r="L5" s="64"/>
    </row>
    <row r="6" spans="1:19" s="65" customFormat="1" ht="89.25" customHeight="1">
      <c r="A6" s="270" t="s">
        <v>1495</v>
      </c>
      <c r="B6" s="267" t="s">
        <v>386</v>
      </c>
      <c r="C6" s="269" t="s">
        <v>1463</v>
      </c>
      <c r="D6" s="271" t="s">
        <v>1416</v>
      </c>
      <c r="E6" s="271"/>
      <c r="F6" s="271"/>
      <c r="G6" s="271"/>
      <c r="H6" s="271"/>
      <c r="I6" s="271"/>
      <c r="J6" s="269" t="s">
        <v>1491</v>
      </c>
      <c r="K6" s="269" t="s">
        <v>1412</v>
      </c>
      <c r="L6" s="269" t="s">
        <v>1413</v>
      </c>
      <c r="M6" s="269" t="s">
        <v>1492</v>
      </c>
      <c r="N6" s="269"/>
      <c r="O6" s="269" t="s">
        <v>1001</v>
      </c>
      <c r="P6" s="269" t="s">
        <v>541</v>
      </c>
      <c r="Q6" s="275" t="s">
        <v>1414</v>
      </c>
      <c r="R6" s="267" t="s">
        <v>1376</v>
      </c>
      <c r="S6" s="267"/>
    </row>
    <row r="7" spans="1:19" s="66" customFormat="1" ht="182.25" customHeight="1">
      <c r="A7" s="270"/>
      <c r="B7" s="268"/>
      <c r="C7" s="269"/>
      <c r="D7" s="171" t="s">
        <v>1493</v>
      </c>
      <c r="E7" s="171" t="s">
        <v>1494</v>
      </c>
      <c r="F7" s="171" t="s">
        <v>1485</v>
      </c>
      <c r="G7" s="173" t="s">
        <v>1486</v>
      </c>
      <c r="H7" s="171" t="s">
        <v>995</v>
      </c>
      <c r="I7" s="174" t="s">
        <v>1419</v>
      </c>
      <c r="J7" s="269"/>
      <c r="K7" s="269"/>
      <c r="L7" s="269"/>
      <c r="M7" s="175" t="s">
        <v>1000</v>
      </c>
      <c r="N7" s="175" t="s">
        <v>1496</v>
      </c>
      <c r="O7" s="269"/>
      <c r="P7" s="269"/>
      <c r="Q7" s="275"/>
      <c r="R7" s="172" t="s">
        <v>1003</v>
      </c>
      <c r="S7" s="172" t="s">
        <v>1004</v>
      </c>
    </row>
    <row r="8" spans="1:19" s="67" customFormat="1" ht="15" customHeight="1">
      <c r="A8" s="176" t="s">
        <v>1415</v>
      </c>
      <c r="B8" s="177"/>
      <c r="C8" s="178">
        <v>1</v>
      </c>
      <c r="D8" s="178">
        <v>2</v>
      </c>
      <c r="E8" s="178">
        <v>3</v>
      </c>
      <c r="F8" s="178">
        <v>4</v>
      </c>
      <c r="G8" s="178">
        <v>5</v>
      </c>
      <c r="H8" s="178">
        <v>6</v>
      </c>
      <c r="I8" s="178">
        <v>7</v>
      </c>
      <c r="J8" s="178">
        <v>8</v>
      </c>
      <c r="K8" s="178">
        <v>9</v>
      </c>
      <c r="L8" s="178">
        <v>10</v>
      </c>
      <c r="M8" s="178">
        <v>11</v>
      </c>
      <c r="N8" s="178">
        <v>12</v>
      </c>
      <c r="O8" s="178">
        <v>13</v>
      </c>
      <c r="P8" s="178">
        <v>14</v>
      </c>
      <c r="Q8" s="178">
        <v>15</v>
      </c>
      <c r="R8" s="178">
        <v>16</v>
      </c>
      <c r="S8" s="178">
        <v>17</v>
      </c>
    </row>
    <row r="9" spans="1:19" ht="48" customHeight="1">
      <c r="A9" s="179" t="s">
        <v>1487</v>
      </c>
      <c r="B9" s="168">
        <v>1</v>
      </c>
      <c r="C9" s="88">
        <v>208</v>
      </c>
      <c r="D9" s="88">
        <v>1767</v>
      </c>
      <c r="E9" s="88">
        <v>33</v>
      </c>
      <c r="F9" s="89"/>
      <c r="G9" s="89"/>
      <c r="H9" s="88">
        <v>0</v>
      </c>
      <c r="I9" s="88">
        <v>1800</v>
      </c>
      <c r="J9" s="88">
        <v>4</v>
      </c>
      <c r="K9" s="88">
        <v>1642</v>
      </c>
      <c r="L9" s="88">
        <v>362</v>
      </c>
      <c r="M9" s="88">
        <v>1642</v>
      </c>
      <c r="N9" s="88">
        <v>0</v>
      </c>
      <c r="O9" s="88">
        <v>656105</v>
      </c>
      <c r="P9" s="88">
        <v>30</v>
      </c>
      <c r="Q9" s="88">
        <v>14</v>
      </c>
      <c r="R9" s="88">
        <v>2</v>
      </c>
      <c r="S9" s="88">
        <v>2</v>
      </c>
    </row>
    <row r="10" spans="1:19" ht="46.5" customHeight="1">
      <c r="A10" s="179" t="s">
        <v>1450</v>
      </c>
      <c r="B10" s="168">
        <v>2</v>
      </c>
      <c r="C10" s="88">
        <v>10</v>
      </c>
      <c r="D10" s="89"/>
      <c r="E10" s="89"/>
      <c r="F10" s="88">
        <v>41</v>
      </c>
      <c r="G10" s="88">
        <v>1</v>
      </c>
      <c r="H10" s="88">
        <v>0</v>
      </c>
      <c r="I10" s="88">
        <v>42</v>
      </c>
      <c r="J10" s="88">
        <v>0</v>
      </c>
      <c r="K10" s="88">
        <v>46</v>
      </c>
      <c r="L10" s="88">
        <v>6</v>
      </c>
      <c r="M10" s="89"/>
      <c r="N10" s="88">
        <v>0</v>
      </c>
      <c r="O10" s="88">
        <v>2300</v>
      </c>
      <c r="P10" s="88">
        <v>0</v>
      </c>
      <c r="Q10" s="88">
        <v>0</v>
      </c>
      <c r="R10" s="88">
        <v>0</v>
      </c>
      <c r="S10" s="88">
        <v>0</v>
      </c>
    </row>
    <row r="11" spans="1:19" ht="49.5" customHeight="1">
      <c r="A11" s="179" t="s">
        <v>1451</v>
      </c>
      <c r="B11" s="168">
        <v>3</v>
      </c>
      <c r="C11" s="88">
        <v>43</v>
      </c>
      <c r="D11" s="89"/>
      <c r="E11" s="89"/>
      <c r="F11" s="88">
        <v>418</v>
      </c>
      <c r="G11" s="88">
        <v>17</v>
      </c>
      <c r="H11" s="88">
        <v>0</v>
      </c>
      <c r="I11" s="88">
        <v>435</v>
      </c>
      <c r="J11" s="88">
        <v>2</v>
      </c>
      <c r="K11" s="88">
        <v>395</v>
      </c>
      <c r="L11" s="88">
        <v>81</v>
      </c>
      <c r="M11" s="89"/>
      <c r="N11" s="88">
        <v>0</v>
      </c>
      <c r="O11" s="88">
        <v>6800</v>
      </c>
      <c r="P11" s="88">
        <v>0</v>
      </c>
      <c r="Q11" s="88">
        <v>0</v>
      </c>
      <c r="R11" s="88">
        <v>0</v>
      </c>
      <c r="S11" s="88">
        <v>0</v>
      </c>
    </row>
    <row r="12" spans="1:19" ht="62.25" customHeight="1">
      <c r="A12" s="179" t="s">
        <v>1452</v>
      </c>
      <c r="B12" s="168">
        <v>4</v>
      </c>
      <c r="C12" s="88">
        <v>0</v>
      </c>
      <c r="D12" s="89"/>
      <c r="E12" s="89"/>
      <c r="F12" s="88">
        <v>1</v>
      </c>
      <c r="G12" s="88">
        <v>0</v>
      </c>
      <c r="H12" s="88">
        <v>0</v>
      </c>
      <c r="I12" s="88">
        <v>1</v>
      </c>
      <c r="J12" s="88">
        <v>0</v>
      </c>
      <c r="K12" s="88">
        <v>1</v>
      </c>
      <c r="L12" s="88">
        <v>0</v>
      </c>
      <c r="M12" s="89"/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</row>
    <row r="13" spans="1:19" ht="42" customHeight="1">
      <c r="A13" s="180" t="s">
        <v>1453</v>
      </c>
      <c r="B13" s="168">
        <v>5</v>
      </c>
      <c r="C13" s="88">
        <v>261</v>
      </c>
      <c r="D13" s="88">
        <v>1767</v>
      </c>
      <c r="E13" s="88">
        <v>33</v>
      </c>
      <c r="F13" s="88">
        <v>460</v>
      </c>
      <c r="G13" s="88">
        <v>18</v>
      </c>
      <c r="H13" s="88">
        <v>0</v>
      </c>
      <c r="I13" s="88">
        <v>2278</v>
      </c>
      <c r="J13" s="88">
        <v>6</v>
      </c>
      <c r="K13" s="88">
        <v>2084</v>
      </c>
      <c r="L13" s="88">
        <v>449</v>
      </c>
      <c r="M13" s="88">
        <v>1642</v>
      </c>
      <c r="N13" s="88">
        <v>0</v>
      </c>
      <c r="O13" s="88">
        <v>665205</v>
      </c>
      <c r="P13" s="88">
        <v>30</v>
      </c>
      <c r="Q13" s="88">
        <v>14</v>
      </c>
      <c r="R13" s="88">
        <v>2</v>
      </c>
      <c r="S13" s="88">
        <v>2</v>
      </c>
    </row>
    <row r="14" spans="7:21" ht="15.75" customHeight="1">
      <c r="G14" s="68"/>
      <c r="I14" s="68"/>
      <c r="J14" s="70"/>
      <c r="K14" s="70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5" ht="108" customHeight="1">
      <c r="A15" s="276" t="s">
        <v>997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96"/>
      <c r="U15" s="96"/>
      <c r="V15" s="96"/>
      <c r="W15" s="96"/>
      <c r="X15" s="96"/>
      <c r="Y15" s="96"/>
    </row>
    <row r="16" spans="1:25" ht="11.25" customHeight="1">
      <c r="A16" s="91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46"/>
      <c r="P16" s="46"/>
      <c r="Q16" s="46"/>
      <c r="R16" s="46" t="s">
        <v>967</v>
      </c>
      <c r="S16" s="46"/>
      <c r="T16" s="46"/>
      <c r="U16" s="273"/>
      <c r="V16" s="273"/>
      <c r="W16" s="273"/>
      <c r="X16" s="84"/>
      <c r="Y16" s="85"/>
    </row>
    <row r="17" spans="1:25" ht="27.75" customHeight="1">
      <c r="A17" s="272" t="s">
        <v>455</v>
      </c>
      <c r="B17" s="272"/>
      <c r="C17" s="272"/>
      <c r="D17" s="272"/>
      <c r="E17" s="272"/>
      <c r="F17" s="272"/>
      <c r="G17" s="272"/>
      <c r="H17" s="47"/>
      <c r="I17" s="47"/>
      <c r="J17" s="47"/>
      <c r="K17" s="47"/>
      <c r="L17" s="86"/>
      <c r="M17" s="86"/>
      <c r="N17" s="86"/>
      <c r="O17" s="46"/>
      <c r="P17" s="46"/>
      <c r="Q17" s="46"/>
      <c r="R17" s="46"/>
      <c r="S17" s="46"/>
      <c r="T17" s="46"/>
      <c r="U17" s="273"/>
      <c r="V17" s="273"/>
      <c r="W17" s="273"/>
      <c r="X17" s="84"/>
      <c r="Y17" s="85"/>
    </row>
    <row r="18" spans="1:25" ht="157.5" customHeight="1">
      <c r="A18" s="163"/>
      <c r="B18" s="164" t="s">
        <v>386</v>
      </c>
      <c r="C18" s="165" t="s">
        <v>968</v>
      </c>
      <c r="D18" s="161" t="s">
        <v>969</v>
      </c>
      <c r="E18" s="166" t="s">
        <v>970</v>
      </c>
      <c r="F18" s="166" t="s">
        <v>971</v>
      </c>
      <c r="G18" s="166" t="s">
        <v>972</v>
      </c>
      <c r="H18" s="166" t="s">
        <v>1002</v>
      </c>
      <c r="I18" s="166" t="s">
        <v>973</v>
      </c>
      <c r="J18" s="166" t="s">
        <v>974</v>
      </c>
      <c r="K18" s="166" t="s">
        <v>1488</v>
      </c>
      <c r="L18" s="166" t="s">
        <v>1489</v>
      </c>
      <c r="M18" s="166" t="s">
        <v>975</v>
      </c>
      <c r="N18" s="166" t="s">
        <v>976</v>
      </c>
      <c r="O18" s="166" t="s">
        <v>977</v>
      </c>
      <c r="P18" s="86"/>
      <c r="Q18" s="86"/>
      <c r="R18" s="86"/>
      <c r="S18" s="86"/>
      <c r="T18" s="86"/>
      <c r="U18" s="86"/>
      <c r="V18" s="86"/>
      <c r="W18" s="86"/>
      <c r="X18" s="86"/>
      <c r="Y18" s="86"/>
    </row>
    <row r="19" spans="1:25" ht="12.75">
      <c r="A19" s="167"/>
      <c r="B19" s="167"/>
      <c r="C19" s="168">
        <v>1</v>
      </c>
      <c r="D19" s="168">
        <v>2</v>
      </c>
      <c r="E19" s="168">
        <v>3</v>
      </c>
      <c r="F19" s="168">
        <v>4</v>
      </c>
      <c r="G19" s="168">
        <v>5</v>
      </c>
      <c r="H19" s="168">
        <v>6</v>
      </c>
      <c r="I19" s="168">
        <v>7</v>
      </c>
      <c r="J19" s="168">
        <v>8</v>
      </c>
      <c r="K19" s="168">
        <v>9</v>
      </c>
      <c r="L19" s="168">
        <v>10</v>
      </c>
      <c r="M19" s="168">
        <v>11</v>
      </c>
      <c r="N19" s="168">
        <v>12</v>
      </c>
      <c r="O19" s="168">
        <v>13</v>
      </c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25" ht="44.25" customHeight="1">
      <c r="A20" s="169" t="s">
        <v>1366</v>
      </c>
      <c r="B20" s="167">
        <v>1</v>
      </c>
      <c r="C20" s="97">
        <v>2035</v>
      </c>
      <c r="D20" s="97">
        <v>1037</v>
      </c>
      <c r="E20" s="97">
        <v>556</v>
      </c>
      <c r="F20" s="97">
        <v>0</v>
      </c>
      <c r="G20" s="97">
        <v>16</v>
      </c>
      <c r="H20" s="97">
        <v>0</v>
      </c>
      <c r="I20" s="97">
        <v>32</v>
      </c>
      <c r="J20" s="97">
        <v>12</v>
      </c>
      <c r="K20" s="97">
        <v>0</v>
      </c>
      <c r="L20" s="97">
        <v>2</v>
      </c>
      <c r="M20" s="97">
        <v>38</v>
      </c>
      <c r="N20" s="97">
        <v>88</v>
      </c>
      <c r="O20" s="97">
        <v>254</v>
      </c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ht="45" customHeight="1">
      <c r="A21" s="169" t="s">
        <v>996</v>
      </c>
      <c r="B21" s="167">
        <v>2</v>
      </c>
      <c r="C21" s="97">
        <v>49</v>
      </c>
      <c r="D21" s="97">
        <v>22</v>
      </c>
      <c r="E21" s="97">
        <v>11</v>
      </c>
      <c r="F21" s="97">
        <v>0</v>
      </c>
      <c r="G21" s="97">
        <v>0</v>
      </c>
      <c r="H21" s="97">
        <v>0</v>
      </c>
      <c r="I21" s="97">
        <v>1</v>
      </c>
      <c r="J21" s="97">
        <v>0</v>
      </c>
      <c r="K21" s="97">
        <v>0</v>
      </c>
      <c r="L21" s="97">
        <v>0</v>
      </c>
      <c r="M21" s="97">
        <v>2</v>
      </c>
      <c r="N21" s="97">
        <v>12</v>
      </c>
      <c r="O21" s="97">
        <v>1</v>
      </c>
      <c r="P21" s="86"/>
      <c r="Q21" s="86"/>
      <c r="R21" s="86"/>
      <c r="S21" s="86"/>
      <c r="T21" s="86"/>
      <c r="U21" s="86"/>
      <c r="V21" s="86"/>
      <c r="W21" s="86"/>
      <c r="X21" s="86"/>
      <c r="Y21" s="86"/>
    </row>
    <row r="22" spans="1:25" ht="48" customHeight="1">
      <c r="A22" s="170" t="s">
        <v>1514</v>
      </c>
      <c r="B22" s="167">
        <v>3</v>
      </c>
      <c r="C22" s="97">
        <v>2084</v>
      </c>
      <c r="D22" s="97">
        <v>1059</v>
      </c>
      <c r="E22" s="97">
        <v>567</v>
      </c>
      <c r="F22" s="97">
        <v>0</v>
      </c>
      <c r="G22" s="97">
        <v>16</v>
      </c>
      <c r="H22" s="97">
        <v>0</v>
      </c>
      <c r="I22" s="97">
        <v>33</v>
      </c>
      <c r="J22" s="97">
        <v>12</v>
      </c>
      <c r="K22" s="97">
        <v>0</v>
      </c>
      <c r="L22" s="97">
        <v>2</v>
      </c>
      <c r="M22" s="97">
        <v>40</v>
      </c>
      <c r="N22" s="97">
        <v>100</v>
      </c>
      <c r="O22" s="97">
        <v>255</v>
      </c>
      <c r="P22" s="86"/>
      <c r="Q22" s="86"/>
      <c r="R22" s="86"/>
      <c r="S22" s="86"/>
      <c r="T22" s="86"/>
      <c r="U22" s="86"/>
      <c r="V22" s="86"/>
      <c r="W22" s="86"/>
      <c r="X22" s="86"/>
      <c r="Y22" s="86"/>
    </row>
    <row r="24" spans="1:12" ht="33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</sheetData>
  <sheetProtection/>
  <mergeCells count="18">
    <mergeCell ref="A17:G17"/>
    <mergeCell ref="U17:W17"/>
    <mergeCell ref="U16:W16"/>
    <mergeCell ref="A3:J3"/>
    <mergeCell ref="R6:S6"/>
    <mergeCell ref="J6:J7"/>
    <mergeCell ref="O6:O7"/>
    <mergeCell ref="P6:P7"/>
    <mergeCell ref="Q6:Q7"/>
    <mergeCell ref="A15:S15"/>
    <mergeCell ref="A2:E2"/>
    <mergeCell ref="B6:B7"/>
    <mergeCell ref="C6:C7"/>
    <mergeCell ref="M6:N6"/>
    <mergeCell ref="A6:A7"/>
    <mergeCell ref="D6:I6"/>
    <mergeCell ref="L6:L7"/>
    <mergeCell ref="K6:K7"/>
  </mergeCells>
  <conditionalFormatting sqref="C9:S13 C20:O22">
    <cfRule type="cellIs" priority="1" dxfId="0" operator="lessThan" stopIfTrue="1">
      <formula>0</formula>
    </cfRule>
  </conditionalFormatting>
  <printOptions/>
  <pageMargins left="0.984251968503937" right="0" top="0.5905511811023623" bottom="0.1968503937007874" header="0.31496062992125984" footer="0.31496062992125984"/>
  <pageSetup firstPageNumber="2" useFirstPageNumber="1" horizontalDpi="600" verticalDpi="600" orientation="landscape" paperSize="9" scale="48" r:id="rId2"/>
  <headerFooter alignWithMargins="0">
    <oddHeader>&amp;C&amp;P</oddHeader>
  </headerFooter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6"/>
    <pageSetUpPr fitToPage="1"/>
  </sheetPr>
  <dimension ref="A1:EX152"/>
  <sheetViews>
    <sheetView showGridLines="0" view="pageBreakPreview" zoomScale="50" zoomScaleNormal="50" zoomScaleSheetLayoutView="50" zoomScalePageLayoutView="0" workbookViewId="0" topLeftCell="A1">
      <pane xSplit="4" ySplit="8" topLeftCell="E78" activePane="bottomRight" state="frozen"/>
      <selection pane="topLeft" activeCell="A2" sqref="A2:L2"/>
      <selection pane="topRight" activeCell="A2" sqref="A2:L2"/>
      <selection pane="bottomLeft" activeCell="A2" sqref="A2:L2"/>
      <selection pane="bottomRight" activeCell="E138" sqref="E138"/>
    </sheetView>
  </sheetViews>
  <sheetFormatPr defaultColWidth="9.140625" defaultRowHeight="12.75"/>
  <cols>
    <col min="1" max="1" width="9.7109375" style="72" customWidth="1"/>
    <col min="2" max="2" width="17.28125" style="72" customWidth="1"/>
    <col min="3" max="3" width="39.57421875" style="72" customWidth="1"/>
    <col min="4" max="4" width="6.28125" style="16" customWidth="1"/>
    <col min="5" max="5" width="15.57421875" style="68" customWidth="1"/>
    <col min="6" max="6" width="11.8515625" style="49" customWidth="1"/>
    <col min="7" max="7" width="11.57421875" style="16" customWidth="1"/>
    <col min="8" max="8" width="14.57421875" style="69" customWidth="1"/>
    <col min="9" max="9" width="12.28125" style="16" customWidth="1"/>
    <col min="10" max="10" width="13.8515625" style="71" customWidth="1"/>
    <col min="11" max="11" width="17.28125" style="71" customWidth="1"/>
    <col min="12" max="12" width="13.57421875" style="16" customWidth="1"/>
    <col min="13" max="13" width="13.28125" style="16" customWidth="1"/>
    <col min="14" max="14" width="12.00390625" style="16" customWidth="1"/>
    <col min="15" max="15" width="13.28125" style="16" customWidth="1"/>
    <col min="16" max="16" width="12.00390625" style="16" customWidth="1"/>
    <col min="17" max="18" width="13.00390625" style="16" customWidth="1"/>
    <col min="19" max="20" width="11.7109375" style="16" customWidth="1"/>
    <col min="21" max="21" width="11.421875" style="16" customWidth="1"/>
    <col min="22" max="22" width="10.140625" style="16" customWidth="1"/>
    <col min="23" max="23" width="13.421875" style="16" customWidth="1"/>
    <col min="24" max="24" width="10.8515625" style="16" customWidth="1"/>
    <col min="25" max="16384" width="9.140625" style="16" customWidth="1"/>
  </cols>
  <sheetData>
    <row r="1" spans="1:154" ht="9" customHeight="1">
      <c r="A1" s="105"/>
      <c r="B1" s="105"/>
      <c r="C1" s="105"/>
      <c r="D1" s="106"/>
      <c r="E1" s="48"/>
      <c r="G1" s="50"/>
      <c r="H1" s="51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52"/>
      <c r="EW1" s="52"/>
      <c r="EX1" s="52"/>
    </row>
    <row r="2" spans="1:154" ht="18.75" customHeight="1">
      <c r="A2" s="266" t="s">
        <v>1409</v>
      </c>
      <c r="B2" s="266"/>
      <c r="C2" s="266"/>
      <c r="D2" s="266"/>
      <c r="E2" s="266"/>
      <c r="F2" s="53"/>
      <c r="G2" s="54"/>
      <c r="H2" s="54"/>
      <c r="I2" s="54"/>
      <c r="J2" s="54"/>
      <c r="K2" s="54"/>
      <c r="L2" s="54"/>
      <c r="M2" s="293" t="str">
        <f>IF('Титул ф.7'!D21=0," ",'Титул ф.7'!D21)</f>
        <v>Ульяновский областной суд </v>
      </c>
      <c r="N2" s="294"/>
      <c r="O2" s="294"/>
      <c r="P2" s="294"/>
      <c r="Q2" s="294"/>
      <c r="R2" s="294"/>
      <c r="S2" s="294"/>
      <c r="T2" s="294"/>
      <c r="U2" s="294"/>
      <c r="V2" s="295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52"/>
      <c r="EW2" s="52"/>
      <c r="EX2" s="52"/>
    </row>
    <row r="3" spans="4:154" ht="9.75" customHeight="1">
      <c r="D3" s="107"/>
      <c r="F3" s="69"/>
      <c r="G3" s="68"/>
      <c r="H3" s="70"/>
      <c r="I3" s="70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108"/>
      <c r="AC3" s="10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52"/>
      <c r="EW3" s="52"/>
      <c r="EX3" s="52"/>
    </row>
    <row r="4" spans="1:154" ht="35.25" customHeight="1">
      <c r="A4" s="299" t="s">
        <v>1497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108"/>
      <c r="AC4" s="10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52"/>
      <c r="EW4" s="52"/>
      <c r="EX4" s="52"/>
    </row>
    <row r="5" spans="1:154" ht="36.75" customHeight="1">
      <c r="A5" s="64" t="s">
        <v>1521</v>
      </c>
      <c r="B5" s="109"/>
      <c r="C5" s="109"/>
      <c r="D5" s="110"/>
      <c r="F5" s="50"/>
      <c r="G5" s="50"/>
      <c r="H5" s="50"/>
      <c r="I5" s="50"/>
      <c r="J5" s="50"/>
      <c r="K5" s="50"/>
      <c r="L5" s="50"/>
      <c r="M5" s="50"/>
      <c r="N5" s="50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108"/>
      <c r="AC5" s="10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52"/>
      <c r="EW5" s="52"/>
      <c r="EX5" s="52"/>
    </row>
    <row r="6" spans="1:154" s="111" customFormat="1" ht="131.25" customHeight="1">
      <c r="A6" s="300" t="s">
        <v>1495</v>
      </c>
      <c r="B6" s="301"/>
      <c r="C6" s="301"/>
      <c r="D6" s="302" t="s">
        <v>386</v>
      </c>
      <c r="E6" s="303" t="s">
        <v>1498</v>
      </c>
      <c r="F6" s="304" t="s">
        <v>1417</v>
      </c>
      <c r="G6" s="304"/>
      <c r="H6" s="304"/>
      <c r="I6" s="304"/>
      <c r="J6" s="304"/>
      <c r="K6" s="304"/>
      <c r="L6" s="303" t="s">
        <v>1418</v>
      </c>
      <c r="M6" s="298" t="s">
        <v>1359</v>
      </c>
      <c r="N6" s="298"/>
      <c r="O6" s="270" t="s">
        <v>1005</v>
      </c>
      <c r="P6" s="297" t="s">
        <v>694</v>
      </c>
      <c r="Q6" s="297"/>
      <c r="R6" s="297"/>
      <c r="S6" s="297"/>
      <c r="T6" s="296" t="s">
        <v>1522</v>
      </c>
      <c r="U6" s="305" t="s">
        <v>1499</v>
      </c>
      <c r="V6" s="296" t="s">
        <v>1500</v>
      </c>
      <c r="W6" s="296" t="s">
        <v>1501</v>
      </c>
      <c r="X6" s="296" t="s">
        <v>1006</v>
      </c>
      <c r="Y6" s="296"/>
      <c r="Z6" s="270" t="s">
        <v>1454</v>
      </c>
      <c r="AA6" s="270"/>
      <c r="AB6" s="270"/>
      <c r="AC6" s="270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9"/>
      <c r="EW6" s="149"/>
      <c r="EX6" s="149"/>
    </row>
    <row r="7" spans="1:154" s="112" customFormat="1" ht="279.75" customHeight="1">
      <c r="A7" s="301"/>
      <c r="B7" s="301"/>
      <c r="C7" s="301"/>
      <c r="D7" s="268"/>
      <c r="E7" s="303"/>
      <c r="F7" s="185" t="s">
        <v>890</v>
      </c>
      <c r="G7" s="185" t="s">
        <v>949</v>
      </c>
      <c r="H7" s="185" t="s">
        <v>950</v>
      </c>
      <c r="I7" s="185" t="s">
        <v>951</v>
      </c>
      <c r="J7" s="185" t="s">
        <v>1502</v>
      </c>
      <c r="K7" s="183" t="s">
        <v>1419</v>
      </c>
      <c r="L7" s="303"/>
      <c r="M7" s="160" t="s">
        <v>1503</v>
      </c>
      <c r="N7" s="160" t="s">
        <v>1504</v>
      </c>
      <c r="O7" s="270"/>
      <c r="P7" s="172" t="s">
        <v>17</v>
      </c>
      <c r="Q7" s="184" t="s">
        <v>695</v>
      </c>
      <c r="R7" s="184" t="s">
        <v>978</v>
      </c>
      <c r="S7" s="184" t="s">
        <v>18</v>
      </c>
      <c r="T7" s="296"/>
      <c r="U7" s="305"/>
      <c r="V7" s="296"/>
      <c r="W7" s="296"/>
      <c r="X7" s="184" t="s">
        <v>1007</v>
      </c>
      <c r="Y7" s="184" t="s">
        <v>1008</v>
      </c>
      <c r="Z7" s="153" t="s">
        <v>1461</v>
      </c>
      <c r="AA7" s="153" t="s">
        <v>1457</v>
      </c>
      <c r="AB7" s="153" t="s">
        <v>1458</v>
      </c>
      <c r="AC7" s="153" t="s">
        <v>1459</v>
      </c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50"/>
      <c r="EW7" s="150"/>
      <c r="EX7" s="150"/>
    </row>
    <row r="8" spans="1:154" s="113" customFormat="1" ht="15.75" customHeight="1">
      <c r="A8" s="291" t="s">
        <v>1415</v>
      </c>
      <c r="B8" s="292"/>
      <c r="C8" s="292"/>
      <c r="D8" s="182"/>
      <c r="E8" s="186" t="s">
        <v>1460</v>
      </c>
      <c r="F8" s="154">
        <v>2</v>
      </c>
      <c r="G8" s="154">
        <v>3</v>
      </c>
      <c r="H8" s="154">
        <v>4</v>
      </c>
      <c r="I8" s="186" t="s">
        <v>1505</v>
      </c>
      <c r="J8" s="154">
        <v>6</v>
      </c>
      <c r="K8" s="154">
        <v>7</v>
      </c>
      <c r="L8" s="154">
        <v>8</v>
      </c>
      <c r="M8" s="186" t="s">
        <v>1506</v>
      </c>
      <c r="N8" s="154">
        <v>10</v>
      </c>
      <c r="O8" s="154">
        <v>11</v>
      </c>
      <c r="P8" s="154">
        <v>12</v>
      </c>
      <c r="Q8" s="154">
        <v>13</v>
      </c>
      <c r="R8" s="154">
        <v>14</v>
      </c>
      <c r="S8" s="154">
        <v>15</v>
      </c>
      <c r="T8" s="154">
        <v>16</v>
      </c>
      <c r="U8" s="154">
        <v>17</v>
      </c>
      <c r="V8" s="154">
        <v>18</v>
      </c>
      <c r="W8" s="154">
        <v>19</v>
      </c>
      <c r="X8" s="154">
        <v>20</v>
      </c>
      <c r="Y8" s="154">
        <v>21</v>
      </c>
      <c r="Z8" s="154">
        <v>22</v>
      </c>
      <c r="AA8" s="154">
        <v>23</v>
      </c>
      <c r="AB8" s="154">
        <v>24</v>
      </c>
      <c r="AC8" s="154">
        <v>25</v>
      </c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2"/>
      <c r="EW8" s="152"/>
      <c r="EX8" s="152"/>
    </row>
    <row r="9" spans="1:154" ht="21" customHeight="1">
      <c r="A9" s="287" t="s">
        <v>1464</v>
      </c>
      <c r="B9" s="290" t="s">
        <v>1515</v>
      </c>
      <c r="C9" s="158" t="s">
        <v>1516</v>
      </c>
      <c r="D9" s="187">
        <v>1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7">
        <v>0</v>
      </c>
      <c r="AC9" s="97">
        <v>0</v>
      </c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52"/>
      <c r="EW9" s="52"/>
      <c r="EX9" s="52"/>
    </row>
    <row r="10" spans="1:154" ht="37.5" customHeight="1">
      <c r="A10" s="287"/>
      <c r="B10" s="290"/>
      <c r="C10" s="158" t="s">
        <v>952</v>
      </c>
      <c r="D10" s="187">
        <v>2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52"/>
      <c r="EW10" s="52"/>
      <c r="EX10" s="52"/>
    </row>
    <row r="11" spans="1:154" ht="18" customHeight="1">
      <c r="A11" s="287"/>
      <c r="B11" s="285" t="s">
        <v>1465</v>
      </c>
      <c r="C11" s="285"/>
      <c r="D11" s="187">
        <v>3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52"/>
      <c r="EW11" s="52"/>
      <c r="EX11" s="52"/>
    </row>
    <row r="12" spans="1:154" ht="18" customHeight="1">
      <c r="A12" s="287"/>
      <c r="B12" s="285" t="s">
        <v>1466</v>
      </c>
      <c r="C12" s="285"/>
      <c r="D12" s="187">
        <v>4</v>
      </c>
      <c r="E12" s="97">
        <v>3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3</v>
      </c>
      <c r="W12" s="97">
        <v>3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52"/>
      <c r="EW12" s="52"/>
      <c r="EX12" s="52"/>
    </row>
    <row r="13" spans="1:154" ht="18" customHeight="1">
      <c r="A13" s="287"/>
      <c r="B13" s="285" t="s">
        <v>1467</v>
      </c>
      <c r="C13" s="285"/>
      <c r="D13" s="187">
        <v>5</v>
      </c>
      <c r="E13" s="97">
        <v>10</v>
      </c>
      <c r="F13" s="97">
        <v>0</v>
      </c>
      <c r="G13" s="97">
        <v>0</v>
      </c>
      <c r="H13" s="97">
        <v>0</v>
      </c>
      <c r="I13" s="97">
        <v>3</v>
      </c>
      <c r="J13" s="97">
        <v>0</v>
      </c>
      <c r="K13" s="97">
        <v>3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1</v>
      </c>
      <c r="V13" s="97">
        <v>6</v>
      </c>
      <c r="W13" s="97">
        <v>10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3</v>
      </c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52"/>
      <c r="EW13" s="52"/>
      <c r="EX13" s="52"/>
    </row>
    <row r="14" spans="1:154" ht="18" customHeight="1">
      <c r="A14" s="287"/>
      <c r="B14" s="279" t="s">
        <v>1468</v>
      </c>
      <c r="C14" s="279"/>
      <c r="D14" s="187">
        <v>6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1</v>
      </c>
      <c r="W14" s="97">
        <v>1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52"/>
      <c r="EW14" s="52"/>
      <c r="EX14" s="52"/>
    </row>
    <row r="15" spans="1:154" ht="18" customHeight="1">
      <c r="A15" s="287"/>
      <c r="B15" s="279" t="s">
        <v>1469</v>
      </c>
      <c r="C15" s="279"/>
      <c r="D15" s="187">
        <v>7</v>
      </c>
      <c r="E15" s="97">
        <v>13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3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13</v>
      </c>
      <c r="W15" s="97">
        <v>16</v>
      </c>
      <c r="X15" s="97">
        <v>0</v>
      </c>
      <c r="Y15" s="97">
        <v>0</v>
      </c>
      <c r="Z15" s="97">
        <v>0</v>
      </c>
      <c r="AA15" s="97">
        <v>0</v>
      </c>
      <c r="AB15" s="97">
        <v>2</v>
      </c>
      <c r="AC15" s="97">
        <v>1</v>
      </c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52"/>
      <c r="EW15" s="52"/>
      <c r="EX15" s="52"/>
    </row>
    <row r="16" spans="1:154" ht="18" customHeight="1">
      <c r="A16" s="287"/>
      <c r="B16" s="285" t="s">
        <v>979</v>
      </c>
      <c r="C16" s="285"/>
      <c r="D16" s="187">
        <v>8</v>
      </c>
      <c r="E16" s="97">
        <v>26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2</v>
      </c>
      <c r="M16" s="97">
        <v>0</v>
      </c>
      <c r="N16" s="97">
        <v>0</v>
      </c>
      <c r="O16" s="97">
        <v>2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29</v>
      </c>
      <c r="W16" s="97">
        <v>33</v>
      </c>
      <c r="X16" s="97">
        <v>0</v>
      </c>
      <c r="Y16" s="97">
        <v>0</v>
      </c>
      <c r="Z16" s="97">
        <v>1</v>
      </c>
      <c r="AA16" s="97">
        <v>0</v>
      </c>
      <c r="AB16" s="97">
        <v>0</v>
      </c>
      <c r="AC16" s="97">
        <v>1</v>
      </c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52"/>
      <c r="EW16" s="52"/>
      <c r="EX16" s="52"/>
    </row>
    <row r="17" spans="1:154" ht="18" customHeight="1">
      <c r="A17" s="287"/>
      <c r="B17" s="290" t="s">
        <v>1517</v>
      </c>
      <c r="C17" s="158" t="s">
        <v>953</v>
      </c>
      <c r="D17" s="187">
        <v>9</v>
      </c>
      <c r="E17" s="97">
        <v>18</v>
      </c>
      <c r="F17" s="97">
        <v>0</v>
      </c>
      <c r="G17" s="97">
        <v>0</v>
      </c>
      <c r="H17" s="97">
        <v>0</v>
      </c>
      <c r="I17" s="97">
        <v>5</v>
      </c>
      <c r="J17" s="97">
        <v>0</v>
      </c>
      <c r="K17" s="97">
        <v>5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15</v>
      </c>
      <c r="W17" s="97">
        <v>20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7">
        <v>5</v>
      </c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52"/>
      <c r="EW17" s="52"/>
      <c r="EX17" s="52"/>
    </row>
    <row r="18" spans="1:154" ht="18" customHeight="1">
      <c r="A18" s="287"/>
      <c r="B18" s="290"/>
      <c r="C18" s="158" t="s">
        <v>954</v>
      </c>
      <c r="D18" s="187">
        <v>10</v>
      </c>
      <c r="E18" s="97">
        <v>17</v>
      </c>
      <c r="F18" s="97">
        <v>0</v>
      </c>
      <c r="G18" s="97">
        <v>0</v>
      </c>
      <c r="H18" s="97">
        <v>0</v>
      </c>
      <c r="I18" s="97">
        <v>2</v>
      </c>
      <c r="J18" s="97">
        <v>0</v>
      </c>
      <c r="K18" s="97">
        <v>2</v>
      </c>
      <c r="L18" s="97">
        <v>2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1</v>
      </c>
      <c r="V18" s="97">
        <v>13</v>
      </c>
      <c r="W18" s="97">
        <v>18</v>
      </c>
      <c r="X18" s="97">
        <v>0</v>
      </c>
      <c r="Y18" s="97">
        <v>0</v>
      </c>
      <c r="Z18" s="97">
        <v>0</v>
      </c>
      <c r="AA18" s="97">
        <v>0</v>
      </c>
      <c r="AB18" s="97">
        <v>1</v>
      </c>
      <c r="AC18" s="97">
        <v>3</v>
      </c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52"/>
      <c r="EW18" s="52"/>
      <c r="EX18" s="52"/>
    </row>
    <row r="19" spans="1:154" ht="59.25" customHeight="1">
      <c r="A19" s="287"/>
      <c r="B19" s="290"/>
      <c r="C19" s="158" t="s">
        <v>955</v>
      </c>
      <c r="D19" s="187">
        <v>11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97">
        <v>0</v>
      </c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52"/>
      <c r="EW19" s="52"/>
      <c r="EX19" s="52"/>
    </row>
    <row r="20" spans="1:154" ht="57.75" customHeight="1">
      <c r="A20" s="287"/>
      <c r="B20" s="290"/>
      <c r="C20" s="158" t="s">
        <v>956</v>
      </c>
      <c r="D20" s="187">
        <v>12</v>
      </c>
      <c r="E20" s="97">
        <v>10</v>
      </c>
      <c r="F20" s="97">
        <v>0</v>
      </c>
      <c r="G20" s="97">
        <v>0</v>
      </c>
      <c r="H20" s="97">
        <v>0</v>
      </c>
      <c r="I20" s="97">
        <v>1</v>
      </c>
      <c r="J20" s="97">
        <v>0</v>
      </c>
      <c r="K20" s="97">
        <v>1</v>
      </c>
      <c r="L20" s="97">
        <v>1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9</v>
      </c>
      <c r="W20" s="97">
        <v>11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2</v>
      </c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52"/>
      <c r="EW20" s="52"/>
      <c r="EX20" s="52"/>
    </row>
    <row r="21" spans="1:154" ht="36" customHeight="1">
      <c r="A21" s="287"/>
      <c r="B21" s="290"/>
      <c r="C21" s="158" t="s">
        <v>957</v>
      </c>
      <c r="D21" s="187">
        <v>13</v>
      </c>
      <c r="E21" s="97">
        <v>29</v>
      </c>
      <c r="F21" s="97">
        <v>0</v>
      </c>
      <c r="G21" s="97">
        <v>0</v>
      </c>
      <c r="H21" s="97">
        <v>0</v>
      </c>
      <c r="I21" s="97">
        <v>3</v>
      </c>
      <c r="J21" s="97">
        <v>1</v>
      </c>
      <c r="K21" s="97">
        <v>3</v>
      </c>
      <c r="L21" s="97">
        <v>3</v>
      </c>
      <c r="M21" s="97">
        <v>0</v>
      </c>
      <c r="N21" s="97">
        <v>0</v>
      </c>
      <c r="O21" s="97">
        <v>1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35</v>
      </c>
      <c r="W21" s="97">
        <v>42</v>
      </c>
      <c r="X21" s="97">
        <v>0</v>
      </c>
      <c r="Y21" s="97">
        <v>0</v>
      </c>
      <c r="Z21" s="97">
        <v>0</v>
      </c>
      <c r="AA21" s="97">
        <v>0</v>
      </c>
      <c r="AB21" s="97">
        <v>0</v>
      </c>
      <c r="AC21" s="97">
        <v>6</v>
      </c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52"/>
      <c r="EW21" s="52"/>
      <c r="EX21" s="52"/>
    </row>
    <row r="22" spans="1:154" ht="42" customHeight="1">
      <c r="A22" s="287"/>
      <c r="B22" s="298" t="s">
        <v>1470</v>
      </c>
      <c r="C22" s="158" t="s">
        <v>958</v>
      </c>
      <c r="D22" s="187">
        <v>14</v>
      </c>
      <c r="E22" s="97">
        <v>1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2</v>
      </c>
      <c r="W22" s="97">
        <v>2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52"/>
      <c r="EW22" s="52"/>
      <c r="EX22" s="52"/>
    </row>
    <row r="23" spans="1:154" ht="39" customHeight="1">
      <c r="A23" s="287"/>
      <c r="B23" s="298"/>
      <c r="C23" s="158" t="s">
        <v>959</v>
      </c>
      <c r="D23" s="187">
        <v>15</v>
      </c>
      <c r="E23" s="97">
        <v>4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1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4</v>
      </c>
      <c r="W23" s="97">
        <v>5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52"/>
      <c r="EW23" s="52"/>
      <c r="EX23" s="52"/>
    </row>
    <row r="24" spans="1:154" ht="19.5" customHeight="1">
      <c r="A24" s="287"/>
      <c r="B24" s="298"/>
      <c r="C24" s="158" t="s">
        <v>960</v>
      </c>
      <c r="D24" s="187">
        <v>16</v>
      </c>
      <c r="E24" s="97">
        <v>7</v>
      </c>
      <c r="F24" s="97">
        <v>0</v>
      </c>
      <c r="G24" s="97">
        <v>0</v>
      </c>
      <c r="H24" s="97">
        <v>0</v>
      </c>
      <c r="I24" s="97">
        <v>1</v>
      </c>
      <c r="J24" s="97">
        <v>1</v>
      </c>
      <c r="K24" s="97">
        <v>1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7</v>
      </c>
      <c r="W24" s="97">
        <v>8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1</v>
      </c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52"/>
      <c r="EW24" s="52"/>
      <c r="EX24" s="52"/>
    </row>
    <row r="25" spans="1:154" ht="18" customHeight="1">
      <c r="A25" s="287"/>
      <c r="B25" s="298" t="s">
        <v>1471</v>
      </c>
      <c r="C25" s="158" t="s">
        <v>961</v>
      </c>
      <c r="D25" s="187">
        <v>17</v>
      </c>
      <c r="E25" s="97">
        <v>2</v>
      </c>
      <c r="F25" s="97">
        <v>0</v>
      </c>
      <c r="G25" s="97">
        <v>0</v>
      </c>
      <c r="H25" s="97">
        <v>0</v>
      </c>
      <c r="I25" s="97">
        <v>1</v>
      </c>
      <c r="J25" s="97">
        <v>0</v>
      </c>
      <c r="K25" s="97">
        <v>1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1</v>
      </c>
      <c r="W25" s="97">
        <v>2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1</v>
      </c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52"/>
      <c r="EW25" s="52"/>
      <c r="EX25" s="52"/>
    </row>
    <row r="26" spans="1:154" ht="18" customHeight="1">
      <c r="A26" s="287"/>
      <c r="B26" s="298"/>
      <c r="C26" s="158" t="s">
        <v>962</v>
      </c>
      <c r="D26" s="187">
        <v>18</v>
      </c>
      <c r="E26" s="97">
        <v>2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2</v>
      </c>
      <c r="W26" s="97">
        <v>2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7">
        <v>0</v>
      </c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52"/>
      <c r="EW26" s="52"/>
      <c r="EX26" s="52"/>
    </row>
    <row r="27" spans="1:154" ht="37.5">
      <c r="A27" s="287"/>
      <c r="B27" s="298"/>
      <c r="C27" s="158" t="s">
        <v>963</v>
      </c>
      <c r="D27" s="187">
        <v>19</v>
      </c>
      <c r="E27" s="97">
        <v>15</v>
      </c>
      <c r="F27" s="97">
        <v>0</v>
      </c>
      <c r="G27" s="97">
        <v>0</v>
      </c>
      <c r="H27" s="97">
        <v>0</v>
      </c>
      <c r="I27" s="97">
        <v>2</v>
      </c>
      <c r="J27" s="97">
        <v>0</v>
      </c>
      <c r="K27" s="97">
        <v>2</v>
      </c>
      <c r="L27" s="97">
        <v>0</v>
      </c>
      <c r="M27" s="97">
        <v>0</v>
      </c>
      <c r="N27" s="97">
        <v>0</v>
      </c>
      <c r="O27" s="97">
        <v>1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0</v>
      </c>
      <c r="V27" s="97">
        <v>15</v>
      </c>
      <c r="W27" s="97">
        <v>18</v>
      </c>
      <c r="X27" s="97">
        <v>0</v>
      </c>
      <c r="Y27" s="97">
        <v>0</v>
      </c>
      <c r="Z27" s="97">
        <v>0</v>
      </c>
      <c r="AA27" s="97">
        <v>0</v>
      </c>
      <c r="AB27" s="97">
        <v>0</v>
      </c>
      <c r="AC27" s="97">
        <v>2</v>
      </c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52"/>
      <c r="EW27" s="52"/>
      <c r="EX27" s="52"/>
    </row>
    <row r="28" spans="1:154" ht="17.25" customHeight="1">
      <c r="A28" s="287"/>
      <c r="B28" s="285" t="s">
        <v>1472</v>
      </c>
      <c r="C28" s="285"/>
      <c r="D28" s="187">
        <v>20</v>
      </c>
      <c r="E28" s="97">
        <v>5</v>
      </c>
      <c r="F28" s="97">
        <v>0</v>
      </c>
      <c r="G28" s="97">
        <v>0</v>
      </c>
      <c r="H28" s="97">
        <v>0</v>
      </c>
      <c r="I28" s="97">
        <v>1</v>
      </c>
      <c r="J28" s="97">
        <v>0</v>
      </c>
      <c r="K28" s="97">
        <v>1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97">
        <v>0</v>
      </c>
      <c r="V28" s="97">
        <v>4</v>
      </c>
      <c r="W28" s="97">
        <v>5</v>
      </c>
      <c r="X28" s="97">
        <v>0</v>
      </c>
      <c r="Y28" s="97">
        <v>0</v>
      </c>
      <c r="Z28" s="97">
        <v>0</v>
      </c>
      <c r="AA28" s="97">
        <v>0</v>
      </c>
      <c r="AB28" s="97">
        <v>0</v>
      </c>
      <c r="AC28" s="97">
        <v>1</v>
      </c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52"/>
      <c r="EW28" s="52"/>
      <c r="EX28" s="52"/>
    </row>
    <row r="29" spans="1:154" ht="36.75" customHeight="1">
      <c r="A29" s="287"/>
      <c r="B29" s="279" t="s">
        <v>980</v>
      </c>
      <c r="C29" s="279"/>
      <c r="D29" s="187">
        <v>21</v>
      </c>
      <c r="E29" s="97">
        <v>16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1</v>
      </c>
      <c r="M29" s="97">
        <v>0</v>
      </c>
      <c r="N29" s="97">
        <v>0</v>
      </c>
      <c r="O29" s="97">
        <v>1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24</v>
      </c>
      <c r="W29" s="97">
        <v>26</v>
      </c>
      <c r="X29" s="97">
        <v>0</v>
      </c>
      <c r="Y29" s="97">
        <v>0</v>
      </c>
      <c r="Z29" s="97">
        <v>1</v>
      </c>
      <c r="AA29" s="97">
        <v>0</v>
      </c>
      <c r="AB29" s="97">
        <v>0</v>
      </c>
      <c r="AC29" s="97">
        <v>0</v>
      </c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52"/>
      <c r="EW29" s="52"/>
      <c r="EX29" s="52"/>
    </row>
    <row r="30" spans="1:154" ht="17.25" customHeight="1">
      <c r="A30" s="287"/>
      <c r="B30" s="285" t="s">
        <v>1473</v>
      </c>
      <c r="C30" s="285"/>
      <c r="D30" s="187">
        <v>22</v>
      </c>
      <c r="E30" s="97">
        <v>80</v>
      </c>
      <c r="F30" s="97">
        <v>0</v>
      </c>
      <c r="G30" s="97">
        <v>0</v>
      </c>
      <c r="H30" s="97">
        <v>0</v>
      </c>
      <c r="I30" s="97">
        <v>8</v>
      </c>
      <c r="J30" s="97">
        <v>1</v>
      </c>
      <c r="K30" s="97">
        <v>8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5</v>
      </c>
      <c r="V30" s="97">
        <v>79</v>
      </c>
      <c r="W30" s="97">
        <v>92</v>
      </c>
      <c r="X30" s="97">
        <v>0</v>
      </c>
      <c r="Y30" s="97">
        <v>0</v>
      </c>
      <c r="Z30" s="97">
        <v>0</v>
      </c>
      <c r="AA30" s="97">
        <v>2</v>
      </c>
      <c r="AB30" s="97">
        <v>0</v>
      </c>
      <c r="AC30" s="97">
        <v>6</v>
      </c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52"/>
      <c r="EW30" s="52"/>
      <c r="EX30" s="52"/>
    </row>
    <row r="31" spans="1:154" ht="37.5" customHeight="1">
      <c r="A31" s="287"/>
      <c r="B31" s="285" t="s">
        <v>1474</v>
      </c>
      <c r="C31" s="285"/>
      <c r="D31" s="187">
        <v>23</v>
      </c>
      <c r="E31" s="97">
        <v>3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7">
        <v>3</v>
      </c>
      <c r="W31" s="97">
        <v>3</v>
      </c>
      <c r="X31" s="97">
        <v>0</v>
      </c>
      <c r="Y31" s="97">
        <v>0</v>
      </c>
      <c r="Z31" s="97">
        <v>0</v>
      </c>
      <c r="AA31" s="97">
        <v>0</v>
      </c>
      <c r="AB31" s="97">
        <v>0</v>
      </c>
      <c r="AC31" s="97">
        <v>0</v>
      </c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52"/>
      <c r="EW31" s="52"/>
      <c r="EX31" s="52"/>
    </row>
    <row r="32" spans="1:154" ht="18.75" customHeight="1">
      <c r="A32" s="287"/>
      <c r="B32" s="285" t="s">
        <v>1475</v>
      </c>
      <c r="C32" s="285"/>
      <c r="D32" s="187">
        <v>24</v>
      </c>
      <c r="E32" s="97">
        <v>33</v>
      </c>
      <c r="F32" s="97">
        <v>0</v>
      </c>
      <c r="G32" s="97">
        <v>0</v>
      </c>
      <c r="H32" s="97">
        <v>0</v>
      </c>
      <c r="I32" s="97">
        <v>1</v>
      </c>
      <c r="J32" s="97">
        <v>0</v>
      </c>
      <c r="K32" s="97">
        <v>1</v>
      </c>
      <c r="L32" s="97">
        <v>0</v>
      </c>
      <c r="M32" s="97">
        <v>0</v>
      </c>
      <c r="N32" s="97">
        <v>0</v>
      </c>
      <c r="O32" s="97">
        <v>1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36</v>
      </c>
      <c r="W32" s="97">
        <v>38</v>
      </c>
      <c r="X32" s="97">
        <v>0</v>
      </c>
      <c r="Y32" s="97">
        <v>0</v>
      </c>
      <c r="Z32" s="97">
        <v>1</v>
      </c>
      <c r="AA32" s="97">
        <v>0</v>
      </c>
      <c r="AB32" s="97">
        <v>0</v>
      </c>
      <c r="AC32" s="97">
        <v>0</v>
      </c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52"/>
      <c r="EW32" s="52"/>
      <c r="EX32" s="52"/>
    </row>
    <row r="33" spans="1:154" ht="20.25" customHeight="1">
      <c r="A33" s="287"/>
      <c r="B33" s="285" t="s">
        <v>1476</v>
      </c>
      <c r="C33" s="285"/>
      <c r="D33" s="187">
        <v>25</v>
      </c>
      <c r="E33" s="97">
        <v>61</v>
      </c>
      <c r="F33" s="97">
        <v>0</v>
      </c>
      <c r="G33" s="97">
        <v>1</v>
      </c>
      <c r="H33" s="97">
        <v>0</v>
      </c>
      <c r="I33" s="97">
        <v>9</v>
      </c>
      <c r="J33" s="97">
        <v>4</v>
      </c>
      <c r="K33" s="97">
        <v>10</v>
      </c>
      <c r="L33" s="97">
        <v>0</v>
      </c>
      <c r="M33" s="97">
        <v>0</v>
      </c>
      <c r="N33" s="97">
        <v>0</v>
      </c>
      <c r="O33" s="97">
        <v>2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2</v>
      </c>
      <c r="V33" s="97">
        <v>62</v>
      </c>
      <c r="W33" s="97">
        <v>76</v>
      </c>
      <c r="X33" s="97">
        <v>0</v>
      </c>
      <c r="Y33" s="97">
        <v>0</v>
      </c>
      <c r="Z33" s="97">
        <v>1</v>
      </c>
      <c r="AA33" s="97">
        <v>0</v>
      </c>
      <c r="AB33" s="97">
        <v>0</v>
      </c>
      <c r="AC33" s="97">
        <v>9</v>
      </c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52"/>
      <c r="EW33" s="52"/>
      <c r="EX33" s="52"/>
    </row>
    <row r="34" spans="1:154" ht="57.75" customHeight="1">
      <c r="A34" s="287"/>
      <c r="B34" s="285" t="s">
        <v>1477</v>
      </c>
      <c r="C34" s="285"/>
      <c r="D34" s="187">
        <v>26</v>
      </c>
      <c r="E34" s="97">
        <v>1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2</v>
      </c>
      <c r="W34" s="97">
        <v>2</v>
      </c>
      <c r="X34" s="97">
        <v>0</v>
      </c>
      <c r="Y34" s="97">
        <v>0</v>
      </c>
      <c r="Z34" s="97">
        <v>0</v>
      </c>
      <c r="AA34" s="97">
        <v>0</v>
      </c>
      <c r="AB34" s="97">
        <v>0</v>
      </c>
      <c r="AC34" s="97">
        <v>0</v>
      </c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52"/>
      <c r="EW34" s="52"/>
      <c r="EX34" s="52"/>
    </row>
    <row r="35" spans="1:154" ht="36.75" customHeight="1">
      <c r="A35" s="287"/>
      <c r="B35" s="286" t="s">
        <v>981</v>
      </c>
      <c r="C35" s="157" t="s">
        <v>1478</v>
      </c>
      <c r="D35" s="187">
        <v>27</v>
      </c>
      <c r="E35" s="97">
        <v>78</v>
      </c>
      <c r="F35" s="97">
        <v>0</v>
      </c>
      <c r="G35" s="97">
        <v>0</v>
      </c>
      <c r="H35" s="97">
        <v>0</v>
      </c>
      <c r="I35" s="97">
        <v>11</v>
      </c>
      <c r="J35" s="97">
        <v>3</v>
      </c>
      <c r="K35" s="97">
        <v>11</v>
      </c>
      <c r="L35" s="97">
        <v>1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97">
        <v>0</v>
      </c>
      <c r="U35" s="97">
        <v>0</v>
      </c>
      <c r="V35" s="97">
        <v>74</v>
      </c>
      <c r="W35" s="97">
        <v>86</v>
      </c>
      <c r="X35" s="97">
        <v>0</v>
      </c>
      <c r="Y35" s="97">
        <v>0</v>
      </c>
      <c r="Z35" s="97">
        <v>0</v>
      </c>
      <c r="AA35" s="97">
        <v>1</v>
      </c>
      <c r="AB35" s="97">
        <v>3</v>
      </c>
      <c r="AC35" s="97">
        <v>8</v>
      </c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52"/>
      <c r="EW35" s="52"/>
      <c r="EX35" s="52"/>
    </row>
    <row r="36" spans="1:154" ht="39" customHeight="1">
      <c r="A36" s="287"/>
      <c r="B36" s="286"/>
      <c r="C36" s="157" t="s">
        <v>1479</v>
      </c>
      <c r="D36" s="187">
        <v>28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7">
        <v>0</v>
      </c>
      <c r="W36" s="97">
        <v>0</v>
      </c>
      <c r="X36" s="97">
        <v>0</v>
      </c>
      <c r="Y36" s="97">
        <v>0</v>
      </c>
      <c r="Z36" s="97">
        <v>0</v>
      </c>
      <c r="AA36" s="97">
        <v>0</v>
      </c>
      <c r="AB36" s="97">
        <v>0</v>
      </c>
      <c r="AC36" s="97">
        <v>0</v>
      </c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52"/>
      <c r="EW36" s="52"/>
      <c r="EX36" s="52"/>
    </row>
    <row r="37" spans="1:154" ht="33.75" customHeight="1">
      <c r="A37" s="287"/>
      <c r="B37" s="286" t="s">
        <v>982</v>
      </c>
      <c r="C37" s="157" t="s">
        <v>917</v>
      </c>
      <c r="D37" s="187">
        <v>29</v>
      </c>
      <c r="E37" s="97">
        <v>4</v>
      </c>
      <c r="F37" s="97">
        <v>0</v>
      </c>
      <c r="G37" s="97">
        <v>0</v>
      </c>
      <c r="H37" s="97">
        <v>0</v>
      </c>
      <c r="I37" s="97">
        <v>1</v>
      </c>
      <c r="J37" s="97">
        <v>0</v>
      </c>
      <c r="K37" s="97">
        <v>1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  <c r="V37" s="97">
        <v>3</v>
      </c>
      <c r="W37" s="97">
        <v>4</v>
      </c>
      <c r="X37" s="97">
        <v>0</v>
      </c>
      <c r="Y37" s="97">
        <v>0</v>
      </c>
      <c r="Z37" s="97">
        <v>0</v>
      </c>
      <c r="AA37" s="97">
        <v>0</v>
      </c>
      <c r="AB37" s="97">
        <v>0</v>
      </c>
      <c r="AC37" s="97">
        <v>1</v>
      </c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148"/>
      <c r="ET37" s="148"/>
      <c r="EU37" s="148"/>
      <c r="EV37" s="52"/>
      <c r="EW37" s="52"/>
      <c r="EX37" s="52"/>
    </row>
    <row r="38" spans="1:154" ht="58.5" customHeight="1">
      <c r="A38" s="287"/>
      <c r="B38" s="286"/>
      <c r="C38" s="157" t="s">
        <v>456</v>
      </c>
      <c r="D38" s="187">
        <v>30</v>
      </c>
      <c r="E38" s="97">
        <v>4</v>
      </c>
      <c r="F38" s="97">
        <v>0</v>
      </c>
      <c r="G38" s="97">
        <v>0</v>
      </c>
      <c r="H38" s="97">
        <v>0</v>
      </c>
      <c r="I38" s="97">
        <v>1</v>
      </c>
      <c r="J38" s="97">
        <v>1</v>
      </c>
      <c r="K38" s="97">
        <v>1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  <c r="T38" s="97">
        <v>0</v>
      </c>
      <c r="U38" s="97">
        <v>0</v>
      </c>
      <c r="V38" s="97">
        <v>4</v>
      </c>
      <c r="W38" s="97">
        <v>5</v>
      </c>
      <c r="X38" s="97">
        <v>0</v>
      </c>
      <c r="Y38" s="97">
        <v>0</v>
      </c>
      <c r="Z38" s="97">
        <v>0</v>
      </c>
      <c r="AA38" s="97">
        <v>0</v>
      </c>
      <c r="AB38" s="97">
        <v>0</v>
      </c>
      <c r="AC38" s="97">
        <v>1</v>
      </c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  <c r="ES38" s="148"/>
      <c r="ET38" s="148"/>
      <c r="EU38" s="148"/>
      <c r="EV38" s="52"/>
      <c r="EW38" s="52"/>
      <c r="EX38" s="52"/>
    </row>
    <row r="39" spans="1:154" ht="18.75" customHeight="1">
      <c r="A39" s="287"/>
      <c r="B39" s="284" t="s">
        <v>918</v>
      </c>
      <c r="C39" s="284"/>
      <c r="D39" s="187">
        <v>31</v>
      </c>
      <c r="E39" s="97">
        <v>140</v>
      </c>
      <c r="F39" s="97">
        <v>0</v>
      </c>
      <c r="G39" s="97">
        <v>0</v>
      </c>
      <c r="H39" s="97">
        <v>0</v>
      </c>
      <c r="I39" s="97">
        <v>24</v>
      </c>
      <c r="J39" s="97">
        <v>6</v>
      </c>
      <c r="K39" s="97">
        <v>24</v>
      </c>
      <c r="L39" s="97">
        <v>6</v>
      </c>
      <c r="M39" s="97">
        <v>1</v>
      </c>
      <c r="N39" s="97">
        <v>0</v>
      </c>
      <c r="O39" s="97">
        <v>3</v>
      </c>
      <c r="P39" s="97">
        <v>0</v>
      </c>
      <c r="Q39" s="97">
        <v>0</v>
      </c>
      <c r="R39" s="97">
        <v>0</v>
      </c>
      <c r="S39" s="97">
        <v>0</v>
      </c>
      <c r="T39" s="97">
        <v>0</v>
      </c>
      <c r="U39" s="97">
        <v>2</v>
      </c>
      <c r="V39" s="97">
        <v>122</v>
      </c>
      <c r="W39" s="97">
        <v>158</v>
      </c>
      <c r="X39" s="97">
        <v>0</v>
      </c>
      <c r="Y39" s="97">
        <v>0</v>
      </c>
      <c r="Z39" s="97">
        <v>2</v>
      </c>
      <c r="AA39" s="97">
        <v>3</v>
      </c>
      <c r="AB39" s="97">
        <v>6</v>
      </c>
      <c r="AC39" s="97">
        <v>19</v>
      </c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52"/>
      <c r="EW39" s="52"/>
      <c r="EX39" s="52"/>
    </row>
    <row r="40" spans="1:154" ht="20.25" customHeight="1">
      <c r="A40" s="287"/>
      <c r="B40" s="285" t="s">
        <v>1421</v>
      </c>
      <c r="C40" s="285"/>
      <c r="D40" s="187">
        <v>32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97">
        <v>0</v>
      </c>
      <c r="U40" s="97">
        <v>0</v>
      </c>
      <c r="V40" s="97">
        <v>0</v>
      </c>
      <c r="W40" s="97">
        <v>0</v>
      </c>
      <c r="X40" s="97">
        <v>0</v>
      </c>
      <c r="Y40" s="97">
        <v>0</v>
      </c>
      <c r="Z40" s="97">
        <v>0</v>
      </c>
      <c r="AA40" s="97">
        <v>0</v>
      </c>
      <c r="AB40" s="97">
        <v>0</v>
      </c>
      <c r="AC40" s="97">
        <v>0</v>
      </c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52"/>
      <c r="EW40" s="52"/>
      <c r="EX40" s="52"/>
    </row>
    <row r="41" spans="1:154" ht="37.5" customHeight="1">
      <c r="A41" s="287"/>
      <c r="B41" s="290" t="s">
        <v>919</v>
      </c>
      <c r="C41" s="158" t="s">
        <v>964</v>
      </c>
      <c r="D41" s="187">
        <v>33</v>
      </c>
      <c r="E41" s="97">
        <v>17</v>
      </c>
      <c r="F41" s="97">
        <v>0</v>
      </c>
      <c r="G41" s="97">
        <v>0</v>
      </c>
      <c r="H41" s="97">
        <v>0</v>
      </c>
      <c r="I41" s="97">
        <v>2</v>
      </c>
      <c r="J41" s="97">
        <v>1</v>
      </c>
      <c r="K41" s="97">
        <v>2</v>
      </c>
      <c r="L41" s="97">
        <v>1</v>
      </c>
      <c r="M41" s="97">
        <v>0</v>
      </c>
      <c r="N41" s="97">
        <v>0</v>
      </c>
      <c r="O41" s="97">
        <v>1</v>
      </c>
      <c r="P41" s="97">
        <v>0</v>
      </c>
      <c r="Q41" s="97">
        <v>0</v>
      </c>
      <c r="R41" s="97">
        <v>0</v>
      </c>
      <c r="S41" s="97">
        <v>0</v>
      </c>
      <c r="T41" s="97">
        <v>0</v>
      </c>
      <c r="U41" s="97">
        <v>0</v>
      </c>
      <c r="V41" s="97">
        <v>16</v>
      </c>
      <c r="W41" s="97">
        <v>20</v>
      </c>
      <c r="X41" s="97">
        <v>0</v>
      </c>
      <c r="Y41" s="97">
        <v>0</v>
      </c>
      <c r="Z41" s="97">
        <v>0</v>
      </c>
      <c r="AA41" s="97">
        <v>0</v>
      </c>
      <c r="AB41" s="97">
        <v>1</v>
      </c>
      <c r="AC41" s="97">
        <v>2</v>
      </c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52"/>
      <c r="EW41" s="52"/>
      <c r="EX41" s="52"/>
    </row>
    <row r="42" spans="1:154" ht="18.75" customHeight="1">
      <c r="A42" s="287"/>
      <c r="B42" s="290"/>
      <c r="C42" s="159" t="s">
        <v>756</v>
      </c>
      <c r="D42" s="187">
        <v>34</v>
      </c>
      <c r="E42" s="97">
        <v>132</v>
      </c>
      <c r="F42" s="97">
        <v>0</v>
      </c>
      <c r="G42" s="97">
        <v>0</v>
      </c>
      <c r="H42" s="97">
        <v>0</v>
      </c>
      <c r="I42" s="97">
        <v>16</v>
      </c>
      <c r="J42" s="97">
        <v>10</v>
      </c>
      <c r="K42" s="97">
        <v>16</v>
      </c>
      <c r="L42" s="97">
        <v>3</v>
      </c>
      <c r="M42" s="97">
        <v>0</v>
      </c>
      <c r="N42" s="97">
        <v>0</v>
      </c>
      <c r="O42" s="97">
        <v>4</v>
      </c>
      <c r="P42" s="97">
        <v>0</v>
      </c>
      <c r="Q42" s="97">
        <v>1</v>
      </c>
      <c r="R42" s="97">
        <v>0</v>
      </c>
      <c r="S42" s="97">
        <v>0</v>
      </c>
      <c r="T42" s="97">
        <v>0</v>
      </c>
      <c r="U42" s="97">
        <v>1</v>
      </c>
      <c r="V42" s="97">
        <v>133</v>
      </c>
      <c r="W42" s="97">
        <v>157</v>
      </c>
      <c r="X42" s="97">
        <v>0</v>
      </c>
      <c r="Y42" s="97">
        <v>0</v>
      </c>
      <c r="Z42" s="97">
        <v>5</v>
      </c>
      <c r="AA42" s="97">
        <v>0</v>
      </c>
      <c r="AB42" s="97">
        <v>2</v>
      </c>
      <c r="AC42" s="97">
        <v>12</v>
      </c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52"/>
      <c r="EW42" s="52"/>
      <c r="EX42" s="52"/>
    </row>
    <row r="43" spans="1:154" ht="18.75" customHeight="1">
      <c r="A43" s="287"/>
      <c r="B43" s="279" t="s">
        <v>920</v>
      </c>
      <c r="C43" s="279"/>
      <c r="D43" s="187">
        <v>35</v>
      </c>
      <c r="E43" s="97">
        <v>26</v>
      </c>
      <c r="F43" s="97">
        <v>0</v>
      </c>
      <c r="G43" s="97">
        <v>0</v>
      </c>
      <c r="H43" s="97">
        <v>0</v>
      </c>
      <c r="I43" s="97">
        <v>1</v>
      </c>
      <c r="J43" s="97">
        <v>0</v>
      </c>
      <c r="K43" s="97">
        <v>1</v>
      </c>
      <c r="L43" s="97">
        <v>1</v>
      </c>
      <c r="M43" s="97">
        <v>0</v>
      </c>
      <c r="N43" s="97">
        <v>0</v>
      </c>
      <c r="O43" s="97">
        <v>1</v>
      </c>
      <c r="P43" s="97">
        <v>0</v>
      </c>
      <c r="Q43" s="97">
        <v>0</v>
      </c>
      <c r="R43" s="97">
        <v>0</v>
      </c>
      <c r="S43" s="97">
        <v>0</v>
      </c>
      <c r="T43" s="97">
        <v>0</v>
      </c>
      <c r="U43" s="97">
        <v>1</v>
      </c>
      <c r="V43" s="97">
        <v>26</v>
      </c>
      <c r="W43" s="97">
        <v>30</v>
      </c>
      <c r="X43" s="97">
        <v>0</v>
      </c>
      <c r="Y43" s="97">
        <v>0</v>
      </c>
      <c r="Z43" s="97">
        <v>0</v>
      </c>
      <c r="AA43" s="97">
        <v>1</v>
      </c>
      <c r="AB43" s="97">
        <v>0</v>
      </c>
      <c r="AC43" s="97">
        <v>1</v>
      </c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  <c r="ES43" s="148"/>
      <c r="ET43" s="148"/>
      <c r="EU43" s="148"/>
      <c r="EV43" s="52"/>
      <c r="EW43" s="52"/>
      <c r="EX43" s="52"/>
    </row>
    <row r="44" spans="1:154" ht="40.5" customHeight="1">
      <c r="A44" s="287"/>
      <c r="B44" s="279" t="s">
        <v>921</v>
      </c>
      <c r="C44" s="279"/>
      <c r="D44" s="187">
        <v>36</v>
      </c>
      <c r="E44" s="97">
        <v>4</v>
      </c>
      <c r="F44" s="97">
        <v>0</v>
      </c>
      <c r="G44" s="97">
        <v>0</v>
      </c>
      <c r="H44" s="97">
        <v>0</v>
      </c>
      <c r="I44" s="97">
        <v>1</v>
      </c>
      <c r="J44" s="97">
        <v>0</v>
      </c>
      <c r="K44" s="97">
        <v>1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97">
        <v>0</v>
      </c>
      <c r="T44" s="97">
        <v>0</v>
      </c>
      <c r="U44" s="97">
        <v>0</v>
      </c>
      <c r="V44" s="97">
        <v>5</v>
      </c>
      <c r="W44" s="97">
        <v>6</v>
      </c>
      <c r="X44" s="97">
        <v>0</v>
      </c>
      <c r="Y44" s="97">
        <v>0</v>
      </c>
      <c r="Z44" s="97">
        <v>0</v>
      </c>
      <c r="AA44" s="97">
        <v>0</v>
      </c>
      <c r="AB44" s="97">
        <v>0</v>
      </c>
      <c r="AC44" s="97">
        <v>1</v>
      </c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  <c r="EV44" s="52"/>
      <c r="EW44" s="52"/>
      <c r="EX44" s="52"/>
    </row>
    <row r="45" spans="1:154" ht="20.25" customHeight="1">
      <c r="A45" s="287"/>
      <c r="B45" s="279" t="s">
        <v>1420</v>
      </c>
      <c r="C45" s="279"/>
      <c r="D45" s="187">
        <v>37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7">
        <v>0</v>
      </c>
      <c r="W45" s="97">
        <v>0</v>
      </c>
      <c r="X45" s="97">
        <v>0</v>
      </c>
      <c r="Y45" s="97">
        <v>0</v>
      </c>
      <c r="Z45" s="97">
        <v>0</v>
      </c>
      <c r="AA45" s="97">
        <v>0</v>
      </c>
      <c r="AB45" s="97">
        <v>0</v>
      </c>
      <c r="AC45" s="97">
        <v>0</v>
      </c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48"/>
      <c r="EQ45" s="148"/>
      <c r="ER45" s="148"/>
      <c r="ES45" s="148"/>
      <c r="ET45" s="148"/>
      <c r="EU45" s="148"/>
      <c r="EV45" s="52"/>
      <c r="EW45" s="52"/>
      <c r="EX45" s="52"/>
    </row>
    <row r="46" spans="1:154" ht="60.75" customHeight="1">
      <c r="A46" s="287"/>
      <c r="B46" s="279" t="s">
        <v>922</v>
      </c>
      <c r="C46" s="279"/>
      <c r="D46" s="187">
        <v>38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0</v>
      </c>
      <c r="V46" s="97">
        <v>0</v>
      </c>
      <c r="W46" s="97">
        <v>0</v>
      </c>
      <c r="X46" s="97">
        <v>0</v>
      </c>
      <c r="Y46" s="97">
        <v>0</v>
      </c>
      <c r="Z46" s="97">
        <v>0</v>
      </c>
      <c r="AA46" s="97">
        <v>0</v>
      </c>
      <c r="AB46" s="97">
        <v>0</v>
      </c>
      <c r="AC46" s="97">
        <v>0</v>
      </c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/>
      <c r="ET46" s="148"/>
      <c r="EU46" s="148"/>
      <c r="EV46" s="52"/>
      <c r="EW46" s="52"/>
      <c r="EX46" s="52"/>
    </row>
    <row r="47" spans="1:154" ht="17.25" customHeight="1">
      <c r="A47" s="287"/>
      <c r="B47" s="285" t="s">
        <v>923</v>
      </c>
      <c r="C47" s="285"/>
      <c r="D47" s="187">
        <v>39</v>
      </c>
      <c r="E47" s="97">
        <v>1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  <c r="U47" s="97">
        <v>0</v>
      </c>
      <c r="V47" s="97">
        <v>1</v>
      </c>
      <c r="W47" s="97">
        <v>1</v>
      </c>
      <c r="X47" s="97">
        <v>0</v>
      </c>
      <c r="Y47" s="97">
        <v>0</v>
      </c>
      <c r="Z47" s="97">
        <v>0</v>
      </c>
      <c r="AA47" s="97">
        <v>0</v>
      </c>
      <c r="AB47" s="97">
        <v>0</v>
      </c>
      <c r="AC47" s="97">
        <v>0</v>
      </c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52"/>
      <c r="EW47" s="52"/>
      <c r="EX47" s="52"/>
    </row>
    <row r="48" spans="1:154" ht="38.25" customHeight="1">
      <c r="A48" s="287"/>
      <c r="B48" s="279" t="s">
        <v>924</v>
      </c>
      <c r="C48" s="279"/>
      <c r="D48" s="187">
        <v>40</v>
      </c>
      <c r="E48" s="97">
        <v>1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>
        <v>1</v>
      </c>
      <c r="V48" s="97">
        <v>0</v>
      </c>
      <c r="W48" s="97">
        <v>1</v>
      </c>
      <c r="X48" s="97">
        <v>0</v>
      </c>
      <c r="Y48" s="97">
        <v>0</v>
      </c>
      <c r="Z48" s="97">
        <v>0</v>
      </c>
      <c r="AA48" s="97">
        <v>0</v>
      </c>
      <c r="AB48" s="97">
        <v>0</v>
      </c>
      <c r="AC48" s="97">
        <v>0</v>
      </c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52"/>
      <c r="EW48" s="52"/>
      <c r="EX48" s="52"/>
    </row>
    <row r="49" spans="1:154" ht="40.5" customHeight="1">
      <c r="A49" s="287"/>
      <c r="B49" s="285" t="s">
        <v>925</v>
      </c>
      <c r="C49" s="285"/>
      <c r="D49" s="187">
        <v>41</v>
      </c>
      <c r="E49" s="97">
        <v>2</v>
      </c>
      <c r="F49" s="97">
        <v>0</v>
      </c>
      <c r="G49" s="97">
        <v>0</v>
      </c>
      <c r="H49" s="97">
        <v>0</v>
      </c>
      <c r="I49" s="97">
        <v>1</v>
      </c>
      <c r="J49" s="97">
        <v>0</v>
      </c>
      <c r="K49" s="97">
        <v>1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97">
        <v>0</v>
      </c>
      <c r="V49" s="97">
        <v>1</v>
      </c>
      <c r="W49" s="97">
        <v>2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7">
        <v>1</v>
      </c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52"/>
      <c r="EW49" s="52"/>
      <c r="EX49" s="52"/>
    </row>
    <row r="50" spans="1:154" ht="18.75" customHeight="1">
      <c r="A50" s="287"/>
      <c r="B50" s="285" t="s">
        <v>19</v>
      </c>
      <c r="C50" s="285"/>
      <c r="D50" s="187">
        <v>42</v>
      </c>
      <c r="E50" s="97">
        <v>3</v>
      </c>
      <c r="F50" s="97">
        <v>0</v>
      </c>
      <c r="G50" s="97">
        <v>0</v>
      </c>
      <c r="H50" s="97">
        <v>0</v>
      </c>
      <c r="I50" s="97">
        <v>1</v>
      </c>
      <c r="J50" s="97">
        <v>0</v>
      </c>
      <c r="K50" s="97">
        <v>1</v>
      </c>
      <c r="L50" s="97">
        <v>0</v>
      </c>
      <c r="M50" s="97">
        <v>0</v>
      </c>
      <c r="N50" s="97">
        <v>0</v>
      </c>
      <c r="O50" s="97">
        <v>1</v>
      </c>
      <c r="P50" s="97">
        <v>0</v>
      </c>
      <c r="Q50" s="97">
        <v>0</v>
      </c>
      <c r="R50" s="97">
        <v>0</v>
      </c>
      <c r="S50" s="97">
        <v>0</v>
      </c>
      <c r="T50" s="97">
        <v>0</v>
      </c>
      <c r="U50" s="97">
        <v>0</v>
      </c>
      <c r="V50" s="97">
        <v>3</v>
      </c>
      <c r="W50" s="97">
        <v>5</v>
      </c>
      <c r="X50" s="97">
        <v>0</v>
      </c>
      <c r="Y50" s="97">
        <v>0</v>
      </c>
      <c r="Z50" s="97">
        <v>0</v>
      </c>
      <c r="AA50" s="97">
        <v>0</v>
      </c>
      <c r="AB50" s="97">
        <v>0</v>
      </c>
      <c r="AC50" s="97">
        <v>1</v>
      </c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52"/>
      <c r="EW50" s="52"/>
      <c r="EX50" s="52"/>
    </row>
    <row r="51" spans="1:154" ht="43.5" customHeight="1">
      <c r="A51" s="287"/>
      <c r="B51" s="285" t="s">
        <v>983</v>
      </c>
      <c r="C51" s="285"/>
      <c r="D51" s="187">
        <v>43</v>
      </c>
      <c r="E51" s="97">
        <v>5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7">
        <v>5</v>
      </c>
      <c r="W51" s="97">
        <v>5</v>
      </c>
      <c r="X51" s="97">
        <v>0</v>
      </c>
      <c r="Y51" s="97">
        <v>0</v>
      </c>
      <c r="Z51" s="97">
        <v>0</v>
      </c>
      <c r="AA51" s="97">
        <v>0</v>
      </c>
      <c r="AB51" s="97">
        <v>0</v>
      </c>
      <c r="AC51" s="97">
        <v>0</v>
      </c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  <c r="EV51" s="52"/>
      <c r="EW51" s="52"/>
      <c r="EX51" s="52"/>
    </row>
    <row r="52" spans="1:154" ht="26.25" customHeight="1">
      <c r="A52" s="287"/>
      <c r="B52" s="290" t="s">
        <v>902</v>
      </c>
      <c r="C52" s="158" t="s">
        <v>757</v>
      </c>
      <c r="D52" s="187">
        <v>44</v>
      </c>
      <c r="E52" s="97">
        <v>2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7">
        <v>2</v>
      </c>
      <c r="W52" s="97">
        <v>2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7">
        <v>0</v>
      </c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  <c r="EV52" s="52"/>
      <c r="EW52" s="52"/>
      <c r="EX52" s="52"/>
    </row>
    <row r="53" spans="1:154" ht="24.75" customHeight="1">
      <c r="A53" s="287"/>
      <c r="B53" s="290"/>
      <c r="C53" s="158" t="s">
        <v>758</v>
      </c>
      <c r="D53" s="187">
        <v>45</v>
      </c>
      <c r="E53" s="97">
        <v>7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7">
        <v>0</v>
      </c>
      <c r="U53" s="97">
        <v>0</v>
      </c>
      <c r="V53" s="97">
        <v>7</v>
      </c>
      <c r="W53" s="97">
        <v>7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7">
        <v>0</v>
      </c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52"/>
      <c r="EW53" s="52"/>
      <c r="EX53" s="52"/>
    </row>
    <row r="54" spans="1:154" ht="36" customHeight="1">
      <c r="A54" s="287" t="s">
        <v>1464</v>
      </c>
      <c r="B54" s="311" t="s">
        <v>926</v>
      </c>
      <c r="C54" s="311"/>
      <c r="D54" s="187">
        <v>46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7">
        <v>0</v>
      </c>
      <c r="U54" s="97">
        <v>0</v>
      </c>
      <c r="V54" s="97">
        <v>0</v>
      </c>
      <c r="W54" s="97">
        <v>0</v>
      </c>
      <c r="X54" s="97">
        <v>0</v>
      </c>
      <c r="Y54" s="97">
        <v>0</v>
      </c>
      <c r="Z54" s="97">
        <v>0</v>
      </c>
      <c r="AA54" s="97">
        <v>0</v>
      </c>
      <c r="AB54" s="97">
        <v>0</v>
      </c>
      <c r="AC54" s="97">
        <v>0</v>
      </c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52"/>
      <c r="EW54" s="52"/>
      <c r="EX54" s="52"/>
    </row>
    <row r="55" spans="1:154" ht="39.75" customHeight="1">
      <c r="A55" s="287"/>
      <c r="B55" s="285" t="s">
        <v>1518</v>
      </c>
      <c r="C55" s="313"/>
      <c r="D55" s="187">
        <v>47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7">
        <v>0</v>
      </c>
      <c r="V55" s="97">
        <v>0</v>
      </c>
      <c r="W55" s="97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97">
        <v>0</v>
      </c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52"/>
      <c r="EW55" s="52"/>
      <c r="EX55" s="52"/>
    </row>
    <row r="56" spans="1:154" ht="38.25" customHeight="1">
      <c r="A56" s="287"/>
      <c r="B56" s="279" t="s">
        <v>927</v>
      </c>
      <c r="C56" s="313"/>
      <c r="D56" s="187">
        <v>48</v>
      </c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0</v>
      </c>
      <c r="U56" s="97">
        <v>0</v>
      </c>
      <c r="V56" s="97">
        <v>0</v>
      </c>
      <c r="W56" s="97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97">
        <v>0</v>
      </c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52"/>
      <c r="EW56" s="52"/>
      <c r="EX56" s="52"/>
    </row>
    <row r="57" spans="1:154" ht="40.5" customHeight="1">
      <c r="A57" s="287"/>
      <c r="B57" s="279" t="s">
        <v>928</v>
      </c>
      <c r="C57" s="279"/>
      <c r="D57" s="187">
        <v>49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0</v>
      </c>
      <c r="V57" s="97">
        <v>0</v>
      </c>
      <c r="W57" s="97">
        <v>0</v>
      </c>
      <c r="X57" s="97">
        <v>0</v>
      </c>
      <c r="Y57" s="97">
        <v>0</v>
      </c>
      <c r="Z57" s="97">
        <v>0</v>
      </c>
      <c r="AA57" s="97">
        <v>0</v>
      </c>
      <c r="AB57" s="97">
        <v>0</v>
      </c>
      <c r="AC57" s="97">
        <v>0</v>
      </c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/>
      <c r="EO57" s="148"/>
      <c r="EP57" s="148"/>
      <c r="EQ57" s="148"/>
      <c r="ER57" s="148"/>
      <c r="ES57" s="148"/>
      <c r="ET57" s="148"/>
      <c r="EU57" s="148"/>
      <c r="EV57" s="52"/>
      <c r="EW57" s="52"/>
      <c r="EX57" s="52"/>
    </row>
    <row r="58" spans="1:154" ht="23.25" customHeight="1">
      <c r="A58" s="287"/>
      <c r="B58" s="312" t="s">
        <v>929</v>
      </c>
      <c r="C58" s="312"/>
      <c r="D58" s="187">
        <v>50</v>
      </c>
      <c r="E58" s="97">
        <v>1</v>
      </c>
      <c r="F58" s="97">
        <v>0</v>
      </c>
      <c r="G58" s="97">
        <v>0</v>
      </c>
      <c r="H58" s="97">
        <v>0</v>
      </c>
      <c r="I58" s="97">
        <v>1</v>
      </c>
      <c r="J58" s="97">
        <v>1</v>
      </c>
      <c r="K58" s="97">
        <v>1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>
        <v>0</v>
      </c>
      <c r="V58" s="97">
        <v>0</v>
      </c>
      <c r="W58" s="97">
        <v>1</v>
      </c>
      <c r="X58" s="97">
        <v>0</v>
      </c>
      <c r="Y58" s="97">
        <v>0</v>
      </c>
      <c r="Z58" s="97">
        <v>0</v>
      </c>
      <c r="AA58" s="97">
        <v>0</v>
      </c>
      <c r="AB58" s="97">
        <v>0</v>
      </c>
      <c r="AC58" s="97">
        <v>1</v>
      </c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8"/>
      <c r="EV58" s="52"/>
      <c r="EW58" s="52"/>
      <c r="EX58" s="52"/>
    </row>
    <row r="59" spans="1:154" ht="58.5" customHeight="1">
      <c r="A59" s="287"/>
      <c r="B59" s="279" t="s">
        <v>930</v>
      </c>
      <c r="C59" s="279"/>
      <c r="D59" s="187">
        <v>51</v>
      </c>
      <c r="E59" s="97">
        <v>1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  <c r="U59" s="97">
        <v>0</v>
      </c>
      <c r="V59" s="97">
        <v>1</v>
      </c>
      <c r="W59" s="97">
        <v>1</v>
      </c>
      <c r="X59" s="97">
        <v>0</v>
      </c>
      <c r="Y59" s="97">
        <v>0</v>
      </c>
      <c r="Z59" s="97">
        <v>0</v>
      </c>
      <c r="AA59" s="97">
        <v>0</v>
      </c>
      <c r="AB59" s="97">
        <v>0</v>
      </c>
      <c r="AC59" s="97">
        <v>0</v>
      </c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52"/>
      <c r="EW59" s="52"/>
      <c r="EX59" s="52"/>
    </row>
    <row r="60" spans="1:154" ht="58.5" customHeight="1">
      <c r="A60" s="287"/>
      <c r="B60" s="286" t="s">
        <v>931</v>
      </c>
      <c r="C60" s="157" t="s">
        <v>984</v>
      </c>
      <c r="D60" s="187">
        <v>52</v>
      </c>
      <c r="E60" s="97">
        <v>3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7">
        <v>0</v>
      </c>
      <c r="U60" s="97">
        <v>0</v>
      </c>
      <c r="V60" s="97">
        <v>4</v>
      </c>
      <c r="W60" s="97">
        <v>4</v>
      </c>
      <c r="X60" s="97">
        <v>0</v>
      </c>
      <c r="Y60" s="97">
        <v>0</v>
      </c>
      <c r="Z60" s="97">
        <v>0</v>
      </c>
      <c r="AA60" s="97">
        <v>0</v>
      </c>
      <c r="AB60" s="97">
        <v>0</v>
      </c>
      <c r="AC60" s="97">
        <v>0</v>
      </c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48"/>
      <c r="EU60" s="148"/>
      <c r="EV60" s="52"/>
      <c r="EW60" s="52"/>
      <c r="EX60" s="52"/>
    </row>
    <row r="61" spans="1:154" ht="54.75" customHeight="1">
      <c r="A61" s="287"/>
      <c r="B61" s="286"/>
      <c r="C61" s="162" t="s">
        <v>932</v>
      </c>
      <c r="D61" s="187">
        <v>53</v>
      </c>
      <c r="E61" s="97">
        <v>3</v>
      </c>
      <c r="F61" s="97">
        <v>0</v>
      </c>
      <c r="G61" s="97">
        <v>0</v>
      </c>
      <c r="H61" s="97">
        <v>0</v>
      </c>
      <c r="I61" s="97">
        <v>1</v>
      </c>
      <c r="J61" s="97">
        <v>0</v>
      </c>
      <c r="K61" s="97">
        <v>1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  <c r="U61" s="97">
        <v>0</v>
      </c>
      <c r="V61" s="97">
        <v>3</v>
      </c>
      <c r="W61" s="97">
        <v>4</v>
      </c>
      <c r="X61" s="97">
        <v>0</v>
      </c>
      <c r="Y61" s="97">
        <v>0</v>
      </c>
      <c r="Z61" s="97">
        <v>0</v>
      </c>
      <c r="AA61" s="97">
        <v>0</v>
      </c>
      <c r="AB61" s="97">
        <v>0</v>
      </c>
      <c r="AC61" s="97">
        <v>1</v>
      </c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/>
      <c r="EO61" s="148"/>
      <c r="EP61" s="148"/>
      <c r="EQ61" s="148"/>
      <c r="ER61" s="148"/>
      <c r="ES61" s="148"/>
      <c r="ET61" s="148"/>
      <c r="EU61" s="148"/>
      <c r="EV61" s="52"/>
      <c r="EW61" s="52"/>
      <c r="EX61" s="52"/>
    </row>
    <row r="62" spans="1:154" ht="18.75" customHeight="1">
      <c r="A62" s="287"/>
      <c r="B62" s="284" t="s">
        <v>933</v>
      </c>
      <c r="C62" s="284"/>
      <c r="D62" s="187">
        <v>54</v>
      </c>
      <c r="E62" s="97">
        <v>57</v>
      </c>
      <c r="F62" s="97">
        <v>0</v>
      </c>
      <c r="G62" s="97">
        <v>0</v>
      </c>
      <c r="H62" s="97">
        <v>0</v>
      </c>
      <c r="I62" s="97">
        <v>6</v>
      </c>
      <c r="J62" s="97">
        <v>1</v>
      </c>
      <c r="K62" s="97">
        <v>6</v>
      </c>
      <c r="L62" s="97">
        <v>0</v>
      </c>
      <c r="M62" s="97">
        <v>0</v>
      </c>
      <c r="N62" s="97">
        <v>0</v>
      </c>
      <c r="O62" s="97">
        <v>1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  <c r="U62" s="97">
        <v>1</v>
      </c>
      <c r="V62" s="97">
        <v>53</v>
      </c>
      <c r="W62" s="97">
        <v>61</v>
      </c>
      <c r="X62" s="97">
        <v>0</v>
      </c>
      <c r="Y62" s="97">
        <v>0</v>
      </c>
      <c r="Z62" s="97">
        <v>0</v>
      </c>
      <c r="AA62" s="97">
        <v>0</v>
      </c>
      <c r="AB62" s="97">
        <v>0</v>
      </c>
      <c r="AC62" s="97">
        <v>6</v>
      </c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/>
      <c r="EO62" s="148"/>
      <c r="EP62" s="148"/>
      <c r="EQ62" s="148"/>
      <c r="ER62" s="148"/>
      <c r="ES62" s="148"/>
      <c r="ET62" s="148"/>
      <c r="EU62" s="148"/>
      <c r="EV62" s="52"/>
      <c r="EW62" s="52"/>
      <c r="EX62" s="52"/>
    </row>
    <row r="63" spans="1:154" ht="18.75" customHeight="1">
      <c r="A63" s="287"/>
      <c r="B63" s="279" t="s">
        <v>934</v>
      </c>
      <c r="C63" s="279"/>
      <c r="D63" s="187">
        <v>55</v>
      </c>
      <c r="E63" s="97">
        <v>143</v>
      </c>
      <c r="F63" s="97">
        <v>0</v>
      </c>
      <c r="G63" s="97">
        <v>0</v>
      </c>
      <c r="H63" s="97">
        <v>0</v>
      </c>
      <c r="I63" s="97">
        <v>14</v>
      </c>
      <c r="J63" s="97">
        <v>2</v>
      </c>
      <c r="K63" s="97">
        <v>14</v>
      </c>
      <c r="L63" s="97">
        <v>9</v>
      </c>
      <c r="M63" s="97">
        <v>1</v>
      </c>
      <c r="N63" s="97">
        <v>0</v>
      </c>
      <c r="O63" s="97">
        <v>2</v>
      </c>
      <c r="P63" s="97">
        <v>0</v>
      </c>
      <c r="Q63" s="97">
        <v>0</v>
      </c>
      <c r="R63" s="97">
        <v>0</v>
      </c>
      <c r="S63" s="97">
        <v>1</v>
      </c>
      <c r="T63" s="97">
        <v>0</v>
      </c>
      <c r="U63" s="97">
        <v>0</v>
      </c>
      <c r="V63" s="97">
        <v>132</v>
      </c>
      <c r="W63" s="97">
        <v>158</v>
      </c>
      <c r="X63" s="97">
        <v>0</v>
      </c>
      <c r="Y63" s="97">
        <v>0</v>
      </c>
      <c r="Z63" s="97">
        <v>1</v>
      </c>
      <c r="AA63" s="97">
        <v>1</v>
      </c>
      <c r="AB63" s="97">
        <v>5</v>
      </c>
      <c r="AC63" s="97">
        <v>16</v>
      </c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  <c r="EG63" s="148"/>
      <c r="EH63" s="148"/>
      <c r="EI63" s="148"/>
      <c r="EJ63" s="148"/>
      <c r="EK63" s="148"/>
      <c r="EL63" s="148"/>
      <c r="EM63" s="148"/>
      <c r="EN63" s="148"/>
      <c r="EO63" s="148"/>
      <c r="EP63" s="148"/>
      <c r="EQ63" s="148"/>
      <c r="ER63" s="148"/>
      <c r="ES63" s="148"/>
      <c r="ET63" s="148"/>
      <c r="EU63" s="148"/>
      <c r="EV63" s="52"/>
      <c r="EW63" s="52"/>
      <c r="EX63" s="52"/>
    </row>
    <row r="64" spans="1:154" ht="41.25" customHeight="1">
      <c r="A64" s="287"/>
      <c r="B64" s="279" t="s">
        <v>998</v>
      </c>
      <c r="C64" s="279"/>
      <c r="D64" s="187">
        <v>56</v>
      </c>
      <c r="E64" s="97">
        <v>89</v>
      </c>
      <c r="F64" s="97">
        <v>0</v>
      </c>
      <c r="G64" s="97">
        <v>0</v>
      </c>
      <c r="H64" s="97">
        <v>0</v>
      </c>
      <c r="I64" s="97">
        <v>5</v>
      </c>
      <c r="J64" s="97">
        <v>2</v>
      </c>
      <c r="K64" s="97">
        <v>5</v>
      </c>
      <c r="L64" s="97">
        <v>7</v>
      </c>
      <c r="M64" s="97">
        <v>2</v>
      </c>
      <c r="N64" s="97">
        <v>0</v>
      </c>
      <c r="O64" s="97">
        <v>4</v>
      </c>
      <c r="P64" s="97">
        <v>0</v>
      </c>
      <c r="Q64" s="97">
        <v>0</v>
      </c>
      <c r="R64" s="97">
        <v>0</v>
      </c>
      <c r="S64" s="97">
        <v>1</v>
      </c>
      <c r="T64" s="97">
        <v>0</v>
      </c>
      <c r="U64" s="97">
        <v>2</v>
      </c>
      <c r="V64" s="97">
        <v>117</v>
      </c>
      <c r="W64" s="97">
        <v>137</v>
      </c>
      <c r="X64" s="97">
        <v>0</v>
      </c>
      <c r="Y64" s="97">
        <v>0</v>
      </c>
      <c r="Z64" s="97">
        <v>2</v>
      </c>
      <c r="AA64" s="97">
        <v>0</v>
      </c>
      <c r="AB64" s="97">
        <v>2</v>
      </c>
      <c r="AC64" s="97">
        <v>8</v>
      </c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8"/>
      <c r="ES64" s="148"/>
      <c r="ET64" s="148"/>
      <c r="EU64" s="148"/>
      <c r="EV64" s="52"/>
      <c r="EW64" s="52"/>
      <c r="EX64" s="52"/>
    </row>
    <row r="65" spans="1:154" ht="17.25" customHeight="1">
      <c r="A65" s="287"/>
      <c r="B65" s="311" t="s">
        <v>935</v>
      </c>
      <c r="C65" s="311"/>
      <c r="D65" s="187">
        <v>57</v>
      </c>
      <c r="E65" s="97">
        <v>414</v>
      </c>
      <c r="F65" s="97">
        <v>2</v>
      </c>
      <c r="G65" s="97">
        <v>0</v>
      </c>
      <c r="H65" s="97">
        <v>0</v>
      </c>
      <c r="I65" s="97">
        <v>38</v>
      </c>
      <c r="J65" s="97">
        <v>13</v>
      </c>
      <c r="K65" s="97">
        <v>40</v>
      </c>
      <c r="L65" s="97">
        <v>10</v>
      </c>
      <c r="M65" s="97">
        <v>8</v>
      </c>
      <c r="N65" s="97">
        <v>1</v>
      </c>
      <c r="O65" s="97">
        <v>26</v>
      </c>
      <c r="P65" s="97">
        <v>4</v>
      </c>
      <c r="Q65" s="97">
        <v>0</v>
      </c>
      <c r="R65" s="97">
        <v>0</v>
      </c>
      <c r="S65" s="97">
        <v>2</v>
      </c>
      <c r="T65" s="97">
        <v>0</v>
      </c>
      <c r="U65" s="97">
        <v>11</v>
      </c>
      <c r="V65" s="97">
        <v>517</v>
      </c>
      <c r="W65" s="97">
        <v>613</v>
      </c>
      <c r="X65" s="97">
        <v>0</v>
      </c>
      <c r="Y65" s="97">
        <v>0</v>
      </c>
      <c r="Z65" s="97">
        <v>5</v>
      </c>
      <c r="AA65" s="97">
        <v>1</v>
      </c>
      <c r="AB65" s="97">
        <v>8</v>
      </c>
      <c r="AC65" s="97">
        <v>36</v>
      </c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8"/>
      <c r="EH65" s="148"/>
      <c r="EI65" s="148"/>
      <c r="EJ65" s="148"/>
      <c r="EK65" s="148"/>
      <c r="EL65" s="148"/>
      <c r="EM65" s="148"/>
      <c r="EN65" s="148"/>
      <c r="EO65" s="148"/>
      <c r="EP65" s="148"/>
      <c r="EQ65" s="148"/>
      <c r="ER65" s="148"/>
      <c r="ES65" s="148"/>
      <c r="ET65" s="148"/>
      <c r="EU65" s="148"/>
      <c r="EV65" s="52"/>
      <c r="EW65" s="52"/>
      <c r="EX65" s="52"/>
    </row>
    <row r="66" spans="1:154" ht="45" customHeight="1">
      <c r="A66" s="287"/>
      <c r="B66" s="284" t="s">
        <v>1385</v>
      </c>
      <c r="C66" s="284"/>
      <c r="D66" s="187">
        <v>58</v>
      </c>
      <c r="E66" s="97">
        <v>1494</v>
      </c>
      <c r="F66" s="97">
        <v>2</v>
      </c>
      <c r="G66" s="97">
        <v>1</v>
      </c>
      <c r="H66" s="97">
        <v>0</v>
      </c>
      <c r="I66" s="97">
        <v>161</v>
      </c>
      <c r="J66" s="97">
        <v>47</v>
      </c>
      <c r="K66" s="97">
        <v>164</v>
      </c>
      <c r="L66" s="97">
        <v>50</v>
      </c>
      <c r="M66" s="97">
        <v>12</v>
      </c>
      <c r="N66" s="97">
        <v>1</v>
      </c>
      <c r="O66" s="97">
        <v>52</v>
      </c>
      <c r="P66" s="97">
        <v>4</v>
      </c>
      <c r="Q66" s="97">
        <v>1</v>
      </c>
      <c r="R66" s="97">
        <v>0</v>
      </c>
      <c r="S66" s="97">
        <v>4</v>
      </c>
      <c r="T66" s="97">
        <v>0</v>
      </c>
      <c r="U66" s="97">
        <v>28</v>
      </c>
      <c r="V66" s="97">
        <v>1594</v>
      </c>
      <c r="W66" s="97">
        <v>1901</v>
      </c>
      <c r="X66" s="97">
        <v>0</v>
      </c>
      <c r="Y66" s="97">
        <v>0</v>
      </c>
      <c r="Z66" s="97">
        <v>19</v>
      </c>
      <c r="AA66" s="97">
        <v>9</v>
      </c>
      <c r="AB66" s="97">
        <v>30</v>
      </c>
      <c r="AC66" s="97">
        <v>156</v>
      </c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8"/>
      <c r="DT66" s="148"/>
      <c r="DU66" s="148"/>
      <c r="DV66" s="148"/>
      <c r="DW66" s="148"/>
      <c r="DX66" s="148"/>
      <c r="DY66" s="148"/>
      <c r="DZ66" s="148"/>
      <c r="EA66" s="148"/>
      <c r="EB66" s="148"/>
      <c r="EC66" s="148"/>
      <c r="ED66" s="148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/>
      <c r="EO66" s="148"/>
      <c r="EP66" s="148"/>
      <c r="EQ66" s="148"/>
      <c r="ER66" s="148"/>
      <c r="ES66" s="148"/>
      <c r="ET66" s="148"/>
      <c r="EU66" s="148"/>
      <c r="EV66" s="52"/>
      <c r="EW66" s="52"/>
      <c r="EX66" s="52"/>
    </row>
    <row r="67" spans="1:154" ht="39.75" customHeight="1">
      <c r="A67" s="287" t="s">
        <v>936</v>
      </c>
      <c r="B67" s="285" t="s">
        <v>1519</v>
      </c>
      <c r="C67" s="285"/>
      <c r="D67" s="187">
        <v>59</v>
      </c>
      <c r="E67" s="97">
        <v>2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97">
        <v>0</v>
      </c>
      <c r="T67" s="97">
        <v>0</v>
      </c>
      <c r="U67" s="97">
        <v>0</v>
      </c>
      <c r="V67" s="97">
        <v>2</v>
      </c>
      <c r="W67" s="97">
        <v>2</v>
      </c>
      <c r="X67" s="97">
        <v>0</v>
      </c>
      <c r="Y67" s="97">
        <v>0</v>
      </c>
      <c r="Z67" s="97">
        <v>0</v>
      </c>
      <c r="AA67" s="97">
        <v>0</v>
      </c>
      <c r="AB67" s="97">
        <v>0</v>
      </c>
      <c r="AC67" s="97">
        <v>0</v>
      </c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  <c r="EF67" s="148"/>
      <c r="EG67" s="148"/>
      <c r="EH67" s="148"/>
      <c r="EI67" s="148"/>
      <c r="EJ67" s="148"/>
      <c r="EK67" s="148"/>
      <c r="EL67" s="148"/>
      <c r="EM67" s="148"/>
      <c r="EN67" s="148"/>
      <c r="EO67" s="148"/>
      <c r="EP67" s="148"/>
      <c r="EQ67" s="148"/>
      <c r="ER67" s="148"/>
      <c r="ES67" s="148"/>
      <c r="ET67" s="148"/>
      <c r="EU67" s="148"/>
      <c r="EV67" s="52"/>
      <c r="EW67" s="52"/>
      <c r="EX67" s="52"/>
    </row>
    <row r="68" spans="1:154" ht="17.25" customHeight="1">
      <c r="A68" s="287"/>
      <c r="B68" s="285" t="s">
        <v>937</v>
      </c>
      <c r="C68" s="285"/>
      <c r="D68" s="187">
        <v>60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0</v>
      </c>
      <c r="T68" s="97">
        <v>0</v>
      </c>
      <c r="U68" s="97">
        <v>0</v>
      </c>
      <c r="V68" s="97">
        <v>0</v>
      </c>
      <c r="W68" s="97">
        <v>0</v>
      </c>
      <c r="X68" s="97">
        <v>0</v>
      </c>
      <c r="Y68" s="97">
        <v>0</v>
      </c>
      <c r="Z68" s="97">
        <v>0</v>
      </c>
      <c r="AA68" s="97">
        <v>0</v>
      </c>
      <c r="AB68" s="97">
        <v>0</v>
      </c>
      <c r="AC68" s="97">
        <v>0</v>
      </c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8"/>
      <c r="DT68" s="148"/>
      <c r="DU68" s="148"/>
      <c r="DV68" s="148"/>
      <c r="DW68" s="148"/>
      <c r="DX68" s="148"/>
      <c r="DY68" s="148"/>
      <c r="DZ68" s="148"/>
      <c r="EA68" s="148"/>
      <c r="EB68" s="148"/>
      <c r="EC68" s="148"/>
      <c r="ED68" s="148"/>
      <c r="EE68" s="148"/>
      <c r="EF68" s="148"/>
      <c r="EG68" s="148"/>
      <c r="EH68" s="148"/>
      <c r="EI68" s="148"/>
      <c r="EJ68" s="148"/>
      <c r="EK68" s="148"/>
      <c r="EL68" s="148"/>
      <c r="EM68" s="148"/>
      <c r="EN68" s="148"/>
      <c r="EO68" s="148"/>
      <c r="EP68" s="148"/>
      <c r="EQ68" s="148"/>
      <c r="ER68" s="148"/>
      <c r="ES68" s="148"/>
      <c r="ET68" s="148"/>
      <c r="EU68" s="148"/>
      <c r="EV68" s="52"/>
      <c r="EW68" s="52"/>
      <c r="EX68" s="52"/>
    </row>
    <row r="69" spans="1:154" ht="40.5" customHeight="1">
      <c r="A69" s="287"/>
      <c r="B69" s="288" t="s">
        <v>938</v>
      </c>
      <c r="C69" s="289"/>
      <c r="D69" s="187">
        <v>61</v>
      </c>
      <c r="E69" s="97">
        <v>0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97">
        <v>0</v>
      </c>
      <c r="T69" s="97">
        <v>0</v>
      </c>
      <c r="U69" s="97">
        <v>0</v>
      </c>
      <c r="V69" s="97">
        <v>0</v>
      </c>
      <c r="W69" s="97">
        <v>0</v>
      </c>
      <c r="X69" s="97">
        <v>0</v>
      </c>
      <c r="Y69" s="97">
        <v>0</v>
      </c>
      <c r="Z69" s="97">
        <v>0</v>
      </c>
      <c r="AA69" s="97">
        <v>0</v>
      </c>
      <c r="AB69" s="97">
        <v>0</v>
      </c>
      <c r="AC69" s="97">
        <v>0</v>
      </c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/>
      <c r="EO69" s="148"/>
      <c r="EP69" s="148"/>
      <c r="EQ69" s="148"/>
      <c r="ER69" s="148"/>
      <c r="ES69" s="148"/>
      <c r="ET69" s="148"/>
      <c r="EU69" s="148"/>
      <c r="EV69" s="52"/>
      <c r="EW69" s="52"/>
      <c r="EX69" s="52"/>
    </row>
    <row r="70" spans="1:154" ht="37.5" customHeight="1">
      <c r="A70" s="287"/>
      <c r="B70" s="290" t="s">
        <v>939</v>
      </c>
      <c r="C70" s="158" t="s">
        <v>759</v>
      </c>
      <c r="D70" s="187">
        <v>62</v>
      </c>
      <c r="E70" s="97">
        <v>88</v>
      </c>
      <c r="F70" s="97">
        <v>0</v>
      </c>
      <c r="G70" s="97">
        <v>1</v>
      </c>
      <c r="H70" s="97">
        <v>0</v>
      </c>
      <c r="I70" s="97">
        <v>8</v>
      </c>
      <c r="J70" s="97">
        <v>4</v>
      </c>
      <c r="K70" s="97">
        <v>9</v>
      </c>
      <c r="L70" s="97">
        <v>0</v>
      </c>
      <c r="M70" s="97">
        <v>0</v>
      </c>
      <c r="N70" s="97">
        <v>0</v>
      </c>
      <c r="O70" s="97">
        <v>6</v>
      </c>
      <c r="P70" s="97">
        <v>0</v>
      </c>
      <c r="Q70" s="97">
        <v>0</v>
      </c>
      <c r="R70" s="97">
        <v>0</v>
      </c>
      <c r="S70" s="97">
        <v>5</v>
      </c>
      <c r="T70" s="97">
        <v>0</v>
      </c>
      <c r="U70" s="97">
        <v>2</v>
      </c>
      <c r="V70" s="97">
        <v>82</v>
      </c>
      <c r="W70" s="97">
        <v>99</v>
      </c>
      <c r="X70" s="97">
        <v>0</v>
      </c>
      <c r="Y70" s="97">
        <v>0</v>
      </c>
      <c r="Z70" s="97">
        <v>0</v>
      </c>
      <c r="AA70" s="97">
        <v>1</v>
      </c>
      <c r="AB70" s="97">
        <v>2</v>
      </c>
      <c r="AC70" s="97">
        <v>6</v>
      </c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  <c r="EV70" s="52"/>
      <c r="EW70" s="52"/>
      <c r="EX70" s="52"/>
    </row>
    <row r="71" spans="1:154" ht="56.25">
      <c r="A71" s="287"/>
      <c r="B71" s="290"/>
      <c r="C71" s="158" t="s">
        <v>760</v>
      </c>
      <c r="D71" s="187">
        <v>63</v>
      </c>
      <c r="E71" s="97">
        <v>25</v>
      </c>
      <c r="F71" s="97">
        <v>0</v>
      </c>
      <c r="G71" s="97">
        <v>1</v>
      </c>
      <c r="H71" s="97">
        <v>0</v>
      </c>
      <c r="I71" s="97">
        <v>3</v>
      </c>
      <c r="J71" s="97">
        <v>0</v>
      </c>
      <c r="K71" s="97">
        <v>4</v>
      </c>
      <c r="L71" s="97">
        <v>0</v>
      </c>
      <c r="M71" s="97">
        <v>0</v>
      </c>
      <c r="N71" s="97">
        <v>0</v>
      </c>
      <c r="O71" s="97">
        <v>1</v>
      </c>
      <c r="P71" s="97">
        <v>0</v>
      </c>
      <c r="Q71" s="97">
        <v>0</v>
      </c>
      <c r="R71" s="97">
        <v>0</v>
      </c>
      <c r="S71" s="97">
        <v>0</v>
      </c>
      <c r="T71" s="97">
        <v>0</v>
      </c>
      <c r="U71" s="97">
        <v>0</v>
      </c>
      <c r="V71" s="97">
        <v>25</v>
      </c>
      <c r="W71" s="97">
        <v>30</v>
      </c>
      <c r="X71" s="97">
        <v>0</v>
      </c>
      <c r="Y71" s="97">
        <v>0</v>
      </c>
      <c r="Z71" s="97">
        <v>1</v>
      </c>
      <c r="AA71" s="97">
        <v>0</v>
      </c>
      <c r="AB71" s="97">
        <v>0</v>
      </c>
      <c r="AC71" s="97">
        <v>3</v>
      </c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8"/>
      <c r="DS71" s="148"/>
      <c r="DT71" s="148"/>
      <c r="DU71" s="148"/>
      <c r="DV71" s="148"/>
      <c r="DW71" s="148"/>
      <c r="DX71" s="148"/>
      <c r="DY71" s="148"/>
      <c r="DZ71" s="148"/>
      <c r="EA71" s="148"/>
      <c r="EB71" s="148"/>
      <c r="EC71" s="148"/>
      <c r="ED71" s="148"/>
      <c r="EE71" s="148"/>
      <c r="EF71" s="148"/>
      <c r="EG71" s="148"/>
      <c r="EH71" s="148"/>
      <c r="EI71" s="148"/>
      <c r="EJ71" s="148"/>
      <c r="EK71" s="148"/>
      <c r="EL71" s="148"/>
      <c r="EM71" s="148"/>
      <c r="EN71" s="148"/>
      <c r="EO71" s="148"/>
      <c r="EP71" s="148"/>
      <c r="EQ71" s="148"/>
      <c r="ER71" s="148"/>
      <c r="ES71" s="148"/>
      <c r="ET71" s="148"/>
      <c r="EU71" s="148"/>
      <c r="EV71" s="52"/>
      <c r="EW71" s="52"/>
      <c r="EX71" s="52"/>
    </row>
    <row r="72" spans="1:154" ht="37.5" customHeight="1">
      <c r="A72" s="287"/>
      <c r="B72" s="290"/>
      <c r="C72" s="158" t="s">
        <v>761</v>
      </c>
      <c r="D72" s="187">
        <v>64</v>
      </c>
      <c r="E72" s="97">
        <v>3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  <c r="U72" s="97">
        <v>0</v>
      </c>
      <c r="V72" s="97">
        <v>3</v>
      </c>
      <c r="W72" s="97">
        <v>3</v>
      </c>
      <c r="X72" s="97">
        <v>0</v>
      </c>
      <c r="Y72" s="97">
        <v>0</v>
      </c>
      <c r="Z72" s="97">
        <v>0</v>
      </c>
      <c r="AA72" s="97">
        <v>0</v>
      </c>
      <c r="AB72" s="97">
        <v>0</v>
      </c>
      <c r="AC72" s="97">
        <v>0</v>
      </c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  <c r="EM72" s="148"/>
      <c r="EN72" s="148"/>
      <c r="EO72" s="148"/>
      <c r="EP72" s="148"/>
      <c r="EQ72" s="148"/>
      <c r="ER72" s="148"/>
      <c r="ES72" s="148"/>
      <c r="ET72" s="148"/>
      <c r="EU72" s="148"/>
      <c r="EV72" s="52"/>
      <c r="EW72" s="52"/>
      <c r="EX72" s="52"/>
    </row>
    <row r="73" spans="1:154" ht="18.75" customHeight="1">
      <c r="A73" s="287"/>
      <c r="B73" s="285" t="s">
        <v>940</v>
      </c>
      <c r="C73" s="285"/>
      <c r="D73" s="187">
        <v>65</v>
      </c>
      <c r="E73" s="97">
        <v>24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2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0</v>
      </c>
      <c r="T73" s="97">
        <v>0</v>
      </c>
      <c r="U73" s="97">
        <v>0</v>
      </c>
      <c r="V73" s="97">
        <v>23</v>
      </c>
      <c r="W73" s="97">
        <v>25</v>
      </c>
      <c r="X73" s="97">
        <v>0</v>
      </c>
      <c r="Y73" s="97">
        <v>0</v>
      </c>
      <c r="Z73" s="97">
        <v>0</v>
      </c>
      <c r="AA73" s="97">
        <v>0</v>
      </c>
      <c r="AB73" s="97">
        <v>0</v>
      </c>
      <c r="AC73" s="97">
        <v>2</v>
      </c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  <c r="EF73" s="148"/>
      <c r="EG73" s="148"/>
      <c r="EH73" s="148"/>
      <c r="EI73" s="148"/>
      <c r="EJ73" s="148"/>
      <c r="EK73" s="148"/>
      <c r="EL73" s="148"/>
      <c r="EM73" s="148"/>
      <c r="EN73" s="148"/>
      <c r="EO73" s="148"/>
      <c r="EP73" s="148"/>
      <c r="EQ73" s="148"/>
      <c r="ER73" s="148"/>
      <c r="ES73" s="148"/>
      <c r="ET73" s="148"/>
      <c r="EU73" s="148"/>
      <c r="EV73" s="52"/>
      <c r="EW73" s="52"/>
      <c r="EX73" s="52"/>
    </row>
    <row r="74" spans="1:154" ht="39" customHeight="1">
      <c r="A74" s="287"/>
      <c r="B74" s="284" t="s">
        <v>985</v>
      </c>
      <c r="C74" s="284"/>
      <c r="D74" s="187">
        <v>66</v>
      </c>
      <c r="E74" s="97">
        <v>142</v>
      </c>
      <c r="F74" s="97">
        <v>0</v>
      </c>
      <c r="G74" s="97">
        <v>2</v>
      </c>
      <c r="H74" s="97">
        <v>0</v>
      </c>
      <c r="I74" s="97">
        <v>11</v>
      </c>
      <c r="J74" s="97">
        <v>4</v>
      </c>
      <c r="K74" s="97">
        <v>13</v>
      </c>
      <c r="L74" s="97">
        <v>2</v>
      </c>
      <c r="M74" s="97">
        <v>0</v>
      </c>
      <c r="N74" s="97">
        <v>0</v>
      </c>
      <c r="O74" s="97">
        <v>7</v>
      </c>
      <c r="P74" s="97">
        <v>0</v>
      </c>
      <c r="Q74" s="97">
        <v>0</v>
      </c>
      <c r="R74" s="97">
        <v>0</v>
      </c>
      <c r="S74" s="97">
        <v>5</v>
      </c>
      <c r="T74" s="97">
        <v>0</v>
      </c>
      <c r="U74" s="97">
        <v>2</v>
      </c>
      <c r="V74" s="97">
        <v>135</v>
      </c>
      <c r="W74" s="97">
        <v>159</v>
      </c>
      <c r="X74" s="97">
        <v>0</v>
      </c>
      <c r="Y74" s="97">
        <v>0</v>
      </c>
      <c r="Z74" s="97">
        <v>1</v>
      </c>
      <c r="AA74" s="97">
        <v>1</v>
      </c>
      <c r="AB74" s="97">
        <v>2</v>
      </c>
      <c r="AC74" s="97">
        <v>11</v>
      </c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/>
      <c r="EO74" s="148"/>
      <c r="EP74" s="148"/>
      <c r="EQ74" s="148"/>
      <c r="ER74" s="148"/>
      <c r="ES74" s="148"/>
      <c r="ET74" s="148"/>
      <c r="EU74" s="148"/>
      <c r="EV74" s="52"/>
      <c r="EW74" s="52"/>
      <c r="EX74" s="52"/>
    </row>
    <row r="75" spans="1:154" ht="21" customHeight="1">
      <c r="A75" s="309" t="s">
        <v>941</v>
      </c>
      <c r="B75" s="285" t="s">
        <v>942</v>
      </c>
      <c r="C75" s="285"/>
      <c r="D75" s="187">
        <v>67</v>
      </c>
      <c r="E75" s="97">
        <v>0</v>
      </c>
      <c r="F75" s="97">
        <v>0</v>
      </c>
      <c r="G75" s="97">
        <v>0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  <c r="U75" s="97">
        <v>0</v>
      </c>
      <c r="V75" s="97">
        <v>0</v>
      </c>
      <c r="W75" s="97">
        <v>0</v>
      </c>
      <c r="X75" s="97">
        <v>0</v>
      </c>
      <c r="Y75" s="97">
        <v>0</v>
      </c>
      <c r="Z75" s="97">
        <v>0</v>
      </c>
      <c r="AA75" s="97">
        <v>0</v>
      </c>
      <c r="AB75" s="97">
        <v>0</v>
      </c>
      <c r="AC75" s="97">
        <v>0</v>
      </c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8"/>
      <c r="DS75" s="148"/>
      <c r="DT75" s="148"/>
      <c r="DU75" s="148"/>
      <c r="DV75" s="148"/>
      <c r="DW75" s="148"/>
      <c r="DX75" s="148"/>
      <c r="DY75" s="148"/>
      <c r="DZ75" s="148"/>
      <c r="EA75" s="148"/>
      <c r="EB75" s="148"/>
      <c r="EC75" s="148"/>
      <c r="ED75" s="148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/>
      <c r="EO75" s="148"/>
      <c r="EP75" s="148"/>
      <c r="EQ75" s="148"/>
      <c r="ER75" s="148"/>
      <c r="ES75" s="148"/>
      <c r="ET75" s="148"/>
      <c r="EU75" s="148"/>
      <c r="EV75" s="52"/>
      <c r="EW75" s="52"/>
      <c r="EX75" s="52"/>
    </row>
    <row r="76" spans="1:154" ht="61.5" customHeight="1">
      <c r="A76" s="309"/>
      <c r="B76" s="285" t="s">
        <v>943</v>
      </c>
      <c r="C76" s="285"/>
      <c r="D76" s="187">
        <v>68</v>
      </c>
      <c r="E76" s="97">
        <v>1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  <c r="U76" s="97">
        <v>0</v>
      </c>
      <c r="V76" s="97">
        <v>1</v>
      </c>
      <c r="W76" s="97">
        <v>1</v>
      </c>
      <c r="X76" s="97">
        <v>0</v>
      </c>
      <c r="Y76" s="97">
        <v>0</v>
      </c>
      <c r="Z76" s="97">
        <v>0</v>
      </c>
      <c r="AA76" s="97">
        <v>0</v>
      </c>
      <c r="AB76" s="97">
        <v>0</v>
      </c>
      <c r="AC76" s="97">
        <v>0</v>
      </c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48"/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8"/>
      <c r="EF76" s="148"/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8"/>
      <c r="ES76" s="148"/>
      <c r="ET76" s="148"/>
      <c r="EU76" s="148"/>
      <c r="EV76" s="52"/>
      <c r="EW76" s="52"/>
      <c r="EX76" s="52"/>
    </row>
    <row r="77" spans="1:154" ht="39" customHeight="1">
      <c r="A77" s="309"/>
      <c r="B77" s="285" t="s">
        <v>944</v>
      </c>
      <c r="C77" s="285"/>
      <c r="D77" s="187">
        <v>69</v>
      </c>
      <c r="E77" s="97">
        <v>3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1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0</v>
      </c>
      <c r="U77" s="97">
        <v>0</v>
      </c>
      <c r="V77" s="97">
        <v>13</v>
      </c>
      <c r="W77" s="97">
        <v>14</v>
      </c>
      <c r="X77" s="97">
        <v>0</v>
      </c>
      <c r="Y77" s="97">
        <v>0</v>
      </c>
      <c r="Z77" s="97">
        <v>0</v>
      </c>
      <c r="AA77" s="97">
        <v>0</v>
      </c>
      <c r="AB77" s="97">
        <v>0</v>
      </c>
      <c r="AC77" s="97">
        <v>0</v>
      </c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  <c r="DW77" s="148"/>
      <c r="DX77" s="148"/>
      <c r="DY77" s="148"/>
      <c r="DZ77" s="148"/>
      <c r="EA77" s="148"/>
      <c r="EB77" s="148"/>
      <c r="EC77" s="148"/>
      <c r="ED77" s="148"/>
      <c r="EE77" s="148"/>
      <c r="EF77" s="148"/>
      <c r="EG77" s="148"/>
      <c r="EH77" s="148"/>
      <c r="EI77" s="148"/>
      <c r="EJ77" s="148"/>
      <c r="EK77" s="148"/>
      <c r="EL77" s="148"/>
      <c r="EM77" s="148"/>
      <c r="EN77" s="148"/>
      <c r="EO77" s="148"/>
      <c r="EP77" s="148"/>
      <c r="EQ77" s="148"/>
      <c r="ER77" s="148"/>
      <c r="ES77" s="148"/>
      <c r="ET77" s="148"/>
      <c r="EU77" s="148"/>
      <c r="EV77" s="52"/>
      <c r="EW77" s="52"/>
      <c r="EX77" s="52"/>
    </row>
    <row r="78" spans="1:154" ht="41.25" customHeight="1">
      <c r="A78" s="309"/>
      <c r="B78" s="285" t="s">
        <v>945</v>
      </c>
      <c r="C78" s="285"/>
      <c r="D78" s="187">
        <v>70</v>
      </c>
      <c r="E78" s="97">
        <v>0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0</v>
      </c>
      <c r="S78" s="97">
        <v>0</v>
      </c>
      <c r="T78" s="97">
        <v>0</v>
      </c>
      <c r="U78" s="97">
        <v>0</v>
      </c>
      <c r="V78" s="97">
        <v>0</v>
      </c>
      <c r="W78" s="97">
        <v>0</v>
      </c>
      <c r="X78" s="97">
        <v>0</v>
      </c>
      <c r="Y78" s="97">
        <v>0</v>
      </c>
      <c r="Z78" s="97">
        <v>0</v>
      </c>
      <c r="AA78" s="97">
        <v>0</v>
      </c>
      <c r="AB78" s="97">
        <v>0</v>
      </c>
      <c r="AC78" s="97">
        <v>0</v>
      </c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8"/>
      <c r="EF78" s="148"/>
      <c r="EG78" s="148"/>
      <c r="EH78" s="148"/>
      <c r="EI78" s="148"/>
      <c r="EJ78" s="148"/>
      <c r="EK78" s="148"/>
      <c r="EL78" s="148"/>
      <c r="EM78" s="148"/>
      <c r="EN78" s="148"/>
      <c r="EO78" s="148"/>
      <c r="EP78" s="148"/>
      <c r="EQ78" s="148"/>
      <c r="ER78" s="148"/>
      <c r="ES78" s="148"/>
      <c r="ET78" s="148"/>
      <c r="EU78" s="148"/>
      <c r="EV78" s="52"/>
      <c r="EW78" s="52"/>
      <c r="EX78" s="52"/>
    </row>
    <row r="79" spans="1:154" ht="17.25" customHeight="1">
      <c r="A79" s="309"/>
      <c r="B79" s="284" t="s">
        <v>946</v>
      </c>
      <c r="C79" s="284"/>
      <c r="D79" s="187">
        <v>71</v>
      </c>
      <c r="E79" s="97">
        <v>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97">
        <v>0</v>
      </c>
      <c r="U79" s="97">
        <v>0</v>
      </c>
      <c r="V79" s="97">
        <v>2</v>
      </c>
      <c r="W79" s="97">
        <v>2</v>
      </c>
      <c r="X79" s="97">
        <v>0</v>
      </c>
      <c r="Y79" s="97">
        <v>0</v>
      </c>
      <c r="Z79" s="97">
        <v>0</v>
      </c>
      <c r="AA79" s="97">
        <v>0</v>
      </c>
      <c r="AB79" s="97">
        <v>0</v>
      </c>
      <c r="AC79" s="97">
        <v>0</v>
      </c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48"/>
      <c r="DQ79" s="148"/>
      <c r="DR79" s="148"/>
      <c r="DS79" s="148"/>
      <c r="DT79" s="148"/>
      <c r="DU79" s="148"/>
      <c r="DV79" s="148"/>
      <c r="DW79" s="148"/>
      <c r="DX79" s="148"/>
      <c r="DY79" s="148"/>
      <c r="DZ79" s="148"/>
      <c r="EA79" s="148"/>
      <c r="EB79" s="148"/>
      <c r="EC79" s="148"/>
      <c r="ED79" s="148"/>
      <c r="EE79" s="148"/>
      <c r="EF79" s="148"/>
      <c r="EG79" s="148"/>
      <c r="EH79" s="148"/>
      <c r="EI79" s="148"/>
      <c r="EJ79" s="148"/>
      <c r="EK79" s="148"/>
      <c r="EL79" s="148"/>
      <c r="EM79" s="148"/>
      <c r="EN79" s="148"/>
      <c r="EO79" s="148"/>
      <c r="EP79" s="148"/>
      <c r="EQ79" s="148"/>
      <c r="ER79" s="148"/>
      <c r="ES79" s="148"/>
      <c r="ET79" s="148"/>
      <c r="EU79" s="148"/>
      <c r="EV79" s="52"/>
      <c r="EW79" s="52"/>
      <c r="EX79" s="52"/>
    </row>
    <row r="80" spans="1:154" ht="59.25" customHeight="1">
      <c r="A80" s="309"/>
      <c r="B80" s="284" t="s">
        <v>1520</v>
      </c>
      <c r="C80" s="284"/>
      <c r="D80" s="187">
        <v>72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0</v>
      </c>
      <c r="S80" s="97">
        <v>0</v>
      </c>
      <c r="T80" s="97">
        <v>0</v>
      </c>
      <c r="U80" s="97">
        <v>0</v>
      </c>
      <c r="V80" s="97">
        <v>0</v>
      </c>
      <c r="W80" s="97">
        <v>0</v>
      </c>
      <c r="X80" s="97">
        <v>0</v>
      </c>
      <c r="Y80" s="97">
        <v>0</v>
      </c>
      <c r="Z80" s="97">
        <v>0</v>
      </c>
      <c r="AA80" s="97">
        <v>0</v>
      </c>
      <c r="AB80" s="97">
        <v>0</v>
      </c>
      <c r="AC80" s="97">
        <v>0</v>
      </c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/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52"/>
      <c r="EW80" s="52"/>
      <c r="EX80" s="52"/>
    </row>
    <row r="81" spans="1:154" ht="45" customHeight="1">
      <c r="A81" s="309"/>
      <c r="B81" s="285" t="s">
        <v>947</v>
      </c>
      <c r="C81" s="285"/>
      <c r="D81" s="187">
        <v>73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0</v>
      </c>
      <c r="S81" s="97">
        <v>0</v>
      </c>
      <c r="T81" s="97">
        <v>0</v>
      </c>
      <c r="U81" s="97">
        <v>0</v>
      </c>
      <c r="V81" s="97">
        <v>0</v>
      </c>
      <c r="W81" s="97">
        <v>0</v>
      </c>
      <c r="X81" s="97">
        <v>0</v>
      </c>
      <c r="Y81" s="97">
        <v>0</v>
      </c>
      <c r="Z81" s="97">
        <v>0</v>
      </c>
      <c r="AA81" s="97">
        <v>0</v>
      </c>
      <c r="AB81" s="97">
        <v>0</v>
      </c>
      <c r="AC81" s="97">
        <v>0</v>
      </c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/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52"/>
      <c r="EW81" s="52"/>
      <c r="EX81" s="52"/>
    </row>
    <row r="82" spans="1:154" ht="62.25" customHeight="1">
      <c r="A82" s="309"/>
      <c r="B82" s="285" t="s">
        <v>20</v>
      </c>
      <c r="C82" s="285"/>
      <c r="D82" s="187">
        <v>74</v>
      </c>
      <c r="E82" s="97">
        <v>1</v>
      </c>
      <c r="F82" s="97">
        <v>0</v>
      </c>
      <c r="G82" s="97">
        <v>0</v>
      </c>
      <c r="H82" s="97">
        <v>0</v>
      </c>
      <c r="I82" s="97">
        <v>1</v>
      </c>
      <c r="J82" s="97">
        <v>0</v>
      </c>
      <c r="K82" s="97">
        <v>1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  <c r="T82" s="97">
        <v>0</v>
      </c>
      <c r="U82" s="97">
        <v>0</v>
      </c>
      <c r="V82" s="97">
        <v>0</v>
      </c>
      <c r="W82" s="97">
        <v>1</v>
      </c>
      <c r="X82" s="97">
        <v>0</v>
      </c>
      <c r="Y82" s="97">
        <v>0</v>
      </c>
      <c r="Z82" s="97">
        <v>0</v>
      </c>
      <c r="AA82" s="97">
        <v>0</v>
      </c>
      <c r="AB82" s="97">
        <v>0</v>
      </c>
      <c r="AC82" s="97">
        <v>1</v>
      </c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  <c r="EC82" s="148"/>
      <c r="ED82" s="148"/>
      <c r="EE82" s="148"/>
      <c r="EF82" s="148"/>
      <c r="EG82" s="148"/>
      <c r="EH82" s="148"/>
      <c r="EI82" s="148"/>
      <c r="EJ82" s="148"/>
      <c r="EK82" s="148"/>
      <c r="EL82" s="148"/>
      <c r="EM82" s="148"/>
      <c r="EN82" s="148"/>
      <c r="EO82" s="148"/>
      <c r="EP82" s="148"/>
      <c r="EQ82" s="148"/>
      <c r="ER82" s="148"/>
      <c r="ES82" s="148"/>
      <c r="ET82" s="148"/>
      <c r="EU82" s="148"/>
      <c r="EV82" s="52"/>
      <c r="EW82" s="52"/>
      <c r="EX82" s="52"/>
    </row>
    <row r="83" spans="1:154" ht="60.75" customHeight="1">
      <c r="A83" s="309"/>
      <c r="B83" s="285" t="s">
        <v>904</v>
      </c>
      <c r="C83" s="285"/>
      <c r="D83" s="187">
        <v>75</v>
      </c>
      <c r="E83" s="97">
        <v>0</v>
      </c>
      <c r="F83" s="97">
        <v>0</v>
      </c>
      <c r="G83" s="97">
        <v>0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97">
        <v>0</v>
      </c>
      <c r="U83" s="97">
        <v>0</v>
      </c>
      <c r="V83" s="97">
        <v>0</v>
      </c>
      <c r="W83" s="97">
        <v>0</v>
      </c>
      <c r="X83" s="97">
        <v>0</v>
      </c>
      <c r="Y83" s="97">
        <v>0</v>
      </c>
      <c r="Z83" s="97">
        <v>0</v>
      </c>
      <c r="AA83" s="97">
        <v>0</v>
      </c>
      <c r="AB83" s="97">
        <v>0</v>
      </c>
      <c r="AC83" s="97">
        <v>0</v>
      </c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  <c r="EC83" s="148"/>
      <c r="ED83" s="148"/>
      <c r="EE83" s="148"/>
      <c r="EF83" s="148"/>
      <c r="EG83" s="148"/>
      <c r="EH83" s="148"/>
      <c r="EI83" s="148"/>
      <c r="EJ83" s="148"/>
      <c r="EK83" s="148"/>
      <c r="EL83" s="148"/>
      <c r="EM83" s="148"/>
      <c r="EN83" s="148"/>
      <c r="EO83" s="148"/>
      <c r="EP83" s="148"/>
      <c r="EQ83" s="148"/>
      <c r="ER83" s="148"/>
      <c r="ES83" s="148"/>
      <c r="ET83" s="148"/>
      <c r="EU83" s="148"/>
      <c r="EV83" s="52"/>
      <c r="EW83" s="52"/>
      <c r="EX83" s="52"/>
    </row>
    <row r="84" spans="1:154" ht="61.5" customHeight="1">
      <c r="A84" s="309"/>
      <c r="B84" s="285" t="s">
        <v>1377</v>
      </c>
      <c r="C84" s="285"/>
      <c r="D84" s="187">
        <v>76</v>
      </c>
      <c r="E84" s="97"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0</v>
      </c>
      <c r="S84" s="97">
        <v>0</v>
      </c>
      <c r="T84" s="97">
        <v>0</v>
      </c>
      <c r="U84" s="97">
        <v>0</v>
      </c>
      <c r="V84" s="97">
        <v>0</v>
      </c>
      <c r="W84" s="97">
        <v>0</v>
      </c>
      <c r="X84" s="97">
        <v>0</v>
      </c>
      <c r="Y84" s="97">
        <v>0</v>
      </c>
      <c r="Z84" s="97">
        <v>0</v>
      </c>
      <c r="AA84" s="97">
        <v>0</v>
      </c>
      <c r="AB84" s="97">
        <v>0</v>
      </c>
      <c r="AC84" s="97">
        <v>0</v>
      </c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/>
      <c r="EO84" s="148"/>
      <c r="EP84" s="148"/>
      <c r="EQ84" s="148"/>
      <c r="ER84" s="148"/>
      <c r="ES84" s="148"/>
      <c r="ET84" s="148"/>
      <c r="EU84" s="148"/>
      <c r="EV84" s="52"/>
      <c r="EW84" s="52"/>
      <c r="EX84" s="52"/>
    </row>
    <row r="85" spans="1:154" ht="36.75" customHeight="1">
      <c r="A85" s="309"/>
      <c r="B85" s="285" t="s">
        <v>1378</v>
      </c>
      <c r="C85" s="285"/>
      <c r="D85" s="187">
        <v>77</v>
      </c>
      <c r="E85" s="97">
        <v>0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0</v>
      </c>
      <c r="S85" s="97">
        <v>0</v>
      </c>
      <c r="T85" s="97">
        <v>0</v>
      </c>
      <c r="U85" s="97">
        <v>0</v>
      </c>
      <c r="V85" s="97">
        <v>0</v>
      </c>
      <c r="W85" s="97">
        <v>0</v>
      </c>
      <c r="X85" s="97">
        <v>0</v>
      </c>
      <c r="Y85" s="97">
        <v>0</v>
      </c>
      <c r="Z85" s="97">
        <v>0</v>
      </c>
      <c r="AA85" s="97">
        <v>0</v>
      </c>
      <c r="AB85" s="97">
        <v>0</v>
      </c>
      <c r="AC85" s="97">
        <v>0</v>
      </c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52"/>
      <c r="EW85" s="52"/>
      <c r="EX85" s="52"/>
    </row>
    <row r="86" spans="1:154" ht="39" customHeight="1">
      <c r="A86" s="309"/>
      <c r="B86" s="285" t="s">
        <v>1379</v>
      </c>
      <c r="C86" s="285"/>
      <c r="D86" s="187">
        <v>78</v>
      </c>
      <c r="E86" s="97">
        <v>0</v>
      </c>
      <c r="F86" s="97">
        <v>0</v>
      </c>
      <c r="G86" s="97">
        <v>0</v>
      </c>
      <c r="H86" s="97">
        <v>0</v>
      </c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7">
        <v>0</v>
      </c>
      <c r="S86" s="97">
        <v>0</v>
      </c>
      <c r="T86" s="97">
        <v>0</v>
      </c>
      <c r="U86" s="97">
        <v>0</v>
      </c>
      <c r="V86" s="97">
        <v>0</v>
      </c>
      <c r="W86" s="97">
        <v>0</v>
      </c>
      <c r="X86" s="97">
        <v>0</v>
      </c>
      <c r="Y86" s="97">
        <v>0</v>
      </c>
      <c r="Z86" s="97">
        <v>0</v>
      </c>
      <c r="AA86" s="97">
        <v>0</v>
      </c>
      <c r="AB86" s="97">
        <v>0</v>
      </c>
      <c r="AC86" s="97">
        <v>0</v>
      </c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  <c r="EU86" s="148"/>
      <c r="EV86" s="52"/>
      <c r="EW86" s="52"/>
      <c r="EX86" s="52"/>
    </row>
    <row r="87" spans="1:154" ht="18" customHeight="1">
      <c r="A87" s="309"/>
      <c r="B87" s="285" t="s">
        <v>948</v>
      </c>
      <c r="C87" s="285"/>
      <c r="D87" s="187">
        <v>79</v>
      </c>
      <c r="E87" s="97">
        <v>1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0</v>
      </c>
      <c r="S87" s="97">
        <v>0</v>
      </c>
      <c r="T87" s="97">
        <v>0</v>
      </c>
      <c r="U87" s="97">
        <v>0</v>
      </c>
      <c r="V87" s="97">
        <v>1</v>
      </c>
      <c r="W87" s="97">
        <v>1</v>
      </c>
      <c r="X87" s="97">
        <v>0</v>
      </c>
      <c r="Y87" s="97">
        <v>0</v>
      </c>
      <c r="Z87" s="97">
        <v>0</v>
      </c>
      <c r="AA87" s="97">
        <v>0</v>
      </c>
      <c r="AB87" s="97">
        <v>0</v>
      </c>
      <c r="AC87" s="97">
        <v>0</v>
      </c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52"/>
      <c r="EW87" s="52"/>
      <c r="EX87" s="52"/>
    </row>
    <row r="88" spans="1:154" ht="36.75" customHeight="1">
      <c r="A88" s="309"/>
      <c r="B88" s="285" t="s">
        <v>1380</v>
      </c>
      <c r="C88" s="285"/>
      <c r="D88" s="187">
        <v>80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97">
        <v>0</v>
      </c>
      <c r="Q88" s="97">
        <v>0</v>
      </c>
      <c r="R88" s="97">
        <v>0</v>
      </c>
      <c r="S88" s="97">
        <v>0</v>
      </c>
      <c r="T88" s="97">
        <v>0</v>
      </c>
      <c r="U88" s="97">
        <v>0</v>
      </c>
      <c r="V88" s="97">
        <v>0</v>
      </c>
      <c r="W88" s="97">
        <v>0</v>
      </c>
      <c r="X88" s="97">
        <v>0</v>
      </c>
      <c r="Y88" s="97">
        <v>0</v>
      </c>
      <c r="Z88" s="97">
        <v>0</v>
      </c>
      <c r="AA88" s="97">
        <v>0</v>
      </c>
      <c r="AB88" s="97">
        <v>0</v>
      </c>
      <c r="AC88" s="97">
        <v>0</v>
      </c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  <c r="ES88" s="148"/>
      <c r="ET88" s="148"/>
      <c r="EU88" s="148"/>
      <c r="EV88" s="52"/>
      <c r="EW88" s="52"/>
      <c r="EX88" s="52"/>
    </row>
    <row r="89" spans="1:154" ht="18" customHeight="1">
      <c r="A89" s="309"/>
      <c r="B89" s="285" t="s">
        <v>1381</v>
      </c>
      <c r="C89" s="285"/>
      <c r="D89" s="187">
        <v>81</v>
      </c>
      <c r="E89" s="97">
        <v>0</v>
      </c>
      <c r="F89" s="97">
        <v>0</v>
      </c>
      <c r="G89" s="97">
        <v>0</v>
      </c>
      <c r="H89" s="97">
        <v>0</v>
      </c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2</v>
      </c>
      <c r="P89" s="97">
        <v>0</v>
      </c>
      <c r="Q89" s="97">
        <v>0</v>
      </c>
      <c r="R89" s="97">
        <v>0</v>
      </c>
      <c r="S89" s="97">
        <v>0</v>
      </c>
      <c r="T89" s="97"/>
      <c r="U89" s="97">
        <v>0</v>
      </c>
      <c r="V89" s="97">
        <v>1</v>
      </c>
      <c r="W89" s="97">
        <v>3</v>
      </c>
      <c r="X89" s="97">
        <v>0</v>
      </c>
      <c r="Y89" s="97">
        <v>0</v>
      </c>
      <c r="Z89" s="97">
        <v>0</v>
      </c>
      <c r="AA89" s="97">
        <v>0</v>
      </c>
      <c r="AB89" s="97">
        <v>0</v>
      </c>
      <c r="AC89" s="97">
        <v>0</v>
      </c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52"/>
      <c r="EW89" s="52"/>
      <c r="EX89" s="52"/>
    </row>
    <row r="90" spans="1:154" ht="35.25" customHeight="1">
      <c r="A90" s="309"/>
      <c r="B90" s="308" t="s">
        <v>986</v>
      </c>
      <c r="C90" s="308"/>
      <c r="D90" s="187">
        <v>82</v>
      </c>
      <c r="E90" s="97">
        <v>6</v>
      </c>
      <c r="F90" s="97">
        <v>0</v>
      </c>
      <c r="G90" s="97">
        <v>0</v>
      </c>
      <c r="H90" s="97">
        <v>0</v>
      </c>
      <c r="I90" s="97">
        <v>1</v>
      </c>
      <c r="J90" s="97">
        <v>0</v>
      </c>
      <c r="K90" s="97">
        <v>1</v>
      </c>
      <c r="L90" s="97">
        <v>0</v>
      </c>
      <c r="M90" s="97">
        <v>1</v>
      </c>
      <c r="N90" s="97">
        <v>0</v>
      </c>
      <c r="O90" s="97">
        <v>2</v>
      </c>
      <c r="P90" s="97">
        <v>0</v>
      </c>
      <c r="Q90" s="97">
        <v>0</v>
      </c>
      <c r="R90" s="97">
        <v>0</v>
      </c>
      <c r="S90" s="97">
        <v>0</v>
      </c>
      <c r="T90" s="97">
        <v>0</v>
      </c>
      <c r="U90" s="97">
        <v>0</v>
      </c>
      <c r="V90" s="97">
        <v>18</v>
      </c>
      <c r="W90" s="97">
        <v>22</v>
      </c>
      <c r="X90" s="97">
        <v>0</v>
      </c>
      <c r="Y90" s="97">
        <v>0</v>
      </c>
      <c r="Z90" s="97">
        <v>0</v>
      </c>
      <c r="AA90" s="97">
        <v>0</v>
      </c>
      <c r="AB90" s="97">
        <v>0</v>
      </c>
      <c r="AC90" s="97">
        <v>1</v>
      </c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/>
      <c r="EO90" s="148"/>
      <c r="EP90" s="148"/>
      <c r="EQ90" s="148"/>
      <c r="ER90" s="148"/>
      <c r="ES90" s="148"/>
      <c r="ET90" s="148"/>
      <c r="EU90" s="148"/>
      <c r="EV90" s="52"/>
      <c r="EW90" s="52"/>
      <c r="EX90" s="52"/>
    </row>
    <row r="91" spans="1:154" ht="45.75" customHeight="1">
      <c r="A91" s="310" t="s">
        <v>885</v>
      </c>
      <c r="B91" s="310"/>
      <c r="C91" s="310"/>
      <c r="D91" s="188">
        <v>83</v>
      </c>
      <c r="E91" s="97">
        <v>1642</v>
      </c>
      <c r="F91" s="97">
        <v>2</v>
      </c>
      <c r="G91" s="97">
        <v>3</v>
      </c>
      <c r="H91" s="97">
        <v>0</v>
      </c>
      <c r="I91" s="97">
        <v>173</v>
      </c>
      <c r="J91" s="97">
        <v>51</v>
      </c>
      <c r="K91" s="97">
        <v>178</v>
      </c>
      <c r="L91" s="97">
        <v>52</v>
      </c>
      <c r="M91" s="97">
        <v>13</v>
      </c>
      <c r="N91" s="97">
        <v>1</v>
      </c>
      <c r="O91" s="97">
        <v>61</v>
      </c>
      <c r="P91" s="97">
        <v>4</v>
      </c>
      <c r="Q91" s="97">
        <v>1</v>
      </c>
      <c r="R91" s="97">
        <v>0</v>
      </c>
      <c r="S91" s="97">
        <v>9</v>
      </c>
      <c r="T91" s="97">
        <v>0</v>
      </c>
      <c r="U91" s="97">
        <v>30</v>
      </c>
      <c r="V91" s="97">
        <v>1749</v>
      </c>
      <c r="W91" s="97">
        <v>2084</v>
      </c>
      <c r="X91" s="97">
        <v>0</v>
      </c>
      <c r="Y91" s="97">
        <v>0</v>
      </c>
      <c r="Z91" s="97">
        <v>20</v>
      </c>
      <c r="AA91" s="97">
        <v>10</v>
      </c>
      <c r="AB91" s="97">
        <v>32</v>
      </c>
      <c r="AC91" s="97">
        <v>168</v>
      </c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  <c r="EC91" s="148"/>
      <c r="ED91" s="148"/>
      <c r="EE91" s="148"/>
      <c r="EF91" s="148"/>
      <c r="EG91" s="148"/>
      <c r="EH91" s="148"/>
      <c r="EI91" s="148"/>
      <c r="EJ91" s="148"/>
      <c r="EK91" s="148"/>
      <c r="EL91" s="148"/>
      <c r="EM91" s="148"/>
      <c r="EN91" s="148"/>
      <c r="EO91" s="148"/>
      <c r="EP91" s="148"/>
      <c r="EQ91" s="148"/>
      <c r="ER91" s="148"/>
      <c r="ES91" s="148"/>
      <c r="ET91" s="148"/>
      <c r="EU91" s="148"/>
      <c r="EV91" s="52"/>
      <c r="EW91" s="52"/>
      <c r="EX91" s="52"/>
    </row>
    <row r="92" spans="1:154" ht="39" customHeight="1">
      <c r="A92" s="279" t="s">
        <v>1525</v>
      </c>
      <c r="B92" s="279"/>
      <c r="C92" s="279"/>
      <c r="D92" s="187">
        <v>84</v>
      </c>
      <c r="E92" s="97">
        <v>69</v>
      </c>
      <c r="F92" s="97">
        <v>0</v>
      </c>
      <c r="G92" s="97">
        <v>1</v>
      </c>
      <c r="H92" s="97">
        <v>0</v>
      </c>
      <c r="I92" s="97">
        <v>7</v>
      </c>
      <c r="J92" s="97">
        <v>3</v>
      </c>
      <c r="K92" s="97">
        <v>8</v>
      </c>
      <c r="L92" s="97">
        <v>0</v>
      </c>
      <c r="M92" s="97">
        <v>0</v>
      </c>
      <c r="N92" s="97">
        <v>0</v>
      </c>
      <c r="O92" s="97">
        <v>5</v>
      </c>
      <c r="P92" s="97">
        <v>0</v>
      </c>
      <c r="Q92" s="97">
        <v>0</v>
      </c>
      <c r="R92" s="97">
        <v>0</v>
      </c>
      <c r="S92" s="97">
        <v>4</v>
      </c>
      <c r="T92" s="97">
        <v>0</v>
      </c>
      <c r="U92" s="97">
        <v>2</v>
      </c>
      <c r="V92" s="97">
        <v>61</v>
      </c>
      <c r="W92" s="97">
        <v>76</v>
      </c>
      <c r="X92" s="97">
        <v>0</v>
      </c>
      <c r="Y92" s="97">
        <v>0</v>
      </c>
      <c r="Z92" s="97">
        <v>0</v>
      </c>
      <c r="AA92" s="97">
        <v>1</v>
      </c>
      <c r="AB92" s="97">
        <v>2</v>
      </c>
      <c r="AC92" s="97">
        <v>5</v>
      </c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  <c r="ES92" s="148"/>
      <c r="ET92" s="148"/>
      <c r="EU92" s="148"/>
      <c r="EV92" s="52"/>
      <c r="EW92" s="52"/>
      <c r="EX92" s="52"/>
    </row>
    <row r="93" spans="1:154" ht="41.25" customHeight="1">
      <c r="A93" s="280" t="s">
        <v>1526</v>
      </c>
      <c r="B93" s="280"/>
      <c r="C93" s="280"/>
      <c r="D93" s="187">
        <v>85</v>
      </c>
      <c r="E93" s="97">
        <v>0</v>
      </c>
      <c r="F93" s="97">
        <v>0</v>
      </c>
      <c r="G93" s="97">
        <v>0</v>
      </c>
      <c r="H93" s="97">
        <v>0</v>
      </c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7">
        <v>0</v>
      </c>
      <c r="U93" s="97">
        <v>0</v>
      </c>
      <c r="V93" s="97">
        <v>2</v>
      </c>
      <c r="W93" s="97">
        <v>2</v>
      </c>
      <c r="X93" s="97">
        <v>0</v>
      </c>
      <c r="Y93" s="97">
        <v>0</v>
      </c>
      <c r="Z93" s="97">
        <v>0</v>
      </c>
      <c r="AA93" s="97">
        <v>0</v>
      </c>
      <c r="AB93" s="97">
        <v>0</v>
      </c>
      <c r="AC93" s="97">
        <v>0</v>
      </c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  <c r="ES93" s="148"/>
      <c r="ET93" s="148"/>
      <c r="EU93" s="148"/>
      <c r="EV93" s="52"/>
      <c r="EW93" s="52"/>
      <c r="EX93" s="52"/>
    </row>
    <row r="94" spans="1:154" ht="44.25" customHeight="1">
      <c r="A94" s="281" t="s">
        <v>1527</v>
      </c>
      <c r="B94" s="282" t="s">
        <v>696</v>
      </c>
      <c r="C94" s="282"/>
      <c r="D94" s="187">
        <v>86</v>
      </c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8"/>
      <c r="DA94" s="148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48"/>
      <c r="DT94" s="148"/>
      <c r="DU94" s="148"/>
      <c r="DV94" s="148"/>
      <c r="DW94" s="148"/>
      <c r="DX94" s="148"/>
      <c r="DY94" s="148"/>
      <c r="DZ94" s="148"/>
      <c r="EA94" s="148"/>
      <c r="EB94" s="148"/>
      <c r="EC94" s="148"/>
      <c r="ED94" s="148"/>
      <c r="EE94" s="148"/>
      <c r="EF94" s="148"/>
      <c r="EG94" s="148"/>
      <c r="EH94" s="148"/>
      <c r="EI94" s="148"/>
      <c r="EJ94" s="148"/>
      <c r="EK94" s="148"/>
      <c r="EL94" s="148"/>
      <c r="EM94" s="148"/>
      <c r="EN94" s="148"/>
      <c r="EO94" s="148"/>
      <c r="EP94" s="148"/>
      <c r="EQ94" s="148"/>
      <c r="ER94" s="148"/>
      <c r="ES94" s="148"/>
      <c r="ET94" s="148"/>
      <c r="EU94" s="148"/>
      <c r="EV94" s="52"/>
      <c r="EW94" s="52"/>
      <c r="EX94" s="52"/>
    </row>
    <row r="95" spans="1:154" ht="42" customHeight="1">
      <c r="A95" s="281"/>
      <c r="B95" s="282" t="s">
        <v>697</v>
      </c>
      <c r="C95" s="282"/>
      <c r="D95" s="187">
        <v>87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8"/>
      <c r="DG95" s="148"/>
      <c r="DH95" s="148"/>
      <c r="DI95" s="148"/>
      <c r="DJ95" s="148"/>
      <c r="DK95" s="148"/>
      <c r="DL95" s="148"/>
      <c r="DM95" s="148"/>
      <c r="DN95" s="148"/>
      <c r="DO95" s="148"/>
      <c r="DP95" s="148"/>
      <c r="DQ95" s="148"/>
      <c r="DR95" s="148"/>
      <c r="DS95" s="148"/>
      <c r="DT95" s="148"/>
      <c r="DU95" s="148"/>
      <c r="DV95" s="148"/>
      <c r="DW95" s="148"/>
      <c r="DX95" s="148"/>
      <c r="DY95" s="148"/>
      <c r="DZ95" s="148"/>
      <c r="EA95" s="148"/>
      <c r="EB95" s="148"/>
      <c r="EC95" s="148"/>
      <c r="ED95" s="148"/>
      <c r="EE95" s="148"/>
      <c r="EF95" s="148"/>
      <c r="EG95" s="148"/>
      <c r="EH95" s="148"/>
      <c r="EI95" s="148"/>
      <c r="EJ95" s="148"/>
      <c r="EK95" s="148"/>
      <c r="EL95" s="148"/>
      <c r="EM95" s="148"/>
      <c r="EN95" s="148"/>
      <c r="EO95" s="148"/>
      <c r="EP95" s="148"/>
      <c r="EQ95" s="148"/>
      <c r="ER95" s="148"/>
      <c r="ES95" s="148"/>
      <c r="ET95" s="148"/>
      <c r="EU95" s="148"/>
      <c r="EV95" s="52"/>
      <c r="EW95" s="52"/>
      <c r="EX95" s="52"/>
    </row>
    <row r="96" spans="1:154" ht="53.25" customHeight="1">
      <c r="A96" s="281"/>
      <c r="B96" s="282" t="s">
        <v>1481</v>
      </c>
      <c r="C96" s="282"/>
      <c r="D96" s="187">
        <v>88</v>
      </c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8"/>
      <c r="CP96" s="148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8"/>
      <c r="DB96" s="148"/>
      <c r="DC96" s="148"/>
      <c r="DD96" s="148"/>
      <c r="DE96" s="148"/>
      <c r="DF96" s="148"/>
      <c r="DG96" s="148"/>
      <c r="DH96" s="148"/>
      <c r="DI96" s="148"/>
      <c r="DJ96" s="148"/>
      <c r="DK96" s="148"/>
      <c r="DL96" s="148"/>
      <c r="DM96" s="148"/>
      <c r="DN96" s="148"/>
      <c r="DO96" s="148"/>
      <c r="DP96" s="148"/>
      <c r="DQ96" s="148"/>
      <c r="DR96" s="148"/>
      <c r="DS96" s="148"/>
      <c r="DT96" s="148"/>
      <c r="DU96" s="148"/>
      <c r="DV96" s="148"/>
      <c r="DW96" s="148"/>
      <c r="DX96" s="148"/>
      <c r="DY96" s="148"/>
      <c r="DZ96" s="148"/>
      <c r="EA96" s="148"/>
      <c r="EB96" s="148"/>
      <c r="EC96" s="148"/>
      <c r="ED96" s="148"/>
      <c r="EE96" s="148"/>
      <c r="EF96" s="148"/>
      <c r="EG96" s="148"/>
      <c r="EH96" s="148"/>
      <c r="EI96" s="148"/>
      <c r="EJ96" s="148"/>
      <c r="EK96" s="148"/>
      <c r="EL96" s="148"/>
      <c r="EM96" s="148"/>
      <c r="EN96" s="148"/>
      <c r="EO96" s="148"/>
      <c r="EP96" s="148"/>
      <c r="EQ96" s="148"/>
      <c r="ER96" s="148"/>
      <c r="ES96" s="148"/>
      <c r="ET96" s="148"/>
      <c r="EU96" s="148"/>
      <c r="EV96" s="52"/>
      <c r="EW96" s="52"/>
      <c r="EX96" s="52"/>
    </row>
    <row r="97" spans="1:154" ht="40.5" customHeight="1">
      <c r="A97" s="281"/>
      <c r="B97" s="282" t="s">
        <v>698</v>
      </c>
      <c r="C97" s="282"/>
      <c r="D97" s="187">
        <v>89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148"/>
      <c r="DN97" s="148"/>
      <c r="DO97" s="148"/>
      <c r="DP97" s="148"/>
      <c r="DQ97" s="148"/>
      <c r="DR97" s="148"/>
      <c r="DS97" s="148"/>
      <c r="DT97" s="148"/>
      <c r="DU97" s="148"/>
      <c r="DV97" s="148"/>
      <c r="DW97" s="148"/>
      <c r="DX97" s="148"/>
      <c r="DY97" s="148"/>
      <c r="DZ97" s="148"/>
      <c r="EA97" s="148"/>
      <c r="EB97" s="148"/>
      <c r="EC97" s="148"/>
      <c r="ED97" s="148"/>
      <c r="EE97" s="148"/>
      <c r="EF97" s="148"/>
      <c r="EG97" s="148"/>
      <c r="EH97" s="148"/>
      <c r="EI97" s="148"/>
      <c r="EJ97" s="148"/>
      <c r="EK97" s="148"/>
      <c r="EL97" s="148"/>
      <c r="EM97" s="148"/>
      <c r="EN97" s="148"/>
      <c r="EO97" s="148"/>
      <c r="EP97" s="148"/>
      <c r="EQ97" s="148"/>
      <c r="ER97" s="148"/>
      <c r="ES97" s="148"/>
      <c r="ET97" s="148"/>
      <c r="EU97" s="148"/>
      <c r="EV97" s="52"/>
      <c r="EW97" s="52"/>
      <c r="EX97" s="52"/>
    </row>
    <row r="98" spans="1:154" ht="56.25" customHeight="1">
      <c r="A98" s="281"/>
      <c r="B98" s="282" t="s">
        <v>543</v>
      </c>
      <c r="C98" s="282"/>
      <c r="D98" s="187">
        <v>90</v>
      </c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148"/>
      <c r="DN98" s="148"/>
      <c r="DO98" s="148"/>
      <c r="DP98" s="148"/>
      <c r="DQ98" s="148"/>
      <c r="DR98" s="148"/>
      <c r="DS98" s="148"/>
      <c r="DT98" s="148"/>
      <c r="DU98" s="148"/>
      <c r="DV98" s="148"/>
      <c r="DW98" s="148"/>
      <c r="DX98" s="148"/>
      <c r="DY98" s="148"/>
      <c r="DZ98" s="148"/>
      <c r="EA98" s="148"/>
      <c r="EB98" s="148"/>
      <c r="EC98" s="148"/>
      <c r="ED98" s="148"/>
      <c r="EE98" s="148"/>
      <c r="EF98" s="148"/>
      <c r="EG98" s="148"/>
      <c r="EH98" s="148"/>
      <c r="EI98" s="148"/>
      <c r="EJ98" s="148"/>
      <c r="EK98" s="148"/>
      <c r="EL98" s="148"/>
      <c r="EM98" s="148"/>
      <c r="EN98" s="148"/>
      <c r="EO98" s="148"/>
      <c r="EP98" s="148"/>
      <c r="EQ98" s="148"/>
      <c r="ER98" s="148"/>
      <c r="ES98" s="148"/>
      <c r="ET98" s="148"/>
      <c r="EU98" s="148"/>
      <c r="EV98" s="52"/>
      <c r="EW98" s="52"/>
      <c r="EX98" s="52"/>
    </row>
    <row r="99" spans="1:154" ht="41.25" customHeight="1">
      <c r="A99" s="306" t="s">
        <v>886</v>
      </c>
      <c r="B99" s="302" t="s">
        <v>542</v>
      </c>
      <c r="C99" s="157" t="s">
        <v>887</v>
      </c>
      <c r="D99" s="187">
        <v>91</v>
      </c>
      <c r="E99" s="97">
        <v>20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0</v>
      </c>
      <c r="L99" s="97">
        <v>2</v>
      </c>
      <c r="M99" s="97">
        <v>0</v>
      </c>
      <c r="N99" s="97">
        <v>0</v>
      </c>
      <c r="O99" s="97">
        <v>0</v>
      </c>
      <c r="P99" s="97">
        <v>0</v>
      </c>
      <c r="Q99" s="97">
        <v>0</v>
      </c>
      <c r="R99" s="97">
        <v>0</v>
      </c>
      <c r="S99" s="97">
        <v>0</v>
      </c>
      <c r="T99" s="97">
        <v>0</v>
      </c>
      <c r="U99" s="97">
        <v>0</v>
      </c>
      <c r="V99" s="97">
        <v>19</v>
      </c>
      <c r="W99" s="97">
        <v>21</v>
      </c>
      <c r="X99" s="97">
        <v>0</v>
      </c>
      <c r="Y99" s="97">
        <v>0</v>
      </c>
      <c r="Z99" s="97">
        <v>0</v>
      </c>
      <c r="AA99" s="97">
        <v>0</v>
      </c>
      <c r="AB99" s="97">
        <v>0</v>
      </c>
      <c r="AC99" s="97">
        <v>2</v>
      </c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148"/>
      <c r="DN99" s="148"/>
      <c r="DO99" s="148"/>
      <c r="DP99" s="148"/>
      <c r="DQ99" s="148"/>
      <c r="DR99" s="148"/>
      <c r="DS99" s="148"/>
      <c r="DT99" s="148"/>
      <c r="DU99" s="148"/>
      <c r="DV99" s="148"/>
      <c r="DW99" s="148"/>
      <c r="DX99" s="148"/>
      <c r="DY99" s="148"/>
      <c r="DZ99" s="148"/>
      <c r="EA99" s="148"/>
      <c r="EB99" s="148"/>
      <c r="EC99" s="148"/>
      <c r="ED99" s="148"/>
      <c r="EE99" s="148"/>
      <c r="EF99" s="148"/>
      <c r="EG99" s="148"/>
      <c r="EH99" s="148"/>
      <c r="EI99" s="148"/>
      <c r="EJ99" s="148"/>
      <c r="EK99" s="148"/>
      <c r="EL99" s="148"/>
      <c r="EM99" s="148"/>
      <c r="EN99" s="148"/>
      <c r="EO99" s="148"/>
      <c r="EP99" s="148"/>
      <c r="EQ99" s="148"/>
      <c r="ER99" s="148"/>
      <c r="ES99" s="148"/>
      <c r="ET99" s="148"/>
      <c r="EU99" s="148"/>
      <c r="EV99" s="52"/>
      <c r="EW99" s="52"/>
      <c r="EX99" s="52"/>
    </row>
    <row r="100" spans="1:154" ht="68.25" customHeight="1">
      <c r="A100" s="306"/>
      <c r="B100" s="302"/>
      <c r="C100" s="189" t="s">
        <v>889</v>
      </c>
      <c r="D100" s="187">
        <v>92</v>
      </c>
      <c r="E100" s="97">
        <v>0</v>
      </c>
      <c r="F100" s="97"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0</v>
      </c>
      <c r="S100" s="97">
        <v>0</v>
      </c>
      <c r="T100" s="97">
        <v>0</v>
      </c>
      <c r="U100" s="97">
        <v>0</v>
      </c>
      <c r="V100" s="97">
        <v>0</v>
      </c>
      <c r="W100" s="97">
        <v>0</v>
      </c>
      <c r="X100" s="97">
        <v>0</v>
      </c>
      <c r="Y100" s="97">
        <v>0</v>
      </c>
      <c r="Z100" s="97">
        <v>0</v>
      </c>
      <c r="AA100" s="97">
        <v>0</v>
      </c>
      <c r="AB100" s="97">
        <v>0</v>
      </c>
      <c r="AC100" s="97">
        <v>0</v>
      </c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148"/>
      <c r="DN100" s="148"/>
      <c r="DO100" s="148"/>
      <c r="DP100" s="148"/>
      <c r="DQ100" s="148"/>
      <c r="DR100" s="148"/>
      <c r="DS100" s="148"/>
      <c r="DT100" s="148"/>
      <c r="DU100" s="148"/>
      <c r="DV100" s="148"/>
      <c r="DW100" s="148"/>
      <c r="DX100" s="148"/>
      <c r="DY100" s="148"/>
      <c r="DZ100" s="148"/>
      <c r="EA100" s="148"/>
      <c r="EB100" s="148"/>
      <c r="EC100" s="148"/>
      <c r="ED100" s="148"/>
      <c r="EE100" s="148"/>
      <c r="EF100" s="148"/>
      <c r="EG100" s="148"/>
      <c r="EH100" s="148"/>
      <c r="EI100" s="148"/>
      <c r="EJ100" s="148"/>
      <c r="EK100" s="148"/>
      <c r="EL100" s="148"/>
      <c r="EM100" s="148"/>
      <c r="EN100" s="148"/>
      <c r="EO100" s="148"/>
      <c r="EP100" s="148"/>
      <c r="EQ100" s="148"/>
      <c r="ER100" s="148"/>
      <c r="ES100" s="148"/>
      <c r="ET100" s="148"/>
      <c r="EU100" s="148"/>
      <c r="EV100" s="52"/>
      <c r="EW100" s="52"/>
      <c r="EX100" s="52"/>
    </row>
    <row r="101" spans="1:154" ht="50.25" customHeight="1">
      <c r="A101" s="306"/>
      <c r="B101" s="307" t="s">
        <v>888</v>
      </c>
      <c r="C101" s="307"/>
      <c r="D101" s="187">
        <v>93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97">
        <v>0</v>
      </c>
      <c r="R101" s="97">
        <v>0</v>
      </c>
      <c r="S101" s="97">
        <v>0</v>
      </c>
      <c r="T101" s="97">
        <v>0</v>
      </c>
      <c r="U101" s="97">
        <v>0</v>
      </c>
      <c r="V101" s="97">
        <v>0</v>
      </c>
      <c r="W101" s="97">
        <v>0</v>
      </c>
      <c r="X101" s="97">
        <v>0</v>
      </c>
      <c r="Y101" s="97">
        <v>0</v>
      </c>
      <c r="Z101" s="97">
        <v>0</v>
      </c>
      <c r="AA101" s="97">
        <v>0</v>
      </c>
      <c r="AB101" s="97">
        <v>0</v>
      </c>
      <c r="AC101" s="97">
        <v>0</v>
      </c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148"/>
      <c r="DN101" s="148"/>
      <c r="DO101" s="148"/>
      <c r="DP101" s="148"/>
      <c r="DQ101" s="148"/>
      <c r="DR101" s="148"/>
      <c r="DS101" s="148"/>
      <c r="DT101" s="148"/>
      <c r="DU101" s="148"/>
      <c r="DV101" s="148"/>
      <c r="DW101" s="148"/>
      <c r="DX101" s="148"/>
      <c r="DY101" s="148"/>
      <c r="DZ101" s="148"/>
      <c r="EA101" s="148"/>
      <c r="EB101" s="148"/>
      <c r="EC101" s="148"/>
      <c r="ED101" s="148"/>
      <c r="EE101" s="148"/>
      <c r="EF101" s="148"/>
      <c r="EG101" s="148"/>
      <c r="EH101" s="148"/>
      <c r="EI101" s="148"/>
      <c r="EJ101" s="148"/>
      <c r="EK101" s="148"/>
      <c r="EL101" s="148"/>
      <c r="EM101" s="148"/>
      <c r="EN101" s="148"/>
      <c r="EO101" s="148"/>
      <c r="EP101" s="148"/>
      <c r="EQ101" s="148"/>
      <c r="ER101" s="148"/>
      <c r="ES101" s="148"/>
      <c r="ET101" s="148"/>
      <c r="EU101" s="148"/>
      <c r="EV101" s="52"/>
      <c r="EW101" s="52"/>
      <c r="EX101" s="52"/>
    </row>
    <row r="102" spans="1:154" ht="36.75" customHeight="1">
      <c r="A102" s="283" t="s">
        <v>701</v>
      </c>
      <c r="B102" s="278" t="s">
        <v>702</v>
      </c>
      <c r="C102" s="278"/>
      <c r="D102" s="187">
        <v>94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0</v>
      </c>
      <c r="Q102" s="97">
        <v>0</v>
      </c>
      <c r="R102" s="97">
        <v>0</v>
      </c>
      <c r="S102" s="97">
        <v>0</v>
      </c>
      <c r="T102" s="97">
        <v>0</v>
      </c>
      <c r="U102" s="97">
        <v>0</v>
      </c>
      <c r="V102" s="97">
        <v>0</v>
      </c>
      <c r="W102" s="97">
        <v>0</v>
      </c>
      <c r="X102" s="97">
        <v>0</v>
      </c>
      <c r="Y102" s="97">
        <v>0</v>
      </c>
      <c r="Z102" s="97">
        <v>0</v>
      </c>
      <c r="AA102" s="97">
        <v>0</v>
      </c>
      <c r="AB102" s="97">
        <v>0</v>
      </c>
      <c r="AC102" s="97">
        <v>0</v>
      </c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48"/>
      <c r="DN102" s="148"/>
      <c r="DO102" s="148"/>
      <c r="DP102" s="148"/>
      <c r="DQ102" s="148"/>
      <c r="DR102" s="148"/>
      <c r="DS102" s="148"/>
      <c r="DT102" s="148"/>
      <c r="DU102" s="148"/>
      <c r="DV102" s="148"/>
      <c r="DW102" s="148"/>
      <c r="DX102" s="148"/>
      <c r="DY102" s="148"/>
      <c r="DZ102" s="148"/>
      <c r="EA102" s="148"/>
      <c r="EB102" s="148"/>
      <c r="EC102" s="148"/>
      <c r="ED102" s="148"/>
      <c r="EE102" s="148"/>
      <c r="EF102" s="148"/>
      <c r="EG102" s="148"/>
      <c r="EH102" s="148"/>
      <c r="EI102" s="148"/>
      <c r="EJ102" s="148"/>
      <c r="EK102" s="148"/>
      <c r="EL102" s="148"/>
      <c r="EM102" s="148"/>
      <c r="EN102" s="148"/>
      <c r="EO102" s="148"/>
      <c r="EP102" s="148"/>
      <c r="EQ102" s="148"/>
      <c r="ER102" s="148"/>
      <c r="ES102" s="148"/>
      <c r="ET102" s="148"/>
      <c r="EU102" s="148"/>
      <c r="EV102" s="52"/>
      <c r="EW102" s="52"/>
      <c r="EX102" s="52"/>
    </row>
    <row r="103" spans="1:154" ht="37.5" customHeight="1">
      <c r="A103" s="283"/>
      <c r="B103" s="278" t="s">
        <v>21</v>
      </c>
      <c r="C103" s="278"/>
      <c r="D103" s="187">
        <v>95</v>
      </c>
      <c r="E103" s="97">
        <v>0</v>
      </c>
      <c r="F103" s="97">
        <v>0</v>
      </c>
      <c r="G103" s="97">
        <v>0</v>
      </c>
      <c r="H103" s="97">
        <v>0</v>
      </c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7">
        <v>0</v>
      </c>
      <c r="O103" s="97">
        <v>0</v>
      </c>
      <c r="P103" s="97">
        <v>0</v>
      </c>
      <c r="Q103" s="97">
        <v>0</v>
      </c>
      <c r="R103" s="97">
        <v>0</v>
      </c>
      <c r="S103" s="97">
        <v>0</v>
      </c>
      <c r="T103" s="97">
        <v>0</v>
      </c>
      <c r="U103" s="97">
        <v>0</v>
      </c>
      <c r="V103" s="97">
        <v>0</v>
      </c>
      <c r="W103" s="97">
        <v>0</v>
      </c>
      <c r="X103" s="97">
        <v>0</v>
      </c>
      <c r="Y103" s="97">
        <v>0</v>
      </c>
      <c r="Z103" s="97">
        <v>0</v>
      </c>
      <c r="AA103" s="97">
        <v>0</v>
      </c>
      <c r="AB103" s="97">
        <v>0</v>
      </c>
      <c r="AC103" s="97">
        <v>0</v>
      </c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48"/>
      <c r="DN103" s="148"/>
      <c r="DO103" s="148"/>
      <c r="DP103" s="148"/>
      <c r="DQ103" s="148"/>
      <c r="DR103" s="148"/>
      <c r="DS103" s="148"/>
      <c r="DT103" s="148"/>
      <c r="DU103" s="148"/>
      <c r="DV103" s="148"/>
      <c r="DW103" s="148"/>
      <c r="DX103" s="148"/>
      <c r="DY103" s="148"/>
      <c r="DZ103" s="148"/>
      <c r="EA103" s="148"/>
      <c r="EB103" s="148"/>
      <c r="EC103" s="148"/>
      <c r="ED103" s="148"/>
      <c r="EE103" s="148"/>
      <c r="EF103" s="148"/>
      <c r="EG103" s="148"/>
      <c r="EH103" s="148"/>
      <c r="EI103" s="148"/>
      <c r="EJ103" s="148"/>
      <c r="EK103" s="148"/>
      <c r="EL103" s="148"/>
      <c r="EM103" s="148"/>
      <c r="EN103" s="148"/>
      <c r="EO103" s="148"/>
      <c r="EP103" s="148"/>
      <c r="EQ103" s="148"/>
      <c r="ER103" s="148"/>
      <c r="ES103" s="148"/>
      <c r="ET103" s="148"/>
      <c r="EU103" s="148"/>
      <c r="EV103" s="52"/>
      <c r="EW103" s="52"/>
      <c r="EX103" s="52"/>
    </row>
    <row r="104" spans="1:154" ht="40.5" customHeight="1">
      <c r="A104" s="283" t="s">
        <v>703</v>
      </c>
      <c r="B104" s="278" t="s">
        <v>730</v>
      </c>
      <c r="C104" s="278"/>
      <c r="D104" s="187">
        <v>96</v>
      </c>
      <c r="E104" s="97">
        <v>0</v>
      </c>
      <c r="F104" s="97">
        <v>0</v>
      </c>
      <c r="G104" s="97">
        <v>0</v>
      </c>
      <c r="H104" s="97">
        <v>0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0</v>
      </c>
      <c r="S104" s="97">
        <v>0</v>
      </c>
      <c r="T104" s="97">
        <v>0</v>
      </c>
      <c r="U104" s="97">
        <v>0</v>
      </c>
      <c r="V104" s="97">
        <v>0</v>
      </c>
      <c r="W104" s="97">
        <v>0</v>
      </c>
      <c r="X104" s="97">
        <v>0</v>
      </c>
      <c r="Y104" s="97">
        <v>0</v>
      </c>
      <c r="Z104" s="97">
        <v>0</v>
      </c>
      <c r="AA104" s="97">
        <v>0</v>
      </c>
      <c r="AB104" s="97">
        <v>0</v>
      </c>
      <c r="AC104" s="97">
        <v>0</v>
      </c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8"/>
      <c r="DZ104" s="148"/>
      <c r="EA104" s="148"/>
      <c r="EB104" s="148"/>
      <c r="EC104" s="148"/>
      <c r="ED104" s="148"/>
      <c r="EE104" s="148"/>
      <c r="EF104" s="148"/>
      <c r="EG104" s="148"/>
      <c r="EH104" s="148"/>
      <c r="EI104" s="148"/>
      <c r="EJ104" s="148"/>
      <c r="EK104" s="148"/>
      <c r="EL104" s="148"/>
      <c r="EM104" s="148"/>
      <c r="EN104" s="148"/>
      <c r="EO104" s="148"/>
      <c r="EP104" s="148"/>
      <c r="EQ104" s="148"/>
      <c r="ER104" s="148"/>
      <c r="ES104" s="148"/>
      <c r="ET104" s="148"/>
      <c r="EU104" s="148"/>
      <c r="EV104" s="52"/>
      <c r="EW104" s="52"/>
      <c r="EX104" s="52"/>
    </row>
    <row r="105" spans="1:154" ht="43.5" customHeight="1">
      <c r="A105" s="283"/>
      <c r="B105" s="278" t="s">
        <v>731</v>
      </c>
      <c r="C105" s="278"/>
      <c r="D105" s="187">
        <v>97</v>
      </c>
      <c r="E105" s="97">
        <v>0</v>
      </c>
      <c r="F105" s="97">
        <v>0</v>
      </c>
      <c r="G105" s="97">
        <v>0</v>
      </c>
      <c r="H105" s="97">
        <v>0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97">
        <v>0</v>
      </c>
      <c r="S105" s="97">
        <v>0</v>
      </c>
      <c r="T105" s="97">
        <v>0</v>
      </c>
      <c r="U105" s="97">
        <v>0</v>
      </c>
      <c r="V105" s="97">
        <v>0</v>
      </c>
      <c r="W105" s="97">
        <v>0</v>
      </c>
      <c r="X105" s="97">
        <v>0</v>
      </c>
      <c r="Y105" s="97">
        <v>0</v>
      </c>
      <c r="Z105" s="97">
        <v>0</v>
      </c>
      <c r="AA105" s="97">
        <v>0</v>
      </c>
      <c r="AB105" s="97">
        <v>0</v>
      </c>
      <c r="AC105" s="97">
        <v>0</v>
      </c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48"/>
      <c r="DN105" s="148"/>
      <c r="DO105" s="148"/>
      <c r="DP105" s="148"/>
      <c r="DQ105" s="148"/>
      <c r="DR105" s="148"/>
      <c r="DS105" s="148"/>
      <c r="DT105" s="148"/>
      <c r="DU105" s="148"/>
      <c r="DV105" s="148"/>
      <c r="DW105" s="148"/>
      <c r="DX105" s="148"/>
      <c r="DY105" s="148"/>
      <c r="DZ105" s="148"/>
      <c r="EA105" s="148"/>
      <c r="EB105" s="148"/>
      <c r="EC105" s="148"/>
      <c r="ED105" s="148"/>
      <c r="EE105" s="148"/>
      <c r="EF105" s="148"/>
      <c r="EG105" s="148"/>
      <c r="EH105" s="148"/>
      <c r="EI105" s="148"/>
      <c r="EJ105" s="148"/>
      <c r="EK105" s="148"/>
      <c r="EL105" s="148"/>
      <c r="EM105" s="148"/>
      <c r="EN105" s="148"/>
      <c r="EO105" s="148"/>
      <c r="EP105" s="148"/>
      <c r="EQ105" s="148"/>
      <c r="ER105" s="148"/>
      <c r="ES105" s="148"/>
      <c r="ET105" s="148"/>
      <c r="EU105" s="148"/>
      <c r="EV105" s="52"/>
      <c r="EW105" s="52"/>
      <c r="EX105" s="52"/>
    </row>
    <row r="106" spans="1:154" ht="39.75" customHeight="1">
      <c r="A106" s="283"/>
      <c r="B106" s="278" t="s">
        <v>732</v>
      </c>
      <c r="C106" s="278"/>
      <c r="D106" s="187">
        <v>98</v>
      </c>
      <c r="E106" s="97">
        <v>0</v>
      </c>
      <c r="F106" s="97">
        <v>0</v>
      </c>
      <c r="G106" s="97">
        <v>0</v>
      </c>
      <c r="H106" s="97">
        <v>0</v>
      </c>
      <c r="I106" s="97">
        <v>0</v>
      </c>
      <c r="J106" s="97">
        <v>0</v>
      </c>
      <c r="K106" s="97">
        <v>0</v>
      </c>
      <c r="L106" s="97">
        <v>0</v>
      </c>
      <c r="M106" s="97">
        <v>0</v>
      </c>
      <c r="N106" s="97">
        <v>0</v>
      </c>
      <c r="O106" s="97">
        <v>0</v>
      </c>
      <c r="P106" s="97">
        <v>0</v>
      </c>
      <c r="Q106" s="97">
        <v>0</v>
      </c>
      <c r="R106" s="97">
        <v>0</v>
      </c>
      <c r="S106" s="97">
        <v>0</v>
      </c>
      <c r="T106" s="97">
        <v>0</v>
      </c>
      <c r="U106" s="97">
        <v>0</v>
      </c>
      <c r="V106" s="97">
        <v>0</v>
      </c>
      <c r="W106" s="97">
        <v>0</v>
      </c>
      <c r="X106" s="97">
        <v>0</v>
      </c>
      <c r="Y106" s="97">
        <v>0</v>
      </c>
      <c r="Z106" s="97">
        <v>0</v>
      </c>
      <c r="AA106" s="97">
        <v>0</v>
      </c>
      <c r="AB106" s="97">
        <v>0</v>
      </c>
      <c r="AC106" s="97">
        <v>0</v>
      </c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48"/>
      <c r="DN106" s="148"/>
      <c r="DO106" s="148"/>
      <c r="DP106" s="148"/>
      <c r="DQ106" s="148"/>
      <c r="DR106" s="148"/>
      <c r="DS106" s="148"/>
      <c r="DT106" s="148"/>
      <c r="DU106" s="148"/>
      <c r="DV106" s="148"/>
      <c r="DW106" s="148"/>
      <c r="DX106" s="148"/>
      <c r="DY106" s="148"/>
      <c r="DZ106" s="148"/>
      <c r="EA106" s="148"/>
      <c r="EB106" s="148"/>
      <c r="EC106" s="148"/>
      <c r="ED106" s="148"/>
      <c r="EE106" s="148"/>
      <c r="EF106" s="148"/>
      <c r="EG106" s="148"/>
      <c r="EH106" s="148"/>
      <c r="EI106" s="148"/>
      <c r="EJ106" s="148"/>
      <c r="EK106" s="148"/>
      <c r="EL106" s="148"/>
      <c r="EM106" s="148"/>
      <c r="EN106" s="148"/>
      <c r="EO106" s="148"/>
      <c r="EP106" s="148"/>
      <c r="EQ106" s="148"/>
      <c r="ER106" s="148"/>
      <c r="ES106" s="148"/>
      <c r="ET106" s="148"/>
      <c r="EU106" s="148"/>
      <c r="EV106" s="52"/>
      <c r="EW106" s="52"/>
      <c r="EX106" s="52"/>
    </row>
    <row r="107" spans="1:154" ht="49.5" customHeight="1">
      <c r="A107" s="283"/>
      <c r="B107" s="278" t="s">
        <v>704</v>
      </c>
      <c r="C107" s="278"/>
      <c r="D107" s="187">
        <v>99</v>
      </c>
      <c r="E107" s="97">
        <v>1</v>
      </c>
      <c r="F107" s="97">
        <v>0</v>
      </c>
      <c r="G107" s="97">
        <v>0</v>
      </c>
      <c r="H107" s="97">
        <v>0</v>
      </c>
      <c r="I107" s="97">
        <v>0</v>
      </c>
      <c r="J107" s="97">
        <v>0</v>
      </c>
      <c r="K107" s="97">
        <v>0</v>
      </c>
      <c r="L107" s="97">
        <v>0</v>
      </c>
      <c r="M107" s="97">
        <v>0</v>
      </c>
      <c r="N107" s="97">
        <v>0</v>
      </c>
      <c r="O107" s="97">
        <v>0</v>
      </c>
      <c r="P107" s="97">
        <v>0</v>
      </c>
      <c r="Q107" s="97">
        <v>0</v>
      </c>
      <c r="R107" s="97">
        <v>0</v>
      </c>
      <c r="S107" s="97">
        <v>0</v>
      </c>
      <c r="T107" s="97">
        <v>0</v>
      </c>
      <c r="U107" s="97">
        <v>0</v>
      </c>
      <c r="V107" s="97">
        <v>2</v>
      </c>
      <c r="W107" s="97">
        <v>2</v>
      </c>
      <c r="X107" s="97">
        <v>0</v>
      </c>
      <c r="Y107" s="97">
        <v>0</v>
      </c>
      <c r="Z107" s="97">
        <v>0</v>
      </c>
      <c r="AA107" s="97">
        <v>0</v>
      </c>
      <c r="AB107" s="97">
        <v>0</v>
      </c>
      <c r="AC107" s="97">
        <v>0</v>
      </c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48"/>
      <c r="DN107" s="148"/>
      <c r="DO107" s="148"/>
      <c r="DP107" s="148"/>
      <c r="DQ107" s="148"/>
      <c r="DR107" s="148"/>
      <c r="DS107" s="148"/>
      <c r="DT107" s="148"/>
      <c r="DU107" s="148"/>
      <c r="DV107" s="148"/>
      <c r="DW107" s="148"/>
      <c r="DX107" s="148"/>
      <c r="DY107" s="148"/>
      <c r="DZ107" s="148"/>
      <c r="EA107" s="148"/>
      <c r="EB107" s="148"/>
      <c r="EC107" s="148"/>
      <c r="ED107" s="148"/>
      <c r="EE107" s="148"/>
      <c r="EF107" s="148"/>
      <c r="EG107" s="148"/>
      <c r="EH107" s="148"/>
      <c r="EI107" s="148"/>
      <c r="EJ107" s="148"/>
      <c r="EK107" s="148"/>
      <c r="EL107" s="148"/>
      <c r="EM107" s="148"/>
      <c r="EN107" s="148"/>
      <c r="EO107" s="148"/>
      <c r="EP107" s="148"/>
      <c r="EQ107" s="148"/>
      <c r="ER107" s="148"/>
      <c r="ES107" s="148"/>
      <c r="ET107" s="148"/>
      <c r="EU107" s="148"/>
      <c r="EV107" s="52"/>
      <c r="EW107" s="52"/>
      <c r="EX107" s="52"/>
    </row>
    <row r="108" spans="1:154" ht="51.75" customHeight="1">
      <c r="A108" s="283" t="s">
        <v>705</v>
      </c>
      <c r="B108" s="278" t="s">
        <v>706</v>
      </c>
      <c r="C108" s="278"/>
      <c r="D108" s="187">
        <v>100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97">
        <v>0</v>
      </c>
      <c r="P108" s="97">
        <v>0</v>
      </c>
      <c r="Q108" s="97">
        <v>0</v>
      </c>
      <c r="R108" s="97">
        <v>0</v>
      </c>
      <c r="S108" s="97">
        <v>0</v>
      </c>
      <c r="T108" s="97">
        <v>0</v>
      </c>
      <c r="U108" s="97">
        <v>0</v>
      </c>
      <c r="V108" s="97">
        <v>0</v>
      </c>
      <c r="W108" s="97">
        <v>0</v>
      </c>
      <c r="X108" s="97">
        <v>0</v>
      </c>
      <c r="Y108" s="97">
        <v>0</v>
      </c>
      <c r="Z108" s="97">
        <v>0</v>
      </c>
      <c r="AA108" s="97">
        <v>0</v>
      </c>
      <c r="AB108" s="97">
        <v>0</v>
      </c>
      <c r="AC108" s="97">
        <v>0</v>
      </c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52"/>
      <c r="EW108" s="52"/>
      <c r="EX108" s="52"/>
    </row>
    <row r="109" spans="1:154" ht="48.75" customHeight="1">
      <c r="A109" s="283"/>
      <c r="B109" s="278" t="s">
        <v>707</v>
      </c>
      <c r="C109" s="278"/>
      <c r="D109" s="187">
        <v>101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  <c r="Q109" s="97">
        <v>0</v>
      </c>
      <c r="R109" s="97">
        <v>0</v>
      </c>
      <c r="S109" s="97">
        <v>0</v>
      </c>
      <c r="T109" s="97">
        <v>0</v>
      </c>
      <c r="U109" s="97">
        <v>0</v>
      </c>
      <c r="V109" s="97">
        <v>0</v>
      </c>
      <c r="W109" s="97">
        <v>0</v>
      </c>
      <c r="X109" s="97">
        <v>0</v>
      </c>
      <c r="Y109" s="97">
        <v>0</v>
      </c>
      <c r="Z109" s="97">
        <v>0</v>
      </c>
      <c r="AA109" s="97">
        <v>0</v>
      </c>
      <c r="AB109" s="97">
        <v>0</v>
      </c>
      <c r="AC109" s="97">
        <v>0</v>
      </c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52"/>
      <c r="EW109" s="52"/>
      <c r="EX109" s="52"/>
    </row>
    <row r="110" spans="1:154" ht="33.75" customHeight="1">
      <c r="A110" s="283"/>
      <c r="B110" s="278" t="s">
        <v>708</v>
      </c>
      <c r="C110" s="278"/>
      <c r="D110" s="187">
        <v>102</v>
      </c>
      <c r="E110" s="97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  <c r="N110" s="97">
        <v>0</v>
      </c>
      <c r="O110" s="97">
        <v>0</v>
      </c>
      <c r="P110" s="97">
        <v>0</v>
      </c>
      <c r="Q110" s="97">
        <v>0</v>
      </c>
      <c r="R110" s="97">
        <v>0</v>
      </c>
      <c r="S110" s="97">
        <v>0</v>
      </c>
      <c r="T110" s="97">
        <v>0</v>
      </c>
      <c r="U110" s="97">
        <v>0</v>
      </c>
      <c r="V110" s="97">
        <v>0</v>
      </c>
      <c r="W110" s="97">
        <v>0</v>
      </c>
      <c r="X110" s="97">
        <v>0</v>
      </c>
      <c r="Y110" s="97">
        <v>0</v>
      </c>
      <c r="Z110" s="97">
        <v>0</v>
      </c>
      <c r="AA110" s="97">
        <v>0</v>
      </c>
      <c r="AB110" s="97">
        <v>0</v>
      </c>
      <c r="AC110" s="97">
        <v>0</v>
      </c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  <c r="DW110" s="148"/>
      <c r="DX110" s="148"/>
      <c r="DY110" s="148"/>
      <c r="DZ110" s="148"/>
      <c r="EA110" s="148"/>
      <c r="EB110" s="148"/>
      <c r="EC110" s="148"/>
      <c r="ED110" s="148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52"/>
      <c r="EW110" s="52"/>
      <c r="EX110" s="52"/>
    </row>
    <row r="111" spans="1:154" ht="30" customHeight="1">
      <c r="A111" s="277" t="s">
        <v>709</v>
      </c>
      <c r="B111" s="278" t="s">
        <v>710</v>
      </c>
      <c r="C111" s="278"/>
      <c r="D111" s="187">
        <v>103</v>
      </c>
      <c r="E111" s="97">
        <v>0</v>
      </c>
      <c r="F111" s="97">
        <v>0</v>
      </c>
      <c r="G111" s="97">
        <v>0</v>
      </c>
      <c r="H111" s="97">
        <v>0</v>
      </c>
      <c r="I111" s="97">
        <v>0</v>
      </c>
      <c r="J111" s="97">
        <v>0</v>
      </c>
      <c r="K111" s="97">
        <v>0</v>
      </c>
      <c r="L111" s="97">
        <v>0</v>
      </c>
      <c r="M111" s="97">
        <v>0</v>
      </c>
      <c r="N111" s="97">
        <v>0</v>
      </c>
      <c r="O111" s="97">
        <v>0</v>
      </c>
      <c r="P111" s="97">
        <v>0</v>
      </c>
      <c r="Q111" s="97">
        <v>0</v>
      </c>
      <c r="R111" s="97">
        <v>0</v>
      </c>
      <c r="S111" s="97">
        <v>0</v>
      </c>
      <c r="T111" s="97">
        <v>0</v>
      </c>
      <c r="U111" s="97">
        <v>0</v>
      </c>
      <c r="V111" s="97">
        <v>0</v>
      </c>
      <c r="W111" s="97">
        <v>0</v>
      </c>
      <c r="X111" s="97">
        <v>0</v>
      </c>
      <c r="Y111" s="97">
        <v>0</v>
      </c>
      <c r="Z111" s="97">
        <v>0</v>
      </c>
      <c r="AA111" s="97">
        <v>0</v>
      </c>
      <c r="AB111" s="97">
        <v>0</v>
      </c>
      <c r="AC111" s="97">
        <v>0</v>
      </c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48"/>
      <c r="DN111" s="148"/>
      <c r="DO111" s="148"/>
      <c r="DP111" s="148"/>
      <c r="DQ111" s="148"/>
      <c r="DR111" s="148"/>
      <c r="DS111" s="148"/>
      <c r="DT111" s="148"/>
      <c r="DU111" s="148"/>
      <c r="DV111" s="148"/>
      <c r="DW111" s="148"/>
      <c r="DX111" s="148"/>
      <c r="DY111" s="148"/>
      <c r="DZ111" s="148"/>
      <c r="EA111" s="148"/>
      <c r="EB111" s="148"/>
      <c r="EC111" s="148"/>
      <c r="ED111" s="148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52"/>
      <c r="EW111" s="52"/>
      <c r="EX111" s="52"/>
    </row>
    <row r="112" spans="1:154" ht="42.75" customHeight="1">
      <c r="A112" s="277"/>
      <c r="B112" s="278" t="s">
        <v>711</v>
      </c>
      <c r="C112" s="278"/>
      <c r="D112" s="187">
        <v>104</v>
      </c>
      <c r="E112" s="97">
        <v>0</v>
      </c>
      <c r="F112" s="97">
        <v>0</v>
      </c>
      <c r="G112" s="97">
        <v>0</v>
      </c>
      <c r="H112" s="97">
        <v>0</v>
      </c>
      <c r="I112" s="97">
        <v>0</v>
      </c>
      <c r="J112" s="97">
        <v>0</v>
      </c>
      <c r="K112" s="97">
        <v>0</v>
      </c>
      <c r="L112" s="97">
        <v>0</v>
      </c>
      <c r="M112" s="97">
        <v>0</v>
      </c>
      <c r="N112" s="97">
        <v>0</v>
      </c>
      <c r="O112" s="97">
        <v>0</v>
      </c>
      <c r="P112" s="97">
        <v>0</v>
      </c>
      <c r="Q112" s="97">
        <v>0</v>
      </c>
      <c r="R112" s="97">
        <v>0</v>
      </c>
      <c r="S112" s="97">
        <v>0</v>
      </c>
      <c r="T112" s="97">
        <v>0</v>
      </c>
      <c r="U112" s="97">
        <v>0</v>
      </c>
      <c r="V112" s="97">
        <v>0</v>
      </c>
      <c r="W112" s="97">
        <v>0</v>
      </c>
      <c r="X112" s="97">
        <v>0</v>
      </c>
      <c r="Y112" s="97">
        <v>0</v>
      </c>
      <c r="Z112" s="97">
        <v>0</v>
      </c>
      <c r="AA112" s="97">
        <v>0</v>
      </c>
      <c r="AB112" s="97">
        <v>0</v>
      </c>
      <c r="AC112" s="97">
        <v>0</v>
      </c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14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48"/>
      <c r="DN112" s="148"/>
      <c r="DO112" s="148"/>
      <c r="DP112" s="148"/>
      <c r="DQ112" s="148"/>
      <c r="DR112" s="148"/>
      <c r="DS112" s="148"/>
      <c r="DT112" s="148"/>
      <c r="DU112" s="148"/>
      <c r="DV112" s="148"/>
      <c r="DW112" s="148"/>
      <c r="DX112" s="148"/>
      <c r="DY112" s="148"/>
      <c r="DZ112" s="148"/>
      <c r="EA112" s="148"/>
      <c r="EB112" s="148"/>
      <c r="EC112" s="148"/>
      <c r="ED112" s="148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8"/>
      <c r="EP112" s="148"/>
      <c r="EQ112" s="148"/>
      <c r="ER112" s="148"/>
      <c r="ES112" s="148"/>
      <c r="ET112" s="148"/>
      <c r="EU112" s="148"/>
      <c r="EV112" s="52"/>
      <c r="EW112" s="52"/>
      <c r="EX112" s="52"/>
    </row>
    <row r="113" spans="1:154" ht="26.25" customHeight="1">
      <c r="A113" s="283" t="s">
        <v>712</v>
      </c>
      <c r="B113" s="278" t="s">
        <v>713</v>
      </c>
      <c r="C113" s="278"/>
      <c r="D113" s="187">
        <v>105</v>
      </c>
      <c r="E113" s="97">
        <v>0</v>
      </c>
      <c r="F113" s="97">
        <v>0</v>
      </c>
      <c r="G113" s="97">
        <v>0</v>
      </c>
      <c r="H113" s="97">
        <v>0</v>
      </c>
      <c r="I113" s="97">
        <v>0</v>
      </c>
      <c r="J113" s="97">
        <v>0</v>
      </c>
      <c r="K113" s="97">
        <v>0</v>
      </c>
      <c r="L113" s="97">
        <v>0</v>
      </c>
      <c r="M113" s="97">
        <v>0</v>
      </c>
      <c r="N113" s="97">
        <v>0</v>
      </c>
      <c r="O113" s="97">
        <v>0</v>
      </c>
      <c r="P113" s="97">
        <v>0</v>
      </c>
      <c r="Q113" s="97">
        <v>0</v>
      </c>
      <c r="R113" s="97">
        <v>0</v>
      </c>
      <c r="S113" s="97">
        <v>0</v>
      </c>
      <c r="T113" s="97">
        <v>0</v>
      </c>
      <c r="U113" s="97">
        <v>0</v>
      </c>
      <c r="V113" s="97">
        <v>0</v>
      </c>
      <c r="W113" s="97">
        <v>0</v>
      </c>
      <c r="X113" s="97">
        <v>0</v>
      </c>
      <c r="Y113" s="97">
        <v>0</v>
      </c>
      <c r="Z113" s="97">
        <v>0</v>
      </c>
      <c r="AA113" s="97">
        <v>0</v>
      </c>
      <c r="AB113" s="97">
        <v>0</v>
      </c>
      <c r="AC113" s="97">
        <v>0</v>
      </c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52"/>
      <c r="EW113" s="52"/>
      <c r="EX113" s="52"/>
    </row>
    <row r="114" spans="1:154" ht="36" customHeight="1">
      <c r="A114" s="283"/>
      <c r="B114" s="334" t="s">
        <v>714</v>
      </c>
      <c r="C114" s="191" t="s">
        <v>715</v>
      </c>
      <c r="D114" s="187">
        <v>106</v>
      </c>
      <c r="E114" s="97">
        <v>0</v>
      </c>
      <c r="F114" s="97">
        <v>0</v>
      </c>
      <c r="G114" s="97">
        <v>0</v>
      </c>
      <c r="H114" s="97">
        <v>0</v>
      </c>
      <c r="I114" s="97">
        <v>0</v>
      </c>
      <c r="J114" s="97">
        <v>0</v>
      </c>
      <c r="K114" s="97">
        <v>0</v>
      </c>
      <c r="L114" s="97">
        <v>0</v>
      </c>
      <c r="M114" s="97">
        <v>0</v>
      </c>
      <c r="N114" s="97">
        <v>0</v>
      </c>
      <c r="O114" s="97">
        <v>0</v>
      </c>
      <c r="P114" s="97">
        <v>0</v>
      </c>
      <c r="Q114" s="97">
        <v>0</v>
      </c>
      <c r="R114" s="97">
        <v>0</v>
      </c>
      <c r="S114" s="97">
        <v>0</v>
      </c>
      <c r="T114" s="97">
        <v>0</v>
      </c>
      <c r="U114" s="97">
        <v>0</v>
      </c>
      <c r="V114" s="97">
        <v>0</v>
      </c>
      <c r="W114" s="97">
        <v>0</v>
      </c>
      <c r="X114" s="97">
        <v>0</v>
      </c>
      <c r="Y114" s="97">
        <v>0</v>
      </c>
      <c r="Z114" s="97">
        <v>0</v>
      </c>
      <c r="AA114" s="97">
        <v>0</v>
      </c>
      <c r="AB114" s="97">
        <v>0</v>
      </c>
      <c r="AC114" s="97">
        <v>0</v>
      </c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52"/>
      <c r="EW114" s="52"/>
      <c r="EX114" s="52"/>
    </row>
    <row r="115" spans="1:154" ht="20.25">
      <c r="A115" s="283"/>
      <c r="B115" s="334"/>
      <c r="C115" s="190" t="s">
        <v>716</v>
      </c>
      <c r="D115" s="187">
        <v>107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97">
        <v>0</v>
      </c>
      <c r="P115" s="97">
        <v>0</v>
      </c>
      <c r="Q115" s="97">
        <v>0</v>
      </c>
      <c r="R115" s="97">
        <v>0</v>
      </c>
      <c r="S115" s="97">
        <v>0</v>
      </c>
      <c r="T115" s="97">
        <v>0</v>
      </c>
      <c r="U115" s="97">
        <v>0</v>
      </c>
      <c r="V115" s="97">
        <v>0</v>
      </c>
      <c r="W115" s="97">
        <v>0</v>
      </c>
      <c r="X115" s="97">
        <v>0</v>
      </c>
      <c r="Y115" s="97">
        <v>0</v>
      </c>
      <c r="Z115" s="97">
        <v>0</v>
      </c>
      <c r="AA115" s="97">
        <v>0</v>
      </c>
      <c r="AB115" s="97">
        <v>0</v>
      </c>
      <c r="AC115" s="97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52"/>
      <c r="EW115" s="52"/>
      <c r="EX115" s="52"/>
    </row>
    <row r="116" spans="1:154" ht="42.75">
      <c r="A116" s="283"/>
      <c r="B116" s="334"/>
      <c r="C116" s="190" t="s">
        <v>717</v>
      </c>
      <c r="D116" s="187">
        <v>108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97">
        <v>0</v>
      </c>
      <c r="P116" s="97">
        <v>0</v>
      </c>
      <c r="Q116" s="97">
        <v>0</v>
      </c>
      <c r="R116" s="97">
        <v>0</v>
      </c>
      <c r="S116" s="97">
        <v>0</v>
      </c>
      <c r="T116" s="97">
        <v>0</v>
      </c>
      <c r="U116" s="97">
        <v>0</v>
      </c>
      <c r="V116" s="97">
        <v>0</v>
      </c>
      <c r="W116" s="97">
        <v>0</v>
      </c>
      <c r="X116" s="97">
        <v>0</v>
      </c>
      <c r="Y116" s="97">
        <v>0</v>
      </c>
      <c r="Z116" s="97">
        <v>0</v>
      </c>
      <c r="AA116" s="97">
        <v>0</v>
      </c>
      <c r="AB116" s="97">
        <v>0</v>
      </c>
      <c r="AC116" s="97">
        <v>0</v>
      </c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14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  <c r="DZ116" s="114"/>
      <c r="EA116" s="114"/>
      <c r="EB116" s="114"/>
      <c r="EC116" s="114"/>
      <c r="ED116" s="114"/>
      <c r="EE116" s="114"/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14"/>
      <c r="EU116" s="114"/>
      <c r="EV116" s="52"/>
      <c r="EW116" s="52"/>
      <c r="EX116" s="52"/>
    </row>
    <row r="117" spans="1:154" ht="20.25">
      <c r="A117" s="283"/>
      <c r="B117" s="334"/>
      <c r="C117" s="190" t="s">
        <v>718</v>
      </c>
      <c r="D117" s="187">
        <v>109</v>
      </c>
      <c r="E117" s="97">
        <v>0</v>
      </c>
      <c r="F117" s="97">
        <v>0</v>
      </c>
      <c r="G117" s="97">
        <v>0</v>
      </c>
      <c r="H117" s="97">
        <v>0</v>
      </c>
      <c r="I117" s="97">
        <v>0</v>
      </c>
      <c r="J117" s="97">
        <v>0</v>
      </c>
      <c r="K117" s="97">
        <v>0</v>
      </c>
      <c r="L117" s="97">
        <v>0</v>
      </c>
      <c r="M117" s="97">
        <v>0</v>
      </c>
      <c r="N117" s="97">
        <v>0</v>
      </c>
      <c r="O117" s="97">
        <v>0</v>
      </c>
      <c r="P117" s="97">
        <v>0</v>
      </c>
      <c r="Q117" s="97">
        <v>0</v>
      </c>
      <c r="R117" s="97">
        <v>0</v>
      </c>
      <c r="S117" s="97">
        <v>0</v>
      </c>
      <c r="T117" s="97">
        <v>0</v>
      </c>
      <c r="U117" s="97">
        <v>0</v>
      </c>
      <c r="V117" s="97">
        <v>0</v>
      </c>
      <c r="W117" s="97">
        <v>0</v>
      </c>
      <c r="X117" s="97">
        <v>0</v>
      </c>
      <c r="Y117" s="97">
        <v>0</v>
      </c>
      <c r="Z117" s="97">
        <v>0</v>
      </c>
      <c r="AA117" s="97">
        <v>0</v>
      </c>
      <c r="AB117" s="97">
        <v>0</v>
      </c>
      <c r="AC117" s="97">
        <v>0</v>
      </c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14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14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52"/>
      <c r="EW117" s="52"/>
      <c r="EX117" s="52"/>
    </row>
    <row r="118" spans="1:154" ht="20.25">
      <c r="A118" s="283" t="s">
        <v>719</v>
      </c>
      <c r="B118" s="278" t="s">
        <v>720</v>
      </c>
      <c r="C118" s="278"/>
      <c r="D118" s="187">
        <v>110</v>
      </c>
      <c r="E118" s="97">
        <v>0</v>
      </c>
      <c r="F118" s="97">
        <v>0</v>
      </c>
      <c r="G118" s="97">
        <v>0</v>
      </c>
      <c r="H118" s="97">
        <v>0</v>
      </c>
      <c r="I118" s="97">
        <v>0</v>
      </c>
      <c r="J118" s="97">
        <v>0</v>
      </c>
      <c r="K118" s="97">
        <v>0</v>
      </c>
      <c r="L118" s="97">
        <v>0</v>
      </c>
      <c r="M118" s="97">
        <v>0</v>
      </c>
      <c r="N118" s="97">
        <v>0</v>
      </c>
      <c r="O118" s="97">
        <v>0</v>
      </c>
      <c r="P118" s="97">
        <v>0</v>
      </c>
      <c r="Q118" s="97">
        <v>0</v>
      </c>
      <c r="R118" s="97">
        <v>0</v>
      </c>
      <c r="S118" s="97">
        <v>0</v>
      </c>
      <c r="T118" s="97">
        <v>0</v>
      </c>
      <c r="U118" s="97">
        <v>0</v>
      </c>
      <c r="V118" s="97">
        <v>0</v>
      </c>
      <c r="W118" s="97">
        <v>0</v>
      </c>
      <c r="X118" s="97">
        <v>0</v>
      </c>
      <c r="Y118" s="97">
        <v>0</v>
      </c>
      <c r="Z118" s="97">
        <v>0</v>
      </c>
      <c r="AA118" s="97">
        <v>0</v>
      </c>
      <c r="AB118" s="97">
        <v>0</v>
      </c>
      <c r="AC118" s="97">
        <v>0</v>
      </c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14"/>
      <c r="EU118" s="114"/>
      <c r="EV118" s="52"/>
      <c r="EW118" s="52"/>
      <c r="EX118" s="52"/>
    </row>
    <row r="119" spans="1:154" ht="20.25">
      <c r="A119" s="283"/>
      <c r="B119" s="278" t="s">
        <v>733</v>
      </c>
      <c r="C119" s="278"/>
      <c r="D119" s="187">
        <v>111</v>
      </c>
      <c r="E119" s="97">
        <v>0</v>
      </c>
      <c r="F119" s="97">
        <v>0</v>
      </c>
      <c r="G119" s="97">
        <v>0</v>
      </c>
      <c r="H119" s="97">
        <v>0</v>
      </c>
      <c r="I119" s="97">
        <v>0</v>
      </c>
      <c r="J119" s="97">
        <v>0</v>
      </c>
      <c r="K119" s="97">
        <v>0</v>
      </c>
      <c r="L119" s="97">
        <v>0</v>
      </c>
      <c r="M119" s="97">
        <v>0</v>
      </c>
      <c r="N119" s="97">
        <v>0</v>
      </c>
      <c r="O119" s="97">
        <v>0</v>
      </c>
      <c r="P119" s="97">
        <v>0</v>
      </c>
      <c r="Q119" s="97">
        <v>0</v>
      </c>
      <c r="R119" s="97">
        <v>0</v>
      </c>
      <c r="S119" s="97">
        <v>0</v>
      </c>
      <c r="T119" s="97">
        <v>0</v>
      </c>
      <c r="U119" s="97">
        <v>0</v>
      </c>
      <c r="V119" s="97">
        <v>0</v>
      </c>
      <c r="W119" s="97">
        <v>0</v>
      </c>
      <c r="X119" s="97">
        <v>0</v>
      </c>
      <c r="Y119" s="97">
        <v>0</v>
      </c>
      <c r="Z119" s="97">
        <v>0</v>
      </c>
      <c r="AA119" s="97">
        <v>0</v>
      </c>
      <c r="AB119" s="97">
        <v>0</v>
      </c>
      <c r="AC119" s="97">
        <v>0</v>
      </c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14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52"/>
      <c r="EW119" s="52"/>
      <c r="EX119" s="52"/>
    </row>
    <row r="120" spans="1:154" ht="30.75" customHeight="1">
      <c r="A120" s="283" t="s">
        <v>721</v>
      </c>
      <c r="B120" s="278" t="s">
        <v>722</v>
      </c>
      <c r="C120" s="278"/>
      <c r="D120" s="187">
        <v>112</v>
      </c>
      <c r="E120" s="97">
        <v>0</v>
      </c>
      <c r="F120" s="97">
        <v>0</v>
      </c>
      <c r="G120" s="97">
        <v>0</v>
      </c>
      <c r="H120" s="97">
        <v>0</v>
      </c>
      <c r="I120" s="97">
        <v>0</v>
      </c>
      <c r="J120" s="97">
        <v>0</v>
      </c>
      <c r="K120" s="97">
        <v>0</v>
      </c>
      <c r="L120" s="97">
        <v>0</v>
      </c>
      <c r="M120" s="97">
        <v>0</v>
      </c>
      <c r="N120" s="97">
        <v>0</v>
      </c>
      <c r="O120" s="97">
        <v>0</v>
      </c>
      <c r="P120" s="97">
        <v>0</v>
      </c>
      <c r="Q120" s="97">
        <v>0</v>
      </c>
      <c r="R120" s="97">
        <v>0</v>
      </c>
      <c r="S120" s="97">
        <v>0</v>
      </c>
      <c r="T120" s="97">
        <v>0</v>
      </c>
      <c r="U120" s="97">
        <v>0</v>
      </c>
      <c r="V120" s="97">
        <v>0</v>
      </c>
      <c r="W120" s="97">
        <v>0</v>
      </c>
      <c r="X120" s="97">
        <v>0</v>
      </c>
      <c r="Y120" s="97">
        <v>0</v>
      </c>
      <c r="Z120" s="97">
        <v>0</v>
      </c>
      <c r="AA120" s="97">
        <v>0</v>
      </c>
      <c r="AB120" s="97">
        <v>0</v>
      </c>
      <c r="AC120" s="97">
        <v>0</v>
      </c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4"/>
      <c r="EF120" s="114"/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52"/>
      <c r="EW120" s="52"/>
      <c r="EX120" s="52"/>
    </row>
    <row r="121" spans="1:154" ht="31.5" customHeight="1">
      <c r="A121" s="283"/>
      <c r="B121" s="278" t="s">
        <v>723</v>
      </c>
      <c r="C121" s="278"/>
      <c r="D121" s="187">
        <v>113</v>
      </c>
      <c r="E121" s="97">
        <v>0</v>
      </c>
      <c r="F121" s="97">
        <v>0</v>
      </c>
      <c r="G121" s="97">
        <v>0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  <c r="N121" s="97">
        <v>0</v>
      </c>
      <c r="O121" s="97">
        <v>0</v>
      </c>
      <c r="P121" s="97">
        <v>0</v>
      </c>
      <c r="Q121" s="97">
        <v>0</v>
      </c>
      <c r="R121" s="97">
        <v>0</v>
      </c>
      <c r="S121" s="97">
        <v>0</v>
      </c>
      <c r="T121" s="97">
        <v>0</v>
      </c>
      <c r="U121" s="97">
        <v>0</v>
      </c>
      <c r="V121" s="97">
        <v>0</v>
      </c>
      <c r="W121" s="97">
        <v>0</v>
      </c>
      <c r="X121" s="97">
        <v>0</v>
      </c>
      <c r="Y121" s="97">
        <v>0</v>
      </c>
      <c r="Z121" s="97">
        <v>0</v>
      </c>
      <c r="AA121" s="97">
        <v>0</v>
      </c>
      <c r="AB121" s="97">
        <v>0</v>
      </c>
      <c r="AC121" s="97">
        <v>0</v>
      </c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52"/>
      <c r="EW121" s="52"/>
      <c r="EX121" s="52"/>
    </row>
    <row r="122" spans="1:154" ht="39.75" customHeight="1">
      <c r="A122" s="283"/>
      <c r="B122" s="278" t="s">
        <v>724</v>
      </c>
      <c r="C122" s="278"/>
      <c r="D122" s="187">
        <v>114</v>
      </c>
      <c r="E122" s="97">
        <v>0</v>
      </c>
      <c r="F122" s="97">
        <v>0</v>
      </c>
      <c r="G122" s="97">
        <v>0</v>
      </c>
      <c r="H122" s="97">
        <v>0</v>
      </c>
      <c r="I122" s="97">
        <v>0</v>
      </c>
      <c r="J122" s="97">
        <v>0</v>
      </c>
      <c r="K122" s="97">
        <v>0</v>
      </c>
      <c r="L122" s="97">
        <v>0</v>
      </c>
      <c r="M122" s="97">
        <v>0</v>
      </c>
      <c r="N122" s="97">
        <v>0</v>
      </c>
      <c r="O122" s="97">
        <v>0</v>
      </c>
      <c r="P122" s="97">
        <v>0</v>
      </c>
      <c r="Q122" s="97">
        <v>0</v>
      </c>
      <c r="R122" s="97">
        <v>0</v>
      </c>
      <c r="S122" s="97">
        <v>0</v>
      </c>
      <c r="T122" s="97">
        <v>0</v>
      </c>
      <c r="U122" s="97">
        <v>0</v>
      </c>
      <c r="V122" s="97">
        <v>0</v>
      </c>
      <c r="W122" s="97">
        <v>0</v>
      </c>
      <c r="X122" s="97">
        <v>0</v>
      </c>
      <c r="Y122" s="97">
        <v>0</v>
      </c>
      <c r="Z122" s="97">
        <v>0</v>
      </c>
      <c r="AA122" s="97">
        <v>0</v>
      </c>
      <c r="AB122" s="97">
        <v>0</v>
      </c>
      <c r="AC122" s="97">
        <v>0</v>
      </c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52"/>
      <c r="EW122" s="52"/>
      <c r="EX122" s="52"/>
    </row>
    <row r="123" spans="1:154" ht="20.25">
      <c r="A123" s="283" t="s">
        <v>22</v>
      </c>
      <c r="B123" s="278" t="s">
        <v>725</v>
      </c>
      <c r="C123" s="278"/>
      <c r="D123" s="187">
        <v>115</v>
      </c>
      <c r="E123" s="97">
        <v>0</v>
      </c>
      <c r="F123" s="97">
        <v>0</v>
      </c>
      <c r="G123" s="97">
        <v>0</v>
      </c>
      <c r="H123" s="97">
        <v>0</v>
      </c>
      <c r="I123" s="97">
        <v>0</v>
      </c>
      <c r="J123" s="97">
        <v>0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7">
        <v>0</v>
      </c>
      <c r="Q123" s="97">
        <v>0</v>
      </c>
      <c r="R123" s="97">
        <v>0</v>
      </c>
      <c r="S123" s="97">
        <v>0</v>
      </c>
      <c r="T123" s="97">
        <v>0</v>
      </c>
      <c r="U123" s="97">
        <v>0</v>
      </c>
      <c r="V123" s="97">
        <v>0</v>
      </c>
      <c r="W123" s="97">
        <v>0</v>
      </c>
      <c r="X123" s="97">
        <v>0</v>
      </c>
      <c r="Y123" s="97">
        <v>0</v>
      </c>
      <c r="Z123" s="97">
        <v>0</v>
      </c>
      <c r="AA123" s="97">
        <v>0</v>
      </c>
      <c r="AB123" s="97">
        <v>0</v>
      </c>
      <c r="AC123" s="97">
        <v>0</v>
      </c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52"/>
      <c r="EW123" s="52"/>
      <c r="EX123" s="52"/>
    </row>
    <row r="124" spans="1:154" ht="20.25">
      <c r="A124" s="283"/>
      <c r="B124" s="278" t="s">
        <v>726</v>
      </c>
      <c r="C124" s="278"/>
      <c r="D124" s="187">
        <v>116</v>
      </c>
      <c r="E124" s="97">
        <v>0</v>
      </c>
      <c r="F124" s="97">
        <v>0</v>
      </c>
      <c r="G124" s="97">
        <v>0</v>
      </c>
      <c r="H124" s="97">
        <v>0</v>
      </c>
      <c r="I124" s="97">
        <v>0</v>
      </c>
      <c r="J124" s="97">
        <v>0</v>
      </c>
      <c r="K124" s="97">
        <v>0</v>
      </c>
      <c r="L124" s="97">
        <v>0</v>
      </c>
      <c r="M124" s="97">
        <v>0</v>
      </c>
      <c r="N124" s="97">
        <v>0</v>
      </c>
      <c r="O124" s="97">
        <v>0</v>
      </c>
      <c r="P124" s="97">
        <v>0</v>
      </c>
      <c r="Q124" s="97">
        <v>0</v>
      </c>
      <c r="R124" s="97">
        <v>0</v>
      </c>
      <c r="S124" s="97">
        <v>0</v>
      </c>
      <c r="T124" s="97">
        <v>0</v>
      </c>
      <c r="U124" s="97">
        <v>0</v>
      </c>
      <c r="V124" s="97">
        <v>0</v>
      </c>
      <c r="W124" s="97">
        <v>0</v>
      </c>
      <c r="X124" s="97">
        <v>0</v>
      </c>
      <c r="Y124" s="97">
        <v>0</v>
      </c>
      <c r="Z124" s="97">
        <v>0</v>
      </c>
      <c r="AA124" s="97">
        <v>0</v>
      </c>
      <c r="AB124" s="97">
        <v>0</v>
      </c>
      <c r="AC124" s="97">
        <v>0</v>
      </c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14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52"/>
      <c r="EW124" s="52"/>
      <c r="EX124" s="52"/>
    </row>
    <row r="125" spans="1:154" ht="20.25">
      <c r="A125" s="283"/>
      <c r="B125" s="278" t="s">
        <v>727</v>
      </c>
      <c r="C125" s="278"/>
      <c r="D125" s="187">
        <v>117</v>
      </c>
      <c r="E125" s="97">
        <v>0</v>
      </c>
      <c r="F125" s="97">
        <v>0</v>
      </c>
      <c r="G125" s="97">
        <v>0</v>
      </c>
      <c r="H125" s="97">
        <v>0</v>
      </c>
      <c r="I125" s="97">
        <v>0</v>
      </c>
      <c r="J125" s="97">
        <v>0</v>
      </c>
      <c r="K125" s="97">
        <v>0</v>
      </c>
      <c r="L125" s="97">
        <v>0</v>
      </c>
      <c r="M125" s="97">
        <v>0</v>
      </c>
      <c r="N125" s="97">
        <v>0</v>
      </c>
      <c r="O125" s="97">
        <v>0</v>
      </c>
      <c r="P125" s="97">
        <v>0</v>
      </c>
      <c r="Q125" s="97">
        <v>0</v>
      </c>
      <c r="R125" s="97">
        <v>0</v>
      </c>
      <c r="S125" s="97">
        <v>0</v>
      </c>
      <c r="T125" s="97">
        <v>0</v>
      </c>
      <c r="U125" s="97">
        <v>0</v>
      </c>
      <c r="V125" s="97">
        <v>0</v>
      </c>
      <c r="W125" s="97">
        <v>0</v>
      </c>
      <c r="X125" s="97">
        <v>0</v>
      </c>
      <c r="Y125" s="97">
        <v>0</v>
      </c>
      <c r="Z125" s="97">
        <v>0</v>
      </c>
      <c r="AA125" s="97">
        <v>0</v>
      </c>
      <c r="AB125" s="97">
        <v>0</v>
      </c>
      <c r="AC125" s="97">
        <v>0</v>
      </c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4"/>
      <c r="EB125" s="114"/>
      <c r="EC125" s="114"/>
      <c r="ED125" s="114"/>
      <c r="EE125" s="114"/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14"/>
      <c r="EU125" s="114"/>
      <c r="EV125" s="52"/>
      <c r="EW125" s="52"/>
      <c r="EX125" s="52"/>
    </row>
    <row r="126" spans="1:154" ht="20.25">
      <c r="A126" s="283"/>
      <c r="B126" s="278" t="s">
        <v>23</v>
      </c>
      <c r="C126" s="278"/>
      <c r="D126" s="187">
        <v>118</v>
      </c>
      <c r="E126" s="97">
        <v>0</v>
      </c>
      <c r="F126" s="97">
        <v>0</v>
      </c>
      <c r="G126" s="97">
        <v>0</v>
      </c>
      <c r="H126" s="97">
        <v>0</v>
      </c>
      <c r="I126" s="97">
        <v>0</v>
      </c>
      <c r="J126" s="97">
        <v>0</v>
      </c>
      <c r="K126" s="97">
        <v>0</v>
      </c>
      <c r="L126" s="97">
        <v>0</v>
      </c>
      <c r="M126" s="97">
        <v>0</v>
      </c>
      <c r="N126" s="97">
        <v>0</v>
      </c>
      <c r="O126" s="97">
        <v>0</v>
      </c>
      <c r="P126" s="97">
        <v>0</v>
      </c>
      <c r="Q126" s="97">
        <v>0</v>
      </c>
      <c r="R126" s="97">
        <v>0</v>
      </c>
      <c r="S126" s="97">
        <v>0</v>
      </c>
      <c r="T126" s="97">
        <v>0</v>
      </c>
      <c r="U126" s="97">
        <v>0</v>
      </c>
      <c r="V126" s="97">
        <v>0</v>
      </c>
      <c r="W126" s="97">
        <v>0</v>
      </c>
      <c r="X126" s="97">
        <v>0</v>
      </c>
      <c r="Y126" s="97">
        <v>0</v>
      </c>
      <c r="Z126" s="97">
        <v>0</v>
      </c>
      <c r="AA126" s="97">
        <v>0</v>
      </c>
      <c r="AB126" s="97">
        <v>0</v>
      </c>
      <c r="AC126" s="97">
        <v>0</v>
      </c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52"/>
      <c r="EW126" s="52"/>
      <c r="EX126" s="52"/>
    </row>
    <row r="127" spans="1:154" ht="20.25">
      <c r="A127" s="283"/>
      <c r="B127" s="278" t="s">
        <v>728</v>
      </c>
      <c r="C127" s="278"/>
      <c r="D127" s="187">
        <v>119</v>
      </c>
      <c r="E127" s="97">
        <v>1</v>
      </c>
      <c r="F127" s="97">
        <v>0</v>
      </c>
      <c r="G127" s="97">
        <v>0</v>
      </c>
      <c r="H127" s="97">
        <v>0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7">
        <v>0</v>
      </c>
      <c r="O127" s="97">
        <v>0</v>
      </c>
      <c r="P127" s="97">
        <v>0</v>
      </c>
      <c r="Q127" s="97">
        <v>0</v>
      </c>
      <c r="R127" s="97">
        <v>0</v>
      </c>
      <c r="S127" s="97">
        <v>0</v>
      </c>
      <c r="T127" s="97">
        <v>0</v>
      </c>
      <c r="U127" s="97">
        <v>0</v>
      </c>
      <c r="V127" s="97">
        <v>1</v>
      </c>
      <c r="W127" s="97">
        <v>1</v>
      </c>
      <c r="X127" s="97">
        <v>0</v>
      </c>
      <c r="Y127" s="97">
        <v>0</v>
      </c>
      <c r="Z127" s="97">
        <v>0</v>
      </c>
      <c r="AA127" s="97">
        <v>0</v>
      </c>
      <c r="AB127" s="97">
        <v>0</v>
      </c>
      <c r="AC127" s="97">
        <v>0</v>
      </c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52"/>
      <c r="EW127" s="52"/>
      <c r="EX127" s="52"/>
    </row>
    <row r="128" spans="1:154" ht="20.25">
      <c r="A128" s="283"/>
      <c r="B128" s="278" t="s">
        <v>729</v>
      </c>
      <c r="C128" s="278"/>
      <c r="D128" s="187">
        <v>120</v>
      </c>
      <c r="E128" s="97">
        <v>0</v>
      </c>
      <c r="F128" s="97">
        <v>0</v>
      </c>
      <c r="G128" s="97">
        <v>0</v>
      </c>
      <c r="H128" s="97">
        <v>0</v>
      </c>
      <c r="I128" s="97">
        <v>0</v>
      </c>
      <c r="J128" s="97">
        <v>0</v>
      </c>
      <c r="K128" s="97">
        <v>0</v>
      </c>
      <c r="L128" s="97">
        <v>0</v>
      </c>
      <c r="M128" s="97">
        <v>0</v>
      </c>
      <c r="N128" s="97">
        <v>0</v>
      </c>
      <c r="O128" s="97">
        <v>0</v>
      </c>
      <c r="P128" s="97">
        <v>0</v>
      </c>
      <c r="Q128" s="97">
        <v>0</v>
      </c>
      <c r="R128" s="97">
        <v>0</v>
      </c>
      <c r="S128" s="97">
        <v>0</v>
      </c>
      <c r="T128" s="97">
        <v>0</v>
      </c>
      <c r="U128" s="97">
        <v>0</v>
      </c>
      <c r="V128" s="97">
        <v>0</v>
      </c>
      <c r="W128" s="97">
        <v>0</v>
      </c>
      <c r="X128" s="97">
        <v>0</v>
      </c>
      <c r="Y128" s="97">
        <v>0</v>
      </c>
      <c r="Z128" s="97">
        <v>0</v>
      </c>
      <c r="AA128" s="97">
        <v>0</v>
      </c>
      <c r="AB128" s="97">
        <v>0</v>
      </c>
      <c r="AC128" s="97">
        <v>0</v>
      </c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4"/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14"/>
      <c r="EU128" s="114"/>
      <c r="EV128" s="52"/>
      <c r="EW128" s="52"/>
      <c r="EX128" s="52"/>
    </row>
    <row r="129" spans="1:154" ht="20.25">
      <c r="A129" s="103"/>
      <c r="B129" s="104"/>
      <c r="C129" s="10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52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  <c r="CJ129" s="148"/>
      <c r="CK129" s="148"/>
      <c r="CL129" s="148"/>
      <c r="CM129" s="148"/>
      <c r="CN129" s="148"/>
      <c r="CO129" s="148"/>
      <c r="CP129" s="148"/>
      <c r="CQ129" s="148"/>
      <c r="CR129" s="148"/>
      <c r="CS129" s="148"/>
      <c r="CT129" s="148"/>
      <c r="CU129" s="148"/>
      <c r="CV129" s="148"/>
      <c r="CW129" s="148"/>
      <c r="CX129" s="148"/>
      <c r="CY129" s="148"/>
      <c r="CZ129" s="148"/>
      <c r="DA129" s="148"/>
      <c r="DB129" s="148"/>
      <c r="DC129" s="148"/>
      <c r="DD129" s="148"/>
      <c r="DE129" s="148"/>
      <c r="DF129" s="148"/>
      <c r="DG129" s="148"/>
      <c r="DH129" s="148"/>
      <c r="DI129" s="148"/>
      <c r="DJ129" s="148"/>
      <c r="DK129" s="148"/>
      <c r="DL129" s="148"/>
      <c r="DM129" s="148"/>
      <c r="DN129" s="148"/>
      <c r="DO129" s="148"/>
      <c r="DP129" s="148"/>
      <c r="DQ129" s="148"/>
      <c r="DR129" s="148"/>
      <c r="DS129" s="148"/>
      <c r="DT129" s="148"/>
      <c r="DU129" s="148"/>
      <c r="DV129" s="148"/>
      <c r="DW129" s="148"/>
      <c r="DX129" s="148"/>
      <c r="DY129" s="148"/>
      <c r="DZ129" s="148"/>
      <c r="EA129" s="148"/>
      <c r="EB129" s="148"/>
      <c r="EC129" s="148"/>
      <c r="ED129" s="148"/>
      <c r="EE129" s="148"/>
      <c r="EF129" s="148"/>
      <c r="EG129" s="148"/>
      <c r="EH129" s="148"/>
      <c r="EI129" s="148"/>
      <c r="EJ129" s="148"/>
      <c r="EK129" s="148"/>
      <c r="EL129" s="148"/>
      <c r="EM129" s="148"/>
      <c r="EN129" s="148"/>
      <c r="EO129" s="148"/>
      <c r="EP129" s="148"/>
      <c r="EQ129" s="148"/>
      <c r="ER129" s="148"/>
      <c r="ES129" s="148"/>
      <c r="ET129" s="148"/>
      <c r="EU129" s="148"/>
      <c r="EV129" s="52"/>
      <c r="EW129" s="52"/>
      <c r="EX129" s="52"/>
    </row>
    <row r="130" spans="1:154" ht="20.25">
      <c r="A130" s="323" t="s">
        <v>634</v>
      </c>
      <c r="B130" s="323"/>
      <c r="C130" s="323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V130" s="326"/>
      <c r="W130" s="326"/>
      <c r="X130" s="326"/>
      <c r="Y130" s="326"/>
      <c r="Z130" s="326"/>
      <c r="AA130" s="326"/>
      <c r="AB130" s="326"/>
      <c r="AC130" s="326"/>
      <c r="AD130" s="52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48"/>
      <c r="CC130" s="148"/>
      <c r="CD130" s="148"/>
      <c r="CE130" s="148"/>
      <c r="CF130" s="148"/>
      <c r="CG130" s="148"/>
      <c r="CH130" s="148"/>
      <c r="CI130" s="148"/>
      <c r="CJ130" s="148"/>
      <c r="CK130" s="148"/>
      <c r="CL130" s="148"/>
      <c r="CM130" s="148"/>
      <c r="CN130" s="148"/>
      <c r="CO130" s="148"/>
      <c r="CP130" s="148"/>
      <c r="CQ130" s="148"/>
      <c r="CR130" s="148"/>
      <c r="CS130" s="148"/>
      <c r="CT130" s="148"/>
      <c r="CU130" s="148"/>
      <c r="CV130" s="148"/>
      <c r="CW130" s="148"/>
      <c r="CX130" s="148"/>
      <c r="CY130" s="148"/>
      <c r="CZ130" s="148"/>
      <c r="DA130" s="148"/>
      <c r="DB130" s="148"/>
      <c r="DC130" s="148"/>
      <c r="DD130" s="148"/>
      <c r="DE130" s="148"/>
      <c r="DF130" s="148"/>
      <c r="DG130" s="148"/>
      <c r="DH130" s="148"/>
      <c r="DI130" s="148"/>
      <c r="DJ130" s="148"/>
      <c r="DK130" s="148"/>
      <c r="DL130" s="148"/>
      <c r="DM130" s="148"/>
      <c r="DN130" s="148"/>
      <c r="DO130" s="148"/>
      <c r="DP130" s="148"/>
      <c r="DQ130" s="148"/>
      <c r="DR130" s="148"/>
      <c r="DS130" s="148"/>
      <c r="DT130" s="148"/>
      <c r="DU130" s="148"/>
      <c r="DV130" s="148"/>
      <c r="DW130" s="148"/>
      <c r="DX130" s="148"/>
      <c r="DY130" s="148"/>
      <c r="DZ130" s="148"/>
      <c r="EA130" s="148"/>
      <c r="EB130" s="148"/>
      <c r="EC130" s="148"/>
      <c r="ED130" s="148"/>
      <c r="EE130" s="148"/>
      <c r="EF130" s="148"/>
      <c r="EG130" s="148"/>
      <c r="EH130" s="148"/>
      <c r="EI130" s="148"/>
      <c r="EJ130" s="148"/>
      <c r="EK130" s="148"/>
      <c r="EL130" s="148"/>
      <c r="EM130" s="148"/>
      <c r="EN130" s="148"/>
      <c r="EO130" s="148"/>
      <c r="EP130" s="148"/>
      <c r="EQ130" s="148"/>
      <c r="ER130" s="148"/>
      <c r="ES130" s="148"/>
      <c r="ET130" s="148"/>
      <c r="EU130" s="148"/>
      <c r="EV130" s="52"/>
      <c r="EW130" s="52"/>
      <c r="EX130" s="52"/>
    </row>
    <row r="131" spans="1:154" ht="20.25">
      <c r="A131" s="327" t="s">
        <v>1480</v>
      </c>
      <c r="B131" s="327"/>
      <c r="C131" s="327"/>
      <c r="D131" s="327"/>
      <c r="E131" s="327"/>
      <c r="F131" s="327"/>
      <c r="G131" s="327"/>
      <c r="H131" s="327"/>
      <c r="I131" s="327"/>
      <c r="J131" s="327"/>
      <c r="K131" s="327"/>
      <c r="L131" s="327"/>
      <c r="M131" s="117"/>
      <c r="N131" s="117"/>
      <c r="O131" s="52"/>
      <c r="P131" s="52"/>
      <c r="Q131" s="52"/>
      <c r="R131" s="52"/>
      <c r="S131" s="52"/>
      <c r="T131" s="52"/>
      <c r="U131" s="52"/>
      <c r="V131" s="116"/>
      <c r="W131" s="116"/>
      <c r="X131" s="116"/>
      <c r="Y131" s="116"/>
      <c r="Z131" s="116"/>
      <c r="AA131" s="116"/>
      <c r="AB131" s="116"/>
      <c r="AC131" s="52"/>
      <c r="AD131" s="52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8"/>
      <c r="CK131" s="148"/>
      <c r="CL131" s="148"/>
      <c r="CM131" s="148"/>
      <c r="CN131" s="148"/>
      <c r="CO131" s="148"/>
      <c r="CP131" s="148"/>
      <c r="CQ131" s="148"/>
      <c r="CR131" s="148"/>
      <c r="CS131" s="148"/>
      <c r="CT131" s="148"/>
      <c r="CU131" s="148"/>
      <c r="CV131" s="148"/>
      <c r="CW131" s="148"/>
      <c r="CX131" s="148"/>
      <c r="CY131" s="148"/>
      <c r="CZ131" s="148"/>
      <c r="DA131" s="148"/>
      <c r="DB131" s="148"/>
      <c r="DC131" s="148"/>
      <c r="DD131" s="148"/>
      <c r="DE131" s="148"/>
      <c r="DF131" s="148"/>
      <c r="DG131" s="148"/>
      <c r="DH131" s="148"/>
      <c r="DI131" s="148"/>
      <c r="DJ131" s="148"/>
      <c r="DK131" s="148"/>
      <c r="DL131" s="148"/>
      <c r="DM131" s="148"/>
      <c r="DN131" s="148"/>
      <c r="DO131" s="148"/>
      <c r="DP131" s="148"/>
      <c r="DQ131" s="148"/>
      <c r="DR131" s="148"/>
      <c r="DS131" s="148"/>
      <c r="DT131" s="148"/>
      <c r="DU131" s="148"/>
      <c r="DV131" s="148"/>
      <c r="DW131" s="148"/>
      <c r="DX131" s="148"/>
      <c r="DY131" s="148"/>
      <c r="DZ131" s="148"/>
      <c r="EA131" s="148"/>
      <c r="EB131" s="148"/>
      <c r="EC131" s="148"/>
      <c r="ED131" s="148"/>
      <c r="EE131" s="148"/>
      <c r="EF131" s="148"/>
      <c r="EG131" s="148"/>
      <c r="EH131" s="148"/>
      <c r="EI131" s="148"/>
      <c r="EJ131" s="148"/>
      <c r="EK131" s="148"/>
      <c r="EL131" s="148"/>
      <c r="EM131" s="148"/>
      <c r="EN131" s="148"/>
      <c r="EO131" s="148"/>
      <c r="EP131" s="148"/>
      <c r="EQ131" s="148"/>
      <c r="ER131" s="148"/>
      <c r="ES131" s="148"/>
      <c r="ET131" s="148"/>
      <c r="EU131" s="148"/>
      <c r="EV131" s="52"/>
      <c r="EW131" s="52"/>
      <c r="EX131" s="52"/>
    </row>
    <row r="132" spans="1:154" ht="30">
      <c r="A132" s="328" t="s">
        <v>1507</v>
      </c>
      <c r="B132" s="328"/>
      <c r="C132" s="328"/>
      <c r="D132" s="328"/>
      <c r="E132" s="328"/>
      <c r="F132" s="69"/>
      <c r="G132" s="52"/>
      <c r="H132" s="315"/>
      <c r="I132" s="315"/>
      <c r="J132" s="315"/>
      <c r="K132" s="315"/>
      <c r="M132" s="52"/>
      <c r="N132" s="52"/>
      <c r="O132" s="321" t="s">
        <v>1508</v>
      </c>
      <c r="P132" s="321"/>
      <c r="Q132" s="322"/>
      <c r="R132" s="322"/>
      <c r="S132" s="322"/>
      <c r="T132" s="322"/>
      <c r="U132" s="322"/>
      <c r="V132" s="322"/>
      <c r="W132" s="322"/>
      <c r="X132" s="322"/>
      <c r="Y132" s="322"/>
      <c r="Z132" s="322"/>
      <c r="AA132" s="322"/>
      <c r="AB132" s="322"/>
      <c r="AC132" s="322"/>
      <c r="AD132" s="52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148"/>
      <c r="BY132" s="148"/>
      <c r="BZ132" s="148"/>
      <c r="CA132" s="148"/>
      <c r="CB132" s="148"/>
      <c r="CC132" s="148"/>
      <c r="CD132" s="148"/>
      <c r="CE132" s="148"/>
      <c r="CF132" s="148"/>
      <c r="CG132" s="148"/>
      <c r="CH132" s="148"/>
      <c r="CI132" s="148"/>
      <c r="CJ132" s="148"/>
      <c r="CK132" s="148"/>
      <c r="CL132" s="148"/>
      <c r="CM132" s="148"/>
      <c r="CN132" s="148"/>
      <c r="CO132" s="148"/>
      <c r="CP132" s="148"/>
      <c r="CQ132" s="148"/>
      <c r="CR132" s="148"/>
      <c r="CS132" s="148"/>
      <c r="CT132" s="148"/>
      <c r="CU132" s="148"/>
      <c r="CV132" s="148"/>
      <c r="CW132" s="148"/>
      <c r="CX132" s="148"/>
      <c r="CY132" s="148"/>
      <c r="CZ132" s="148"/>
      <c r="DA132" s="148"/>
      <c r="DB132" s="148"/>
      <c r="DC132" s="148"/>
      <c r="DD132" s="148"/>
      <c r="DE132" s="148"/>
      <c r="DF132" s="148"/>
      <c r="DG132" s="148"/>
      <c r="DH132" s="148"/>
      <c r="DI132" s="148"/>
      <c r="DJ132" s="148"/>
      <c r="DK132" s="148"/>
      <c r="DL132" s="148"/>
      <c r="DM132" s="148"/>
      <c r="DN132" s="148"/>
      <c r="DO132" s="148"/>
      <c r="DP132" s="148"/>
      <c r="DQ132" s="148"/>
      <c r="DR132" s="148"/>
      <c r="DS132" s="148"/>
      <c r="DT132" s="148"/>
      <c r="DU132" s="148"/>
      <c r="DV132" s="148"/>
      <c r="DW132" s="148"/>
      <c r="DX132" s="148"/>
      <c r="DY132" s="148"/>
      <c r="DZ132" s="148"/>
      <c r="EA132" s="148"/>
      <c r="EB132" s="148"/>
      <c r="EC132" s="148"/>
      <c r="ED132" s="148"/>
      <c r="EE132" s="148"/>
      <c r="EF132" s="148"/>
      <c r="EG132" s="148"/>
      <c r="EH132" s="148"/>
      <c r="EI132" s="148"/>
      <c r="EJ132" s="148"/>
      <c r="EK132" s="148"/>
      <c r="EL132" s="148"/>
      <c r="EM132" s="148"/>
      <c r="EN132" s="148"/>
      <c r="EO132" s="148"/>
      <c r="EP132" s="148"/>
      <c r="EQ132" s="148"/>
      <c r="ER132" s="148"/>
      <c r="ES132" s="148"/>
      <c r="ET132" s="148"/>
      <c r="EU132" s="148"/>
      <c r="EV132" s="52"/>
      <c r="EW132" s="52"/>
      <c r="EX132" s="52"/>
    </row>
    <row r="133" spans="1:154" ht="20.25">
      <c r="A133" s="320" t="s">
        <v>965</v>
      </c>
      <c r="B133" s="320"/>
      <c r="C133" s="320"/>
      <c r="D133" s="181">
        <v>1</v>
      </c>
      <c r="E133" s="97">
        <v>10</v>
      </c>
      <c r="F133" s="69"/>
      <c r="G133" s="319"/>
      <c r="H133" s="319"/>
      <c r="I133" s="319"/>
      <c r="J133" s="118"/>
      <c r="K133" s="118"/>
      <c r="M133" s="52"/>
      <c r="N133" s="52"/>
      <c r="O133" s="318" t="s">
        <v>1382</v>
      </c>
      <c r="P133" s="318"/>
      <c r="Q133" s="325" t="s">
        <v>1145</v>
      </c>
      <c r="R133" s="325"/>
      <c r="S133" s="325"/>
      <c r="T133" s="325"/>
      <c r="U133" s="325"/>
      <c r="V133" s="325"/>
      <c r="W133" s="325"/>
      <c r="X133" s="325"/>
      <c r="Y133" s="325"/>
      <c r="Z133" s="325"/>
      <c r="AA133" s="325"/>
      <c r="AB133" s="325"/>
      <c r="AC133" s="325"/>
      <c r="AD133" s="52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8"/>
      <c r="CI133" s="148"/>
      <c r="CJ133" s="148"/>
      <c r="CK133" s="148"/>
      <c r="CL133" s="148"/>
      <c r="CM133" s="148"/>
      <c r="CN133" s="148"/>
      <c r="CO133" s="148"/>
      <c r="CP133" s="148"/>
      <c r="CQ133" s="148"/>
      <c r="CR133" s="148"/>
      <c r="CS133" s="148"/>
      <c r="CT133" s="148"/>
      <c r="CU133" s="148"/>
      <c r="CV133" s="148"/>
      <c r="CW133" s="148"/>
      <c r="CX133" s="148"/>
      <c r="CY133" s="148"/>
      <c r="CZ133" s="148"/>
      <c r="DA133" s="148"/>
      <c r="DB133" s="148"/>
      <c r="DC133" s="148"/>
      <c r="DD133" s="148"/>
      <c r="DE133" s="148"/>
      <c r="DF133" s="148"/>
      <c r="DG133" s="148"/>
      <c r="DH133" s="148"/>
      <c r="DI133" s="148"/>
      <c r="DJ133" s="148"/>
      <c r="DK133" s="148"/>
      <c r="DL133" s="148"/>
      <c r="DM133" s="148"/>
      <c r="DN133" s="148"/>
      <c r="DO133" s="148"/>
      <c r="DP133" s="148"/>
      <c r="DQ133" s="148"/>
      <c r="DR133" s="148"/>
      <c r="DS133" s="148"/>
      <c r="DT133" s="148"/>
      <c r="DU133" s="148"/>
      <c r="DV133" s="148"/>
      <c r="DW133" s="148"/>
      <c r="DX133" s="148"/>
      <c r="DY133" s="148"/>
      <c r="DZ133" s="148"/>
      <c r="EA133" s="148"/>
      <c r="EB133" s="148"/>
      <c r="EC133" s="148"/>
      <c r="ED133" s="148"/>
      <c r="EE133" s="148"/>
      <c r="EF133" s="148"/>
      <c r="EG133" s="148"/>
      <c r="EH133" s="148"/>
      <c r="EI133" s="148"/>
      <c r="EJ133" s="148"/>
      <c r="EK133" s="148"/>
      <c r="EL133" s="148"/>
      <c r="EM133" s="148"/>
      <c r="EN133" s="148"/>
      <c r="EO133" s="148"/>
      <c r="EP133" s="148"/>
      <c r="EQ133" s="148"/>
      <c r="ER133" s="148"/>
      <c r="ES133" s="148"/>
      <c r="ET133" s="148"/>
      <c r="EU133" s="148"/>
      <c r="EV133" s="52"/>
      <c r="EW133" s="52"/>
      <c r="EX133" s="52"/>
    </row>
    <row r="134" spans="1:154" ht="45.75" customHeight="1">
      <c r="A134" s="280" t="s">
        <v>24</v>
      </c>
      <c r="B134" s="280"/>
      <c r="C134" s="280"/>
      <c r="D134" s="181">
        <v>2</v>
      </c>
      <c r="E134" s="97">
        <v>0</v>
      </c>
      <c r="F134" s="69"/>
      <c r="G134" s="319"/>
      <c r="H134" s="319"/>
      <c r="I134" s="319"/>
      <c r="J134" s="119"/>
      <c r="K134" s="119"/>
      <c r="M134" s="52"/>
      <c r="N134" s="52"/>
      <c r="O134" s="318"/>
      <c r="P134" s="318"/>
      <c r="Q134" s="120"/>
      <c r="R134" s="120"/>
      <c r="S134" s="120"/>
      <c r="T134" s="120"/>
      <c r="U134" s="121"/>
      <c r="V134" s="324" t="s">
        <v>1509</v>
      </c>
      <c r="W134" s="324"/>
      <c r="X134" s="324"/>
      <c r="Y134" s="324"/>
      <c r="Z134" s="324"/>
      <c r="AA134" s="324"/>
      <c r="AB134" s="324"/>
      <c r="AC134" s="324"/>
      <c r="AD134" s="52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  <c r="BZ134" s="148"/>
      <c r="CA134" s="148"/>
      <c r="CB134" s="148"/>
      <c r="CC134" s="148"/>
      <c r="CD134" s="148"/>
      <c r="CE134" s="148"/>
      <c r="CF134" s="148"/>
      <c r="CG134" s="148"/>
      <c r="CH134" s="148"/>
      <c r="CI134" s="148"/>
      <c r="CJ134" s="148"/>
      <c r="CK134" s="148"/>
      <c r="CL134" s="148"/>
      <c r="CM134" s="148"/>
      <c r="CN134" s="148"/>
      <c r="CO134" s="148"/>
      <c r="CP134" s="148"/>
      <c r="CQ134" s="148"/>
      <c r="CR134" s="148"/>
      <c r="CS134" s="148"/>
      <c r="CT134" s="148"/>
      <c r="CU134" s="148"/>
      <c r="CV134" s="148"/>
      <c r="CW134" s="148"/>
      <c r="CX134" s="148"/>
      <c r="CY134" s="148"/>
      <c r="CZ134" s="148"/>
      <c r="DA134" s="148"/>
      <c r="DB134" s="148"/>
      <c r="DC134" s="148"/>
      <c r="DD134" s="148"/>
      <c r="DE134" s="148"/>
      <c r="DF134" s="148"/>
      <c r="DG134" s="148"/>
      <c r="DH134" s="148"/>
      <c r="DI134" s="148"/>
      <c r="DJ134" s="148"/>
      <c r="DK134" s="148"/>
      <c r="DL134" s="148"/>
      <c r="DM134" s="148"/>
      <c r="DN134" s="148"/>
      <c r="DO134" s="148"/>
      <c r="DP134" s="148"/>
      <c r="DQ134" s="148"/>
      <c r="DR134" s="148"/>
      <c r="DS134" s="148"/>
      <c r="DT134" s="148"/>
      <c r="DU134" s="148"/>
      <c r="DV134" s="148"/>
      <c r="DW134" s="148"/>
      <c r="DX134" s="148"/>
      <c r="DY134" s="148"/>
      <c r="DZ134" s="148"/>
      <c r="EA134" s="148"/>
      <c r="EB134" s="148"/>
      <c r="EC134" s="148"/>
      <c r="ED134" s="148"/>
      <c r="EE134" s="148"/>
      <c r="EF134" s="148"/>
      <c r="EG134" s="148"/>
      <c r="EH134" s="148"/>
      <c r="EI134" s="148"/>
      <c r="EJ134" s="148"/>
      <c r="EK134" s="148"/>
      <c r="EL134" s="148"/>
      <c r="EM134" s="148"/>
      <c r="EN134" s="148"/>
      <c r="EO134" s="148"/>
      <c r="EP134" s="148"/>
      <c r="EQ134" s="148"/>
      <c r="ER134" s="148"/>
      <c r="ES134" s="148"/>
      <c r="ET134" s="148"/>
      <c r="EU134" s="148"/>
      <c r="EV134" s="52"/>
      <c r="EW134" s="52"/>
      <c r="EX134" s="52"/>
    </row>
    <row r="135" spans="1:154" ht="57.75" customHeight="1">
      <c r="A135" s="316" t="s">
        <v>987</v>
      </c>
      <c r="B135" s="316"/>
      <c r="C135" s="316"/>
      <c r="D135" s="181">
        <v>3</v>
      </c>
      <c r="E135" s="97">
        <v>0</v>
      </c>
      <c r="F135" s="69"/>
      <c r="G135" s="314"/>
      <c r="H135" s="314"/>
      <c r="I135" s="123"/>
      <c r="J135" s="124"/>
      <c r="K135" s="124"/>
      <c r="M135" s="52"/>
      <c r="N135" s="52"/>
      <c r="O135" s="318"/>
      <c r="P135" s="318"/>
      <c r="Q135" s="317" t="s">
        <v>1146</v>
      </c>
      <c r="R135" s="317"/>
      <c r="S135" s="317"/>
      <c r="T135" s="317"/>
      <c r="U135" s="317"/>
      <c r="V135" s="317"/>
      <c r="W135" s="317"/>
      <c r="X135" s="317"/>
      <c r="Y135" s="317"/>
      <c r="Z135" s="317"/>
      <c r="AA135" s="317"/>
      <c r="AB135" s="317"/>
      <c r="AC135" s="317"/>
      <c r="AD135" s="52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  <c r="CJ135" s="148"/>
      <c r="CK135" s="148"/>
      <c r="CL135" s="148"/>
      <c r="CM135" s="148"/>
      <c r="CN135" s="148"/>
      <c r="CO135" s="148"/>
      <c r="CP135" s="148"/>
      <c r="CQ135" s="148"/>
      <c r="CR135" s="148"/>
      <c r="CS135" s="148"/>
      <c r="CT135" s="148"/>
      <c r="CU135" s="148"/>
      <c r="CV135" s="148"/>
      <c r="CW135" s="148"/>
      <c r="CX135" s="148"/>
      <c r="CY135" s="148"/>
      <c r="CZ135" s="148"/>
      <c r="DA135" s="148"/>
      <c r="DB135" s="148"/>
      <c r="DC135" s="148"/>
      <c r="DD135" s="148"/>
      <c r="DE135" s="148"/>
      <c r="DF135" s="148"/>
      <c r="DG135" s="148"/>
      <c r="DH135" s="148"/>
      <c r="DI135" s="148"/>
      <c r="DJ135" s="148"/>
      <c r="DK135" s="148"/>
      <c r="DL135" s="148"/>
      <c r="DM135" s="148"/>
      <c r="DN135" s="148"/>
      <c r="DO135" s="148"/>
      <c r="DP135" s="148"/>
      <c r="DQ135" s="148"/>
      <c r="DR135" s="148"/>
      <c r="DS135" s="148"/>
      <c r="DT135" s="148"/>
      <c r="DU135" s="148"/>
      <c r="DV135" s="148"/>
      <c r="DW135" s="148"/>
      <c r="DX135" s="148"/>
      <c r="DY135" s="148"/>
      <c r="DZ135" s="148"/>
      <c r="EA135" s="148"/>
      <c r="EB135" s="148"/>
      <c r="EC135" s="148"/>
      <c r="ED135" s="148"/>
      <c r="EE135" s="148"/>
      <c r="EF135" s="148"/>
      <c r="EG135" s="148"/>
      <c r="EH135" s="148"/>
      <c r="EI135" s="148"/>
      <c r="EJ135" s="148"/>
      <c r="EK135" s="148"/>
      <c r="EL135" s="148"/>
      <c r="EM135" s="148"/>
      <c r="EN135" s="148"/>
      <c r="EO135" s="148"/>
      <c r="EP135" s="148"/>
      <c r="EQ135" s="148"/>
      <c r="ER135" s="148"/>
      <c r="ES135" s="148"/>
      <c r="ET135" s="148"/>
      <c r="EU135" s="148"/>
      <c r="EV135" s="52"/>
      <c r="EW135" s="52"/>
      <c r="EX135" s="52"/>
    </row>
    <row r="136" spans="1:154" ht="57.75" customHeight="1">
      <c r="A136" s="316" t="s">
        <v>1014</v>
      </c>
      <c r="B136" s="316"/>
      <c r="C136" s="316"/>
      <c r="D136" s="181">
        <v>4</v>
      </c>
      <c r="E136" s="97">
        <v>0</v>
      </c>
      <c r="F136" s="69"/>
      <c r="G136" s="314"/>
      <c r="H136" s="314"/>
      <c r="I136" s="123"/>
      <c r="J136" s="125"/>
      <c r="K136" s="125"/>
      <c r="M136" s="52"/>
      <c r="N136" s="52"/>
      <c r="O136" s="318"/>
      <c r="P136" s="318"/>
      <c r="Q136" s="126"/>
      <c r="R136" s="126"/>
      <c r="S136" s="126"/>
      <c r="T136" s="126"/>
      <c r="U136" s="127"/>
      <c r="V136" s="128"/>
      <c r="W136" s="129"/>
      <c r="X136" s="129"/>
      <c r="Y136" s="130" t="s">
        <v>1509</v>
      </c>
      <c r="Z136" s="129"/>
      <c r="AA136" s="129"/>
      <c r="AB136" s="129"/>
      <c r="AC136" s="129"/>
      <c r="AD136" s="52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8"/>
      <c r="CL136" s="148"/>
      <c r="CM136" s="148"/>
      <c r="CN136" s="148"/>
      <c r="CO136" s="148"/>
      <c r="CP136" s="148"/>
      <c r="CQ136" s="148"/>
      <c r="CR136" s="148"/>
      <c r="CS136" s="148"/>
      <c r="CT136" s="148"/>
      <c r="CU136" s="148"/>
      <c r="CV136" s="148"/>
      <c r="CW136" s="148"/>
      <c r="CX136" s="148"/>
      <c r="CY136" s="148"/>
      <c r="CZ136" s="148"/>
      <c r="DA136" s="148"/>
      <c r="DB136" s="148"/>
      <c r="DC136" s="148"/>
      <c r="DD136" s="148"/>
      <c r="DE136" s="148"/>
      <c r="DF136" s="148"/>
      <c r="DG136" s="148"/>
      <c r="DH136" s="148"/>
      <c r="DI136" s="148"/>
      <c r="DJ136" s="148"/>
      <c r="DK136" s="148"/>
      <c r="DL136" s="148"/>
      <c r="DM136" s="148"/>
      <c r="DN136" s="148"/>
      <c r="DO136" s="148"/>
      <c r="DP136" s="148"/>
      <c r="DQ136" s="148"/>
      <c r="DR136" s="148"/>
      <c r="DS136" s="148"/>
      <c r="DT136" s="148"/>
      <c r="DU136" s="148"/>
      <c r="DV136" s="148"/>
      <c r="DW136" s="148"/>
      <c r="DX136" s="148"/>
      <c r="DY136" s="148"/>
      <c r="DZ136" s="148"/>
      <c r="EA136" s="148"/>
      <c r="EB136" s="148"/>
      <c r="EC136" s="148"/>
      <c r="ED136" s="148"/>
      <c r="EE136" s="148"/>
      <c r="EF136" s="148"/>
      <c r="EG136" s="148"/>
      <c r="EH136" s="148"/>
      <c r="EI136" s="148"/>
      <c r="EJ136" s="148"/>
      <c r="EK136" s="148"/>
      <c r="EL136" s="148"/>
      <c r="EM136" s="148"/>
      <c r="EN136" s="148"/>
      <c r="EO136" s="148"/>
      <c r="EP136" s="148"/>
      <c r="EQ136" s="148"/>
      <c r="ER136" s="148"/>
      <c r="ES136" s="148"/>
      <c r="ET136" s="148"/>
      <c r="EU136" s="148"/>
      <c r="EV136" s="52"/>
      <c r="EW136" s="52"/>
      <c r="EX136" s="52"/>
    </row>
    <row r="137" spans="1:154" ht="20.25">
      <c r="A137" s="280" t="s">
        <v>1510</v>
      </c>
      <c r="B137" s="280"/>
      <c r="C137" s="280"/>
      <c r="D137" s="181">
        <v>5</v>
      </c>
      <c r="E137" s="97">
        <v>0</v>
      </c>
      <c r="F137" s="69"/>
      <c r="G137" s="314"/>
      <c r="H137" s="314"/>
      <c r="I137" s="123"/>
      <c r="J137" s="131"/>
      <c r="K137" s="131"/>
      <c r="M137" s="52"/>
      <c r="N137" s="52"/>
      <c r="O137" s="132" t="s">
        <v>1384</v>
      </c>
      <c r="P137" s="133"/>
      <c r="Q137" s="332" t="s">
        <v>1147</v>
      </c>
      <c r="R137" s="332"/>
      <c r="S137" s="332"/>
      <c r="T137" s="332"/>
      <c r="U137" s="332"/>
      <c r="V137" s="331"/>
      <c r="W137" s="331"/>
      <c r="X137" s="331"/>
      <c r="Y137" s="329" t="s">
        <v>1148</v>
      </c>
      <c r="Z137" s="329"/>
      <c r="AA137" s="329"/>
      <c r="AB137" s="329"/>
      <c r="AC137" s="329"/>
      <c r="AD137" s="52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8"/>
      <c r="CJ137" s="148"/>
      <c r="CK137" s="148"/>
      <c r="CL137" s="148"/>
      <c r="CM137" s="148"/>
      <c r="CN137" s="148"/>
      <c r="CO137" s="148"/>
      <c r="CP137" s="148"/>
      <c r="CQ137" s="148"/>
      <c r="CR137" s="148"/>
      <c r="CS137" s="148"/>
      <c r="CT137" s="148"/>
      <c r="CU137" s="148"/>
      <c r="CV137" s="148"/>
      <c r="CW137" s="148"/>
      <c r="CX137" s="148"/>
      <c r="CY137" s="148"/>
      <c r="CZ137" s="148"/>
      <c r="DA137" s="148"/>
      <c r="DB137" s="148"/>
      <c r="DC137" s="148"/>
      <c r="DD137" s="148"/>
      <c r="DE137" s="148"/>
      <c r="DF137" s="148"/>
      <c r="DG137" s="148"/>
      <c r="DH137" s="148"/>
      <c r="DI137" s="148"/>
      <c r="DJ137" s="148"/>
      <c r="DK137" s="148"/>
      <c r="DL137" s="148"/>
      <c r="DM137" s="148"/>
      <c r="DN137" s="148"/>
      <c r="DO137" s="148"/>
      <c r="DP137" s="148"/>
      <c r="DQ137" s="148"/>
      <c r="DR137" s="148"/>
      <c r="DS137" s="148"/>
      <c r="DT137" s="148"/>
      <c r="DU137" s="148"/>
      <c r="DV137" s="148"/>
      <c r="DW137" s="148"/>
      <c r="DX137" s="148"/>
      <c r="DY137" s="148"/>
      <c r="DZ137" s="148"/>
      <c r="EA137" s="148"/>
      <c r="EB137" s="148"/>
      <c r="EC137" s="148"/>
      <c r="ED137" s="148"/>
      <c r="EE137" s="148"/>
      <c r="EF137" s="148"/>
      <c r="EG137" s="148"/>
      <c r="EH137" s="148"/>
      <c r="EI137" s="148"/>
      <c r="EJ137" s="148"/>
      <c r="EK137" s="148"/>
      <c r="EL137" s="148"/>
      <c r="EM137" s="148"/>
      <c r="EN137" s="148"/>
      <c r="EO137" s="148"/>
      <c r="EP137" s="148"/>
      <c r="EQ137" s="148"/>
      <c r="ER137" s="148"/>
      <c r="ES137" s="148"/>
      <c r="ET137" s="148"/>
      <c r="EU137" s="148"/>
      <c r="EV137" s="52"/>
      <c r="EW137" s="52"/>
      <c r="EX137" s="52"/>
    </row>
    <row r="138" spans="1:154" ht="20.25">
      <c r="A138" s="280" t="s">
        <v>1462</v>
      </c>
      <c r="B138" s="280"/>
      <c r="C138" s="280"/>
      <c r="D138" s="181">
        <v>6</v>
      </c>
      <c r="E138" s="97">
        <v>77</v>
      </c>
      <c r="F138" s="69"/>
      <c r="G138" s="314"/>
      <c r="H138" s="314"/>
      <c r="I138" s="123"/>
      <c r="J138" s="134"/>
      <c r="K138" s="134"/>
      <c r="M138" s="52"/>
      <c r="N138" s="135"/>
      <c r="O138" s="52"/>
      <c r="P138" s="136"/>
      <c r="Q138" s="333" t="s">
        <v>1512</v>
      </c>
      <c r="R138" s="333"/>
      <c r="S138" s="333"/>
      <c r="T138" s="333"/>
      <c r="U138" s="333"/>
      <c r="V138" s="333"/>
      <c r="W138" s="136"/>
      <c r="X138" s="136"/>
      <c r="Y138" s="136"/>
      <c r="Z138" s="133"/>
      <c r="AA138" s="137"/>
      <c r="AB138" s="138" t="s">
        <v>1513</v>
      </c>
      <c r="AC138" s="139"/>
      <c r="AD138" s="52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8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  <c r="DD138" s="148"/>
      <c r="DE138" s="148"/>
      <c r="DF138" s="148"/>
      <c r="DG138" s="148"/>
      <c r="DH138" s="148"/>
      <c r="DI138" s="148"/>
      <c r="DJ138" s="148"/>
      <c r="DK138" s="148"/>
      <c r="DL138" s="148"/>
      <c r="DM138" s="148"/>
      <c r="DN138" s="148"/>
      <c r="DO138" s="148"/>
      <c r="DP138" s="148"/>
      <c r="DQ138" s="148"/>
      <c r="DR138" s="148"/>
      <c r="DS138" s="148"/>
      <c r="DT138" s="148"/>
      <c r="DU138" s="148"/>
      <c r="DV138" s="148"/>
      <c r="DW138" s="148"/>
      <c r="DX138" s="148"/>
      <c r="DY138" s="148"/>
      <c r="DZ138" s="148"/>
      <c r="EA138" s="148"/>
      <c r="EB138" s="148"/>
      <c r="EC138" s="148"/>
      <c r="ED138" s="148"/>
      <c r="EE138" s="148"/>
      <c r="EF138" s="148"/>
      <c r="EG138" s="148"/>
      <c r="EH138" s="148"/>
      <c r="EI138" s="148"/>
      <c r="EJ138" s="148"/>
      <c r="EK138" s="148"/>
      <c r="EL138" s="148"/>
      <c r="EM138" s="148"/>
      <c r="EN138" s="148"/>
      <c r="EO138" s="148"/>
      <c r="EP138" s="148"/>
      <c r="EQ138" s="148"/>
      <c r="ER138" s="148"/>
      <c r="ES138" s="148"/>
      <c r="ET138" s="148"/>
      <c r="EU138" s="148"/>
      <c r="EV138" s="52"/>
      <c r="EW138" s="52"/>
      <c r="EX138" s="52"/>
    </row>
    <row r="139" spans="1:154" ht="20.25">
      <c r="A139" s="280" t="s">
        <v>1511</v>
      </c>
      <c r="B139" s="280"/>
      <c r="C139" s="280"/>
      <c r="D139" s="181">
        <v>7</v>
      </c>
      <c r="E139" s="97">
        <v>1</v>
      </c>
      <c r="F139" s="69"/>
      <c r="G139" s="52"/>
      <c r="H139" s="122"/>
      <c r="I139" s="123"/>
      <c r="J139" s="140"/>
      <c r="K139" s="140"/>
      <c r="O139" s="133"/>
      <c r="P139" s="330"/>
      <c r="Q139" s="330"/>
      <c r="R139" s="330"/>
      <c r="S139" s="330"/>
      <c r="T139" s="330"/>
      <c r="U139" s="330"/>
      <c r="V139" s="330"/>
      <c r="W139" s="141"/>
      <c r="X139" s="141"/>
      <c r="Y139" s="141"/>
      <c r="Z139" s="133"/>
      <c r="AA139" s="330"/>
      <c r="AB139" s="330"/>
      <c r="AC139" s="330"/>
      <c r="AD139" s="52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  <c r="CJ139" s="148"/>
      <c r="CK139" s="148"/>
      <c r="CL139" s="148"/>
      <c r="CM139" s="148"/>
      <c r="CN139" s="148"/>
      <c r="CO139" s="148"/>
      <c r="CP139" s="148"/>
      <c r="CQ139" s="148"/>
      <c r="CR139" s="148"/>
      <c r="CS139" s="148"/>
      <c r="CT139" s="148"/>
      <c r="CU139" s="148"/>
      <c r="CV139" s="148"/>
      <c r="CW139" s="148"/>
      <c r="CX139" s="148"/>
      <c r="CY139" s="148"/>
      <c r="CZ139" s="148"/>
      <c r="DA139" s="148"/>
      <c r="DB139" s="148"/>
      <c r="DC139" s="148"/>
      <c r="DD139" s="148"/>
      <c r="DE139" s="148"/>
      <c r="DF139" s="148"/>
      <c r="DG139" s="148"/>
      <c r="DH139" s="148"/>
      <c r="DI139" s="148"/>
      <c r="DJ139" s="148"/>
      <c r="DK139" s="148"/>
      <c r="DL139" s="148"/>
      <c r="DM139" s="148"/>
      <c r="DN139" s="148"/>
      <c r="DO139" s="148"/>
      <c r="DP139" s="148"/>
      <c r="DQ139" s="148"/>
      <c r="DR139" s="148"/>
      <c r="DS139" s="148"/>
      <c r="DT139" s="148"/>
      <c r="DU139" s="148"/>
      <c r="DV139" s="148"/>
      <c r="DW139" s="148"/>
      <c r="DX139" s="148"/>
      <c r="DY139" s="148"/>
      <c r="DZ139" s="148"/>
      <c r="EA139" s="148"/>
      <c r="EB139" s="148"/>
      <c r="EC139" s="148"/>
      <c r="ED139" s="148"/>
      <c r="EE139" s="148"/>
      <c r="EF139" s="148"/>
      <c r="EG139" s="148"/>
      <c r="EH139" s="148"/>
      <c r="EI139" s="148"/>
      <c r="EJ139" s="148"/>
      <c r="EK139" s="148"/>
      <c r="EL139" s="148"/>
      <c r="EM139" s="148"/>
      <c r="EN139" s="148"/>
      <c r="EO139" s="148"/>
      <c r="EP139" s="148"/>
      <c r="EQ139" s="148"/>
      <c r="ER139" s="148"/>
      <c r="ES139" s="148"/>
      <c r="ET139" s="148"/>
      <c r="EU139" s="148"/>
      <c r="EV139" s="52"/>
      <c r="EW139" s="52"/>
      <c r="EX139" s="52"/>
    </row>
    <row r="140" spans="1:154" ht="20.25">
      <c r="A140" s="280" t="s">
        <v>903</v>
      </c>
      <c r="B140" s="280"/>
      <c r="C140" s="280"/>
      <c r="D140" s="181">
        <v>8</v>
      </c>
      <c r="E140" s="97">
        <v>0</v>
      </c>
      <c r="F140" s="69"/>
      <c r="G140" s="314"/>
      <c r="H140" s="314"/>
      <c r="I140" s="123"/>
      <c r="J140" s="142"/>
      <c r="K140" s="142"/>
      <c r="AD140" s="52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8"/>
      <c r="CJ140" s="148"/>
      <c r="CK140" s="148"/>
      <c r="CL140" s="148"/>
      <c r="CM140" s="148"/>
      <c r="CN140" s="148"/>
      <c r="CO140" s="148"/>
      <c r="CP140" s="148"/>
      <c r="CQ140" s="148"/>
      <c r="CR140" s="148"/>
      <c r="CS140" s="148"/>
      <c r="CT140" s="148"/>
      <c r="CU140" s="148"/>
      <c r="CV140" s="148"/>
      <c r="CW140" s="148"/>
      <c r="CX140" s="148"/>
      <c r="CY140" s="148"/>
      <c r="CZ140" s="148"/>
      <c r="DA140" s="148"/>
      <c r="DB140" s="148"/>
      <c r="DC140" s="148"/>
      <c r="DD140" s="148"/>
      <c r="DE140" s="148"/>
      <c r="DF140" s="148"/>
      <c r="DG140" s="148"/>
      <c r="DH140" s="148"/>
      <c r="DI140" s="148"/>
      <c r="DJ140" s="148"/>
      <c r="DK140" s="148"/>
      <c r="DL140" s="148"/>
      <c r="DM140" s="148"/>
      <c r="DN140" s="148"/>
      <c r="DO140" s="148"/>
      <c r="DP140" s="148"/>
      <c r="DQ140" s="148"/>
      <c r="DR140" s="148"/>
      <c r="DS140" s="148"/>
      <c r="DT140" s="148"/>
      <c r="DU140" s="148"/>
      <c r="DV140" s="148"/>
      <c r="DW140" s="148"/>
      <c r="DX140" s="148"/>
      <c r="DY140" s="148"/>
      <c r="DZ140" s="148"/>
      <c r="EA140" s="148"/>
      <c r="EB140" s="148"/>
      <c r="EC140" s="148"/>
      <c r="ED140" s="148"/>
      <c r="EE140" s="148"/>
      <c r="EF140" s="148"/>
      <c r="EG140" s="148"/>
      <c r="EH140" s="148"/>
      <c r="EI140" s="148"/>
      <c r="EJ140" s="148"/>
      <c r="EK140" s="148"/>
      <c r="EL140" s="148"/>
      <c r="EM140" s="148"/>
      <c r="EN140" s="148"/>
      <c r="EO140" s="148"/>
      <c r="EP140" s="148"/>
      <c r="EQ140" s="148"/>
      <c r="ER140" s="148"/>
      <c r="ES140" s="148"/>
      <c r="ET140" s="148"/>
      <c r="EU140" s="148"/>
      <c r="EV140" s="52"/>
      <c r="EW140" s="52"/>
      <c r="EX140" s="52"/>
    </row>
    <row r="141" spans="4:154" ht="20.25">
      <c r="D141" s="107"/>
      <c r="E141" s="16"/>
      <c r="F141" s="69"/>
      <c r="AD141" s="52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  <c r="BZ141" s="148"/>
      <c r="CA141" s="148"/>
      <c r="CB141" s="148"/>
      <c r="CC141" s="148"/>
      <c r="CD141" s="148"/>
      <c r="CE141" s="148"/>
      <c r="CF141" s="148"/>
      <c r="CG141" s="148"/>
      <c r="CH141" s="148"/>
      <c r="CI141" s="148"/>
      <c r="CJ141" s="148"/>
      <c r="CK141" s="148"/>
      <c r="CL141" s="148"/>
      <c r="CM141" s="148"/>
      <c r="CN141" s="148"/>
      <c r="CO141" s="148"/>
      <c r="CP141" s="148"/>
      <c r="CQ141" s="148"/>
      <c r="CR141" s="148"/>
      <c r="CS141" s="148"/>
      <c r="CT141" s="148"/>
      <c r="CU141" s="148"/>
      <c r="CV141" s="148"/>
      <c r="CW141" s="148"/>
      <c r="CX141" s="148"/>
      <c r="CY141" s="148"/>
      <c r="CZ141" s="148"/>
      <c r="DA141" s="148"/>
      <c r="DB141" s="148"/>
      <c r="DC141" s="148"/>
      <c r="DD141" s="148"/>
      <c r="DE141" s="148"/>
      <c r="DF141" s="148"/>
      <c r="DG141" s="148"/>
      <c r="DH141" s="148"/>
      <c r="DI141" s="148"/>
      <c r="DJ141" s="148"/>
      <c r="DK141" s="148"/>
      <c r="DL141" s="148"/>
      <c r="DM141" s="148"/>
      <c r="DN141" s="148"/>
      <c r="DO141" s="148"/>
      <c r="DP141" s="148"/>
      <c r="DQ141" s="148"/>
      <c r="DR141" s="148"/>
      <c r="DS141" s="148"/>
      <c r="DT141" s="148"/>
      <c r="DU141" s="148"/>
      <c r="DV141" s="148"/>
      <c r="DW141" s="148"/>
      <c r="DX141" s="148"/>
      <c r="DY141" s="148"/>
      <c r="DZ141" s="148"/>
      <c r="EA141" s="148"/>
      <c r="EB141" s="148"/>
      <c r="EC141" s="148"/>
      <c r="ED141" s="148"/>
      <c r="EE141" s="148"/>
      <c r="EF141" s="148"/>
      <c r="EG141" s="148"/>
      <c r="EH141" s="148"/>
      <c r="EI141" s="148"/>
      <c r="EJ141" s="148"/>
      <c r="EK141" s="148"/>
      <c r="EL141" s="148"/>
      <c r="EM141" s="148"/>
      <c r="EN141" s="148"/>
      <c r="EO141" s="148"/>
      <c r="EP141" s="148"/>
      <c r="EQ141" s="148"/>
      <c r="ER141" s="148"/>
      <c r="ES141" s="148"/>
      <c r="ET141" s="148"/>
      <c r="EU141" s="148"/>
      <c r="EV141" s="52"/>
      <c r="EW141" s="52"/>
      <c r="EX141" s="52"/>
    </row>
    <row r="142" spans="1:154" ht="20.25">
      <c r="A142" s="72" t="s">
        <v>145</v>
      </c>
      <c r="D142" s="107"/>
      <c r="E142" s="16"/>
      <c r="F142" s="69"/>
      <c r="H142" s="71"/>
      <c r="I142" s="71"/>
      <c r="J142" s="16"/>
      <c r="K142" s="16"/>
      <c r="AD142" s="52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48"/>
      <c r="CC142" s="148"/>
      <c r="CD142" s="148"/>
      <c r="CE142" s="148"/>
      <c r="CF142" s="148"/>
      <c r="CG142" s="148"/>
      <c r="CH142" s="148"/>
      <c r="CI142" s="148"/>
      <c r="CJ142" s="148"/>
      <c r="CK142" s="148"/>
      <c r="CL142" s="148"/>
      <c r="CM142" s="148"/>
      <c r="CN142" s="148"/>
      <c r="CO142" s="148"/>
      <c r="CP142" s="148"/>
      <c r="CQ142" s="148"/>
      <c r="CR142" s="148"/>
      <c r="CS142" s="148"/>
      <c r="CT142" s="148"/>
      <c r="CU142" s="148"/>
      <c r="CV142" s="148"/>
      <c r="CW142" s="148"/>
      <c r="CX142" s="148"/>
      <c r="CY142" s="148"/>
      <c r="CZ142" s="148"/>
      <c r="DA142" s="148"/>
      <c r="DB142" s="148"/>
      <c r="DC142" s="148"/>
      <c r="DD142" s="148"/>
      <c r="DE142" s="148"/>
      <c r="DF142" s="148"/>
      <c r="DG142" s="148"/>
      <c r="DH142" s="148"/>
      <c r="DI142" s="148"/>
      <c r="DJ142" s="148"/>
      <c r="DK142" s="148"/>
      <c r="DL142" s="148"/>
      <c r="DM142" s="148"/>
      <c r="DN142" s="148"/>
      <c r="DO142" s="148"/>
      <c r="DP142" s="148"/>
      <c r="DQ142" s="148"/>
      <c r="DR142" s="148"/>
      <c r="DS142" s="148"/>
      <c r="DT142" s="148"/>
      <c r="DU142" s="148"/>
      <c r="DV142" s="148"/>
      <c r="DW142" s="148"/>
      <c r="DX142" s="148"/>
      <c r="DY142" s="148"/>
      <c r="DZ142" s="148"/>
      <c r="EA142" s="148"/>
      <c r="EB142" s="148"/>
      <c r="EC142" s="148"/>
      <c r="ED142" s="148"/>
      <c r="EE142" s="148"/>
      <c r="EF142" s="148"/>
      <c r="EG142" s="148"/>
      <c r="EH142" s="148"/>
      <c r="EI142" s="148"/>
      <c r="EJ142" s="148"/>
      <c r="EK142" s="148"/>
      <c r="EL142" s="148"/>
      <c r="EM142" s="148"/>
      <c r="EN142" s="148"/>
      <c r="EO142" s="148"/>
      <c r="EP142" s="148"/>
      <c r="EQ142" s="148"/>
      <c r="ER142" s="148"/>
      <c r="ES142" s="148"/>
      <c r="ET142" s="148"/>
      <c r="EU142" s="148"/>
      <c r="EV142" s="52"/>
      <c r="EW142" s="52"/>
      <c r="EX142" s="52"/>
    </row>
    <row r="143" spans="4:154" ht="20.25">
      <c r="D143" s="107"/>
      <c r="E143" s="16"/>
      <c r="F143" s="69"/>
      <c r="H143" s="71"/>
      <c r="I143" s="71"/>
      <c r="J143" s="16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8"/>
      <c r="CI143" s="148"/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48"/>
      <c r="DB143" s="148"/>
      <c r="DC143" s="148"/>
      <c r="DD143" s="148"/>
      <c r="DE143" s="148"/>
      <c r="DF143" s="148"/>
      <c r="DG143" s="148"/>
      <c r="DH143" s="148"/>
      <c r="DI143" s="148"/>
      <c r="DJ143" s="148"/>
      <c r="DK143" s="148"/>
      <c r="DL143" s="148"/>
      <c r="DM143" s="148"/>
      <c r="DN143" s="148"/>
      <c r="DO143" s="148"/>
      <c r="DP143" s="148"/>
      <c r="DQ143" s="148"/>
      <c r="DR143" s="148"/>
      <c r="DS143" s="148"/>
      <c r="DT143" s="148"/>
      <c r="DU143" s="148"/>
      <c r="DV143" s="148"/>
      <c r="DW143" s="148"/>
      <c r="DX143" s="148"/>
      <c r="DY143" s="148"/>
      <c r="DZ143" s="148"/>
      <c r="EA143" s="148"/>
      <c r="EB143" s="148"/>
      <c r="EC143" s="148"/>
      <c r="ED143" s="148"/>
      <c r="EE143" s="148"/>
      <c r="EF143" s="148"/>
      <c r="EG143" s="148"/>
      <c r="EH143" s="148"/>
      <c r="EI143" s="148"/>
      <c r="EJ143" s="148"/>
      <c r="EK143" s="148"/>
      <c r="EL143" s="148"/>
      <c r="EM143" s="148"/>
      <c r="EN143" s="148"/>
      <c r="EO143" s="148"/>
      <c r="EP143" s="148"/>
      <c r="EQ143" s="148"/>
      <c r="ER143" s="148"/>
      <c r="ES143" s="148"/>
      <c r="ET143" s="148"/>
      <c r="EU143" s="148"/>
      <c r="EV143" s="52"/>
      <c r="EW143" s="52"/>
      <c r="EX143" s="52"/>
    </row>
    <row r="144" spans="1:154" ht="20.25">
      <c r="A144" s="155"/>
      <c r="B144" s="155"/>
      <c r="C144" s="155"/>
      <c r="D144" s="156"/>
      <c r="E144" s="16"/>
      <c r="F144" s="69"/>
      <c r="H144" s="71"/>
      <c r="I144" s="71"/>
      <c r="J144" s="16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48"/>
      <c r="DB144" s="148"/>
      <c r="DC144" s="148"/>
      <c r="DD144" s="148"/>
      <c r="DE144" s="148"/>
      <c r="DF144" s="148"/>
      <c r="DG144" s="148"/>
      <c r="DH144" s="148"/>
      <c r="DI144" s="148"/>
      <c r="DJ144" s="148"/>
      <c r="DK144" s="148"/>
      <c r="DL144" s="148"/>
      <c r="DM144" s="148"/>
      <c r="DN144" s="148"/>
      <c r="DO144" s="148"/>
      <c r="DP144" s="148"/>
      <c r="DQ144" s="148"/>
      <c r="DR144" s="148"/>
      <c r="DS144" s="148"/>
      <c r="DT144" s="148"/>
      <c r="DU144" s="148"/>
      <c r="DV144" s="148"/>
      <c r="DW144" s="148"/>
      <c r="DX144" s="148"/>
      <c r="DY144" s="148"/>
      <c r="DZ144" s="148"/>
      <c r="EA144" s="148"/>
      <c r="EB144" s="148"/>
      <c r="EC144" s="148"/>
      <c r="ED144" s="148"/>
      <c r="EE144" s="148"/>
      <c r="EF144" s="148"/>
      <c r="EG144" s="148"/>
      <c r="EH144" s="148"/>
      <c r="EI144" s="148"/>
      <c r="EJ144" s="148"/>
      <c r="EK144" s="148"/>
      <c r="EL144" s="148"/>
      <c r="EM144" s="148"/>
      <c r="EN144" s="148"/>
      <c r="EO144" s="148"/>
      <c r="EP144" s="148"/>
      <c r="EQ144" s="148"/>
      <c r="ER144" s="148"/>
      <c r="ES144" s="148"/>
      <c r="ET144" s="148"/>
      <c r="EU144" s="148"/>
      <c r="EV144" s="52"/>
      <c r="EW144" s="52"/>
      <c r="EX144" s="52"/>
    </row>
    <row r="145" spans="1:154" ht="20.25">
      <c r="A145" s="148"/>
      <c r="B145" s="148"/>
      <c r="C145" s="148"/>
      <c r="D145" s="156"/>
      <c r="E145" s="16"/>
      <c r="F145" s="69"/>
      <c r="H145" s="71"/>
      <c r="I145" s="71"/>
      <c r="J145" s="16"/>
      <c r="K145" s="52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8"/>
      <c r="CK145" s="148"/>
      <c r="CL145" s="148"/>
      <c r="CM145" s="14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148"/>
      <c r="CX145" s="148"/>
      <c r="CY145" s="148"/>
      <c r="CZ145" s="148"/>
      <c r="DA145" s="148"/>
      <c r="DB145" s="148"/>
      <c r="DC145" s="148"/>
      <c r="DD145" s="148"/>
      <c r="DE145" s="148"/>
      <c r="DF145" s="148"/>
      <c r="DG145" s="148"/>
      <c r="DH145" s="148"/>
      <c r="DI145" s="148"/>
      <c r="DJ145" s="148"/>
      <c r="DK145" s="148"/>
      <c r="DL145" s="148"/>
      <c r="DM145" s="148"/>
      <c r="DN145" s="148"/>
      <c r="DO145" s="148"/>
      <c r="DP145" s="148"/>
      <c r="DQ145" s="148"/>
      <c r="DR145" s="148"/>
      <c r="DS145" s="148"/>
      <c r="DT145" s="148"/>
      <c r="DU145" s="148"/>
      <c r="DV145" s="148"/>
      <c r="DW145" s="148"/>
      <c r="DX145" s="148"/>
      <c r="DY145" s="148"/>
      <c r="DZ145" s="148"/>
      <c r="EA145" s="148"/>
      <c r="EB145" s="148"/>
      <c r="EC145" s="148"/>
      <c r="ED145" s="148"/>
      <c r="EE145" s="148"/>
      <c r="EF145" s="148"/>
      <c r="EG145" s="148"/>
      <c r="EH145" s="148"/>
      <c r="EI145" s="148"/>
      <c r="EJ145" s="148"/>
      <c r="EK145" s="148"/>
      <c r="EL145" s="148"/>
      <c r="EM145" s="148"/>
      <c r="EN145" s="148"/>
      <c r="EO145" s="148"/>
      <c r="EP145" s="148"/>
      <c r="EQ145" s="148"/>
      <c r="ER145" s="148"/>
      <c r="ES145" s="148"/>
      <c r="ET145" s="148"/>
      <c r="EU145" s="148"/>
      <c r="EV145" s="52"/>
      <c r="EW145" s="52"/>
      <c r="EX145" s="52"/>
    </row>
    <row r="146" spans="1:154" ht="20.25">
      <c r="A146" s="148"/>
      <c r="B146" s="148"/>
      <c r="C146" s="148"/>
      <c r="D146" s="156"/>
      <c r="E146" s="16"/>
      <c r="F146" s="69"/>
      <c r="H146" s="71"/>
      <c r="I146" s="71"/>
      <c r="J146" s="16"/>
      <c r="K146" s="52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8"/>
      <c r="CI146" s="148"/>
      <c r="CJ146" s="148"/>
      <c r="CK146" s="148"/>
      <c r="CL146" s="148"/>
      <c r="CM146" s="148"/>
      <c r="CN146" s="148"/>
      <c r="CO146" s="148"/>
      <c r="CP146" s="148"/>
      <c r="CQ146" s="148"/>
      <c r="CR146" s="148"/>
      <c r="CS146" s="148"/>
      <c r="CT146" s="148"/>
      <c r="CU146" s="148"/>
      <c r="CV146" s="148"/>
      <c r="CW146" s="148"/>
      <c r="CX146" s="148"/>
      <c r="CY146" s="148"/>
      <c r="CZ146" s="148"/>
      <c r="DA146" s="148"/>
      <c r="DB146" s="148"/>
      <c r="DC146" s="148"/>
      <c r="DD146" s="148"/>
      <c r="DE146" s="148"/>
      <c r="DF146" s="148"/>
      <c r="DG146" s="148"/>
      <c r="DH146" s="148"/>
      <c r="DI146" s="148"/>
      <c r="DJ146" s="148"/>
      <c r="DK146" s="148"/>
      <c r="DL146" s="148"/>
      <c r="DM146" s="148"/>
      <c r="DN146" s="148"/>
      <c r="DO146" s="148"/>
      <c r="DP146" s="148"/>
      <c r="DQ146" s="148"/>
      <c r="DR146" s="148"/>
      <c r="DS146" s="148"/>
      <c r="DT146" s="148"/>
      <c r="DU146" s="148"/>
      <c r="DV146" s="148"/>
      <c r="DW146" s="148"/>
      <c r="DX146" s="148"/>
      <c r="DY146" s="148"/>
      <c r="DZ146" s="148"/>
      <c r="EA146" s="148"/>
      <c r="EB146" s="148"/>
      <c r="EC146" s="148"/>
      <c r="ED146" s="148"/>
      <c r="EE146" s="148"/>
      <c r="EF146" s="148"/>
      <c r="EG146" s="148"/>
      <c r="EH146" s="148"/>
      <c r="EI146" s="148"/>
      <c r="EJ146" s="148"/>
      <c r="EK146" s="148"/>
      <c r="EL146" s="148"/>
      <c r="EM146" s="148"/>
      <c r="EN146" s="148"/>
      <c r="EO146" s="148"/>
      <c r="EP146" s="148"/>
      <c r="EQ146" s="148"/>
      <c r="ER146" s="148"/>
      <c r="ES146" s="148"/>
      <c r="ET146" s="148"/>
      <c r="EU146" s="148"/>
      <c r="EV146" s="52"/>
      <c r="EW146" s="52"/>
      <c r="EX146" s="52"/>
    </row>
    <row r="147" spans="1:154" ht="20.25">
      <c r="A147" s="148"/>
      <c r="B147" s="148"/>
      <c r="C147" s="148"/>
      <c r="D147" s="156"/>
      <c r="E147" s="16"/>
      <c r="F147" s="69"/>
      <c r="H147" s="71"/>
      <c r="I147" s="71"/>
      <c r="J147" s="16"/>
      <c r="K147" s="52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48"/>
      <c r="CI147" s="148"/>
      <c r="CJ147" s="148"/>
      <c r="CK147" s="148"/>
      <c r="CL147" s="148"/>
      <c r="CM147" s="148"/>
      <c r="CN147" s="148"/>
      <c r="CO147" s="148"/>
      <c r="CP147" s="148"/>
      <c r="CQ147" s="148"/>
      <c r="CR147" s="148"/>
      <c r="CS147" s="148"/>
      <c r="CT147" s="148"/>
      <c r="CU147" s="148"/>
      <c r="CV147" s="148"/>
      <c r="CW147" s="148"/>
      <c r="CX147" s="148"/>
      <c r="CY147" s="148"/>
      <c r="CZ147" s="148"/>
      <c r="DA147" s="148"/>
      <c r="DB147" s="148"/>
      <c r="DC147" s="148"/>
      <c r="DD147" s="148"/>
      <c r="DE147" s="148"/>
      <c r="DF147" s="148"/>
      <c r="DG147" s="148"/>
      <c r="DH147" s="148"/>
      <c r="DI147" s="148"/>
      <c r="DJ147" s="148"/>
      <c r="DK147" s="148"/>
      <c r="DL147" s="148"/>
      <c r="DM147" s="148"/>
      <c r="DN147" s="148"/>
      <c r="DO147" s="148"/>
      <c r="DP147" s="148"/>
      <c r="DQ147" s="148"/>
      <c r="DR147" s="148"/>
      <c r="DS147" s="148"/>
      <c r="DT147" s="148"/>
      <c r="DU147" s="148"/>
      <c r="DV147" s="148"/>
      <c r="DW147" s="148"/>
      <c r="DX147" s="148"/>
      <c r="DY147" s="148"/>
      <c r="DZ147" s="148"/>
      <c r="EA147" s="148"/>
      <c r="EB147" s="148"/>
      <c r="EC147" s="148"/>
      <c r="ED147" s="148"/>
      <c r="EE147" s="148"/>
      <c r="EF147" s="148"/>
      <c r="EG147" s="148"/>
      <c r="EH147" s="148"/>
      <c r="EI147" s="148"/>
      <c r="EJ147" s="148"/>
      <c r="EK147" s="148"/>
      <c r="EL147" s="148"/>
      <c r="EM147" s="148"/>
      <c r="EN147" s="148"/>
      <c r="EO147" s="148"/>
      <c r="EP147" s="148"/>
      <c r="EQ147" s="148"/>
      <c r="ER147" s="148"/>
      <c r="ES147" s="148"/>
      <c r="ET147" s="148"/>
      <c r="EU147" s="148"/>
      <c r="EV147" s="52"/>
      <c r="EW147" s="52"/>
      <c r="EX147" s="52"/>
    </row>
    <row r="148" spans="1:30" ht="18.75">
      <c r="A148" s="155"/>
      <c r="B148" s="155"/>
      <c r="C148" s="155"/>
      <c r="D148" s="52"/>
      <c r="K148" s="14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</row>
    <row r="149" spans="11:30" ht="18.75">
      <c r="K149" s="14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</row>
    <row r="150" spans="11:30" ht="18.75">
      <c r="K150" s="14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</row>
    <row r="151" spans="11:30" ht="18.75">
      <c r="K151" s="14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</row>
    <row r="152" spans="11:30" ht="18.75">
      <c r="K152" s="14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</row>
  </sheetData>
  <sheetProtection/>
  <mergeCells count="163">
    <mergeCell ref="A123:A128"/>
    <mergeCell ref="B123:C123"/>
    <mergeCell ref="B124:C124"/>
    <mergeCell ref="B125:C125"/>
    <mergeCell ref="B126:C126"/>
    <mergeCell ref="B127:C127"/>
    <mergeCell ref="B128:C128"/>
    <mergeCell ref="A120:A122"/>
    <mergeCell ref="B120:C120"/>
    <mergeCell ref="B121:C121"/>
    <mergeCell ref="B122:C122"/>
    <mergeCell ref="A113:A117"/>
    <mergeCell ref="B113:C113"/>
    <mergeCell ref="B114:B117"/>
    <mergeCell ref="A118:A119"/>
    <mergeCell ref="B118:C118"/>
    <mergeCell ref="B119:C119"/>
    <mergeCell ref="Y137:AC137"/>
    <mergeCell ref="AA139:AC139"/>
    <mergeCell ref="V137:X137"/>
    <mergeCell ref="P139:V139"/>
    <mergeCell ref="Q137:U137"/>
    <mergeCell ref="Q138:V138"/>
    <mergeCell ref="O132:P132"/>
    <mergeCell ref="Q132:AC132"/>
    <mergeCell ref="A130:O130"/>
    <mergeCell ref="V134:AC134"/>
    <mergeCell ref="Q133:AC133"/>
    <mergeCell ref="V130:AC130"/>
    <mergeCell ref="A131:L131"/>
    <mergeCell ref="A132:E132"/>
    <mergeCell ref="A136:C136"/>
    <mergeCell ref="A138:C138"/>
    <mergeCell ref="Q135:AC135"/>
    <mergeCell ref="G135:H135"/>
    <mergeCell ref="O133:P136"/>
    <mergeCell ref="A134:C134"/>
    <mergeCell ref="A135:C135"/>
    <mergeCell ref="G136:H136"/>
    <mergeCell ref="G133:I134"/>
    <mergeCell ref="A133:C133"/>
    <mergeCell ref="B47:C47"/>
    <mergeCell ref="B44:C44"/>
    <mergeCell ref="B43:C43"/>
    <mergeCell ref="G140:H140"/>
    <mergeCell ref="G138:H138"/>
    <mergeCell ref="G137:H137"/>
    <mergeCell ref="H132:K132"/>
    <mergeCell ref="A139:C139"/>
    <mergeCell ref="A140:C140"/>
    <mergeCell ref="A137:C137"/>
    <mergeCell ref="B51:C51"/>
    <mergeCell ref="B65:C65"/>
    <mergeCell ref="B57:C57"/>
    <mergeCell ref="B58:C58"/>
    <mergeCell ref="B59:C59"/>
    <mergeCell ref="B54:C54"/>
    <mergeCell ref="B55:C55"/>
    <mergeCell ref="B56:C56"/>
    <mergeCell ref="B63:C63"/>
    <mergeCell ref="B52:B53"/>
    <mergeCell ref="B32:C32"/>
    <mergeCell ref="B48:C48"/>
    <mergeCell ref="B45:C45"/>
    <mergeCell ref="B39:C39"/>
    <mergeCell ref="B40:C40"/>
    <mergeCell ref="B41:B42"/>
    <mergeCell ref="B34:C34"/>
    <mergeCell ref="B35:B36"/>
    <mergeCell ref="B37:B38"/>
    <mergeCell ref="B46:C46"/>
    <mergeCell ref="B84:C84"/>
    <mergeCell ref="B85:C85"/>
    <mergeCell ref="B86:C86"/>
    <mergeCell ref="A91:C91"/>
    <mergeCell ref="A99:A101"/>
    <mergeCell ref="B99:B100"/>
    <mergeCell ref="B101:C101"/>
    <mergeCell ref="B90:C90"/>
    <mergeCell ref="A75:A90"/>
    <mergeCell ref="B87:C87"/>
    <mergeCell ref="B88:C88"/>
    <mergeCell ref="B89:C89"/>
    <mergeCell ref="B83:C83"/>
    <mergeCell ref="B98:C98"/>
    <mergeCell ref="A4:AA4"/>
    <mergeCell ref="A6:C7"/>
    <mergeCell ref="D6:D7"/>
    <mergeCell ref="E6:E7"/>
    <mergeCell ref="F6:K6"/>
    <mergeCell ref="L6:L7"/>
    <mergeCell ref="M6:N6"/>
    <mergeCell ref="T6:T7"/>
    <mergeCell ref="U6:U7"/>
    <mergeCell ref="X6:Y6"/>
    <mergeCell ref="B28:C28"/>
    <mergeCell ref="B29:C29"/>
    <mergeCell ref="W6:W7"/>
    <mergeCell ref="B14:C14"/>
    <mergeCell ref="B22:B24"/>
    <mergeCell ref="B25:B27"/>
    <mergeCell ref="A9:A53"/>
    <mergeCell ref="V6:V7"/>
    <mergeCell ref="P6:S6"/>
    <mergeCell ref="B16:C16"/>
    <mergeCell ref="B17:B21"/>
    <mergeCell ref="B49:C49"/>
    <mergeCell ref="B50:C50"/>
    <mergeCell ref="B11:C11"/>
    <mergeCell ref="B12:C12"/>
    <mergeCell ref="B13:C13"/>
    <mergeCell ref="Z6:AC6"/>
    <mergeCell ref="A8:C8"/>
    <mergeCell ref="M2:V2"/>
    <mergeCell ref="B33:C33"/>
    <mergeCell ref="B30:C30"/>
    <mergeCell ref="B31:C31"/>
    <mergeCell ref="A2:E2"/>
    <mergeCell ref="O6:O7"/>
    <mergeCell ref="B15:C15"/>
    <mergeCell ref="B9:B10"/>
    <mergeCell ref="B60:B61"/>
    <mergeCell ref="B66:C66"/>
    <mergeCell ref="A67:A74"/>
    <mergeCell ref="B67:C67"/>
    <mergeCell ref="B68:C68"/>
    <mergeCell ref="B69:C69"/>
    <mergeCell ref="B70:B72"/>
    <mergeCell ref="B73:C73"/>
    <mergeCell ref="B74:C74"/>
    <mergeCell ref="A54:A66"/>
    <mergeCell ref="B62:C62"/>
    <mergeCell ref="B80:C80"/>
    <mergeCell ref="B81:C81"/>
    <mergeCell ref="B82:C82"/>
    <mergeCell ref="B64:C64"/>
    <mergeCell ref="B75:C75"/>
    <mergeCell ref="B76:C76"/>
    <mergeCell ref="B77:C77"/>
    <mergeCell ref="B78:C78"/>
    <mergeCell ref="B79:C79"/>
    <mergeCell ref="A102:A103"/>
    <mergeCell ref="B102:C102"/>
    <mergeCell ref="B103:C103"/>
    <mergeCell ref="A104:A107"/>
    <mergeCell ref="B104:C104"/>
    <mergeCell ref="B105:C105"/>
    <mergeCell ref="B106:C106"/>
    <mergeCell ref="B107:C107"/>
    <mergeCell ref="A108:A110"/>
    <mergeCell ref="B108:C108"/>
    <mergeCell ref="B109:C109"/>
    <mergeCell ref="B110:C110"/>
    <mergeCell ref="A111:A112"/>
    <mergeCell ref="B111:C111"/>
    <mergeCell ref="B112:C112"/>
    <mergeCell ref="A92:C92"/>
    <mergeCell ref="A93:C93"/>
    <mergeCell ref="A94:A98"/>
    <mergeCell ref="B94:C94"/>
    <mergeCell ref="B95:C95"/>
    <mergeCell ref="B96:C96"/>
    <mergeCell ref="B97:C97"/>
  </mergeCells>
  <conditionalFormatting sqref="E9:AC128 E133:E140">
    <cfRule type="cellIs" priority="1" dxfId="0" operator="lessThan" stopIfTrue="1">
      <formula>0</formula>
    </cfRule>
  </conditionalFormatting>
  <printOptions/>
  <pageMargins left="0.5905511811023623" right="0.15748031496062992" top="0.4724409448818898" bottom="0.1968503937007874" header="0.31496062992125984" footer="0"/>
  <pageSetup firstPageNumber="3" useFirstPageNumber="1" fitToHeight="0" fitToWidth="1" horizontalDpi="600" verticalDpi="600" orientation="landscape" paperSize="9" scale="38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G1099"/>
  <sheetViews>
    <sheetView zoomScalePageLayoutView="0" workbookViewId="0" topLeftCell="A1">
      <pane ySplit="1" topLeftCell="BM108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28125" style="0" customWidth="1"/>
    <col min="2" max="2" width="14.7109375" style="0" customWidth="1"/>
    <col min="3" max="3" width="30.421875" style="81" customWidth="1"/>
    <col min="4" max="4" width="64.140625" style="81" customWidth="1"/>
  </cols>
  <sheetData>
    <row r="1" spans="1:4" ht="13.5" thickBot="1">
      <c r="A1" s="146" t="s">
        <v>1016</v>
      </c>
      <c r="B1" s="146" t="s">
        <v>1017</v>
      </c>
      <c r="C1" s="146" t="s">
        <v>1018</v>
      </c>
      <c r="D1" s="146" t="s">
        <v>1019</v>
      </c>
    </row>
    <row r="2" spans="1:4" ht="25.5">
      <c r="A2" s="143">
        <f>IF((SUM('Разделы 3, 4'!E99:E101)&lt;=SUM('Разделы 3, 4'!E73:E73)),"","Неверно!")</f>
      </c>
      <c r="B2" s="144">
        <v>143107</v>
      </c>
      <c r="C2" s="145" t="s">
        <v>1191</v>
      </c>
      <c r="D2" s="145" t="s">
        <v>573</v>
      </c>
    </row>
    <row r="3" spans="1:4" ht="25.5">
      <c r="A3" s="143">
        <f>IF((SUM('Разделы 3, 4'!F99:F101)&lt;=SUM('Разделы 3, 4'!F73:F73)),"","Неверно!")</f>
      </c>
      <c r="B3" s="144">
        <v>143107</v>
      </c>
      <c r="C3" s="145" t="s">
        <v>1192</v>
      </c>
      <c r="D3" s="145" t="s">
        <v>573</v>
      </c>
    </row>
    <row r="4" spans="1:7" ht="25.5">
      <c r="A4" s="143">
        <f>IF((SUM('Разделы 3, 4'!G99:G101)&lt;=SUM('Разделы 3, 4'!G73:G73)),"","Неверно!")</f>
      </c>
      <c r="B4" s="144">
        <v>143107</v>
      </c>
      <c r="C4" s="145" t="s">
        <v>1193</v>
      </c>
      <c r="D4" s="145" t="s">
        <v>573</v>
      </c>
      <c r="F4" s="81"/>
      <c r="G4" s="147"/>
    </row>
    <row r="5" spans="1:4" ht="25.5">
      <c r="A5" s="143">
        <f>IF((SUM('Разделы 3, 4'!H99:H101)&lt;=SUM('Разделы 3, 4'!H73:H73)),"","Неверно!")</f>
      </c>
      <c r="B5" s="144">
        <v>143107</v>
      </c>
      <c r="C5" s="145" t="s">
        <v>1194</v>
      </c>
      <c r="D5" s="145" t="s">
        <v>573</v>
      </c>
    </row>
    <row r="6" spans="1:4" ht="25.5">
      <c r="A6" s="143">
        <f>IF((SUM('Разделы 3, 4'!I99:I101)&lt;=SUM('Разделы 3, 4'!I73:I73)),"","Неверно!")</f>
      </c>
      <c r="B6" s="144">
        <v>143107</v>
      </c>
      <c r="C6" s="145" t="s">
        <v>1195</v>
      </c>
      <c r="D6" s="145" t="s">
        <v>573</v>
      </c>
    </row>
    <row r="7" spans="1:4" ht="25.5">
      <c r="A7" s="143">
        <f>IF((SUM('Разделы 3, 4'!J99:J101)&lt;=SUM('Разделы 3, 4'!J73:J73)),"","Неверно!")</f>
      </c>
      <c r="B7" s="144">
        <v>143107</v>
      </c>
      <c r="C7" s="145" t="s">
        <v>1196</v>
      </c>
      <c r="D7" s="145" t="s">
        <v>573</v>
      </c>
    </row>
    <row r="8" spans="1:4" ht="25.5">
      <c r="A8" s="143">
        <f>IF((SUM('Разделы 3, 4'!K99:K101)&lt;=SUM('Разделы 3, 4'!K73:K73)),"","Неверно!")</f>
      </c>
      <c r="B8" s="144">
        <v>143107</v>
      </c>
      <c r="C8" s="145" t="s">
        <v>1197</v>
      </c>
      <c r="D8" s="145" t="s">
        <v>573</v>
      </c>
    </row>
    <row r="9" spans="1:4" ht="25.5">
      <c r="A9" s="143">
        <f>IF((SUM('Разделы 3, 4'!L99:L101)&lt;=SUM('Разделы 3, 4'!L73:L73)),"","Неверно!")</f>
      </c>
      <c r="B9" s="144">
        <v>143107</v>
      </c>
      <c r="C9" s="145" t="s">
        <v>1198</v>
      </c>
      <c r="D9" s="145" t="s">
        <v>573</v>
      </c>
    </row>
    <row r="10" spans="1:4" ht="25.5">
      <c r="A10" s="143">
        <f>IF((SUM('Разделы 3, 4'!M99:M101)&lt;=SUM('Разделы 3, 4'!M73:M73)),"","Неверно!")</f>
      </c>
      <c r="B10" s="144">
        <v>143107</v>
      </c>
      <c r="C10" s="145" t="s">
        <v>1199</v>
      </c>
      <c r="D10" s="145" t="s">
        <v>573</v>
      </c>
    </row>
    <row r="11" spans="1:4" ht="38.25">
      <c r="A11" s="143">
        <f>IF((SUM('Разделы 3, 4'!N99:N101)&lt;=SUM('Разделы 3, 4'!N73:N73)),"","Неверно!")</f>
      </c>
      <c r="B11" s="144">
        <v>143107</v>
      </c>
      <c r="C11" s="145" t="s">
        <v>1200</v>
      </c>
      <c r="D11" s="145" t="s">
        <v>573</v>
      </c>
    </row>
    <row r="12" spans="1:4" ht="38.25">
      <c r="A12" s="143">
        <f>IF((SUM('Разделы 3, 4'!O99:O101)&lt;=SUM('Разделы 3, 4'!O73:O73)),"","Неверно!")</f>
      </c>
      <c r="B12" s="144">
        <v>143107</v>
      </c>
      <c r="C12" s="145" t="s">
        <v>1201</v>
      </c>
      <c r="D12" s="145" t="s">
        <v>573</v>
      </c>
    </row>
    <row r="13" spans="1:4" ht="38.25">
      <c r="A13" s="143">
        <f>IF((SUM('Разделы 3, 4'!P99:P101)&lt;=SUM('Разделы 3, 4'!P73:P73)),"","Неверно!")</f>
      </c>
      <c r="B13" s="144">
        <v>143107</v>
      </c>
      <c r="C13" s="145" t="s">
        <v>1202</v>
      </c>
      <c r="D13" s="145" t="s">
        <v>573</v>
      </c>
    </row>
    <row r="14" spans="1:4" ht="38.25">
      <c r="A14" s="143">
        <f>IF((SUM('Разделы 3, 4'!Q99:Q101)&lt;=SUM('Разделы 3, 4'!Q73:Q73)),"","Неверно!")</f>
      </c>
      <c r="B14" s="144">
        <v>143107</v>
      </c>
      <c r="C14" s="145" t="s">
        <v>1203</v>
      </c>
      <c r="D14" s="145" t="s">
        <v>573</v>
      </c>
    </row>
    <row r="15" spans="1:4" ht="38.25">
      <c r="A15" s="143">
        <f>IF((SUM('Разделы 3, 4'!R99:R101)&lt;=SUM('Разделы 3, 4'!R73:R73)),"","Неверно!")</f>
      </c>
      <c r="B15" s="144">
        <v>143107</v>
      </c>
      <c r="C15" s="145" t="s">
        <v>1204</v>
      </c>
      <c r="D15" s="145" t="s">
        <v>573</v>
      </c>
    </row>
    <row r="16" spans="1:4" ht="38.25">
      <c r="A16" s="143">
        <f>IF((SUM('Разделы 3, 4'!S99:S101)&lt;=SUM('Разделы 3, 4'!S73:S73)),"","Неверно!")</f>
      </c>
      <c r="B16" s="144">
        <v>143107</v>
      </c>
      <c r="C16" s="145" t="s">
        <v>1205</v>
      </c>
      <c r="D16" s="145" t="s">
        <v>573</v>
      </c>
    </row>
    <row r="17" spans="1:4" ht="38.25">
      <c r="A17" s="143">
        <f>IF((SUM('Разделы 3, 4'!T99:T101)&lt;=SUM('Разделы 3, 4'!T73:T73)),"","Неверно!")</f>
      </c>
      <c r="B17" s="144">
        <v>143107</v>
      </c>
      <c r="C17" s="145" t="s">
        <v>1206</v>
      </c>
      <c r="D17" s="145" t="s">
        <v>573</v>
      </c>
    </row>
    <row r="18" spans="1:4" ht="38.25">
      <c r="A18" s="143">
        <f>IF((SUM('Разделы 3, 4'!U99:U101)&lt;=SUM('Разделы 3, 4'!U73:U73)),"","Неверно!")</f>
      </c>
      <c r="B18" s="144">
        <v>143107</v>
      </c>
      <c r="C18" s="145" t="s">
        <v>1207</v>
      </c>
      <c r="D18" s="145" t="s">
        <v>573</v>
      </c>
    </row>
    <row r="19" spans="1:4" ht="38.25">
      <c r="A19" s="143">
        <f>IF((SUM('Разделы 3, 4'!V99:V101)&lt;=SUM('Разделы 3, 4'!V73:V73)),"","Неверно!")</f>
      </c>
      <c r="B19" s="144">
        <v>143107</v>
      </c>
      <c r="C19" s="145" t="s">
        <v>1208</v>
      </c>
      <c r="D19" s="145" t="s">
        <v>573</v>
      </c>
    </row>
    <row r="20" spans="1:4" ht="38.25">
      <c r="A20" s="143">
        <f>IF((SUM('Разделы 3, 4'!W99:W101)&lt;=SUM('Разделы 3, 4'!W73:W73)),"","Неверно!")</f>
      </c>
      <c r="B20" s="144">
        <v>143107</v>
      </c>
      <c r="C20" s="145" t="s">
        <v>1209</v>
      </c>
      <c r="D20" s="145" t="s">
        <v>573</v>
      </c>
    </row>
    <row r="21" spans="1:4" ht="38.25">
      <c r="A21" s="143">
        <f>IF((SUM('Разделы 3, 4'!X99:X101)&lt;=SUM('Разделы 3, 4'!X73:X73)),"","Неверно!")</f>
      </c>
      <c r="B21" s="144">
        <v>143107</v>
      </c>
      <c r="C21" s="145" t="s">
        <v>1210</v>
      </c>
      <c r="D21" s="145" t="s">
        <v>573</v>
      </c>
    </row>
    <row r="22" spans="1:4" ht="38.25">
      <c r="A22" s="143">
        <f>IF((SUM('Разделы 3, 4'!Y99:Y101)&lt;=SUM('Разделы 3, 4'!Y73:Y73)),"","Неверно!")</f>
      </c>
      <c r="B22" s="144">
        <v>143107</v>
      </c>
      <c r="C22" s="145" t="s">
        <v>1211</v>
      </c>
      <c r="D22" s="145" t="s">
        <v>573</v>
      </c>
    </row>
    <row r="23" spans="1:4" ht="38.25">
      <c r="A23" s="143">
        <f>IF((SUM('Разделы 3, 4'!Z99:Z101)&lt;=SUM('Разделы 3, 4'!Z73:Z73)),"","Неверно!")</f>
      </c>
      <c r="B23" s="144">
        <v>143107</v>
      </c>
      <c r="C23" s="145" t="s">
        <v>1212</v>
      </c>
      <c r="D23" s="145" t="s">
        <v>573</v>
      </c>
    </row>
    <row r="24" spans="1:4" ht="38.25">
      <c r="A24" s="143">
        <f>IF((SUM('Разделы 3, 4'!AA99:AA101)&lt;=SUM('Разделы 3, 4'!AA73:AA73)),"","Неверно!")</f>
      </c>
      <c r="B24" s="144">
        <v>143107</v>
      </c>
      <c r="C24" s="145" t="s">
        <v>1213</v>
      </c>
      <c r="D24" s="145" t="s">
        <v>573</v>
      </c>
    </row>
    <row r="25" spans="1:4" ht="38.25">
      <c r="A25" s="143">
        <f>IF((SUM('Разделы 3, 4'!AB99:AB101)&lt;=SUM('Разделы 3, 4'!AB73:AB73)),"","Неверно!")</f>
      </c>
      <c r="B25" s="144">
        <v>143107</v>
      </c>
      <c r="C25" s="145" t="s">
        <v>1214</v>
      </c>
      <c r="D25" s="145" t="s">
        <v>573</v>
      </c>
    </row>
    <row r="26" spans="1:4" ht="38.25">
      <c r="A26" s="143">
        <f>IF((SUM('Разделы 3, 4'!AC99:AC101)&lt;=SUM('Разделы 3, 4'!AC73:AC73)),"","Неверно!")</f>
      </c>
      <c r="B26" s="144">
        <v>143107</v>
      </c>
      <c r="C26" s="145" t="s">
        <v>1215</v>
      </c>
      <c r="D26" s="145" t="s">
        <v>573</v>
      </c>
    </row>
    <row r="27" spans="1:4" ht="25.5">
      <c r="A27" s="143">
        <f>IF((SUM('Разделы 3, 4'!E138:E138)&gt;=SUM('Разделы 3, 4'!E140:E140)),"","Неверно!")</f>
      </c>
      <c r="B27" s="144">
        <v>143111</v>
      </c>
      <c r="C27" s="145" t="s">
        <v>1216</v>
      </c>
      <c r="D27" s="145" t="s">
        <v>916</v>
      </c>
    </row>
    <row r="28" spans="1:4" ht="25.5">
      <c r="A28" s="143">
        <f>IF((SUM('Разделы 3, 4'!K91:O91)&gt;=SUM('Разделы 3, 4'!E133:E133)),"","Неверно!")</f>
      </c>
      <c r="B28" s="144">
        <v>143112</v>
      </c>
      <c r="C28" s="145" t="s">
        <v>1217</v>
      </c>
      <c r="D28" s="145" t="s">
        <v>915</v>
      </c>
    </row>
    <row r="29" spans="1:4" ht="25.5">
      <c r="A29" s="143">
        <f>IF((SUM('Разделы 3, 4'!F9:I9)&gt;=SUM('Разделы 3, 4'!J9:J9)),"","Неверно!")</f>
      </c>
      <c r="B29" s="144">
        <v>143113</v>
      </c>
      <c r="C29" s="145" t="s">
        <v>1218</v>
      </c>
      <c r="D29" s="145" t="s">
        <v>700</v>
      </c>
    </row>
    <row r="30" spans="1:4" ht="25.5">
      <c r="A30" s="143">
        <f>IF((SUM('Разделы 3, 4'!F10:I10)&gt;=SUM('Разделы 3, 4'!J10:J10)),"","Неверно!")</f>
      </c>
      <c r="B30" s="144">
        <v>143113</v>
      </c>
      <c r="C30" s="145" t="s">
        <v>1219</v>
      </c>
      <c r="D30" s="145" t="s">
        <v>700</v>
      </c>
    </row>
    <row r="31" spans="1:4" ht="25.5">
      <c r="A31" s="143">
        <f>IF((SUM('Разделы 3, 4'!F11:I11)&gt;=SUM('Разделы 3, 4'!J11:J11)),"","Неверно!")</f>
      </c>
      <c r="B31" s="144">
        <v>143113</v>
      </c>
      <c r="C31" s="145" t="s">
        <v>1220</v>
      </c>
      <c r="D31" s="145" t="s">
        <v>700</v>
      </c>
    </row>
    <row r="32" spans="1:4" ht="25.5">
      <c r="A32" s="143">
        <f>IF((SUM('Разделы 3, 4'!F12:I12)&gt;=SUM('Разделы 3, 4'!J12:J12)),"","Неверно!")</f>
      </c>
      <c r="B32" s="144">
        <v>143113</v>
      </c>
      <c r="C32" s="145" t="s">
        <v>1221</v>
      </c>
      <c r="D32" s="145" t="s">
        <v>700</v>
      </c>
    </row>
    <row r="33" spans="1:4" ht="25.5">
      <c r="A33" s="143">
        <f>IF((SUM('Разделы 3, 4'!F13:I13)&gt;=SUM('Разделы 3, 4'!J13:J13)),"","Неверно!")</f>
      </c>
      <c r="B33" s="144">
        <v>143113</v>
      </c>
      <c r="C33" s="145" t="s">
        <v>1222</v>
      </c>
      <c r="D33" s="145" t="s">
        <v>700</v>
      </c>
    </row>
    <row r="34" spans="1:4" ht="25.5">
      <c r="A34" s="143">
        <f>IF((SUM('Разделы 3, 4'!F14:I14)&gt;=SUM('Разделы 3, 4'!J14:J14)),"","Неверно!")</f>
      </c>
      <c r="B34" s="144">
        <v>143113</v>
      </c>
      <c r="C34" s="145" t="s">
        <v>1223</v>
      </c>
      <c r="D34" s="145" t="s">
        <v>700</v>
      </c>
    </row>
    <row r="35" spans="1:4" ht="25.5">
      <c r="A35" s="143">
        <f>IF((SUM('Разделы 3, 4'!F15:I15)&gt;=SUM('Разделы 3, 4'!J15:J15)),"","Неверно!")</f>
      </c>
      <c r="B35" s="144">
        <v>143113</v>
      </c>
      <c r="C35" s="145" t="s">
        <v>1224</v>
      </c>
      <c r="D35" s="145" t="s">
        <v>700</v>
      </c>
    </row>
    <row r="36" spans="1:4" ht="25.5">
      <c r="A36" s="143">
        <f>IF((SUM('Разделы 3, 4'!F16:I16)&gt;=SUM('Разделы 3, 4'!J16:J16)),"","Неверно!")</f>
      </c>
      <c r="B36" s="144">
        <v>143113</v>
      </c>
      <c r="C36" s="145" t="s">
        <v>1225</v>
      </c>
      <c r="D36" s="145" t="s">
        <v>700</v>
      </c>
    </row>
    <row r="37" spans="1:4" ht="25.5">
      <c r="A37" s="143">
        <f>IF((SUM('Разделы 3, 4'!F17:I17)&gt;=SUM('Разделы 3, 4'!J17:J17)),"","Неверно!")</f>
      </c>
      <c r="B37" s="144">
        <v>143113</v>
      </c>
      <c r="C37" s="145" t="s">
        <v>1226</v>
      </c>
      <c r="D37" s="145" t="s">
        <v>700</v>
      </c>
    </row>
    <row r="38" spans="1:4" ht="38.25">
      <c r="A38" s="143">
        <f>IF((SUM('Разделы 3, 4'!F18:I18)&gt;=SUM('Разделы 3, 4'!J18:J18)),"","Неверно!")</f>
      </c>
      <c r="B38" s="144">
        <v>143113</v>
      </c>
      <c r="C38" s="145" t="s">
        <v>1227</v>
      </c>
      <c r="D38" s="145" t="s">
        <v>700</v>
      </c>
    </row>
    <row r="39" spans="1:4" ht="38.25">
      <c r="A39" s="143">
        <f>IF((SUM('Разделы 3, 4'!F19:I19)&gt;=SUM('Разделы 3, 4'!J19:J19)),"","Неверно!")</f>
      </c>
      <c r="B39" s="144">
        <v>143113</v>
      </c>
      <c r="C39" s="145" t="s">
        <v>1228</v>
      </c>
      <c r="D39" s="145" t="s">
        <v>700</v>
      </c>
    </row>
    <row r="40" spans="1:4" ht="38.25">
      <c r="A40" s="143">
        <f>IF((SUM('Разделы 3, 4'!F20:I20)&gt;=SUM('Разделы 3, 4'!J20:J20)),"","Неверно!")</f>
      </c>
      <c r="B40" s="144">
        <v>143113</v>
      </c>
      <c r="C40" s="145" t="s">
        <v>1229</v>
      </c>
      <c r="D40" s="145" t="s">
        <v>700</v>
      </c>
    </row>
    <row r="41" spans="1:4" ht="38.25">
      <c r="A41" s="143">
        <f>IF((SUM('Разделы 3, 4'!F21:I21)&gt;=SUM('Разделы 3, 4'!J21:J21)),"","Неверно!")</f>
      </c>
      <c r="B41" s="144">
        <v>143113</v>
      </c>
      <c r="C41" s="145" t="s">
        <v>1230</v>
      </c>
      <c r="D41" s="145" t="s">
        <v>700</v>
      </c>
    </row>
    <row r="42" spans="1:4" ht="38.25">
      <c r="A42" s="143">
        <f>IF((SUM('Разделы 3, 4'!F22:I22)&gt;=SUM('Разделы 3, 4'!J22:J22)),"","Неверно!")</f>
      </c>
      <c r="B42" s="144">
        <v>143113</v>
      </c>
      <c r="C42" s="145" t="s">
        <v>1231</v>
      </c>
      <c r="D42" s="145" t="s">
        <v>700</v>
      </c>
    </row>
    <row r="43" spans="1:4" ht="38.25">
      <c r="A43" s="143">
        <f>IF((SUM('Разделы 3, 4'!F23:I23)&gt;=SUM('Разделы 3, 4'!J23:J23)),"","Неверно!")</f>
      </c>
      <c r="B43" s="144">
        <v>143113</v>
      </c>
      <c r="C43" s="145" t="s">
        <v>1232</v>
      </c>
      <c r="D43" s="145" t="s">
        <v>700</v>
      </c>
    </row>
    <row r="44" spans="1:4" ht="38.25">
      <c r="A44" s="143">
        <f>IF((SUM('Разделы 3, 4'!F24:I24)&gt;=SUM('Разделы 3, 4'!J24:J24)),"","Неверно!")</f>
      </c>
      <c r="B44" s="144">
        <v>143113</v>
      </c>
      <c r="C44" s="145" t="s">
        <v>1233</v>
      </c>
      <c r="D44" s="145" t="s">
        <v>700</v>
      </c>
    </row>
    <row r="45" spans="1:4" ht="38.25">
      <c r="A45" s="143">
        <f>IF((SUM('Разделы 3, 4'!F25:I25)&gt;=SUM('Разделы 3, 4'!J25:J25)),"","Неверно!")</f>
      </c>
      <c r="B45" s="144">
        <v>143113</v>
      </c>
      <c r="C45" s="145" t="s">
        <v>1234</v>
      </c>
      <c r="D45" s="145" t="s">
        <v>700</v>
      </c>
    </row>
    <row r="46" spans="1:4" ht="38.25">
      <c r="A46" s="143">
        <f>IF((SUM('Разделы 3, 4'!F26:I26)&gt;=SUM('Разделы 3, 4'!J26:J26)),"","Неверно!")</f>
      </c>
      <c r="B46" s="144">
        <v>143113</v>
      </c>
      <c r="C46" s="145" t="s">
        <v>1235</v>
      </c>
      <c r="D46" s="145" t="s">
        <v>700</v>
      </c>
    </row>
    <row r="47" spans="1:4" ht="38.25">
      <c r="A47" s="143">
        <f>IF((SUM('Разделы 3, 4'!F27:I27)&gt;=SUM('Разделы 3, 4'!J27:J27)),"","Неверно!")</f>
      </c>
      <c r="B47" s="144">
        <v>143113</v>
      </c>
      <c r="C47" s="145" t="s">
        <v>1236</v>
      </c>
      <c r="D47" s="145" t="s">
        <v>700</v>
      </c>
    </row>
    <row r="48" spans="1:4" ht="38.25">
      <c r="A48" s="143">
        <f>IF((SUM('Разделы 3, 4'!F28:I28)&gt;=SUM('Разделы 3, 4'!J28:J28)),"","Неверно!")</f>
      </c>
      <c r="B48" s="144">
        <v>143113</v>
      </c>
      <c r="C48" s="145" t="s">
        <v>1237</v>
      </c>
      <c r="D48" s="145" t="s">
        <v>700</v>
      </c>
    </row>
    <row r="49" spans="1:4" ht="38.25">
      <c r="A49" s="143">
        <f>IF((SUM('Разделы 3, 4'!F29:I29)&gt;=SUM('Разделы 3, 4'!J29:J29)),"","Неверно!")</f>
      </c>
      <c r="B49" s="144">
        <v>143113</v>
      </c>
      <c r="C49" s="145" t="s">
        <v>1238</v>
      </c>
      <c r="D49" s="145" t="s">
        <v>700</v>
      </c>
    </row>
    <row r="50" spans="1:4" ht="38.25">
      <c r="A50" s="143">
        <f>IF((SUM('Разделы 3, 4'!F30:I30)&gt;=SUM('Разделы 3, 4'!J30:J30)),"","Неверно!")</f>
      </c>
      <c r="B50" s="144">
        <v>143113</v>
      </c>
      <c r="C50" s="145" t="s">
        <v>1239</v>
      </c>
      <c r="D50" s="145" t="s">
        <v>700</v>
      </c>
    </row>
    <row r="51" spans="1:4" ht="38.25">
      <c r="A51" s="143">
        <f>IF((SUM('Разделы 3, 4'!F31:I31)&gt;=SUM('Разделы 3, 4'!J31:J31)),"","Неверно!")</f>
      </c>
      <c r="B51" s="144">
        <v>143113</v>
      </c>
      <c r="C51" s="145" t="s">
        <v>1240</v>
      </c>
      <c r="D51" s="145" t="s">
        <v>700</v>
      </c>
    </row>
    <row r="52" spans="1:4" ht="38.25">
      <c r="A52" s="143">
        <f>IF((SUM('Разделы 3, 4'!F32:I32)&gt;=SUM('Разделы 3, 4'!J32:J32)),"","Неверно!")</f>
      </c>
      <c r="B52" s="144">
        <v>143113</v>
      </c>
      <c r="C52" s="145" t="s">
        <v>1241</v>
      </c>
      <c r="D52" s="145" t="s">
        <v>700</v>
      </c>
    </row>
    <row r="53" spans="1:4" ht="38.25">
      <c r="A53" s="143">
        <f>IF((SUM('Разделы 3, 4'!F33:I33)&gt;=SUM('Разделы 3, 4'!J33:J33)),"","Неверно!")</f>
      </c>
      <c r="B53" s="144">
        <v>143113</v>
      </c>
      <c r="C53" s="145" t="s">
        <v>1242</v>
      </c>
      <c r="D53" s="145" t="s">
        <v>700</v>
      </c>
    </row>
    <row r="54" spans="1:4" ht="38.25">
      <c r="A54" s="143">
        <f>IF((SUM('Разделы 3, 4'!F34:I34)&gt;=SUM('Разделы 3, 4'!J34:J34)),"","Неверно!")</f>
      </c>
      <c r="B54" s="144">
        <v>143113</v>
      </c>
      <c r="C54" s="145" t="s">
        <v>1243</v>
      </c>
      <c r="D54" s="145" t="s">
        <v>700</v>
      </c>
    </row>
    <row r="55" spans="1:4" ht="38.25">
      <c r="A55" s="143">
        <f>IF((SUM('Разделы 3, 4'!F35:I35)&gt;=SUM('Разделы 3, 4'!J35:J35)),"","Неверно!")</f>
      </c>
      <c r="B55" s="144">
        <v>143113</v>
      </c>
      <c r="C55" s="145" t="s">
        <v>1244</v>
      </c>
      <c r="D55" s="145" t="s">
        <v>700</v>
      </c>
    </row>
    <row r="56" spans="1:4" ht="38.25">
      <c r="A56" s="143">
        <f>IF((SUM('Разделы 3, 4'!F36:I36)&gt;=SUM('Разделы 3, 4'!J36:J36)),"","Неверно!")</f>
      </c>
      <c r="B56" s="144">
        <v>143113</v>
      </c>
      <c r="C56" s="145" t="s">
        <v>1245</v>
      </c>
      <c r="D56" s="145" t="s">
        <v>700</v>
      </c>
    </row>
    <row r="57" spans="1:4" ht="38.25">
      <c r="A57" s="143">
        <f>IF((SUM('Разделы 3, 4'!F37:I37)&gt;=SUM('Разделы 3, 4'!J37:J37)),"","Неверно!")</f>
      </c>
      <c r="B57" s="144">
        <v>143113</v>
      </c>
      <c r="C57" s="145" t="s">
        <v>1246</v>
      </c>
      <c r="D57" s="145" t="s">
        <v>700</v>
      </c>
    </row>
    <row r="58" spans="1:4" ht="38.25">
      <c r="A58" s="143">
        <f>IF((SUM('Разделы 3, 4'!F38:I38)&gt;=SUM('Разделы 3, 4'!J38:J38)),"","Неверно!")</f>
      </c>
      <c r="B58" s="144">
        <v>143113</v>
      </c>
      <c r="C58" s="145" t="s">
        <v>1247</v>
      </c>
      <c r="D58" s="145" t="s">
        <v>700</v>
      </c>
    </row>
    <row r="59" spans="1:4" ht="38.25">
      <c r="A59" s="143">
        <f>IF((SUM('Разделы 3, 4'!F39:I39)&gt;=SUM('Разделы 3, 4'!J39:J39)),"","Неверно!")</f>
      </c>
      <c r="B59" s="144">
        <v>143113</v>
      </c>
      <c r="C59" s="145" t="s">
        <v>1248</v>
      </c>
      <c r="D59" s="145" t="s">
        <v>700</v>
      </c>
    </row>
    <row r="60" spans="1:4" ht="38.25">
      <c r="A60" s="143">
        <f>IF((SUM('Разделы 3, 4'!F40:I40)&gt;=SUM('Разделы 3, 4'!J40:J40)),"","Неверно!")</f>
      </c>
      <c r="B60" s="144">
        <v>143113</v>
      </c>
      <c r="C60" s="145" t="s">
        <v>1249</v>
      </c>
      <c r="D60" s="145" t="s">
        <v>700</v>
      </c>
    </row>
    <row r="61" spans="1:4" ht="38.25">
      <c r="A61" s="143">
        <f>IF((SUM('Разделы 3, 4'!F41:I41)&gt;=SUM('Разделы 3, 4'!J41:J41)),"","Неверно!")</f>
      </c>
      <c r="B61" s="144">
        <v>143113</v>
      </c>
      <c r="C61" s="145" t="s">
        <v>1250</v>
      </c>
      <c r="D61" s="145" t="s">
        <v>700</v>
      </c>
    </row>
    <row r="62" spans="1:4" ht="38.25">
      <c r="A62" s="143">
        <f>IF((SUM('Разделы 3, 4'!F42:I42)&gt;=SUM('Разделы 3, 4'!J42:J42)),"","Неверно!")</f>
      </c>
      <c r="B62" s="144">
        <v>143113</v>
      </c>
      <c r="C62" s="145" t="s">
        <v>1251</v>
      </c>
      <c r="D62" s="145" t="s">
        <v>700</v>
      </c>
    </row>
    <row r="63" spans="1:4" ht="38.25">
      <c r="A63" s="143">
        <f>IF((SUM('Разделы 3, 4'!F43:I43)&gt;=SUM('Разделы 3, 4'!J43:J43)),"","Неверно!")</f>
      </c>
      <c r="B63" s="144">
        <v>143113</v>
      </c>
      <c r="C63" s="145" t="s">
        <v>1252</v>
      </c>
      <c r="D63" s="145" t="s">
        <v>700</v>
      </c>
    </row>
    <row r="64" spans="1:4" ht="38.25">
      <c r="A64" s="143">
        <f>IF((SUM('Разделы 3, 4'!F44:I44)&gt;=SUM('Разделы 3, 4'!J44:J44)),"","Неверно!")</f>
      </c>
      <c r="B64" s="144">
        <v>143113</v>
      </c>
      <c r="C64" s="145" t="s">
        <v>1253</v>
      </c>
      <c r="D64" s="145" t="s">
        <v>700</v>
      </c>
    </row>
    <row r="65" spans="1:4" ht="38.25">
      <c r="A65" s="143">
        <f>IF((SUM('Разделы 3, 4'!F45:I45)&gt;=SUM('Разделы 3, 4'!J45:J45)),"","Неверно!")</f>
      </c>
      <c r="B65" s="144">
        <v>143113</v>
      </c>
      <c r="C65" s="145" t="s">
        <v>1254</v>
      </c>
      <c r="D65" s="145" t="s">
        <v>700</v>
      </c>
    </row>
    <row r="66" spans="1:4" ht="38.25">
      <c r="A66" s="143">
        <f>IF((SUM('Разделы 3, 4'!F46:I46)&gt;=SUM('Разделы 3, 4'!J46:J46)),"","Неверно!")</f>
      </c>
      <c r="B66" s="144">
        <v>143113</v>
      </c>
      <c r="C66" s="145" t="s">
        <v>135</v>
      </c>
      <c r="D66" s="145" t="s">
        <v>700</v>
      </c>
    </row>
    <row r="67" spans="1:4" ht="38.25">
      <c r="A67" s="143">
        <f>IF((SUM('Разделы 3, 4'!F47:I47)&gt;=SUM('Разделы 3, 4'!J47:J47)),"","Неверно!")</f>
      </c>
      <c r="B67" s="144">
        <v>143113</v>
      </c>
      <c r="C67" s="145" t="s">
        <v>632</v>
      </c>
      <c r="D67" s="145" t="s">
        <v>700</v>
      </c>
    </row>
    <row r="68" spans="1:4" ht="38.25">
      <c r="A68" s="143">
        <f>IF((SUM('Разделы 3, 4'!F48:I48)&gt;=SUM('Разделы 3, 4'!J48:J48)),"","Неверно!")</f>
      </c>
      <c r="B68" s="144">
        <v>143113</v>
      </c>
      <c r="C68" s="145" t="s">
        <v>633</v>
      </c>
      <c r="D68" s="145" t="s">
        <v>700</v>
      </c>
    </row>
    <row r="69" spans="1:4" ht="38.25">
      <c r="A69" s="143">
        <f>IF((SUM('Разделы 3, 4'!F49:I49)&gt;=SUM('Разделы 3, 4'!J49:J49)),"","Неверно!")</f>
      </c>
      <c r="B69" s="144">
        <v>143113</v>
      </c>
      <c r="C69" s="145" t="s">
        <v>1264</v>
      </c>
      <c r="D69" s="145" t="s">
        <v>700</v>
      </c>
    </row>
    <row r="70" spans="1:4" ht="38.25">
      <c r="A70" s="143">
        <f>IF((SUM('Разделы 3, 4'!F50:I50)&gt;=SUM('Разделы 3, 4'!J50:J50)),"","Неверно!")</f>
      </c>
      <c r="B70" s="144">
        <v>143113</v>
      </c>
      <c r="C70" s="145" t="s">
        <v>1265</v>
      </c>
      <c r="D70" s="145" t="s">
        <v>700</v>
      </c>
    </row>
    <row r="71" spans="1:4" ht="38.25">
      <c r="A71" s="143">
        <f>IF((SUM('Разделы 3, 4'!F51:I51)&gt;=SUM('Разделы 3, 4'!J51:J51)),"","Неверно!")</f>
      </c>
      <c r="B71" s="144">
        <v>143113</v>
      </c>
      <c r="C71" s="145" t="s">
        <v>1266</v>
      </c>
      <c r="D71" s="145" t="s">
        <v>700</v>
      </c>
    </row>
    <row r="72" spans="1:4" ht="38.25">
      <c r="A72" s="143">
        <f>IF((SUM('Разделы 3, 4'!F52:I52)&gt;=SUM('Разделы 3, 4'!J52:J52)),"","Неверно!")</f>
      </c>
      <c r="B72" s="144">
        <v>143113</v>
      </c>
      <c r="C72" s="145" t="s">
        <v>1267</v>
      </c>
      <c r="D72" s="145" t="s">
        <v>700</v>
      </c>
    </row>
    <row r="73" spans="1:4" ht="38.25">
      <c r="A73" s="143">
        <f>IF((SUM('Разделы 3, 4'!F53:I53)&gt;=SUM('Разделы 3, 4'!J53:J53)),"","Неверно!")</f>
      </c>
      <c r="B73" s="144">
        <v>143113</v>
      </c>
      <c r="C73" s="145" t="s">
        <v>1268</v>
      </c>
      <c r="D73" s="145" t="s">
        <v>700</v>
      </c>
    </row>
    <row r="74" spans="1:4" ht="38.25">
      <c r="A74" s="143">
        <f>IF((SUM('Разделы 3, 4'!F54:I54)&gt;=SUM('Разделы 3, 4'!J54:J54)),"","Неверно!")</f>
      </c>
      <c r="B74" s="144">
        <v>143113</v>
      </c>
      <c r="C74" s="145" t="s">
        <v>387</v>
      </c>
      <c r="D74" s="145" t="s">
        <v>700</v>
      </c>
    </row>
    <row r="75" spans="1:4" ht="38.25">
      <c r="A75" s="143">
        <f>IF((SUM('Разделы 3, 4'!F55:I55)&gt;=SUM('Разделы 3, 4'!J55:J55)),"","Неверно!")</f>
      </c>
      <c r="B75" s="144">
        <v>143113</v>
      </c>
      <c r="C75" s="145" t="s">
        <v>388</v>
      </c>
      <c r="D75" s="145" t="s">
        <v>700</v>
      </c>
    </row>
    <row r="76" spans="1:4" ht="38.25">
      <c r="A76" s="143">
        <f>IF((SUM('Разделы 3, 4'!F56:I56)&gt;=SUM('Разделы 3, 4'!J56:J56)),"","Неверно!")</f>
      </c>
      <c r="B76" s="144">
        <v>143113</v>
      </c>
      <c r="C76" s="145" t="s">
        <v>389</v>
      </c>
      <c r="D76" s="145" t="s">
        <v>700</v>
      </c>
    </row>
    <row r="77" spans="1:4" ht="38.25">
      <c r="A77" s="143">
        <f>IF((SUM('Разделы 3, 4'!F57:I57)&gt;=SUM('Разделы 3, 4'!J57:J57)),"","Неверно!")</f>
      </c>
      <c r="B77" s="144">
        <v>143113</v>
      </c>
      <c r="C77" s="145" t="s">
        <v>390</v>
      </c>
      <c r="D77" s="145" t="s">
        <v>700</v>
      </c>
    </row>
    <row r="78" spans="1:4" ht="38.25">
      <c r="A78" s="143">
        <f>IF((SUM('Разделы 3, 4'!F58:I58)&gt;=SUM('Разделы 3, 4'!J58:J58)),"","Неверно!")</f>
      </c>
      <c r="B78" s="144">
        <v>143113</v>
      </c>
      <c r="C78" s="145" t="s">
        <v>391</v>
      </c>
      <c r="D78" s="145" t="s">
        <v>700</v>
      </c>
    </row>
    <row r="79" spans="1:4" ht="38.25">
      <c r="A79" s="143">
        <f>IF((SUM('Разделы 3, 4'!F59:I59)&gt;=SUM('Разделы 3, 4'!J59:J59)),"","Неверно!")</f>
      </c>
      <c r="B79" s="144">
        <v>143113</v>
      </c>
      <c r="C79" s="145" t="s">
        <v>392</v>
      </c>
      <c r="D79" s="145" t="s">
        <v>700</v>
      </c>
    </row>
    <row r="80" spans="1:4" ht="38.25">
      <c r="A80" s="143">
        <f>IF((SUM('Разделы 3, 4'!F60:I60)&gt;=SUM('Разделы 3, 4'!J60:J60)),"","Неверно!")</f>
      </c>
      <c r="B80" s="144">
        <v>143113</v>
      </c>
      <c r="C80" s="145" t="s">
        <v>656</v>
      </c>
      <c r="D80" s="145" t="s">
        <v>700</v>
      </c>
    </row>
    <row r="81" spans="1:4" ht="38.25">
      <c r="A81" s="143">
        <f>IF((SUM('Разделы 3, 4'!F61:I61)&gt;=SUM('Разделы 3, 4'!J61:J61)),"","Неверно!")</f>
      </c>
      <c r="B81" s="144">
        <v>143113</v>
      </c>
      <c r="C81" s="145" t="s">
        <v>657</v>
      </c>
      <c r="D81" s="145" t="s">
        <v>700</v>
      </c>
    </row>
    <row r="82" spans="1:4" ht="38.25">
      <c r="A82" s="143">
        <f>IF((SUM('Разделы 3, 4'!F62:I62)&gt;=SUM('Разделы 3, 4'!J62:J62)),"","Неверно!")</f>
      </c>
      <c r="B82" s="144">
        <v>143113</v>
      </c>
      <c r="C82" s="145" t="s">
        <v>658</v>
      </c>
      <c r="D82" s="145" t="s">
        <v>700</v>
      </c>
    </row>
    <row r="83" spans="1:4" ht="38.25">
      <c r="A83" s="143">
        <f>IF((SUM('Разделы 3, 4'!F63:I63)&gt;=SUM('Разделы 3, 4'!J63:J63)),"","Неверно!")</f>
      </c>
      <c r="B83" s="144">
        <v>143113</v>
      </c>
      <c r="C83" s="145" t="s">
        <v>659</v>
      </c>
      <c r="D83" s="145" t="s">
        <v>700</v>
      </c>
    </row>
    <row r="84" spans="1:4" ht="38.25">
      <c r="A84" s="143">
        <f>IF((SUM('Разделы 3, 4'!F64:I64)&gt;=SUM('Разделы 3, 4'!J64:J64)),"","Неверно!")</f>
      </c>
      <c r="B84" s="144">
        <v>143113</v>
      </c>
      <c r="C84" s="145" t="s">
        <v>660</v>
      </c>
      <c r="D84" s="145" t="s">
        <v>700</v>
      </c>
    </row>
    <row r="85" spans="1:4" ht="38.25">
      <c r="A85" s="143">
        <f>IF((SUM('Разделы 3, 4'!F65:I65)&gt;=SUM('Разделы 3, 4'!J65:J65)),"","Неверно!")</f>
      </c>
      <c r="B85" s="144">
        <v>143113</v>
      </c>
      <c r="C85" s="145" t="s">
        <v>661</v>
      </c>
      <c r="D85" s="145" t="s">
        <v>700</v>
      </c>
    </row>
    <row r="86" spans="1:4" ht="38.25">
      <c r="A86" s="143">
        <f>IF((SUM('Разделы 3, 4'!F66:I66)&gt;=SUM('Разделы 3, 4'!J66:J66)),"","Неверно!")</f>
      </c>
      <c r="B86" s="144">
        <v>143113</v>
      </c>
      <c r="C86" s="145" t="s">
        <v>662</v>
      </c>
      <c r="D86" s="145" t="s">
        <v>700</v>
      </c>
    </row>
    <row r="87" spans="1:4" ht="38.25">
      <c r="A87" s="143">
        <f>IF((SUM('Разделы 3, 4'!F67:I67)&gt;=SUM('Разделы 3, 4'!J67:J67)),"","Неверно!")</f>
      </c>
      <c r="B87" s="144">
        <v>143113</v>
      </c>
      <c r="C87" s="145" t="s">
        <v>663</v>
      </c>
      <c r="D87" s="145" t="s">
        <v>700</v>
      </c>
    </row>
    <row r="88" spans="1:4" ht="38.25">
      <c r="A88" s="143">
        <f>IF((SUM('Разделы 3, 4'!F68:I68)&gt;=SUM('Разделы 3, 4'!J68:J68)),"","Неверно!")</f>
      </c>
      <c r="B88" s="144">
        <v>143113</v>
      </c>
      <c r="C88" s="145" t="s">
        <v>664</v>
      </c>
      <c r="D88" s="145" t="s">
        <v>700</v>
      </c>
    </row>
    <row r="89" spans="1:4" ht="38.25">
      <c r="A89" s="143">
        <f>IF((SUM('Разделы 3, 4'!F69:I69)&gt;=SUM('Разделы 3, 4'!J69:J69)),"","Неверно!")</f>
      </c>
      <c r="B89" s="144">
        <v>143113</v>
      </c>
      <c r="C89" s="145" t="s">
        <v>665</v>
      </c>
      <c r="D89" s="145" t="s">
        <v>700</v>
      </c>
    </row>
    <row r="90" spans="1:4" ht="38.25">
      <c r="A90" s="143">
        <f>IF((SUM('Разделы 3, 4'!F70:I70)&gt;=SUM('Разделы 3, 4'!J70:J70)),"","Неверно!")</f>
      </c>
      <c r="B90" s="144">
        <v>143113</v>
      </c>
      <c r="C90" s="145" t="s">
        <v>666</v>
      </c>
      <c r="D90" s="145" t="s">
        <v>700</v>
      </c>
    </row>
    <row r="91" spans="1:4" ht="38.25">
      <c r="A91" s="143">
        <f>IF((SUM('Разделы 3, 4'!F71:I71)&gt;=SUM('Разделы 3, 4'!J71:J71)),"","Неверно!")</f>
      </c>
      <c r="B91" s="144">
        <v>143113</v>
      </c>
      <c r="C91" s="145" t="s">
        <v>667</v>
      </c>
      <c r="D91" s="145" t="s">
        <v>700</v>
      </c>
    </row>
    <row r="92" spans="1:4" ht="38.25">
      <c r="A92" s="143">
        <f>IF((SUM('Разделы 3, 4'!F72:I72)&gt;=SUM('Разделы 3, 4'!J72:J72)),"","Неверно!")</f>
      </c>
      <c r="B92" s="144">
        <v>143113</v>
      </c>
      <c r="C92" s="145" t="s">
        <v>668</v>
      </c>
      <c r="D92" s="145" t="s">
        <v>700</v>
      </c>
    </row>
    <row r="93" spans="1:4" ht="38.25">
      <c r="A93" s="143">
        <f>IF((SUM('Разделы 3, 4'!F73:I73)&gt;=SUM('Разделы 3, 4'!J73:J73)),"","Неверно!")</f>
      </c>
      <c r="B93" s="144">
        <v>143113</v>
      </c>
      <c r="C93" s="145" t="s">
        <v>669</v>
      </c>
      <c r="D93" s="145" t="s">
        <v>700</v>
      </c>
    </row>
    <row r="94" spans="1:4" ht="38.25">
      <c r="A94" s="143">
        <f>IF((SUM('Разделы 3, 4'!F74:I74)&gt;=SUM('Разделы 3, 4'!J74:J74)),"","Неверно!")</f>
      </c>
      <c r="B94" s="144">
        <v>143113</v>
      </c>
      <c r="C94" s="145" t="s">
        <v>670</v>
      </c>
      <c r="D94" s="145" t="s">
        <v>700</v>
      </c>
    </row>
    <row r="95" spans="1:4" ht="38.25">
      <c r="A95" s="143">
        <f>IF((SUM('Разделы 3, 4'!F75:I75)&gt;=SUM('Разделы 3, 4'!J75:J75)),"","Неверно!")</f>
      </c>
      <c r="B95" s="144">
        <v>143113</v>
      </c>
      <c r="C95" s="145" t="s">
        <v>671</v>
      </c>
      <c r="D95" s="145" t="s">
        <v>700</v>
      </c>
    </row>
    <row r="96" spans="1:4" ht="38.25">
      <c r="A96" s="143">
        <f>IF((SUM('Разделы 3, 4'!F76:I76)&gt;=SUM('Разделы 3, 4'!J76:J76)),"","Неверно!")</f>
      </c>
      <c r="B96" s="144">
        <v>143113</v>
      </c>
      <c r="C96" s="145" t="s">
        <v>672</v>
      </c>
      <c r="D96" s="145" t="s">
        <v>700</v>
      </c>
    </row>
    <row r="97" spans="1:4" ht="38.25">
      <c r="A97" s="143">
        <f>IF((SUM('Разделы 3, 4'!F77:I77)&gt;=SUM('Разделы 3, 4'!J77:J77)),"","Неверно!")</f>
      </c>
      <c r="B97" s="144">
        <v>143113</v>
      </c>
      <c r="C97" s="145" t="s">
        <v>673</v>
      </c>
      <c r="D97" s="145" t="s">
        <v>700</v>
      </c>
    </row>
    <row r="98" spans="1:4" ht="38.25">
      <c r="A98" s="143">
        <f>IF((SUM('Разделы 3, 4'!F78:I78)&gt;=SUM('Разделы 3, 4'!J78:J78)),"","Неверно!")</f>
      </c>
      <c r="B98" s="144">
        <v>143113</v>
      </c>
      <c r="C98" s="145" t="s">
        <v>674</v>
      </c>
      <c r="D98" s="145" t="s">
        <v>700</v>
      </c>
    </row>
    <row r="99" spans="1:4" ht="38.25">
      <c r="A99" s="143">
        <f>IF((SUM('Разделы 3, 4'!F79:I79)&gt;=SUM('Разделы 3, 4'!J79:J79)),"","Неверно!")</f>
      </c>
      <c r="B99" s="144">
        <v>143113</v>
      </c>
      <c r="C99" s="145" t="s">
        <v>675</v>
      </c>
      <c r="D99" s="145" t="s">
        <v>700</v>
      </c>
    </row>
    <row r="100" spans="1:4" ht="38.25">
      <c r="A100" s="143">
        <f>IF((SUM('Разделы 3, 4'!F80:I80)&gt;=SUM('Разделы 3, 4'!J80:J80)),"","Неверно!")</f>
      </c>
      <c r="B100" s="144">
        <v>143113</v>
      </c>
      <c r="C100" s="145" t="s">
        <v>676</v>
      </c>
      <c r="D100" s="145" t="s">
        <v>700</v>
      </c>
    </row>
    <row r="101" spans="1:4" ht="38.25">
      <c r="A101" s="143">
        <f>IF((SUM('Разделы 3, 4'!F81:I81)&gt;=SUM('Разделы 3, 4'!J81:J81)),"","Неверно!")</f>
      </c>
      <c r="B101" s="144">
        <v>143113</v>
      </c>
      <c r="C101" s="145" t="s">
        <v>677</v>
      </c>
      <c r="D101" s="145" t="s">
        <v>700</v>
      </c>
    </row>
    <row r="102" spans="1:4" ht="38.25">
      <c r="A102" s="143">
        <f>IF((SUM('Разделы 3, 4'!F82:I82)&gt;=SUM('Разделы 3, 4'!J82:J82)),"","Неверно!")</f>
      </c>
      <c r="B102" s="144">
        <v>143113</v>
      </c>
      <c r="C102" s="145" t="s">
        <v>678</v>
      </c>
      <c r="D102" s="145" t="s">
        <v>700</v>
      </c>
    </row>
    <row r="103" spans="1:4" ht="38.25">
      <c r="A103" s="143">
        <f>IF((SUM('Разделы 3, 4'!F83:I83)&gt;=SUM('Разделы 3, 4'!J83:J83)),"","Неверно!")</f>
      </c>
      <c r="B103" s="144">
        <v>143113</v>
      </c>
      <c r="C103" s="145" t="s">
        <v>679</v>
      </c>
      <c r="D103" s="145" t="s">
        <v>700</v>
      </c>
    </row>
    <row r="104" spans="1:4" ht="38.25">
      <c r="A104" s="143">
        <f>IF((SUM('Разделы 3, 4'!F84:I84)&gt;=SUM('Разделы 3, 4'!J84:J84)),"","Неверно!")</f>
      </c>
      <c r="B104" s="144">
        <v>143113</v>
      </c>
      <c r="C104" s="145" t="s">
        <v>680</v>
      </c>
      <c r="D104" s="145" t="s">
        <v>700</v>
      </c>
    </row>
    <row r="105" spans="1:4" ht="38.25">
      <c r="A105" s="143">
        <f>IF((SUM('Разделы 3, 4'!F85:I85)&gt;=SUM('Разделы 3, 4'!J85:J85)),"","Неверно!")</f>
      </c>
      <c r="B105" s="144">
        <v>143113</v>
      </c>
      <c r="C105" s="145" t="s">
        <v>681</v>
      </c>
      <c r="D105" s="145" t="s">
        <v>700</v>
      </c>
    </row>
    <row r="106" spans="1:4" ht="38.25">
      <c r="A106" s="143">
        <f>IF((SUM('Разделы 3, 4'!F86:I86)&gt;=SUM('Разделы 3, 4'!J86:J86)),"","Неверно!")</f>
      </c>
      <c r="B106" s="144">
        <v>143113</v>
      </c>
      <c r="C106" s="145" t="s">
        <v>682</v>
      </c>
      <c r="D106" s="145" t="s">
        <v>700</v>
      </c>
    </row>
    <row r="107" spans="1:4" ht="38.25">
      <c r="A107" s="143">
        <f>IF((SUM('Разделы 3, 4'!F87:I87)&gt;=SUM('Разделы 3, 4'!J87:J87)),"","Неверно!")</f>
      </c>
      <c r="B107" s="144">
        <v>143113</v>
      </c>
      <c r="C107" s="145" t="s">
        <v>683</v>
      </c>
      <c r="D107" s="145" t="s">
        <v>700</v>
      </c>
    </row>
    <row r="108" spans="1:4" ht="38.25">
      <c r="A108" s="143">
        <f>IF((SUM('Разделы 3, 4'!F88:I88)&gt;=SUM('Разделы 3, 4'!J88:J88)),"","Неверно!")</f>
      </c>
      <c r="B108" s="144">
        <v>143113</v>
      </c>
      <c r="C108" s="145" t="s">
        <v>684</v>
      </c>
      <c r="D108" s="145" t="s">
        <v>700</v>
      </c>
    </row>
    <row r="109" spans="1:4" ht="38.25">
      <c r="A109" s="143">
        <f>IF((SUM('Разделы 3, 4'!F89:I89)&gt;=SUM('Разделы 3, 4'!J89:J89)),"","Неверно!")</f>
      </c>
      <c r="B109" s="144">
        <v>143113</v>
      </c>
      <c r="C109" s="145" t="s">
        <v>685</v>
      </c>
      <c r="D109" s="145" t="s">
        <v>700</v>
      </c>
    </row>
    <row r="110" spans="1:4" ht="38.25">
      <c r="A110" s="143">
        <f>IF((SUM('Разделы 3, 4'!F90:I90)&gt;=SUM('Разделы 3, 4'!J90:J90)),"","Неверно!")</f>
      </c>
      <c r="B110" s="144">
        <v>143113</v>
      </c>
      <c r="C110" s="145" t="s">
        <v>686</v>
      </c>
      <c r="D110" s="145" t="s">
        <v>700</v>
      </c>
    </row>
    <row r="111" spans="1:4" ht="38.25">
      <c r="A111" s="143">
        <f>IF((SUM('Разделы 3, 4'!F91:I91)&gt;=SUM('Разделы 3, 4'!J91:J91)),"","Неверно!")</f>
      </c>
      <c r="B111" s="144">
        <v>143113</v>
      </c>
      <c r="C111" s="145" t="s">
        <v>687</v>
      </c>
      <c r="D111" s="145" t="s">
        <v>700</v>
      </c>
    </row>
    <row r="112" spans="1:4" ht="38.25">
      <c r="A112" s="143">
        <f>IF((SUM('Разделы 3, 4'!F92:I92)&gt;=SUM('Разделы 3, 4'!J92:J92)),"","Неверно!")</f>
      </c>
      <c r="B112" s="144">
        <v>143113</v>
      </c>
      <c r="C112" s="145" t="s">
        <v>688</v>
      </c>
      <c r="D112" s="145" t="s">
        <v>700</v>
      </c>
    </row>
    <row r="113" spans="1:4" ht="38.25">
      <c r="A113" s="143">
        <f>IF((SUM('Разделы 3, 4'!F93:I93)&gt;=SUM('Разделы 3, 4'!J93:J93)),"","Неверно!")</f>
      </c>
      <c r="B113" s="144">
        <v>143113</v>
      </c>
      <c r="C113" s="145" t="s">
        <v>689</v>
      </c>
      <c r="D113" s="145" t="s">
        <v>700</v>
      </c>
    </row>
    <row r="114" spans="1:4" ht="38.25">
      <c r="A114" s="143">
        <f>IF((SUM('Разделы 3, 4'!F94:I94)&gt;=SUM('Разделы 3, 4'!J94:J94)),"","Неверно!")</f>
      </c>
      <c r="B114" s="144">
        <v>143113</v>
      </c>
      <c r="C114" s="145" t="s">
        <v>690</v>
      </c>
      <c r="D114" s="145" t="s">
        <v>700</v>
      </c>
    </row>
    <row r="115" spans="1:4" ht="38.25">
      <c r="A115" s="143">
        <f>IF((SUM('Разделы 3, 4'!F95:I95)&gt;=SUM('Разделы 3, 4'!J95:J95)),"","Неверно!")</f>
      </c>
      <c r="B115" s="144">
        <v>143113</v>
      </c>
      <c r="C115" s="145" t="s">
        <v>691</v>
      </c>
      <c r="D115" s="145" t="s">
        <v>700</v>
      </c>
    </row>
    <row r="116" spans="1:4" ht="38.25">
      <c r="A116" s="143">
        <f>IF((SUM('Разделы 3, 4'!F96:I96)&gt;=SUM('Разделы 3, 4'!J96:J96)),"","Неверно!")</f>
      </c>
      <c r="B116" s="144">
        <v>143113</v>
      </c>
      <c r="C116" s="145" t="s">
        <v>692</v>
      </c>
      <c r="D116" s="145" t="s">
        <v>700</v>
      </c>
    </row>
    <row r="117" spans="1:4" ht="38.25">
      <c r="A117" s="143">
        <f>IF((SUM('Разделы 3, 4'!F97:I97)&gt;=SUM('Разделы 3, 4'!J97:J97)),"","Неверно!")</f>
      </c>
      <c r="B117" s="144">
        <v>143113</v>
      </c>
      <c r="C117" s="145" t="s">
        <v>693</v>
      </c>
      <c r="D117" s="145" t="s">
        <v>700</v>
      </c>
    </row>
    <row r="118" spans="1:4" ht="38.25">
      <c r="A118" s="143">
        <f>IF((SUM('Разделы 3, 4'!F98:I98)&gt;=SUM('Разделы 3, 4'!J98:J98)),"","Неверно!")</f>
      </c>
      <c r="B118" s="144">
        <v>143113</v>
      </c>
      <c r="C118" s="145" t="s">
        <v>1073</v>
      </c>
      <c r="D118" s="145" t="s">
        <v>700</v>
      </c>
    </row>
    <row r="119" spans="1:4" ht="38.25">
      <c r="A119" s="143">
        <f>IF((SUM('Разделы 3, 4'!F99:I99)&gt;=SUM('Разделы 3, 4'!J99:J99)),"","Неверно!")</f>
      </c>
      <c r="B119" s="144">
        <v>143113</v>
      </c>
      <c r="C119" s="145" t="s">
        <v>1074</v>
      </c>
      <c r="D119" s="145" t="s">
        <v>700</v>
      </c>
    </row>
    <row r="120" spans="1:4" ht="38.25">
      <c r="A120" s="143">
        <f>IF((SUM('Разделы 3, 4'!F100:I100)&gt;=SUM('Разделы 3, 4'!J100:J100)),"","Неверно!")</f>
      </c>
      <c r="B120" s="144">
        <v>143113</v>
      </c>
      <c r="C120" s="145" t="s">
        <v>1075</v>
      </c>
      <c r="D120" s="145" t="s">
        <v>700</v>
      </c>
    </row>
    <row r="121" spans="1:4" ht="38.25">
      <c r="A121" s="143">
        <f>IF((SUM('Разделы 3, 4'!F101:I101)&gt;=SUM('Разделы 3, 4'!J101:J101)),"","Неверно!")</f>
      </c>
      <c r="B121" s="144">
        <v>143113</v>
      </c>
      <c r="C121" s="145" t="s">
        <v>1076</v>
      </c>
      <c r="D121" s="145" t="s">
        <v>700</v>
      </c>
    </row>
    <row r="122" spans="1:4" ht="38.25">
      <c r="A122" s="143">
        <f>IF((SUM('Разделы 3, 4'!F102:I102)&gt;=SUM('Разделы 3, 4'!J102:J102)),"","Неверно!")</f>
      </c>
      <c r="B122" s="144">
        <v>143113</v>
      </c>
      <c r="C122" s="145" t="s">
        <v>1077</v>
      </c>
      <c r="D122" s="145" t="s">
        <v>700</v>
      </c>
    </row>
    <row r="123" spans="1:4" ht="38.25">
      <c r="A123" s="143">
        <f>IF((SUM('Разделы 3, 4'!F103:I103)&gt;=SUM('Разделы 3, 4'!J103:J103)),"","Неверно!")</f>
      </c>
      <c r="B123" s="144">
        <v>143113</v>
      </c>
      <c r="C123" s="145" t="s">
        <v>1078</v>
      </c>
      <c r="D123" s="145" t="s">
        <v>700</v>
      </c>
    </row>
    <row r="124" spans="1:4" ht="38.25">
      <c r="A124" s="143">
        <f>IF((SUM('Разделы 3, 4'!F104:I104)&gt;=SUM('Разделы 3, 4'!J104:J104)),"","Неверно!")</f>
      </c>
      <c r="B124" s="144">
        <v>143113</v>
      </c>
      <c r="C124" s="145" t="s">
        <v>1079</v>
      </c>
      <c r="D124" s="145" t="s">
        <v>700</v>
      </c>
    </row>
    <row r="125" spans="1:4" ht="38.25">
      <c r="A125" s="143">
        <f>IF((SUM('Разделы 3, 4'!F105:I105)&gt;=SUM('Разделы 3, 4'!J105:J105)),"","Неверно!")</f>
      </c>
      <c r="B125" s="144">
        <v>143113</v>
      </c>
      <c r="C125" s="145" t="s">
        <v>1080</v>
      </c>
      <c r="D125" s="145" t="s">
        <v>700</v>
      </c>
    </row>
    <row r="126" spans="1:4" ht="38.25">
      <c r="A126" s="143">
        <f>IF((SUM('Разделы 3, 4'!F106:I106)&gt;=SUM('Разделы 3, 4'!J106:J106)),"","Неверно!")</f>
      </c>
      <c r="B126" s="144">
        <v>143113</v>
      </c>
      <c r="C126" s="145" t="s">
        <v>1081</v>
      </c>
      <c r="D126" s="145" t="s">
        <v>700</v>
      </c>
    </row>
    <row r="127" spans="1:4" ht="38.25">
      <c r="A127" s="143">
        <f>IF((SUM('Разделы 3, 4'!F107:I107)&gt;=SUM('Разделы 3, 4'!J107:J107)),"","Неверно!")</f>
      </c>
      <c r="B127" s="144">
        <v>143113</v>
      </c>
      <c r="C127" s="145" t="s">
        <v>1082</v>
      </c>
      <c r="D127" s="145" t="s">
        <v>700</v>
      </c>
    </row>
    <row r="128" spans="1:4" ht="38.25">
      <c r="A128" s="143">
        <f>IF((SUM('Разделы 3, 4'!F108:I108)&gt;=SUM('Разделы 3, 4'!J108:J108)),"","Неверно!")</f>
      </c>
      <c r="B128" s="144">
        <v>143113</v>
      </c>
      <c r="C128" s="145" t="s">
        <v>1083</v>
      </c>
      <c r="D128" s="145" t="s">
        <v>700</v>
      </c>
    </row>
    <row r="129" spans="1:4" ht="38.25">
      <c r="A129" s="143">
        <f>IF((SUM('Разделы 3, 4'!F109:I109)&gt;=SUM('Разделы 3, 4'!J109:J109)),"","Неверно!")</f>
      </c>
      <c r="B129" s="144">
        <v>143113</v>
      </c>
      <c r="C129" s="145" t="s">
        <v>1084</v>
      </c>
      <c r="D129" s="145" t="s">
        <v>700</v>
      </c>
    </row>
    <row r="130" spans="1:4" ht="38.25">
      <c r="A130" s="143">
        <f>IF((SUM('Разделы 3, 4'!F110:I110)&gt;=SUM('Разделы 3, 4'!J110:J110)),"","Неверно!")</f>
      </c>
      <c r="B130" s="144">
        <v>143113</v>
      </c>
      <c r="C130" s="145" t="s">
        <v>1085</v>
      </c>
      <c r="D130" s="145" t="s">
        <v>700</v>
      </c>
    </row>
    <row r="131" spans="1:4" ht="38.25">
      <c r="A131" s="143">
        <f>IF((SUM('Разделы 3, 4'!F111:I111)&gt;=SUM('Разделы 3, 4'!J111:J111)),"","Неверно!")</f>
      </c>
      <c r="B131" s="144">
        <v>143113</v>
      </c>
      <c r="C131" s="145" t="s">
        <v>1086</v>
      </c>
      <c r="D131" s="145" t="s">
        <v>700</v>
      </c>
    </row>
    <row r="132" spans="1:4" ht="38.25">
      <c r="A132" s="143">
        <f>IF((SUM('Разделы 3, 4'!F112:I112)&gt;=SUM('Разделы 3, 4'!J112:J112)),"","Неверно!")</f>
      </c>
      <c r="B132" s="144">
        <v>143113</v>
      </c>
      <c r="C132" s="145" t="s">
        <v>1087</v>
      </c>
      <c r="D132" s="145" t="s">
        <v>700</v>
      </c>
    </row>
    <row r="133" spans="1:4" ht="38.25">
      <c r="A133" s="143">
        <f>IF((SUM('Разделы 3, 4'!F113:I113)&gt;=SUM('Разделы 3, 4'!J113:J113)),"","Неверно!")</f>
      </c>
      <c r="B133" s="144">
        <v>143113</v>
      </c>
      <c r="C133" s="145" t="s">
        <v>1088</v>
      </c>
      <c r="D133" s="145" t="s">
        <v>700</v>
      </c>
    </row>
    <row r="134" spans="1:4" ht="38.25">
      <c r="A134" s="143">
        <f>IF((SUM('Разделы 3, 4'!F114:I114)&gt;=SUM('Разделы 3, 4'!J114:J114)),"","Неверно!")</f>
      </c>
      <c r="B134" s="144">
        <v>143113</v>
      </c>
      <c r="C134" s="145" t="s">
        <v>1089</v>
      </c>
      <c r="D134" s="145" t="s">
        <v>700</v>
      </c>
    </row>
    <row r="135" spans="1:4" ht="38.25">
      <c r="A135" s="143">
        <f>IF((SUM('Разделы 3, 4'!F115:I115)&gt;=SUM('Разделы 3, 4'!J115:J115)),"","Неверно!")</f>
      </c>
      <c r="B135" s="144">
        <v>143113</v>
      </c>
      <c r="C135" s="145" t="s">
        <v>1090</v>
      </c>
      <c r="D135" s="145" t="s">
        <v>700</v>
      </c>
    </row>
    <row r="136" spans="1:4" ht="38.25">
      <c r="A136" s="143">
        <f>IF((SUM('Разделы 3, 4'!F116:I116)&gt;=SUM('Разделы 3, 4'!J116:J116)),"","Неверно!")</f>
      </c>
      <c r="B136" s="144">
        <v>143113</v>
      </c>
      <c r="C136" s="145" t="s">
        <v>1091</v>
      </c>
      <c r="D136" s="145" t="s">
        <v>700</v>
      </c>
    </row>
    <row r="137" spans="1:4" ht="38.25">
      <c r="A137" s="143">
        <f>IF((SUM('Разделы 3, 4'!F117:I117)&gt;=SUM('Разделы 3, 4'!J117:J117)),"","Неверно!")</f>
      </c>
      <c r="B137" s="144">
        <v>143113</v>
      </c>
      <c r="C137" s="145" t="s">
        <v>1092</v>
      </c>
      <c r="D137" s="145" t="s">
        <v>700</v>
      </c>
    </row>
    <row r="138" spans="1:4" ht="38.25">
      <c r="A138" s="143">
        <f>IF((SUM('Разделы 3, 4'!F118:I118)&gt;=SUM('Разделы 3, 4'!J118:J118)),"","Неверно!")</f>
      </c>
      <c r="B138" s="144">
        <v>143113</v>
      </c>
      <c r="C138" s="145" t="s">
        <v>1093</v>
      </c>
      <c r="D138" s="145" t="s">
        <v>700</v>
      </c>
    </row>
    <row r="139" spans="1:4" ht="38.25">
      <c r="A139" s="143">
        <f>IF((SUM('Разделы 3, 4'!F119:I119)&gt;=SUM('Разделы 3, 4'!J119:J119)),"","Неверно!")</f>
      </c>
      <c r="B139" s="144">
        <v>143113</v>
      </c>
      <c r="C139" s="145" t="s">
        <v>1094</v>
      </c>
      <c r="D139" s="145" t="s">
        <v>700</v>
      </c>
    </row>
    <row r="140" spans="1:4" ht="38.25">
      <c r="A140" s="143">
        <f>IF((SUM('Разделы 3, 4'!F120:I120)&gt;=SUM('Разделы 3, 4'!J120:J120)),"","Неверно!")</f>
      </c>
      <c r="B140" s="144">
        <v>143113</v>
      </c>
      <c r="C140" s="145" t="s">
        <v>1095</v>
      </c>
      <c r="D140" s="145" t="s">
        <v>700</v>
      </c>
    </row>
    <row r="141" spans="1:4" ht="38.25">
      <c r="A141" s="143">
        <f>IF((SUM('Разделы 3, 4'!F121:I121)&gt;=SUM('Разделы 3, 4'!J121:J121)),"","Неверно!")</f>
      </c>
      <c r="B141" s="144">
        <v>143113</v>
      </c>
      <c r="C141" s="145" t="s">
        <v>1096</v>
      </c>
      <c r="D141" s="145" t="s">
        <v>700</v>
      </c>
    </row>
    <row r="142" spans="1:4" ht="38.25">
      <c r="A142" s="143">
        <f>IF((SUM('Разделы 3, 4'!F122:I122)&gt;=SUM('Разделы 3, 4'!J122:J122)),"","Неверно!")</f>
      </c>
      <c r="B142" s="144">
        <v>143113</v>
      </c>
      <c r="C142" s="145" t="s">
        <v>1097</v>
      </c>
      <c r="D142" s="145" t="s">
        <v>700</v>
      </c>
    </row>
    <row r="143" spans="1:4" ht="38.25">
      <c r="A143" s="143">
        <f>IF((SUM('Разделы 3, 4'!F123:I123)&gt;=SUM('Разделы 3, 4'!J123:J123)),"","Неверно!")</f>
      </c>
      <c r="B143" s="144">
        <v>143113</v>
      </c>
      <c r="C143" s="145" t="s">
        <v>1098</v>
      </c>
      <c r="D143" s="145" t="s">
        <v>700</v>
      </c>
    </row>
    <row r="144" spans="1:4" ht="38.25">
      <c r="A144" s="143">
        <f>IF((SUM('Разделы 3, 4'!F124:I124)&gt;=SUM('Разделы 3, 4'!J124:J124)),"","Неверно!")</f>
      </c>
      <c r="B144" s="144">
        <v>143113</v>
      </c>
      <c r="C144" s="145" t="s">
        <v>1099</v>
      </c>
      <c r="D144" s="145" t="s">
        <v>700</v>
      </c>
    </row>
    <row r="145" spans="1:4" ht="38.25">
      <c r="A145" s="143">
        <f>IF((SUM('Разделы 3, 4'!F125:I125)&gt;=SUM('Разделы 3, 4'!J125:J125)),"","Неверно!")</f>
      </c>
      <c r="B145" s="144">
        <v>143113</v>
      </c>
      <c r="C145" s="145" t="s">
        <v>1100</v>
      </c>
      <c r="D145" s="145" t="s">
        <v>700</v>
      </c>
    </row>
    <row r="146" spans="1:4" ht="38.25">
      <c r="A146" s="143">
        <f>IF((SUM('Разделы 3, 4'!F126:I126)&gt;=SUM('Разделы 3, 4'!J126:J126)),"","Неверно!")</f>
      </c>
      <c r="B146" s="144">
        <v>143113</v>
      </c>
      <c r="C146" s="145" t="s">
        <v>1101</v>
      </c>
      <c r="D146" s="145" t="s">
        <v>700</v>
      </c>
    </row>
    <row r="147" spans="1:4" ht="38.25">
      <c r="A147" s="143">
        <f>IF((SUM('Разделы 3, 4'!F127:I127)&gt;=SUM('Разделы 3, 4'!J127:J127)),"","Неверно!")</f>
      </c>
      <c r="B147" s="144">
        <v>143113</v>
      </c>
      <c r="C147" s="145" t="s">
        <v>1102</v>
      </c>
      <c r="D147" s="145" t="s">
        <v>700</v>
      </c>
    </row>
    <row r="148" spans="1:4" ht="38.25">
      <c r="A148" s="143">
        <f>IF((SUM('Разделы 3, 4'!F128:I128)&gt;=SUM('Разделы 3, 4'!J128:J128)),"","Неверно!")</f>
      </c>
      <c r="B148" s="144">
        <v>143113</v>
      </c>
      <c r="C148" s="145" t="s">
        <v>1103</v>
      </c>
      <c r="D148" s="145" t="s">
        <v>700</v>
      </c>
    </row>
    <row r="149" spans="1:4" ht="38.25">
      <c r="A149" s="143">
        <f>IF((SUM('Разделы 3, 4'!Z9:AC128)=SUM('Разделы 3, 4'!K9:L128)),"","Неверно!")</f>
      </c>
      <c r="B149" s="144">
        <v>143114</v>
      </c>
      <c r="C149" s="145" t="s">
        <v>1104</v>
      </c>
      <c r="D149" s="145" t="s">
        <v>574</v>
      </c>
    </row>
    <row r="150" spans="1:4" ht="25.5">
      <c r="A150" s="143">
        <f>IF((SUM('Разделы 3, 4'!E94:AC98)=0),"","Неверно!")</f>
      </c>
      <c r="B150" s="144">
        <v>143115</v>
      </c>
      <c r="C150" s="145" t="s">
        <v>1105</v>
      </c>
      <c r="D150" s="145" t="s">
        <v>699</v>
      </c>
    </row>
    <row r="151" spans="1:4" ht="25.5">
      <c r="A151" s="143">
        <f>IF((SUM('Разделы 3, 4'!E9:AC128)&gt;0),"","Неверно!")</f>
      </c>
      <c r="B151" s="144">
        <v>143116</v>
      </c>
      <c r="C151" s="145" t="s">
        <v>1106</v>
      </c>
      <c r="D151" s="145" t="s">
        <v>575</v>
      </c>
    </row>
    <row r="152" spans="1:4" ht="25.5">
      <c r="A152" s="143">
        <f>IF((SUM('Разделы 3, 4'!K9:K9)=SUM('Разделы 3, 4'!F9:I9)),"","Неверно!")</f>
      </c>
      <c r="B152" s="144">
        <v>143117</v>
      </c>
      <c r="C152" s="145" t="s">
        <v>1107</v>
      </c>
      <c r="D152" s="145" t="s">
        <v>1013</v>
      </c>
    </row>
    <row r="153" spans="1:4" ht="25.5">
      <c r="A153" s="143">
        <f>IF((SUM('Разделы 3, 4'!K10:K10)=SUM('Разделы 3, 4'!F10:I10)),"","Неверно!")</f>
      </c>
      <c r="B153" s="144">
        <v>143117</v>
      </c>
      <c r="C153" s="145" t="s">
        <v>1108</v>
      </c>
      <c r="D153" s="145" t="s">
        <v>1013</v>
      </c>
    </row>
    <row r="154" spans="1:4" ht="25.5">
      <c r="A154" s="143">
        <f>IF((SUM('Разделы 3, 4'!K11:K11)=SUM('Разделы 3, 4'!F11:I11)),"","Неверно!")</f>
      </c>
      <c r="B154" s="144">
        <v>143117</v>
      </c>
      <c r="C154" s="145" t="s">
        <v>1109</v>
      </c>
      <c r="D154" s="145" t="s">
        <v>1013</v>
      </c>
    </row>
    <row r="155" spans="1:4" ht="25.5">
      <c r="A155" s="143">
        <f>IF((SUM('Разделы 3, 4'!K12:K12)=SUM('Разделы 3, 4'!F12:I12)),"","Неверно!")</f>
      </c>
      <c r="B155" s="144">
        <v>143117</v>
      </c>
      <c r="C155" s="145" t="s">
        <v>1110</v>
      </c>
      <c r="D155" s="145" t="s">
        <v>1013</v>
      </c>
    </row>
    <row r="156" spans="1:4" ht="25.5">
      <c r="A156" s="143">
        <f>IF((SUM('Разделы 3, 4'!K13:K13)=SUM('Разделы 3, 4'!F13:I13)),"","Неверно!")</f>
      </c>
      <c r="B156" s="144">
        <v>143117</v>
      </c>
      <c r="C156" s="145" t="s">
        <v>1111</v>
      </c>
      <c r="D156" s="145" t="s">
        <v>1013</v>
      </c>
    </row>
    <row r="157" spans="1:4" ht="25.5">
      <c r="A157" s="143">
        <f>IF((SUM('Разделы 3, 4'!K14:K14)=SUM('Разделы 3, 4'!F14:I14)),"","Неверно!")</f>
      </c>
      <c r="B157" s="144">
        <v>143117</v>
      </c>
      <c r="C157" s="145" t="s">
        <v>1112</v>
      </c>
      <c r="D157" s="145" t="s">
        <v>1013</v>
      </c>
    </row>
    <row r="158" spans="1:4" ht="25.5">
      <c r="A158" s="143">
        <f>IF((SUM('Разделы 3, 4'!K15:K15)=SUM('Разделы 3, 4'!F15:I15)),"","Неверно!")</f>
      </c>
      <c r="B158" s="144">
        <v>143117</v>
      </c>
      <c r="C158" s="145" t="s">
        <v>1113</v>
      </c>
      <c r="D158" s="145" t="s">
        <v>1013</v>
      </c>
    </row>
    <row r="159" spans="1:4" ht="25.5">
      <c r="A159" s="143">
        <f>IF((SUM('Разделы 3, 4'!K16:K16)=SUM('Разделы 3, 4'!F16:I16)),"","Неверно!")</f>
      </c>
      <c r="B159" s="144">
        <v>143117</v>
      </c>
      <c r="C159" s="145" t="s">
        <v>1114</v>
      </c>
      <c r="D159" s="145" t="s">
        <v>1013</v>
      </c>
    </row>
    <row r="160" spans="1:4" ht="25.5">
      <c r="A160" s="143">
        <f>IF((SUM('Разделы 3, 4'!K17:K17)=SUM('Разделы 3, 4'!F17:I17)),"","Неверно!")</f>
      </c>
      <c r="B160" s="144">
        <v>143117</v>
      </c>
      <c r="C160" s="145" t="s">
        <v>1115</v>
      </c>
      <c r="D160" s="145" t="s">
        <v>1013</v>
      </c>
    </row>
    <row r="161" spans="1:4" ht="25.5">
      <c r="A161" s="143">
        <f>IF((SUM('Разделы 3, 4'!K18:K18)=SUM('Разделы 3, 4'!F18:I18)),"","Неверно!")</f>
      </c>
      <c r="B161" s="144">
        <v>143117</v>
      </c>
      <c r="C161" s="145" t="s">
        <v>1116</v>
      </c>
      <c r="D161" s="145" t="s">
        <v>1013</v>
      </c>
    </row>
    <row r="162" spans="1:4" ht="25.5">
      <c r="A162" s="143">
        <f>IF((SUM('Разделы 3, 4'!K19:K19)=SUM('Разделы 3, 4'!F19:I19)),"","Неверно!")</f>
      </c>
      <c r="B162" s="144">
        <v>143117</v>
      </c>
      <c r="C162" s="145" t="s">
        <v>1117</v>
      </c>
      <c r="D162" s="145" t="s">
        <v>1013</v>
      </c>
    </row>
    <row r="163" spans="1:4" ht="25.5">
      <c r="A163" s="143">
        <f>IF((SUM('Разделы 3, 4'!K20:K20)=SUM('Разделы 3, 4'!F20:I20)),"","Неверно!")</f>
      </c>
      <c r="B163" s="144">
        <v>143117</v>
      </c>
      <c r="C163" s="145" t="s">
        <v>1118</v>
      </c>
      <c r="D163" s="145" t="s">
        <v>1013</v>
      </c>
    </row>
    <row r="164" spans="1:4" ht="25.5">
      <c r="A164" s="143">
        <f>IF((SUM('Разделы 3, 4'!K21:K21)=SUM('Разделы 3, 4'!F21:I21)),"","Неверно!")</f>
      </c>
      <c r="B164" s="144">
        <v>143117</v>
      </c>
      <c r="C164" s="145" t="s">
        <v>1119</v>
      </c>
      <c r="D164" s="145" t="s">
        <v>1013</v>
      </c>
    </row>
    <row r="165" spans="1:4" ht="25.5">
      <c r="A165" s="143">
        <f>IF((SUM('Разделы 3, 4'!K22:K22)=SUM('Разделы 3, 4'!F22:I22)),"","Неверно!")</f>
      </c>
      <c r="B165" s="144">
        <v>143117</v>
      </c>
      <c r="C165" s="145" t="s">
        <v>1120</v>
      </c>
      <c r="D165" s="145" t="s">
        <v>1013</v>
      </c>
    </row>
    <row r="166" spans="1:4" ht="25.5">
      <c r="A166" s="143">
        <f>IF((SUM('Разделы 3, 4'!K23:K23)=SUM('Разделы 3, 4'!F23:I23)),"","Неверно!")</f>
      </c>
      <c r="B166" s="144">
        <v>143117</v>
      </c>
      <c r="C166" s="145" t="s">
        <v>1121</v>
      </c>
      <c r="D166" s="145" t="s">
        <v>1013</v>
      </c>
    </row>
    <row r="167" spans="1:4" ht="25.5">
      <c r="A167" s="143">
        <f>IF((SUM('Разделы 3, 4'!K24:K24)=SUM('Разделы 3, 4'!F24:I24)),"","Неверно!")</f>
      </c>
      <c r="B167" s="144">
        <v>143117</v>
      </c>
      <c r="C167" s="145" t="s">
        <v>1122</v>
      </c>
      <c r="D167" s="145" t="s">
        <v>1013</v>
      </c>
    </row>
    <row r="168" spans="1:4" ht="25.5">
      <c r="A168" s="143">
        <f>IF((SUM('Разделы 3, 4'!K25:K25)=SUM('Разделы 3, 4'!F25:I25)),"","Неверно!")</f>
      </c>
      <c r="B168" s="144">
        <v>143117</v>
      </c>
      <c r="C168" s="145" t="s">
        <v>1123</v>
      </c>
      <c r="D168" s="145" t="s">
        <v>1013</v>
      </c>
    </row>
    <row r="169" spans="1:4" ht="25.5">
      <c r="A169" s="143">
        <f>IF((SUM('Разделы 3, 4'!K26:K26)=SUM('Разделы 3, 4'!F26:I26)),"","Неверно!")</f>
      </c>
      <c r="B169" s="144">
        <v>143117</v>
      </c>
      <c r="C169" s="145" t="s">
        <v>1124</v>
      </c>
      <c r="D169" s="145" t="s">
        <v>1013</v>
      </c>
    </row>
    <row r="170" spans="1:4" ht="25.5">
      <c r="A170" s="143">
        <f>IF((SUM('Разделы 3, 4'!K27:K27)=SUM('Разделы 3, 4'!F27:I27)),"","Неверно!")</f>
      </c>
      <c r="B170" s="144">
        <v>143117</v>
      </c>
      <c r="C170" s="145" t="s">
        <v>1125</v>
      </c>
      <c r="D170" s="145" t="s">
        <v>1013</v>
      </c>
    </row>
    <row r="171" spans="1:4" ht="25.5">
      <c r="A171" s="143">
        <f>IF((SUM('Разделы 3, 4'!K28:K28)=SUM('Разделы 3, 4'!F28:I28)),"","Неверно!")</f>
      </c>
      <c r="B171" s="144">
        <v>143117</v>
      </c>
      <c r="C171" s="145" t="s">
        <v>1126</v>
      </c>
      <c r="D171" s="145" t="s">
        <v>1013</v>
      </c>
    </row>
    <row r="172" spans="1:4" ht="25.5">
      <c r="A172" s="143">
        <f>IF((SUM('Разделы 3, 4'!K29:K29)=SUM('Разделы 3, 4'!F29:I29)),"","Неверно!")</f>
      </c>
      <c r="B172" s="144">
        <v>143117</v>
      </c>
      <c r="C172" s="145" t="s">
        <v>1127</v>
      </c>
      <c r="D172" s="145" t="s">
        <v>1013</v>
      </c>
    </row>
    <row r="173" spans="1:4" ht="25.5">
      <c r="A173" s="143">
        <f>IF((SUM('Разделы 3, 4'!K30:K30)=SUM('Разделы 3, 4'!F30:I30)),"","Неверно!")</f>
      </c>
      <c r="B173" s="144">
        <v>143117</v>
      </c>
      <c r="C173" s="145" t="s">
        <v>1128</v>
      </c>
      <c r="D173" s="145" t="s">
        <v>1013</v>
      </c>
    </row>
    <row r="174" spans="1:4" ht="25.5">
      <c r="A174" s="143">
        <f>IF((SUM('Разделы 3, 4'!K31:K31)=SUM('Разделы 3, 4'!F31:I31)),"","Неверно!")</f>
      </c>
      <c r="B174" s="144">
        <v>143117</v>
      </c>
      <c r="C174" s="145" t="s">
        <v>1129</v>
      </c>
      <c r="D174" s="145" t="s">
        <v>1013</v>
      </c>
    </row>
    <row r="175" spans="1:4" ht="25.5">
      <c r="A175" s="143">
        <f>IF((SUM('Разделы 3, 4'!K32:K32)=SUM('Разделы 3, 4'!F32:I32)),"","Неверно!")</f>
      </c>
      <c r="B175" s="144">
        <v>143117</v>
      </c>
      <c r="C175" s="145" t="s">
        <v>1130</v>
      </c>
      <c r="D175" s="145" t="s">
        <v>1013</v>
      </c>
    </row>
    <row r="176" spans="1:4" ht="25.5">
      <c r="A176" s="143">
        <f>IF((SUM('Разделы 3, 4'!K33:K33)=SUM('Разделы 3, 4'!F33:I33)),"","Неверно!")</f>
      </c>
      <c r="B176" s="144">
        <v>143117</v>
      </c>
      <c r="C176" s="145" t="s">
        <v>1131</v>
      </c>
      <c r="D176" s="145" t="s">
        <v>1013</v>
      </c>
    </row>
    <row r="177" spans="1:4" ht="25.5">
      <c r="A177" s="143">
        <f>IF((SUM('Разделы 3, 4'!K34:K34)=SUM('Разделы 3, 4'!F34:I34)),"","Неверно!")</f>
      </c>
      <c r="B177" s="144">
        <v>143117</v>
      </c>
      <c r="C177" s="145" t="s">
        <v>1132</v>
      </c>
      <c r="D177" s="145" t="s">
        <v>1013</v>
      </c>
    </row>
    <row r="178" spans="1:4" ht="25.5">
      <c r="A178" s="143">
        <f>IF((SUM('Разделы 3, 4'!K35:K35)=SUM('Разделы 3, 4'!F35:I35)),"","Неверно!")</f>
      </c>
      <c r="B178" s="144">
        <v>143117</v>
      </c>
      <c r="C178" s="145" t="s">
        <v>1133</v>
      </c>
      <c r="D178" s="145" t="s">
        <v>1013</v>
      </c>
    </row>
    <row r="179" spans="1:4" ht="25.5">
      <c r="A179" s="143">
        <f>IF((SUM('Разделы 3, 4'!K36:K36)=SUM('Разделы 3, 4'!F36:I36)),"","Неверно!")</f>
      </c>
      <c r="B179" s="144">
        <v>143117</v>
      </c>
      <c r="C179" s="145" t="s">
        <v>1134</v>
      </c>
      <c r="D179" s="145" t="s">
        <v>1013</v>
      </c>
    </row>
    <row r="180" spans="1:4" ht="25.5">
      <c r="A180" s="143">
        <f>IF((SUM('Разделы 3, 4'!K37:K37)=SUM('Разделы 3, 4'!F37:I37)),"","Неверно!")</f>
      </c>
      <c r="B180" s="144">
        <v>143117</v>
      </c>
      <c r="C180" s="145" t="s">
        <v>1135</v>
      </c>
      <c r="D180" s="145" t="s">
        <v>1013</v>
      </c>
    </row>
    <row r="181" spans="1:4" ht="25.5">
      <c r="A181" s="143">
        <f>IF((SUM('Разделы 3, 4'!K38:K38)=SUM('Разделы 3, 4'!F38:I38)),"","Неверно!")</f>
      </c>
      <c r="B181" s="144">
        <v>143117</v>
      </c>
      <c r="C181" s="145" t="s">
        <v>1136</v>
      </c>
      <c r="D181" s="145" t="s">
        <v>1013</v>
      </c>
    </row>
    <row r="182" spans="1:4" ht="25.5">
      <c r="A182" s="143">
        <f>IF((SUM('Разделы 3, 4'!K39:K39)=SUM('Разделы 3, 4'!F39:I39)),"","Неверно!")</f>
      </c>
      <c r="B182" s="144">
        <v>143117</v>
      </c>
      <c r="C182" s="145" t="s">
        <v>1137</v>
      </c>
      <c r="D182" s="145" t="s">
        <v>1013</v>
      </c>
    </row>
    <row r="183" spans="1:4" ht="25.5">
      <c r="A183" s="143">
        <f>IF((SUM('Разделы 3, 4'!K40:K40)=SUM('Разделы 3, 4'!F40:I40)),"","Неверно!")</f>
      </c>
      <c r="B183" s="144">
        <v>143117</v>
      </c>
      <c r="C183" s="145" t="s">
        <v>1138</v>
      </c>
      <c r="D183" s="145" t="s">
        <v>1013</v>
      </c>
    </row>
    <row r="184" spans="1:4" ht="25.5">
      <c r="A184" s="143">
        <f>IF((SUM('Разделы 3, 4'!K41:K41)=SUM('Разделы 3, 4'!F41:I41)),"","Неверно!")</f>
      </c>
      <c r="B184" s="144">
        <v>143117</v>
      </c>
      <c r="C184" s="145" t="s">
        <v>1139</v>
      </c>
      <c r="D184" s="145" t="s">
        <v>1013</v>
      </c>
    </row>
    <row r="185" spans="1:4" ht="25.5">
      <c r="A185" s="143">
        <f>IF((SUM('Разделы 3, 4'!K42:K42)=SUM('Разделы 3, 4'!F42:I42)),"","Неверно!")</f>
      </c>
      <c r="B185" s="144">
        <v>143117</v>
      </c>
      <c r="C185" s="145" t="s">
        <v>1140</v>
      </c>
      <c r="D185" s="145" t="s">
        <v>1013</v>
      </c>
    </row>
    <row r="186" spans="1:4" ht="25.5">
      <c r="A186" s="143">
        <f>IF((SUM('Разделы 3, 4'!K43:K43)=SUM('Разделы 3, 4'!F43:I43)),"","Неверно!")</f>
      </c>
      <c r="B186" s="144">
        <v>143117</v>
      </c>
      <c r="C186" s="145" t="s">
        <v>1141</v>
      </c>
      <c r="D186" s="145" t="s">
        <v>1013</v>
      </c>
    </row>
    <row r="187" spans="1:4" ht="25.5">
      <c r="A187" s="143">
        <f>IF((SUM('Разделы 3, 4'!K44:K44)=SUM('Разделы 3, 4'!F44:I44)),"","Неверно!")</f>
      </c>
      <c r="B187" s="144">
        <v>143117</v>
      </c>
      <c r="C187" s="145" t="s">
        <v>254</v>
      </c>
      <c r="D187" s="145" t="s">
        <v>1013</v>
      </c>
    </row>
    <row r="188" spans="1:4" ht="25.5">
      <c r="A188" s="143">
        <f>IF((SUM('Разделы 3, 4'!K45:K45)=SUM('Разделы 3, 4'!F45:I45)),"","Неверно!")</f>
      </c>
      <c r="B188" s="144">
        <v>143117</v>
      </c>
      <c r="C188" s="145" t="s">
        <v>255</v>
      </c>
      <c r="D188" s="145" t="s">
        <v>1013</v>
      </c>
    </row>
    <row r="189" spans="1:4" ht="25.5">
      <c r="A189" s="143">
        <f>IF((SUM('Разделы 3, 4'!K46:K46)=SUM('Разделы 3, 4'!F46:I46)),"","Неверно!")</f>
      </c>
      <c r="B189" s="144">
        <v>143117</v>
      </c>
      <c r="C189" s="145" t="s">
        <v>248</v>
      </c>
      <c r="D189" s="145" t="s">
        <v>1013</v>
      </c>
    </row>
    <row r="190" spans="1:4" ht="25.5">
      <c r="A190" s="143">
        <f>IF((SUM('Разделы 3, 4'!K47:K47)=SUM('Разделы 3, 4'!F47:I47)),"","Неверно!")</f>
      </c>
      <c r="B190" s="144">
        <v>143117</v>
      </c>
      <c r="C190" s="145" t="s">
        <v>249</v>
      </c>
      <c r="D190" s="145" t="s">
        <v>1013</v>
      </c>
    </row>
    <row r="191" spans="1:4" ht="25.5">
      <c r="A191" s="143">
        <f>IF((SUM('Разделы 3, 4'!K48:K48)=SUM('Разделы 3, 4'!F48:I48)),"","Неверно!")</f>
      </c>
      <c r="B191" s="144">
        <v>143117</v>
      </c>
      <c r="C191" s="145" t="s">
        <v>250</v>
      </c>
      <c r="D191" s="145" t="s">
        <v>1013</v>
      </c>
    </row>
    <row r="192" spans="1:4" ht="25.5">
      <c r="A192" s="143">
        <f>IF((SUM('Разделы 3, 4'!K49:K49)=SUM('Разделы 3, 4'!F49:I49)),"","Неверно!")</f>
      </c>
      <c r="B192" s="144">
        <v>143117</v>
      </c>
      <c r="C192" s="145" t="s">
        <v>251</v>
      </c>
      <c r="D192" s="145" t="s">
        <v>1013</v>
      </c>
    </row>
    <row r="193" spans="1:4" ht="25.5">
      <c r="A193" s="143">
        <f>IF((SUM('Разделы 3, 4'!K50:K50)=SUM('Разделы 3, 4'!F50:I50)),"","Неверно!")</f>
      </c>
      <c r="B193" s="144">
        <v>143117</v>
      </c>
      <c r="C193" s="145" t="s">
        <v>1151</v>
      </c>
      <c r="D193" s="145" t="s">
        <v>1013</v>
      </c>
    </row>
    <row r="194" spans="1:4" ht="25.5">
      <c r="A194" s="143">
        <f>IF((SUM('Разделы 3, 4'!K51:K51)=SUM('Разделы 3, 4'!F51:I51)),"","Неверно!")</f>
      </c>
      <c r="B194" s="144">
        <v>143117</v>
      </c>
      <c r="C194" s="145" t="s">
        <v>1152</v>
      </c>
      <c r="D194" s="145" t="s">
        <v>1013</v>
      </c>
    </row>
    <row r="195" spans="1:4" ht="25.5">
      <c r="A195" s="143">
        <f>IF((SUM('Разделы 3, 4'!K52:K52)=SUM('Разделы 3, 4'!F52:I52)),"","Неверно!")</f>
      </c>
      <c r="B195" s="144">
        <v>143117</v>
      </c>
      <c r="C195" s="145" t="s">
        <v>285</v>
      </c>
      <c r="D195" s="145" t="s">
        <v>1013</v>
      </c>
    </row>
    <row r="196" spans="1:4" ht="25.5">
      <c r="A196" s="143">
        <f>IF((SUM('Разделы 3, 4'!K53:K53)=SUM('Разделы 3, 4'!F53:I53)),"","Неверно!")</f>
      </c>
      <c r="B196" s="144">
        <v>143117</v>
      </c>
      <c r="C196" s="145" t="s">
        <v>286</v>
      </c>
      <c r="D196" s="145" t="s">
        <v>1013</v>
      </c>
    </row>
    <row r="197" spans="1:4" ht="25.5">
      <c r="A197" s="143">
        <f>IF((SUM('Разделы 3, 4'!K54:K54)=SUM('Разделы 3, 4'!F54:I54)),"","Неверно!")</f>
      </c>
      <c r="B197" s="144">
        <v>143117</v>
      </c>
      <c r="C197" s="145" t="s">
        <v>287</v>
      </c>
      <c r="D197" s="145" t="s">
        <v>1013</v>
      </c>
    </row>
    <row r="198" spans="1:4" ht="25.5">
      <c r="A198" s="143">
        <f>IF((SUM('Разделы 3, 4'!K55:K55)=SUM('Разделы 3, 4'!F55:I55)),"","Неверно!")</f>
      </c>
      <c r="B198" s="144">
        <v>143117</v>
      </c>
      <c r="C198" s="145" t="s">
        <v>288</v>
      </c>
      <c r="D198" s="145" t="s">
        <v>1013</v>
      </c>
    </row>
    <row r="199" spans="1:4" ht="25.5">
      <c r="A199" s="143">
        <f>IF((SUM('Разделы 3, 4'!K56:K56)=SUM('Разделы 3, 4'!F56:I56)),"","Неверно!")</f>
      </c>
      <c r="B199" s="144">
        <v>143117</v>
      </c>
      <c r="C199" s="145" t="s">
        <v>289</v>
      </c>
      <c r="D199" s="145" t="s">
        <v>1013</v>
      </c>
    </row>
    <row r="200" spans="1:4" ht="25.5">
      <c r="A200" s="143">
        <f>IF((SUM('Разделы 3, 4'!K57:K57)=SUM('Разделы 3, 4'!F57:I57)),"","Неверно!")</f>
      </c>
      <c r="B200" s="144">
        <v>143117</v>
      </c>
      <c r="C200" s="145" t="s">
        <v>290</v>
      </c>
      <c r="D200" s="145" t="s">
        <v>1013</v>
      </c>
    </row>
    <row r="201" spans="1:4" ht="25.5">
      <c r="A201" s="143">
        <f>IF((SUM('Разделы 3, 4'!K58:K58)=SUM('Разделы 3, 4'!F58:I58)),"","Неверно!")</f>
      </c>
      <c r="B201" s="144">
        <v>143117</v>
      </c>
      <c r="C201" s="145" t="s">
        <v>291</v>
      </c>
      <c r="D201" s="145" t="s">
        <v>1013</v>
      </c>
    </row>
    <row r="202" spans="1:4" ht="25.5">
      <c r="A202" s="143">
        <f>IF((SUM('Разделы 3, 4'!K59:K59)=SUM('Разделы 3, 4'!F59:I59)),"","Неверно!")</f>
      </c>
      <c r="B202" s="144">
        <v>143117</v>
      </c>
      <c r="C202" s="145" t="s">
        <v>292</v>
      </c>
      <c r="D202" s="145" t="s">
        <v>1013</v>
      </c>
    </row>
    <row r="203" spans="1:4" ht="25.5">
      <c r="A203" s="143">
        <f>IF((SUM('Разделы 3, 4'!K60:K60)=SUM('Разделы 3, 4'!F60:I60)),"","Неверно!")</f>
      </c>
      <c r="B203" s="144">
        <v>143117</v>
      </c>
      <c r="C203" s="145" t="s">
        <v>293</v>
      </c>
      <c r="D203" s="145" t="s">
        <v>1013</v>
      </c>
    </row>
    <row r="204" spans="1:4" ht="25.5">
      <c r="A204" s="143">
        <f>IF((SUM('Разделы 3, 4'!K61:K61)=SUM('Разделы 3, 4'!F61:I61)),"","Неверно!")</f>
      </c>
      <c r="B204" s="144">
        <v>143117</v>
      </c>
      <c r="C204" s="145" t="s">
        <v>294</v>
      </c>
      <c r="D204" s="145" t="s">
        <v>1013</v>
      </c>
    </row>
    <row r="205" spans="1:4" ht="25.5">
      <c r="A205" s="143">
        <f>IF((SUM('Разделы 3, 4'!K62:K62)=SUM('Разделы 3, 4'!F62:I62)),"","Неверно!")</f>
      </c>
      <c r="B205" s="144">
        <v>143117</v>
      </c>
      <c r="C205" s="145" t="s">
        <v>295</v>
      </c>
      <c r="D205" s="145" t="s">
        <v>1013</v>
      </c>
    </row>
    <row r="206" spans="1:4" ht="25.5">
      <c r="A206" s="143">
        <f>IF((SUM('Разделы 3, 4'!K63:K63)=SUM('Разделы 3, 4'!F63:I63)),"","Неверно!")</f>
      </c>
      <c r="B206" s="144">
        <v>143117</v>
      </c>
      <c r="C206" s="145" t="s">
        <v>296</v>
      </c>
      <c r="D206" s="145" t="s">
        <v>1013</v>
      </c>
    </row>
    <row r="207" spans="1:4" ht="25.5">
      <c r="A207" s="143">
        <f>IF((SUM('Разделы 3, 4'!K64:K64)=SUM('Разделы 3, 4'!F64:I64)),"","Неверно!")</f>
      </c>
      <c r="B207" s="144">
        <v>143117</v>
      </c>
      <c r="C207" s="145" t="s">
        <v>297</v>
      </c>
      <c r="D207" s="145" t="s">
        <v>1013</v>
      </c>
    </row>
    <row r="208" spans="1:4" ht="25.5">
      <c r="A208" s="143">
        <f>IF((SUM('Разделы 3, 4'!K65:K65)=SUM('Разделы 3, 4'!F65:I65)),"","Неверно!")</f>
      </c>
      <c r="B208" s="144">
        <v>143117</v>
      </c>
      <c r="C208" s="145" t="s">
        <v>298</v>
      </c>
      <c r="D208" s="145" t="s">
        <v>1013</v>
      </c>
    </row>
    <row r="209" spans="1:4" ht="25.5">
      <c r="A209" s="143">
        <f>IF((SUM('Разделы 3, 4'!K66:K66)=SUM('Разделы 3, 4'!F66:I66)),"","Неверно!")</f>
      </c>
      <c r="B209" s="144">
        <v>143117</v>
      </c>
      <c r="C209" s="145" t="s">
        <v>299</v>
      </c>
      <c r="D209" s="145" t="s">
        <v>1013</v>
      </c>
    </row>
    <row r="210" spans="1:4" ht="25.5">
      <c r="A210" s="143">
        <f>IF((SUM('Разделы 3, 4'!K67:K67)=SUM('Разделы 3, 4'!F67:I67)),"","Неверно!")</f>
      </c>
      <c r="B210" s="144">
        <v>143117</v>
      </c>
      <c r="C210" s="145" t="s">
        <v>300</v>
      </c>
      <c r="D210" s="145" t="s">
        <v>1013</v>
      </c>
    </row>
    <row r="211" spans="1:4" ht="25.5">
      <c r="A211" s="143">
        <f>IF((SUM('Разделы 3, 4'!K68:K68)=SUM('Разделы 3, 4'!F68:I68)),"","Неверно!")</f>
      </c>
      <c r="B211" s="144">
        <v>143117</v>
      </c>
      <c r="C211" s="145" t="s">
        <v>301</v>
      </c>
      <c r="D211" s="145" t="s">
        <v>1013</v>
      </c>
    </row>
    <row r="212" spans="1:4" ht="25.5">
      <c r="A212" s="143">
        <f>IF((SUM('Разделы 3, 4'!K69:K69)=SUM('Разделы 3, 4'!F69:I69)),"","Неверно!")</f>
      </c>
      <c r="B212" s="144">
        <v>143117</v>
      </c>
      <c r="C212" s="145" t="s">
        <v>302</v>
      </c>
      <c r="D212" s="145" t="s">
        <v>1013</v>
      </c>
    </row>
    <row r="213" spans="1:4" ht="25.5">
      <c r="A213" s="143">
        <f>IF((SUM('Разделы 3, 4'!K70:K70)=SUM('Разделы 3, 4'!F70:I70)),"","Неверно!")</f>
      </c>
      <c r="B213" s="144">
        <v>143117</v>
      </c>
      <c r="C213" s="145" t="s">
        <v>303</v>
      </c>
      <c r="D213" s="145" t="s">
        <v>1013</v>
      </c>
    </row>
    <row r="214" spans="1:4" ht="25.5">
      <c r="A214" s="143">
        <f>IF((SUM('Разделы 3, 4'!K71:K71)=SUM('Разделы 3, 4'!F71:I71)),"","Неверно!")</f>
      </c>
      <c r="B214" s="144">
        <v>143117</v>
      </c>
      <c r="C214" s="145" t="s">
        <v>304</v>
      </c>
      <c r="D214" s="145" t="s">
        <v>1013</v>
      </c>
    </row>
    <row r="215" spans="1:4" ht="25.5">
      <c r="A215" s="143">
        <f>IF((SUM('Разделы 3, 4'!K72:K72)=SUM('Разделы 3, 4'!F72:I72)),"","Неверно!")</f>
      </c>
      <c r="B215" s="144">
        <v>143117</v>
      </c>
      <c r="C215" s="145" t="s">
        <v>305</v>
      </c>
      <c r="D215" s="145" t="s">
        <v>1013</v>
      </c>
    </row>
    <row r="216" spans="1:4" ht="25.5">
      <c r="A216" s="143">
        <f>IF((SUM('Разделы 3, 4'!K73:K73)=SUM('Разделы 3, 4'!F73:I73)),"","Неверно!")</f>
      </c>
      <c r="B216" s="144">
        <v>143117</v>
      </c>
      <c r="C216" s="145" t="s">
        <v>306</v>
      </c>
      <c r="D216" s="145" t="s">
        <v>1013</v>
      </c>
    </row>
    <row r="217" spans="1:4" ht="25.5">
      <c r="A217" s="143">
        <f>IF((SUM('Разделы 3, 4'!K74:K74)=SUM('Разделы 3, 4'!F74:I74)),"","Неверно!")</f>
      </c>
      <c r="B217" s="144">
        <v>143117</v>
      </c>
      <c r="C217" s="145" t="s">
        <v>307</v>
      </c>
      <c r="D217" s="145" t="s">
        <v>1013</v>
      </c>
    </row>
    <row r="218" spans="1:4" ht="25.5">
      <c r="A218" s="143">
        <f>IF((SUM('Разделы 3, 4'!K75:K75)=SUM('Разделы 3, 4'!F75:I75)),"","Неверно!")</f>
      </c>
      <c r="B218" s="144">
        <v>143117</v>
      </c>
      <c r="C218" s="145" t="s">
        <v>308</v>
      </c>
      <c r="D218" s="145" t="s">
        <v>1013</v>
      </c>
    </row>
    <row r="219" spans="1:4" ht="25.5">
      <c r="A219" s="143">
        <f>IF((SUM('Разделы 3, 4'!K76:K76)=SUM('Разделы 3, 4'!F76:I76)),"","Неверно!")</f>
      </c>
      <c r="B219" s="144">
        <v>143117</v>
      </c>
      <c r="C219" s="145" t="s">
        <v>309</v>
      </c>
      <c r="D219" s="145" t="s">
        <v>1013</v>
      </c>
    </row>
    <row r="220" spans="1:4" ht="25.5">
      <c r="A220" s="143">
        <f>IF((SUM('Разделы 3, 4'!K77:K77)=SUM('Разделы 3, 4'!F77:I77)),"","Неверно!")</f>
      </c>
      <c r="B220" s="144">
        <v>143117</v>
      </c>
      <c r="C220" s="145" t="s">
        <v>310</v>
      </c>
      <c r="D220" s="145" t="s">
        <v>1013</v>
      </c>
    </row>
    <row r="221" spans="1:4" ht="25.5">
      <c r="A221" s="143">
        <f>IF((SUM('Разделы 3, 4'!K78:K78)=SUM('Разделы 3, 4'!F78:I78)),"","Неверно!")</f>
      </c>
      <c r="B221" s="144">
        <v>143117</v>
      </c>
      <c r="C221" s="145" t="s">
        <v>311</v>
      </c>
      <c r="D221" s="145" t="s">
        <v>1013</v>
      </c>
    </row>
    <row r="222" spans="1:4" ht="25.5">
      <c r="A222" s="143">
        <f>IF((SUM('Разделы 3, 4'!K79:K79)=SUM('Разделы 3, 4'!F79:I79)),"","Неверно!")</f>
      </c>
      <c r="B222" s="144">
        <v>143117</v>
      </c>
      <c r="C222" s="145" t="s">
        <v>312</v>
      </c>
      <c r="D222" s="145" t="s">
        <v>1013</v>
      </c>
    </row>
    <row r="223" spans="1:4" ht="25.5">
      <c r="A223" s="143">
        <f>IF((SUM('Разделы 3, 4'!K80:K80)=SUM('Разделы 3, 4'!F80:I80)),"","Неверно!")</f>
      </c>
      <c r="B223" s="144">
        <v>143117</v>
      </c>
      <c r="C223" s="145" t="s">
        <v>313</v>
      </c>
      <c r="D223" s="145" t="s">
        <v>1013</v>
      </c>
    </row>
    <row r="224" spans="1:4" ht="25.5">
      <c r="A224" s="143">
        <f>IF((SUM('Разделы 3, 4'!K81:K81)=SUM('Разделы 3, 4'!F81:I81)),"","Неверно!")</f>
      </c>
      <c r="B224" s="144">
        <v>143117</v>
      </c>
      <c r="C224" s="145" t="s">
        <v>314</v>
      </c>
      <c r="D224" s="145" t="s">
        <v>1013</v>
      </c>
    </row>
    <row r="225" spans="1:4" ht="25.5">
      <c r="A225" s="143">
        <f>IF((SUM('Разделы 3, 4'!K82:K82)=SUM('Разделы 3, 4'!F82:I82)),"","Неверно!")</f>
      </c>
      <c r="B225" s="144">
        <v>143117</v>
      </c>
      <c r="C225" s="145" t="s">
        <v>315</v>
      </c>
      <c r="D225" s="145" t="s">
        <v>1013</v>
      </c>
    </row>
    <row r="226" spans="1:4" ht="25.5">
      <c r="A226" s="143">
        <f>IF((SUM('Разделы 3, 4'!K83:K83)=SUM('Разделы 3, 4'!F83:I83)),"","Неверно!")</f>
      </c>
      <c r="B226" s="144">
        <v>143117</v>
      </c>
      <c r="C226" s="145" t="s">
        <v>316</v>
      </c>
      <c r="D226" s="145" t="s">
        <v>1013</v>
      </c>
    </row>
    <row r="227" spans="1:4" ht="25.5">
      <c r="A227" s="143">
        <f>IF((SUM('Разделы 3, 4'!K84:K84)=SUM('Разделы 3, 4'!F84:I84)),"","Неверно!")</f>
      </c>
      <c r="B227" s="144">
        <v>143117</v>
      </c>
      <c r="C227" s="145" t="s">
        <v>317</v>
      </c>
      <c r="D227" s="145" t="s">
        <v>1013</v>
      </c>
    </row>
    <row r="228" spans="1:4" ht="25.5">
      <c r="A228" s="143">
        <f>IF((SUM('Разделы 3, 4'!K85:K85)=SUM('Разделы 3, 4'!F85:I85)),"","Неверно!")</f>
      </c>
      <c r="B228" s="144">
        <v>143117</v>
      </c>
      <c r="C228" s="145" t="s">
        <v>318</v>
      </c>
      <c r="D228" s="145" t="s">
        <v>1013</v>
      </c>
    </row>
    <row r="229" spans="1:4" ht="25.5">
      <c r="A229" s="143">
        <f>IF((SUM('Разделы 3, 4'!K86:K86)=SUM('Разделы 3, 4'!F86:I86)),"","Неверно!")</f>
      </c>
      <c r="B229" s="144">
        <v>143117</v>
      </c>
      <c r="C229" s="145" t="s">
        <v>319</v>
      </c>
      <c r="D229" s="145" t="s">
        <v>1013</v>
      </c>
    </row>
    <row r="230" spans="1:4" ht="25.5">
      <c r="A230" s="143">
        <f>IF((SUM('Разделы 3, 4'!K87:K87)=SUM('Разделы 3, 4'!F87:I87)),"","Неверно!")</f>
      </c>
      <c r="B230" s="144">
        <v>143117</v>
      </c>
      <c r="C230" s="145" t="s">
        <v>320</v>
      </c>
      <c r="D230" s="145" t="s">
        <v>1013</v>
      </c>
    </row>
    <row r="231" spans="1:4" ht="25.5">
      <c r="A231" s="143">
        <f>IF((SUM('Разделы 3, 4'!K88:K88)=SUM('Разделы 3, 4'!F88:I88)),"","Неверно!")</f>
      </c>
      <c r="B231" s="144">
        <v>143117</v>
      </c>
      <c r="C231" s="145" t="s">
        <v>321</v>
      </c>
      <c r="D231" s="145" t="s">
        <v>1013</v>
      </c>
    </row>
    <row r="232" spans="1:4" ht="25.5">
      <c r="A232" s="143">
        <f>IF((SUM('Разделы 3, 4'!K89:K89)=SUM('Разделы 3, 4'!F89:I89)),"","Неверно!")</f>
      </c>
      <c r="B232" s="144">
        <v>143117</v>
      </c>
      <c r="C232" s="145" t="s">
        <v>322</v>
      </c>
      <c r="D232" s="145" t="s">
        <v>1013</v>
      </c>
    </row>
    <row r="233" spans="1:4" ht="25.5">
      <c r="A233" s="143">
        <f>IF((SUM('Разделы 3, 4'!K90:K90)=SUM('Разделы 3, 4'!F90:I90)),"","Неверно!")</f>
      </c>
      <c r="B233" s="144">
        <v>143117</v>
      </c>
      <c r="C233" s="145" t="s">
        <v>323</v>
      </c>
      <c r="D233" s="145" t="s">
        <v>1013</v>
      </c>
    </row>
    <row r="234" spans="1:4" ht="25.5">
      <c r="A234" s="143">
        <f>IF((SUM('Разделы 3, 4'!K91:K91)=SUM('Разделы 3, 4'!F91:I91)),"","Неверно!")</f>
      </c>
      <c r="B234" s="144">
        <v>143117</v>
      </c>
      <c r="C234" s="145" t="s">
        <v>324</v>
      </c>
      <c r="D234" s="145" t="s">
        <v>1013</v>
      </c>
    </row>
    <row r="235" spans="1:4" ht="25.5">
      <c r="A235" s="143">
        <f>IF((SUM('Разделы 3, 4'!K92:K92)=SUM('Разделы 3, 4'!F92:I92)),"","Неверно!")</f>
      </c>
      <c r="B235" s="144">
        <v>143117</v>
      </c>
      <c r="C235" s="145" t="s">
        <v>325</v>
      </c>
      <c r="D235" s="145" t="s">
        <v>1013</v>
      </c>
    </row>
    <row r="236" spans="1:4" ht="25.5">
      <c r="A236" s="143">
        <f>IF((SUM('Разделы 3, 4'!K93:K93)=SUM('Разделы 3, 4'!F93:I93)),"","Неверно!")</f>
      </c>
      <c r="B236" s="144">
        <v>143117</v>
      </c>
      <c r="C236" s="145" t="s">
        <v>326</v>
      </c>
      <c r="D236" s="145" t="s">
        <v>1013</v>
      </c>
    </row>
    <row r="237" spans="1:4" ht="25.5">
      <c r="A237" s="143">
        <f>IF((SUM('Разделы 3, 4'!K94:K94)=SUM('Разделы 3, 4'!F94:I94)),"","Неверно!")</f>
      </c>
      <c r="B237" s="144">
        <v>143117</v>
      </c>
      <c r="C237" s="145" t="s">
        <v>327</v>
      </c>
      <c r="D237" s="145" t="s">
        <v>1013</v>
      </c>
    </row>
    <row r="238" spans="1:4" ht="25.5">
      <c r="A238" s="143">
        <f>IF((SUM('Разделы 3, 4'!K95:K95)=SUM('Разделы 3, 4'!F95:I95)),"","Неверно!")</f>
      </c>
      <c r="B238" s="144">
        <v>143117</v>
      </c>
      <c r="C238" s="145" t="s">
        <v>328</v>
      </c>
      <c r="D238" s="145" t="s">
        <v>1013</v>
      </c>
    </row>
    <row r="239" spans="1:4" ht="25.5">
      <c r="A239" s="143">
        <f>IF((SUM('Разделы 3, 4'!K96:K96)=SUM('Разделы 3, 4'!F96:I96)),"","Неверно!")</f>
      </c>
      <c r="B239" s="144">
        <v>143117</v>
      </c>
      <c r="C239" s="145" t="s">
        <v>329</v>
      </c>
      <c r="D239" s="145" t="s">
        <v>1013</v>
      </c>
    </row>
    <row r="240" spans="1:4" ht="25.5">
      <c r="A240" s="143">
        <f>IF((SUM('Разделы 3, 4'!K97:K97)=SUM('Разделы 3, 4'!F97:I97)),"","Неверно!")</f>
      </c>
      <c r="B240" s="144">
        <v>143117</v>
      </c>
      <c r="C240" s="145" t="s">
        <v>330</v>
      </c>
      <c r="D240" s="145" t="s">
        <v>1013</v>
      </c>
    </row>
    <row r="241" spans="1:4" ht="25.5">
      <c r="A241" s="143">
        <f>IF((SUM('Разделы 3, 4'!K98:K98)=SUM('Разделы 3, 4'!F98:I98)),"","Неверно!")</f>
      </c>
      <c r="B241" s="144">
        <v>143117</v>
      </c>
      <c r="C241" s="145" t="s">
        <v>331</v>
      </c>
      <c r="D241" s="145" t="s">
        <v>1013</v>
      </c>
    </row>
    <row r="242" spans="1:4" ht="25.5">
      <c r="A242" s="143">
        <f>IF((SUM('Разделы 3, 4'!K99:K99)=SUM('Разделы 3, 4'!F99:I99)),"","Неверно!")</f>
      </c>
      <c r="B242" s="144">
        <v>143117</v>
      </c>
      <c r="C242" s="145" t="s">
        <v>332</v>
      </c>
      <c r="D242" s="145" t="s">
        <v>1013</v>
      </c>
    </row>
    <row r="243" spans="1:4" ht="25.5">
      <c r="A243" s="143">
        <f>IF((SUM('Разделы 3, 4'!K100:K100)=SUM('Разделы 3, 4'!F100:I100)),"","Неверно!")</f>
      </c>
      <c r="B243" s="144">
        <v>143117</v>
      </c>
      <c r="C243" s="145" t="s">
        <v>333</v>
      </c>
      <c r="D243" s="145" t="s">
        <v>1013</v>
      </c>
    </row>
    <row r="244" spans="1:4" ht="25.5">
      <c r="A244" s="143">
        <f>IF((SUM('Разделы 3, 4'!K101:K101)=SUM('Разделы 3, 4'!F101:I101)),"","Неверно!")</f>
      </c>
      <c r="B244" s="144">
        <v>143117</v>
      </c>
      <c r="C244" s="145" t="s">
        <v>334</v>
      </c>
      <c r="D244" s="145" t="s">
        <v>1013</v>
      </c>
    </row>
    <row r="245" spans="1:4" ht="38.25">
      <c r="A245" s="143">
        <f>IF((SUM('Разделы 3, 4'!W9:W9)&gt;=SUM('Разделы 3, 4'!X9:Y9)),"","Неверно!")</f>
      </c>
      <c r="B245" s="144">
        <v>143118</v>
      </c>
      <c r="C245" s="145" t="s">
        <v>335</v>
      </c>
      <c r="D245" s="145" t="s">
        <v>1524</v>
      </c>
    </row>
    <row r="246" spans="1:4" ht="38.25">
      <c r="A246" s="143">
        <f>IF((SUM('Разделы 3, 4'!W10:W10)&gt;=SUM('Разделы 3, 4'!X10:Y10)),"","Неверно!")</f>
      </c>
      <c r="B246" s="144">
        <v>143118</v>
      </c>
      <c r="C246" s="145" t="s">
        <v>336</v>
      </c>
      <c r="D246" s="145" t="s">
        <v>1524</v>
      </c>
    </row>
    <row r="247" spans="1:4" ht="38.25">
      <c r="A247" s="143">
        <f>IF((SUM('Разделы 3, 4'!W11:W11)&gt;=SUM('Разделы 3, 4'!X11:Y11)),"","Неверно!")</f>
      </c>
      <c r="B247" s="144">
        <v>143118</v>
      </c>
      <c r="C247" s="145" t="s">
        <v>337</v>
      </c>
      <c r="D247" s="145" t="s">
        <v>1524</v>
      </c>
    </row>
    <row r="248" spans="1:4" ht="38.25">
      <c r="A248" s="143">
        <f>IF((SUM('Разделы 3, 4'!W12:W12)&gt;=SUM('Разделы 3, 4'!X12:Y12)),"","Неверно!")</f>
      </c>
      <c r="B248" s="144">
        <v>143118</v>
      </c>
      <c r="C248" s="145" t="s">
        <v>338</v>
      </c>
      <c r="D248" s="145" t="s">
        <v>1524</v>
      </c>
    </row>
    <row r="249" spans="1:4" ht="38.25">
      <c r="A249" s="143">
        <f>IF((SUM('Разделы 3, 4'!W13:W13)&gt;=SUM('Разделы 3, 4'!X13:Y13)),"","Неверно!")</f>
      </c>
      <c r="B249" s="144">
        <v>143118</v>
      </c>
      <c r="C249" s="145" t="s">
        <v>339</v>
      </c>
      <c r="D249" s="145" t="s">
        <v>1524</v>
      </c>
    </row>
    <row r="250" spans="1:4" ht="38.25">
      <c r="A250" s="143">
        <f>IF((SUM('Разделы 3, 4'!W14:W14)&gt;=SUM('Разделы 3, 4'!X14:Y14)),"","Неверно!")</f>
      </c>
      <c r="B250" s="144">
        <v>143118</v>
      </c>
      <c r="C250" s="145" t="s">
        <v>340</v>
      </c>
      <c r="D250" s="145" t="s">
        <v>1524</v>
      </c>
    </row>
    <row r="251" spans="1:4" ht="38.25">
      <c r="A251" s="143">
        <f>IF((SUM('Разделы 3, 4'!W15:W15)&gt;=SUM('Разделы 3, 4'!X15:Y15)),"","Неверно!")</f>
      </c>
      <c r="B251" s="144">
        <v>143118</v>
      </c>
      <c r="C251" s="145" t="s">
        <v>341</v>
      </c>
      <c r="D251" s="145" t="s">
        <v>1524</v>
      </c>
    </row>
    <row r="252" spans="1:4" ht="38.25">
      <c r="A252" s="143">
        <f>IF((SUM('Разделы 3, 4'!W16:W16)&gt;=SUM('Разделы 3, 4'!X16:Y16)),"","Неверно!")</f>
      </c>
      <c r="B252" s="144">
        <v>143118</v>
      </c>
      <c r="C252" s="145" t="s">
        <v>342</v>
      </c>
      <c r="D252" s="145" t="s">
        <v>1524</v>
      </c>
    </row>
    <row r="253" spans="1:4" ht="38.25">
      <c r="A253" s="143">
        <f>IF((SUM('Разделы 3, 4'!W17:W17)&gt;=SUM('Разделы 3, 4'!X17:Y17)),"","Неверно!")</f>
      </c>
      <c r="B253" s="144">
        <v>143118</v>
      </c>
      <c r="C253" s="145" t="s">
        <v>343</v>
      </c>
      <c r="D253" s="145" t="s">
        <v>1524</v>
      </c>
    </row>
    <row r="254" spans="1:4" ht="38.25">
      <c r="A254" s="143">
        <f>IF((SUM('Разделы 3, 4'!W18:W18)&gt;=SUM('Разделы 3, 4'!X18:Y18)),"","Неверно!")</f>
      </c>
      <c r="B254" s="144">
        <v>143118</v>
      </c>
      <c r="C254" s="145" t="s">
        <v>344</v>
      </c>
      <c r="D254" s="145" t="s">
        <v>1524</v>
      </c>
    </row>
    <row r="255" spans="1:4" ht="38.25">
      <c r="A255" s="143">
        <f>IF((SUM('Разделы 3, 4'!W19:W19)&gt;=SUM('Разделы 3, 4'!X19:Y19)),"","Неверно!")</f>
      </c>
      <c r="B255" s="144">
        <v>143118</v>
      </c>
      <c r="C255" s="145" t="s">
        <v>345</v>
      </c>
      <c r="D255" s="145" t="s">
        <v>1524</v>
      </c>
    </row>
    <row r="256" spans="1:4" ht="38.25">
      <c r="A256" s="143">
        <f>IF((SUM('Разделы 3, 4'!W20:W20)&gt;=SUM('Разделы 3, 4'!X20:Y20)),"","Неверно!")</f>
      </c>
      <c r="B256" s="144">
        <v>143118</v>
      </c>
      <c r="C256" s="145" t="s">
        <v>346</v>
      </c>
      <c r="D256" s="145" t="s">
        <v>1524</v>
      </c>
    </row>
    <row r="257" spans="1:4" ht="38.25">
      <c r="A257" s="143">
        <f>IF((SUM('Разделы 3, 4'!W21:W21)&gt;=SUM('Разделы 3, 4'!X21:Y21)),"","Неверно!")</f>
      </c>
      <c r="B257" s="144">
        <v>143118</v>
      </c>
      <c r="C257" s="145" t="s">
        <v>347</v>
      </c>
      <c r="D257" s="145" t="s">
        <v>1524</v>
      </c>
    </row>
    <row r="258" spans="1:4" ht="38.25">
      <c r="A258" s="143">
        <f>IF((SUM('Разделы 3, 4'!W22:W22)&gt;=SUM('Разделы 3, 4'!X22:Y22)),"","Неверно!")</f>
      </c>
      <c r="B258" s="144">
        <v>143118</v>
      </c>
      <c r="C258" s="145" t="s">
        <v>348</v>
      </c>
      <c r="D258" s="145" t="s">
        <v>1524</v>
      </c>
    </row>
    <row r="259" spans="1:4" ht="38.25">
      <c r="A259" s="143">
        <f>IF((SUM('Разделы 3, 4'!W23:W23)&gt;=SUM('Разделы 3, 4'!X23:Y23)),"","Неверно!")</f>
      </c>
      <c r="B259" s="144">
        <v>143118</v>
      </c>
      <c r="C259" s="145" t="s">
        <v>349</v>
      </c>
      <c r="D259" s="145" t="s">
        <v>1524</v>
      </c>
    </row>
    <row r="260" spans="1:4" ht="38.25">
      <c r="A260" s="143">
        <f>IF((SUM('Разделы 3, 4'!W24:W24)&gt;=SUM('Разделы 3, 4'!X24:Y24)),"","Неверно!")</f>
      </c>
      <c r="B260" s="144">
        <v>143118</v>
      </c>
      <c r="C260" s="145" t="s">
        <v>350</v>
      </c>
      <c r="D260" s="145" t="s">
        <v>1524</v>
      </c>
    </row>
    <row r="261" spans="1:4" ht="38.25">
      <c r="A261" s="143">
        <f>IF((SUM('Разделы 3, 4'!W25:W25)&gt;=SUM('Разделы 3, 4'!X25:Y25)),"","Неверно!")</f>
      </c>
      <c r="B261" s="144">
        <v>143118</v>
      </c>
      <c r="C261" s="145" t="s">
        <v>351</v>
      </c>
      <c r="D261" s="145" t="s">
        <v>1524</v>
      </c>
    </row>
    <row r="262" spans="1:4" ht="38.25">
      <c r="A262" s="143">
        <f>IF((SUM('Разделы 3, 4'!W26:W26)&gt;=SUM('Разделы 3, 4'!X26:Y26)),"","Неверно!")</f>
      </c>
      <c r="B262" s="144">
        <v>143118</v>
      </c>
      <c r="C262" s="145" t="s">
        <v>352</v>
      </c>
      <c r="D262" s="145" t="s">
        <v>1524</v>
      </c>
    </row>
    <row r="263" spans="1:4" ht="38.25">
      <c r="A263" s="143">
        <f>IF((SUM('Разделы 3, 4'!W27:W27)&gt;=SUM('Разделы 3, 4'!X27:Y27)),"","Неверно!")</f>
      </c>
      <c r="B263" s="144">
        <v>143118</v>
      </c>
      <c r="C263" s="145" t="s">
        <v>353</v>
      </c>
      <c r="D263" s="145" t="s">
        <v>1524</v>
      </c>
    </row>
    <row r="264" spans="1:4" ht="38.25">
      <c r="A264" s="143">
        <f>IF((SUM('Разделы 3, 4'!W28:W28)&gt;=SUM('Разделы 3, 4'!X28:Y28)),"","Неверно!")</f>
      </c>
      <c r="B264" s="144">
        <v>143118</v>
      </c>
      <c r="C264" s="145" t="s">
        <v>354</v>
      </c>
      <c r="D264" s="145" t="s">
        <v>1524</v>
      </c>
    </row>
    <row r="265" spans="1:4" ht="38.25">
      <c r="A265" s="143">
        <f>IF((SUM('Разделы 3, 4'!W29:W29)&gt;=SUM('Разделы 3, 4'!X29:Y29)),"","Неверно!")</f>
      </c>
      <c r="B265" s="144">
        <v>143118</v>
      </c>
      <c r="C265" s="145" t="s">
        <v>355</v>
      </c>
      <c r="D265" s="145" t="s">
        <v>1524</v>
      </c>
    </row>
    <row r="266" spans="1:4" ht="38.25">
      <c r="A266" s="143">
        <f>IF((SUM('Разделы 3, 4'!W30:W30)&gt;=SUM('Разделы 3, 4'!X30:Y30)),"","Неверно!")</f>
      </c>
      <c r="B266" s="144">
        <v>143118</v>
      </c>
      <c r="C266" s="145" t="s">
        <v>356</v>
      </c>
      <c r="D266" s="145" t="s">
        <v>1524</v>
      </c>
    </row>
    <row r="267" spans="1:4" ht="38.25">
      <c r="A267" s="143">
        <f>IF((SUM('Разделы 3, 4'!W31:W31)&gt;=SUM('Разделы 3, 4'!X31:Y31)),"","Неверно!")</f>
      </c>
      <c r="B267" s="144">
        <v>143118</v>
      </c>
      <c r="C267" s="145" t="s">
        <v>357</v>
      </c>
      <c r="D267" s="145" t="s">
        <v>1524</v>
      </c>
    </row>
    <row r="268" spans="1:4" ht="38.25">
      <c r="A268" s="143">
        <f>IF((SUM('Разделы 3, 4'!W32:W32)&gt;=SUM('Разделы 3, 4'!X32:Y32)),"","Неверно!")</f>
      </c>
      <c r="B268" s="144">
        <v>143118</v>
      </c>
      <c r="C268" s="145" t="s">
        <v>358</v>
      </c>
      <c r="D268" s="145" t="s">
        <v>1524</v>
      </c>
    </row>
    <row r="269" spans="1:4" ht="38.25">
      <c r="A269" s="143">
        <f>IF((SUM('Разделы 3, 4'!W33:W33)&gt;=SUM('Разделы 3, 4'!X33:Y33)),"","Неверно!")</f>
      </c>
      <c r="B269" s="144">
        <v>143118</v>
      </c>
      <c r="C269" s="145" t="s">
        <v>359</v>
      </c>
      <c r="D269" s="145" t="s">
        <v>1524</v>
      </c>
    </row>
    <row r="270" spans="1:4" ht="38.25">
      <c r="A270" s="143">
        <f>IF((SUM('Разделы 3, 4'!W34:W34)&gt;=SUM('Разделы 3, 4'!X34:Y34)),"","Неверно!")</f>
      </c>
      <c r="B270" s="144">
        <v>143118</v>
      </c>
      <c r="C270" s="145" t="s">
        <v>360</v>
      </c>
      <c r="D270" s="145" t="s">
        <v>1524</v>
      </c>
    </row>
    <row r="271" spans="1:4" ht="38.25">
      <c r="A271" s="143">
        <f>IF((SUM('Разделы 3, 4'!W35:W35)&gt;=SUM('Разделы 3, 4'!X35:Y35)),"","Неверно!")</f>
      </c>
      <c r="B271" s="144">
        <v>143118</v>
      </c>
      <c r="C271" s="145" t="s">
        <v>361</v>
      </c>
      <c r="D271" s="145" t="s">
        <v>1524</v>
      </c>
    </row>
    <row r="272" spans="1:4" ht="38.25">
      <c r="A272" s="143">
        <f>IF((SUM('Разделы 3, 4'!W36:W36)&gt;=SUM('Разделы 3, 4'!X36:Y36)),"","Неверно!")</f>
      </c>
      <c r="B272" s="144">
        <v>143118</v>
      </c>
      <c r="C272" s="145" t="s">
        <v>362</v>
      </c>
      <c r="D272" s="145" t="s">
        <v>1524</v>
      </c>
    </row>
    <row r="273" spans="1:4" ht="38.25">
      <c r="A273" s="143">
        <f>IF((SUM('Разделы 3, 4'!W37:W37)&gt;=SUM('Разделы 3, 4'!X37:Y37)),"","Неверно!")</f>
      </c>
      <c r="B273" s="144">
        <v>143118</v>
      </c>
      <c r="C273" s="145" t="s">
        <v>363</v>
      </c>
      <c r="D273" s="145" t="s">
        <v>1524</v>
      </c>
    </row>
    <row r="274" spans="1:4" ht="38.25">
      <c r="A274" s="143">
        <f>IF((SUM('Разделы 3, 4'!W38:W38)&gt;=SUM('Разделы 3, 4'!X38:Y38)),"","Неверно!")</f>
      </c>
      <c r="B274" s="144">
        <v>143118</v>
      </c>
      <c r="C274" s="145" t="s">
        <v>364</v>
      </c>
      <c r="D274" s="145" t="s">
        <v>1524</v>
      </c>
    </row>
    <row r="275" spans="1:4" ht="38.25">
      <c r="A275" s="143">
        <f>IF((SUM('Разделы 3, 4'!W39:W39)&gt;=SUM('Разделы 3, 4'!X39:Y39)),"","Неверно!")</f>
      </c>
      <c r="B275" s="144">
        <v>143118</v>
      </c>
      <c r="C275" s="145" t="s">
        <v>365</v>
      </c>
      <c r="D275" s="145" t="s">
        <v>1524</v>
      </c>
    </row>
    <row r="276" spans="1:4" ht="38.25">
      <c r="A276" s="143">
        <f>IF((SUM('Разделы 3, 4'!W40:W40)&gt;=SUM('Разделы 3, 4'!X40:Y40)),"","Неверно!")</f>
      </c>
      <c r="B276" s="144">
        <v>143118</v>
      </c>
      <c r="C276" s="145" t="s">
        <v>366</v>
      </c>
      <c r="D276" s="145" t="s">
        <v>1524</v>
      </c>
    </row>
    <row r="277" spans="1:4" ht="38.25">
      <c r="A277" s="143">
        <f>IF((SUM('Разделы 3, 4'!W41:W41)&gt;=SUM('Разделы 3, 4'!X41:Y41)),"","Неверно!")</f>
      </c>
      <c r="B277" s="144">
        <v>143118</v>
      </c>
      <c r="C277" s="145" t="s">
        <v>367</v>
      </c>
      <c r="D277" s="145" t="s">
        <v>1524</v>
      </c>
    </row>
    <row r="278" spans="1:4" ht="38.25">
      <c r="A278" s="143">
        <f>IF((SUM('Разделы 3, 4'!W42:W42)&gt;=SUM('Разделы 3, 4'!X42:Y42)),"","Неверно!")</f>
      </c>
      <c r="B278" s="144">
        <v>143118</v>
      </c>
      <c r="C278" s="145" t="s">
        <v>368</v>
      </c>
      <c r="D278" s="145" t="s">
        <v>1524</v>
      </c>
    </row>
    <row r="279" spans="1:4" ht="38.25">
      <c r="A279" s="143">
        <f>IF((SUM('Разделы 3, 4'!W43:W43)&gt;=SUM('Разделы 3, 4'!X43:Y43)),"","Неверно!")</f>
      </c>
      <c r="B279" s="144">
        <v>143118</v>
      </c>
      <c r="C279" s="145" t="s">
        <v>369</v>
      </c>
      <c r="D279" s="145" t="s">
        <v>1524</v>
      </c>
    </row>
    <row r="280" spans="1:4" ht="38.25">
      <c r="A280" s="143">
        <f>IF((SUM('Разделы 3, 4'!W44:W44)&gt;=SUM('Разделы 3, 4'!X44:Y44)),"","Неверно!")</f>
      </c>
      <c r="B280" s="144">
        <v>143118</v>
      </c>
      <c r="C280" s="145" t="s">
        <v>370</v>
      </c>
      <c r="D280" s="145" t="s">
        <v>1524</v>
      </c>
    </row>
    <row r="281" spans="1:4" ht="38.25">
      <c r="A281" s="143">
        <f>IF((SUM('Разделы 3, 4'!W45:W45)&gt;=SUM('Разделы 3, 4'!X45:Y45)),"","Неверно!")</f>
      </c>
      <c r="B281" s="144">
        <v>143118</v>
      </c>
      <c r="C281" s="145" t="s">
        <v>371</v>
      </c>
      <c r="D281" s="145" t="s">
        <v>1524</v>
      </c>
    </row>
    <row r="282" spans="1:4" ht="38.25">
      <c r="A282" s="143">
        <f>IF((SUM('Разделы 3, 4'!W46:W46)&gt;=SUM('Разделы 3, 4'!X46:Y46)),"","Неверно!")</f>
      </c>
      <c r="B282" s="144">
        <v>143118</v>
      </c>
      <c r="C282" s="145" t="s">
        <v>372</v>
      </c>
      <c r="D282" s="145" t="s">
        <v>1524</v>
      </c>
    </row>
    <row r="283" spans="1:4" ht="38.25">
      <c r="A283" s="143">
        <f>IF((SUM('Разделы 3, 4'!W47:W47)&gt;=SUM('Разделы 3, 4'!X47:Y47)),"","Неверно!")</f>
      </c>
      <c r="B283" s="144">
        <v>143118</v>
      </c>
      <c r="C283" s="145" t="s">
        <v>373</v>
      </c>
      <c r="D283" s="145" t="s">
        <v>1524</v>
      </c>
    </row>
    <row r="284" spans="1:4" ht="38.25">
      <c r="A284" s="143">
        <f>IF((SUM('Разделы 3, 4'!W48:W48)&gt;=SUM('Разделы 3, 4'!X48:Y48)),"","Неверно!")</f>
      </c>
      <c r="B284" s="144">
        <v>143118</v>
      </c>
      <c r="C284" s="145" t="s">
        <v>374</v>
      </c>
      <c r="D284" s="145" t="s">
        <v>1524</v>
      </c>
    </row>
    <row r="285" spans="1:4" ht="38.25">
      <c r="A285" s="143">
        <f>IF((SUM('Разделы 3, 4'!W49:W49)&gt;=SUM('Разделы 3, 4'!X49:Y49)),"","Неверно!")</f>
      </c>
      <c r="B285" s="144">
        <v>143118</v>
      </c>
      <c r="C285" s="145" t="s">
        <v>375</v>
      </c>
      <c r="D285" s="145" t="s">
        <v>1524</v>
      </c>
    </row>
    <row r="286" spans="1:4" ht="38.25">
      <c r="A286" s="143">
        <f>IF((SUM('Разделы 3, 4'!W50:W50)&gt;=SUM('Разделы 3, 4'!X50:Y50)),"","Неверно!")</f>
      </c>
      <c r="B286" s="144">
        <v>143118</v>
      </c>
      <c r="C286" s="145" t="s">
        <v>376</v>
      </c>
      <c r="D286" s="145" t="s">
        <v>1524</v>
      </c>
    </row>
    <row r="287" spans="1:4" ht="38.25">
      <c r="A287" s="143">
        <f>IF((SUM('Разделы 3, 4'!W51:W51)&gt;=SUM('Разделы 3, 4'!X51:Y51)),"","Неверно!")</f>
      </c>
      <c r="B287" s="144">
        <v>143118</v>
      </c>
      <c r="C287" s="145" t="s">
        <v>377</v>
      </c>
      <c r="D287" s="145" t="s">
        <v>1524</v>
      </c>
    </row>
    <row r="288" spans="1:4" ht="38.25">
      <c r="A288" s="143">
        <f>IF((SUM('Разделы 3, 4'!W52:W52)&gt;=SUM('Разделы 3, 4'!X52:Y52)),"","Неверно!")</f>
      </c>
      <c r="B288" s="144">
        <v>143118</v>
      </c>
      <c r="C288" s="145" t="s">
        <v>378</v>
      </c>
      <c r="D288" s="145" t="s">
        <v>1524</v>
      </c>
    </row>
    <row r="289" spans="1:4" ht="38.25">
      <c r="A289" s="143">
        <f>IF((SUM('Разделы 3, 4'!W53:W53)&gt;=SUM('Разделы 3, 4'!X53:Y53)),"","Неверно!")</f>
      </c>
      <c r="B289" s="144">
        <v>143118</v>
      </c>
      <c r="C289" s="145" t="s">
        <v>379</v>
      </c>
      <c r="D289" s="145" t="s">
        <v>1524</v>
      </c>
    </row>
    <row r="290" spans="1:4" ht="38.25">
      <c r="A290" s="143">
        <f>IF((SUM('Разделы 3, 4'!W54:W54)&gt;=SUM('Разделы 3, 4'!X54:Y54)),"","Неверно!")</f>
      </c>
      <c r="B290" s="144">
        <v>143118</v>
      </c>
      <c r="C290" s="145" t="s">
        <v>380</v>
      </c>
      <c r="D290" s="145" t="s">
        <v>1524</v>
      </c>
    </row>
    <row r="291" spans="1:4" ht="38.25">
      <c r="A291" s="143">
        <f>IF((SUM('Разделы 3, 4'!W55:W55)&gt;=SUM('Разделы 3, 4'!X55:Y55)),"","Неверно!")</f>
      </c>
      <c r="B291" s="144">
        <v>143118</v>
      </c>
      <c r="C291" s="145" t="s">
        <v>877</v>
      </c>
      <c r="D291" s="145" t="s">
        <v>1524</v>
      </c>
    </row>
    <row r="292" spans="1:4" ht="38.25">
      <c r="A292" s="143">
        <f>IF((SUM('Разделы 3, 4'!W56:W56)&gt;=SUM('Разделы 3, 4'!X56:Y56)),"","Неверно!")</f>
      </c>
      <c r="B292" s="144">
        <v>143118</v>
      </c>
      <c r="C292" s="145" t="s">
        <v>878</v>
      </c>
      <c r="D292" s="145" t="s">
        <v>1524</v>
      </c>
    </row>
    <row r="293" spans="1:4" ht="38.25">
      <c r="A293" s="143">
        <f>IF((SUM('Разделы 3, 4'!W57:W57)&gt;=SUM('Разделы 3, 4'!X57:Y57)),"","Неверно!")</f>
      </c>
      <c r="B293" s="144">
        <v>143118</v>
      </c>
      <c r="C293" s="145" t="s">
        <v>879</v>
      </c>
      <c r="D293" s="145" t="s">
        <v>1524</v>
      </c>
    </row>
    <row r="294" spans="1:4" ht="38.25">
      <c r="A294" s="143">
        <f>IF((SUM('Разделы 3, 4'!W58:W58)&gt;=SUM('Разделы 3, 4'!X58:Y58)),"","Неверно!")</f>
      </c>
      <c r="B294" s="144">
        <v>143118</v>
      </c>
      <c r="C294" s="145" t="s">
        <v>1258</v>
      </c>
      <c r="D294" s="145" t="s">
        <v>1524</v>
      </c>
    </row>
    <row r="295" spans="1:4" ht="38.25">
      <c r="A295" s="143">
        <f>IF((SUM('Разделы 3, 4'!W59:W59)&gt;=SUM('Разделы 3, 4'!X59:Y59)),"","Неверно!")</f>
      </c>
      <c r="B295" s="144">
        <v>143118</v>
      </c>
      <c r="C295" s="145" t="s">
        <v>1259</v>
      </c>
      <c r="D295" s="145" t="s">
        <v>1524</v>
      </c>
    </row>
    <row r="296" spans="1:4" ht="38.25">
      <c r="A296" s="143">
        <f>IF((SUM('Разделы 3, 4'!W60:W60)&gt;=SUM('Разделы 3, 4'!X60:Y60)),"","Неверно!")</f>
      </c>
      <c r="B296" s="144">
        <v>143118</v>
      </c>
      <c r="C296" s="145" t="s">
        <v>1260</v>
      </c>
      <c r="D296" s="145" t="s">
        <v>1524</v>
      </c>
    </row>
    <row r="297" spans="1:4" ht="38.25">
      <c r="A297" s="143">
        <f>IF((SUM('Разделы 3, 4'!W61:W61)&gt;=SUM('Разделы 3, 4'!X61:Y61)),"","Неверно!")</f>
      </c>
      <c r="B297" s="144">
        <v>143118</v>
      </c>
      <c r="C297" s="145" t="s">
        <v>1261</v>
      </c>
      <c r="D297" s="145" t="s">
        <v>1524</v>
      </c>
    </row>
    <row r="298" spans="1:4" ht="38.25">
      <c r="A298" s="143">
        <f>IF((SUM('Разделы 3, 4'!W62:W62)&gt;=SUM('Разделы 3, 4'!X62:Y62)),"","Неверно!")</f>
      </c>
      <c r="B298" s="144">
        <v>143118</v>
      </c>
      <c r="C298" s="145" t="s">
        <v>1262</v>
      </c>
      <c r="D298" s="145" t="s">
        <v>1524</v>
      </c>
    </row>
    <row r="299" spans="1:4" ht="38.25">
      <c r="A299" s="143">
        <f>IF((SUM('Разделы 3, 4'!W63:W63)&gt;=SUM('Разделы 3, 4'!X63:Y63)),"","Неверно!")</f>
      </c>
      <c r="B299" s="144">
        <v>143118</v>
      </c>
      <c r="C299" s="145" t="s">
        <v>1263</v>
      </c>
      <c r="D299" s="145" t="s">
        <v>1524</v>
      </c>
    </row>
    <row r="300" spans="1:4" ht="38.25">
      <c r="A300" s="143">
        <f>IF((SUM('Разделы 3, 4'!W64:W64)&gt;=SUM('Разделы 3, 4'!X64:Y64)),"","Неверно!")</f>
      </c>
      <c r="B300" s="144">
        <v>143118</v>
      </c>
      <c r="C300" s="145" t="s">
        <v>626</v>
      </c>
      <c r="D300" s="145" t="s">
        <v>1524</v>
      </c>
    </row>
    <row r="301" spans="1:4" ht="38.25">
      <c r="A301" s="143">
        <f>IF((SUM('Разделы 3, 4'!W65:W65)&gt;=SUM('Разделы 3, 4'!X65:Y65)),"","Неверно!")</f>
      </c>
      <c r="B301" s="144">
        <v>143118</v>
      </c>
      <c r="C301" s="145" t="s">
        <v>627</v>
      </c>
      <c r="D301" s="145" t="s">
        <v>1524</v>
      </c>
    </row>
    <row r="302" spans="1:4" ht="38.25">
      <c r="A302" s="143">
        <f>IF((SUM('Разделы 3, 4'!W66:W66)&gt;=SUM('Разделы 3, 4'!X66:Y66)),"","Неверно!")</f>
      </c>
      <c r="B302" s="144">
        <v>143118</v>
      </c>
      <c r="C302" s="145" t="s">
        <v>1255</v>
      </c>
      <c r="D302" s="145" t="s">
        <v>1524</v>
      </c>
    </row>
    <row r="303" spans="1:4" ht="38.25">
      <c r="A303" s="143">
        <f>IF((SUM('Разделы 3, 4'!W67:W67)&gt;=SUM('Разделы 3, 4'!X67:Y67)),"","Неверно!")</f>
      </c>
      <c r="B303" s="144">
        <v>143118</v>
      </c>
      <c r="C303" s="145" t="s">
        <v>1256</v>
      </c>
      <c r="D303" s="145" t="s">
        <v>1524</v>
      </c>
    </row>
    <row r="304" spans="1:4" ht="38.25">
      <c r="A304" s="143">
        <f>IF((SUM('Разделы 3, 4'!W68:W68)&gt;=SUM('Разделы 3, 4'!X68:Y68)),"","Неверно!")</f>
      </c>
      <c r="B304" s="144">
        <v>143118</v>
      </c>
      <c r="C304" s="145" t="s">
        <v>1257</v>
      </c>
      <c r="D304" s="145" t="s">
        <v>1524</v>
      </c>
    </row>
    <row r="305" spans="1:4" ht="38.25">
      <c r="A305" s="143">
        <f>IF((SUM('Разделы 3, 4'!W69:W69)&gt;=SUM('Разделы 3, 4'!X69:Y69)),"","Неверно!")</f>
      </c>
      <c r="B305" s="144">
        <v>143118</v>
      </c>
      <c r="C305" s="145" t="s">
        <v>381</v>
      </c>
      <c r="D305" s="145" t="s">
        <v>1524</v>
      </c>
    </row>
    <row r="306" spans="1:4" ht="38.25">
      <c r="A306" s="143">
        <f>IF((SUM('Разделы 3, 4'!W70:W70)&gt;=SUM('Разделы 3, 4'!X70:Y70)),"","Неверно!")</f>
      </c>
      <c r="B306" s="144">
        <v>143118</v>
      </c>
      <c r="C306" s="145" t="s">
        <v>382</v>
      </c>
      <c r="D306" s="145" t="s">
        <v>1524</v>
      </c>
    </row>
    <row r="307" spans="1:4" ht="38.25">
      <c r="A307" s="143">
        <f>IF((SUM('Разделы 3, 4'!W71:W71)&gt;=SUM('Разделы 3, 4'!X71:Y71)),"","Неверно!")</f>
      </c>
      <c r="B307" s="144">
        <v>143118</v>
      </c>
      <c r="C307" s="145" t="s">
        <v>383</v>
      </c>
      <c r="D307" s="145" t="s">
        <v>1524</v>
      </c>
    </row>
    <row r="308" spans="1:4" ht="38.25">
      <c r="A308" s="143">
        <f>IF((SUM('Разделы 3, 4'!W72:W72)&gt;=SUM('Разделы 3, 4'!X72:Y72)),"","Неверно!")</f>
      </c>
      <c r="B308" s="144">
        <v>143118</v>
      </c>
      <c r="C308" s="145" t="s">
        <v>384</v>
      </c>
      <c r="D308" s="145" t="s">
        <v>1524</v>
      </c>
    </row>
    <row r="309" spans="1:4" ht="38.25">
      <c r="A309" s="143">
        <f>IF((SUM('Разделы 3, 4'!W73:W73)&gt;=SUM('Разделы 3, 4'!X73:Y73)),"","Неверно!")</f>
      </c>
      <c r="B309" s="144">
        <v>143118</v>
      </c>
      <c r="C309" s="145" t="s">
        <v>385</v>
      </c>
      <c r="D309" s="145" t="s">
        <v>1524</v>
      </c>
    </row>
    <row r="310" spans="1:4" ht="38.25">
      <c r="A310" s="143">
        <f>IF((SUM('Разделы 3, 4'!W74:W74)&gt;=SUM('Разделы 3, 4'!X74:Y74)),"","Неверно!")</f>
      </c>
      <c r="B310" s="144">
        <v>143118</v>
      </c>
      <c r="C310" s="145" t="s">
        <v>897</v>
      </c>
      <c r="D310" s="145" t="s">
        <v>1524</v>
      </c>
    </row>
    <row r="311" spans="1:4" ht="38.25">
      <c r="A311" s="143">
        <f>IF((SUM('Разделы 3, 4'!W75:W75)&gt;=SUM('Разделы 3, 4'!X75:Y75)),"","Неверно!")</f>
      </c>
      <c r="B311" s="144">
        <v>143118</v>
      </c>
      <c r="C311" s="145" t="s">
        <v>898</v>
      </c>
      <c r="D311" s="145" t="s">
        <v>1524</v>
      </c>
    </row>
    <row r="312" spans="1:4" ht="38.25">
      <c r="A312" s="143">
        <f>IF((SUM('Разделы 3, 4'!W76:W76)&gt;=SUM('Разделы 3, 4'!X76:Y76)),"","Неверно!")</f>
      </c>
      <c r="B312" s="144">
        <v>143118</v>
      </c>
      <c r="C312" s="145" t="s">
        <v>899</v>
      </c>
      <c r="D312" s="145" t="s">
        <v>1524</v>
      </c>
    </row>
    <row r="313" spans="1:4" ht="38.25">
      <c r="A313" s="143">
        <f>IF((SUM('Разделы 3, 4'!W77:W77)&gt;=SUM('Разделы 3, 4'!X77:Y77)),"","Неверно!")</f>
      </c>
      <c r="B313" s="144">
        <v>143118</v>
      </c>
      <c r="C313" s="145" t="s">
        <v>900</v>
      </c>
      <c r="D313" s="145" t="s">
        <v>1524</v>
      </c>
    </row>
    <row r="314" spans="1:4" ht="38.25">
      <c r="A314" s="143">
        <f>IF((SUM('Разделы 3, 4'!W78:W78)&gt;=SUM('Разделы 3, 4'!X78:Y78)),"","Неверно!")</f>
      </c>
      <c r="B314" s="144">
        <v>143118</v>
      </c>
      <c r="C314" s="145" t="s">
        <v>901</v>
      </c>
      <c r="D314" s="145" t="s">
        <v>1524</v>
      </c>
    </row>
    <row r="315" spans="1:4" ht="38.25">
      <c r="A315" s="143">
        <f>IF((SUM('Разделы 3, 4'!W79:W79)&gt;=SUM('Разделы 3, 4'!X79:Y79)),"","Неверно!")</f>
      </c>
      <c r="B315" s="144">
        <v>143118</v>
      </c>
      <c r="C315" s="145" t="s">
        <v>896</v>
      </c>
      <c r="D315" s="145" t="s">
        <v>1524</v>
      </c>
    </row>
    <row r="316" spans="1:4" ht="38.25">
      <c r="A316" s="143">
        <f>IF((SUM('Разделы 3, 4'!W80:W80)&gt;=SUM('Разделы 3, 4'!X80:Y80)),"","Неверно!")</f>
      </c>
      <c r="B316" s="144">
        <v>143118</v>
      </c>
      <c r="C316" s="145" t="s">
        <v>1269</v>
      </c>
      <c r="D316" s="145" t="s">
        <v>1524</v>
      </c>
    </row>
    <row r="317" spans="1:4" ht="38.25">
      <c r="A317" s="143">
        <f>IF((SUM('Разделы 3, 4'!W81:W81)&gt;=SUM('Разделы 3, 4'!X81:Y81)),"","Неверно!")</f>
      </c>
      <c r="B317" s="144">
        <v>143118</v>
      </c>
      <c r="C317" s="145" t="s">
        <v>1270</v>
      </c>
      <c r="D317" s="145" t="s">
        <v>1524</v>
      </c>
    </row>
    <row r="318" spans="1:4" ht="38.25">
      <c r="A318" s="143">
        <f>IF((SUM('Разделы 3, 4'!W82:W82)&gt;=SUM('Разделы 3, 4'!X82:Y82)),"","Неверно!")</f>
      </c>
      <c r="B318" s="144">
        <v>143118</v>
      </c>
      <c r="C318" s="145" t="s">
        <v>1271</v>
      </c>
      <c r="D318" s="145" t="s">
        <v>1524</v>
      </c>
    </row>
    <row r="319" spans="1:4" ht="38.25">
      <c r="A319" s="143">
        <f>IF((SUM('Разделы 3, 4'!W83:W83)&gt;=SUM('Разделы 3, 4'!X83:Y83)),"","Неверно!")</f>
      </c>
      <c r="B319" s="144">
        <v>143118</v>
      </c>
      <c r="C319" s="145" t="s">
        <v>1272</v>
      </c>
      <c r="D319" s="145" t="s">
        <v>1524</v>
      </c>
    </row>
    <row r="320" spans="1:4" ht="38.25">
      <c r="A320" s="143">
        <f>IF((SUM('Разделы 3, 4'!W84:W84)&gt;=SUM('Разделы 3, 4'!X84:Y84)),"","Неверно!")</f>
      </c>
      <c r="B320" s="144">
        <v>143118</v>
      </c>
      <c r="C320" s="145" t="s">
        <v>1273</v>
      </c>
      <c r="D320" s="145" t="s">
        <v>1524</v>
      </c>
    </row>
    <row r="321" spans="1:4" ht="38.25">
      <c r="A321" s="143">
        <f>IF((SUM('Разделы 3, 4'!W85:W85)&gt;=SUM('Разделы 3, 4'!X85:Y85)),"","Неверно!")</f>
      </c>
      <c r="B321" s="144">
        <v>143118</v>
      </c>
      <c r="C321" s="145" t="s">
        <v>1274</v>
      </c>
      <c r="D321" s="145" t="s">
        <v>1524</v>
      </c>
    </row>
    <row r="322" spans="1:4" ht="38.25">
      <c r="A322" s="143">
        <f>IF((SUM('Разделы 3, 4'!W86:W86)&gt;=SUM('Разделы 3, 4'!X86:Y86)),"","Неверно!")</f>
      </c>
      <c r="B322" s="144">
        <v>143118</v>
      </c>
      <c r="C322" s="145" t="s">
        <v>1275</v>
      </c>
      <c r="D322" s="145" t="s">
        <v>1524</v>
      </c>
    </row>
    <row r="323" spans="1:4" ht="38.25">
      <c r="A323" s="143">
        <f>IF((SUM('Разделы 3, 4'!W87:W87)&gt;=SUM('Разделы 3, 4'!X87:Y87)),"","Неверно!")</f>
      </c>
      <c r="B323" s="144">
        <v>143118</v>
      </c>
      <c r="C323" s="145" t="s">
        <v>1276</v>
      </c>
      <c r="D323" s="145" t="s">
        <v>1524</v>
      </c>
    </row>
    <row r="324" spans="1:4" ht="38.25">
      <c r="A324" s="143">
        <f>IF((SUM('Разделы 3, 4'!W88:W88)&gt;=SUM('Разделы 3, 4'!X88:Y88)),"","Неверно!")</f>
      </c>
      <c r="B324" s="144">
        <v>143118</v>
      </c>
      <c r="C324" s="145" t="s">
        <v>1277</v>
      </c>
      <c r="D324" s="145" t="s">
        <v>1524</v>
      </c>
    </row>
    <row r="325" spans="1:4" ht="38.25">
      <c r="A325" s="143">
        <f>IF((SUM('Разделы 3, 4'!W89:W89)&gt;=SUM('Разделы 3, 4'!X89:Y89)),"","Неверно!")</f>
      </c>
      <c r="B325" s="144">
        <v>143118</v>
      </c>
      <c r="C325" s="145" t="s">
        <v>1278</v>
      </c>
      <c r="D325" s="145" t="s">
        <v>1524</v>
      </c>
    </row>
    <row r="326" spans="1:4" ht="38.25">
      <c r="A326" s="143">
        <f>IF((SUM('Разделы 3, 4'!W90:W90)&gt;=SUM('Разделы 3, 4'!X90:Y90)),"","Неверно!")</f>
      </c>
      <c r="B326" s="144">
        <v>143118</v>
      </c>
      <c r="C326" s="145" t="s">
        <v>1279</v>
      </c>
      <c r="D326" s="145" t="s">
        <v>1524</v>
      </c>
    </row>
    <row r="327" spans="1:4" ht="38.25">
      <c r="A327" s="143">
        <f>IF((SUM('Разделы 3, 4'!W91:W91)&gt;=SUM('Разделы 3, 4'!X91:Y91)),"","Неверно!")</f>
      </c>
      <c r="B327" s="144">
        <v>143118</v>
      </c>
      <c r="C327" s="145" t="s">
        <v>1280</v>
      </c>
      <c r="D327" s="145" t="s">
        <v>1524</v>
      </c>
    </row>
    <row r="328" spans="1:4" ht="38.25">
      <c r="A328" s="143">
        <f>IF((SUM('Разделы 3, 4'!W92:W92)&gt;=SUM('Разделы 3, 4'!X92:Y92)),"","Неверно!")</f>
      </c>
      <c r="B328" s="144">
        <v>143118</v>
      </c>
      <c r="C328" s="145" t="s">
        <v>1281</v>
      </c>
      <c r="D328" s="145" t="s">
        <v>1524</v>
      </c>
    </row>
    <row r="329" spans="1:4" ht="38.25">
      <c r="A329" s="143">
        <f>IF((SUM('Разделы 3, 4'!W93:W93)&gt;=SUM('Разделы 3, 4'!X93:Y93)),"","Неверно!")</f>
      </c>
      <c r="B329" s="144">
        <v>143118</v>
      </c>
      <c r="C329" s="145" t="s">
        <v>1282</v>
      </c>
      <c r="D329" s="145" t="s">
        <v>1524</v>
      </c>
    </row>
    <row r="330" spans="1:4" ht="38.25">
      <c r="A330" s="143">
        <f>IF((SUM('Разделы 3, 4'!W94:W94)&gt;=SUM('Разделы 3, 4'!X94:Y94)),"","Неверно!")</f>
      </c>
      <c r="B330" s="144">
        <v>143118</v>
      </c>
      <c r="C330" s="145" t="s">
        <v>1283</v>
      </c>
      <c r="D330" s="145" t="s">
        <v>1524</v>
      </c>
    </row>
    <row r="331" spans="1:4" ht="38.25">
      <c r="A331" s="143">
        <f>IF((SUM('Разделы 3, 4'!W95:W95)&gt;=SUM('Разделы 3, 4'!X95:Y95)),"","Неверно!")</f>
      </c>
      <c r="B331" s="144">
        <v>143118</v>
      </c>
      <c r="C331" s="145" t="s">
        <v>1284</v>
      </c>
      <c r="D331" s="145" t="s">
        <v>1524</v>
      </c>
    </row>
    <row r="332" spans="1:4" ht="38.25">
      <c r="A332" s="143">
        <f>IF((SUM('Разделы 3, 4'!W96:W96)&gt;=SUM('Разделы 3, 4'!X96:Y96)),"","Неверно!")</f>
      </c>
      <c r="B332" s="144">
        <v>143118</v>
      </c>
      <c r="C332" s="145" t="s">
        <v>1285</v>
      </c>
      <c r="D332" s="145" t="s">
        <v>1524</v>
      </c>
    </row>
    <row r="333" spans="1:4" ht="38.25">
      <c r="A333" s="143">
        <f>IF((SUM('Разделы 3, 4'!W97:W97)&gt;=SUM('Разделы 3, 4'!X97:Y97)),"","Неверно!")</f>
      </c>
      <c r="B333" s="144">
        <v>143118</v>
      </c>
      <c r="C333" s="145" t="s">
        <v>1286</v>
      </c>
      <c r="D333" s="145" t="s">
        <v>1524</v>
      </c>
    </row>
    <row r="334" spans="1:4" ht="38.25">
      <c r="A334" s="143">
        <f>IF((SUM('Разделы 3, 4'!W98:W98)&gt;=SUM('Разделы 3, 4'!X98:Y98)),"","Неверно!")</f>
      </c>
      <c r="B334" s="144">
        <v>143118</v>
      </c>
      <c r="C334" s="145" t="s">
        <v>1287</v>
      </c>
      <c r="D334" s="145" t="s">
        <v>1524</v>
      </c>
    </row>
    <row r="335" spans="1:4" ht="38.25">
      <c r="A335" s="143">
        <f>IF((SUM('Разделы 3, 4'!W99:W99)&gt;=SUM('Разделы 3, 4'!X99:Y99)),"","Неверно!")</f>
      </c>
      <c r="B335" s="144">
        <v>143118</v>
      </c>
      <c r="C335" s="145" t="s">
        <v>1288</v>
      </c>
      <c r="D335" s="145" t="s">
        <v>1524</v>
      </c>
    </row>
    <row r="336" spans="1:4" ht="38.25">
      <c r="A336" s="143">
        <f>IF((SUM('Разделы 3, 4'!W100:W100)&gt;=SUM('Разделы 3, 4'!X100:Y100)),"","Неверно!")</f>
      </c>
      <c r="B336" s="144">
        <v>143118</v>
      </c>
      <c r="C336" s="145" t="s">
        <v>1289</v>
      </c>
      <c r="D336" s="145" t="s">
        <v>1524</v>
      </c>
    </row>
    <row r="337" spans="1:4" ht="38.25">
      <c r="A337" s="143">
        <f>IF((SUM('Разделы 3, 4'!W101:W101)&gt;=SUM('Разделы 3, 4'!X101:Y101)),"","Неверно!")</f>
      </c>
      <c r="B337" s="144">
        <v>143118</v>
      </c>
      <c r="C337" s="145" t="s">
        <v>1290</v>
      </c>
      <c r="D337" s="145" t="s">
        <v>1524</v>
      </c>
    </row>
    <row r="338" spans="1:4" ht="38.25">
      <c r="A338" s="143">
        <f>IF((SUM('Разделы 3, 4'!W102:W102)&gt;=SUM('Разделы 3, 4'!X102:Y102)),"","Неверно!")</f>
      </c>
      <c r="B338" s="144">
        <v>143118</v>
      </c>
      <c r="C338" s="145" t="s">
        <v>1291</v>
      </c>
      <c r="D338" s="145" t="s">
        <v>1524</v>
      </c>
    </row>
    <row r="339" spans="1:4" ht="38.25">
      <c r="A339" s="143">
        <f>IF((SUM('Разделы 3, 4'!W103:W103)&gt;=SUM('Разделы 3, 4'!X103:Y103)),"","Неверно!")</f>
      </c>
      <c r="B339" s="144">
        <v>143118</v>
      </c>
      <c r="C339" s="145" t="s">
        <v>1292</v>
      </c>
      <c r="D339" s="145" t="s">
        <v>1524</v>
      </c>
    </row>
    <row r="340" spans="1:4" ht="38.25">
      <c r="A340" s="143">
        <f>IF((SUM('Разделы 3, 4'!W104:W104)&gt;=SUM('Разделы 3, 4'!X104:Y104)),"","Неверно!")</f>
      </c>
      <c r="B340" s="144">
        <v>143118</v>
      </c>
      <c r="C340" s="145" t="s">
        <v>1293</v>
      </c>
      <c r="D340" s="145" t="s">
        <v>1524</v>
      </c>
    </row>
    <row r="341" spans="1:4" ht="38.25">
      <c r="A341" s="143">
        <f>IF((SUM('Разделы 3, 4'!W105:W105)&gt;=SUM('Разделы 3, 4'!X105:Y105)),"","Неверно!")</f>
      </c>
      <c r="B341" s="144">
        <v>143118</v>
      </c>
      <c r="C341" s="145" t="s">
        <v>1294</v>
      </c>
      <c r="D341" s="145" t="s">
        <v>1524</v>
      </c>
    </row>
    <row r="342" spans="1:4" ht="38.25">
      <c r="A342" s="143">
        <f>IF((SUM('Разделы 3, 4'!W106:W106)&gt;=SUM('Разделы 3, 4'!X106:Y106)),"","Неверно!")</f>
      </c>
      <c r="B342" s="144">
        <v>143118</v>
      </c>
      <c r="C342" s="145" t="s">
        <v>1295</v>
      </c>
      <c r="D342" s="145" t="s">
        <v>1524</v>
      </c>
    </row>
    <row r="343" spans="1:4" ht="38.25">
      <c r="A343" s="143">
        <f>IF((SUM('Разделы 3, 4'!W107:W107)&gt;=SUM('Разделы 3, 4'!X107:Y107)),"","Неверно!")</f>
      </c>
      <c r="B343" s="144">
        <v>143118</v>
      </c>
      <c r="C343" s="145" t="s">
        <v>1296</v>
      </c>
      <c r="D343" s="145" t="s">
        <v>1524</v>
      </c>
    </row>
    <row r="344" spans="1:4" ht="38.25">
      <c r="A344" s="143">
        <f>IF((SUM('Разделы 3, 4'!W108:W108)&gt;=SUM('Разделы 3, 4'!X108:Y108)),"","Неверно!")</f>
      </c>
      <c r="B344" s="144">
        <v>143118</v>
      </c>
      <c r="C344" s="145" t="s">
        <v>1297</v>
      </c>
      <c r="D344" s="145" t="s">
        <v>1524</v>
      </c>
    </row>
    <row r="345" spans="1:4" ht="38.25">
      <c r="A345" s="143">
        <f>IF((SUM('Разделы 3, 4'!W109:W109)&gt;=SUM('Разделы 3, 4'!X109:Y109)),"","Неверно!")</f>
      </c>
      <c r="B345" s="144">
        <v>143118</v>
      </c>
      <c r="C345" s="145" t="s">
        <v>1298</v>
      </c>
      <c r="D345" s="145" t="s">
        <v>1524</v>
      </c>
    </row>
    <row r="346" spans="1:4" ht="38.25">
      <c r="A346" s="143">
        <f>IF((SUM('Разделы 3, 4'!W110:W110)&gt;=SUM('Разделы 3, 4'!X110:Y110)),"","Неверно!")</f>
      </c>
      <c r="B346" s="144">
        <v>143118</v>
      </c>
      <c r="C346" s="145" t="s">
        <v>1299</v>
      </c>
      <c r="D346" s="145" t="s">
        <v>1524</v>
      </c>
    </row>
    <row r="347" spans="1:4" ht="38.25">
      <c r="A347" s="143">
        <f>IF((SUM('Разделы 3, 4'!W111:W111)&gt;=SUM('Разделы 3, 4'!X111:Y111)),"","Неверно!")</f>
      </c>
      <c r="B347" s="144">
        <v>143118</v>
      </c>
      <c r="C347" s="145" t="s">
        <v>1300</v>
      </c>
      <c r="D347" s="145" t="s">
        <v>1524</v>
      </c>
    </row>
    <row r="348" spans="1:4" ht="38.25">
      <c r="A348" s="143">
        <f>IF((SUM('Разделы 3, 4'!W112:W112)&gt;=SUM('Разделы 3, 4'!X112:Y112)),"","Неверно!")</f>
      </c>
      <c r="B348" s="144">
        <v>143118</v>
      </c>
      <c r="C348" s="145" t="s">
        <v>1301</v>
      </c>
      <c r="D348" s="145" t="s">
        <v>1524</v>
      </c>
    </row>
    <row r="349" spans="1:4" ht="38.25">
      <c r="A349" s="143">
        <f>IF((SUM('Разделы 3, 4'!W113:W113)&gt;=SUM('Разделы 3, 4'!X113:Y113)),"","Неверно!")</f>
      </c>
      <c r="B349" s="144">
        <v>143118</v>
      </c>
      <c r="C349" s="145" t="s">
        <v>1302</v>
      </c>
      <c r="D349" s="145" t="s">
        <v>1524</v>
      </c>
    </row>
    <row r="350" spans="1:4" ht="38.25">
      <c r="A350" s="143">
        <f>IF((SUM('Разделы 3, 4'!W114:W114)&gt;=SUM('Разделы 3, 4'!X114:Y114)),"","Неверно!")</f>
      </c>
      <c r="B350" s="144">
        <v>143118</v>
      </c>
      <c r="C350" s="145" t="s">
        <v>1303</v>
      </c>
      <c r="D350" s="145" t="s">
        <v>1524</v>
      </c>
    </row>
    <row r="351" spans="1:4" ht="38.25">
      <c r="A351" s="143">
        <f>IF((SUM('Разделы 3, 4'!W115:W115)&gt;=SUM('Разделы 3, 4'!X115:Y115)),"","Неверно!")</f>
      </c>
      <c r="B351" s="144">
        <v>143118</v>
      </c>
      <c r="C351" s="145" t="s">
        <v>1304</v>
      </c>
      <c r="D351" s="145" t="s">
        <v>1524</v>
      </c>
    </row>
    <row r="352" spans="1:4" ht="38.25">
      <c r="A352" s="143">
        <f>IF((SUM('Разделы 3, 4'!W116:W116)&gt;=SUM('Разделы 3, 4'!X116:Y116)),"","Неверно!")</f>
      </c>
      <c r="B352" s="144">
        <v>143118</v>
      </c>
      <c r="C352" s="145" t="s">
        <v>1305</v>
      </c>
      <c r="D352" s="145" t="s">
        <v>1524</v>
      </c>
    </row>
    <row r="353" spans="1:4" ht="38.25">
      <c r="A353" s="143">
        <f>IF((SUM('Разделы 3, 4'!W117:W117)&gt;=SUM('Разделы 3, 4'!X117:Y117)),"","Неверно!")</f>
      </c>
      <c r="B353" s="144">
        <v>143118</v>
      </c>
      <c r="C353" s="145" t="s">
        <v>1306</v>
      </c>
      <c r="D353" s="145" t="s">
        <v>1524</v>
      </c>
    </row>
    <row r="354" spans="1:4" ht="38.25">
      <c r="A354" s="143">
        <f>IF((SUM('Разделы 3, 4'!W118:W118)&gt;=SUM('Разделы 3, 4'!X118:Y118)),"","Неверно!")</f>
      </c>
      <c r="B354" s="144">
        <v>143118</v>
      </c>
      <c r="C354" s="145" t="s">
        <v>1307</v>
      </c>
      <c r="D354" s="145" t="s">
        <v>1524</v>
      </c>
    </row>
    <row r="355" spans="1:4" ht="38.25">
      <c r="A355" s="143">
        <f>IF((SUM('Разделы 3, 4'!W119:W119)&gt;=SUM('Разделы 3, 4'!X119:Y119)),"","Неверно!")</f>
      </c>
      <c r="B355" s="144">
        <v>143118</v>
      </c>
      <c r="C355" s="145" t="s">
        <v>1308</v>
      </c>
      <c r="D355" s="145" t="s">
        <v>1524</v>
      </c>
    </row>
    <row r="356" spans="1:4" ht="38.25">
      <c r="A356" s="143">
        <f>IF((SUM('Разделы 3, 4'!W120:W120)&gt;=SUM('Разделы 3, 4'!X120:Y120)),"","Неверно!")</f>
      </c>
      <c r="B356" s="144">
        <v>143118</v>
      </c>
      <c r="C356" s="145" t="s">
        <v>1309</v>
      </c>
      <c r="D356" s="145" t="s">
        <v>1524</v>
      </c>
    </row>
    <row r="357" spans="1:4" ht="38.25">
      <c r="A357" s="143">
        <f>IF((SUM('Разделы 3, 4'!W121:W121)&gt;=SUM('Разделы 3, 4'!X121:Y121)),"","Неверно!")</f>
      </c>
      <c r="B357" s="144">
        <v>143118</v>
      </c>
      <c r="C357" s="145" t="s">
        <v>1310</v>
      </c>
      <c r="D357" s="145" t="s">
        <v>1524</v>
      </c>
    </row>
    <row r="358" spans="1:4" ht="38.25">
      <c r="A358" s="143">
        <f>IF((SUM('Разделы 3, 4'!W122:W122)&gt;=SUM('Разделы 3, 4'!X122:Y122)),"","Неверно!")</f>
      </c>
      <c r="B358" s="144">
        <v>143118</v>
      </c>
      <c r="C358" s="145" t="s">
        <v>1311</v>
      </c>
      <c r="D358" s="145" t="s">
        <v>1524</v>
      </c>
    </row>
    <row r="359" spans="1:4" ht="38.25">
      <c r="A359" s="143">
        <f>IF((SUM('Разделы 3, 4'!W123:W123)&gt;=SUM('Разделы 3, 4'!X123:Y123)),"","Неверно!")</f>
      </c>
      <c r="B359" s="144">
        <v>143118</v>
      </c>
      <c r="C359" s="145" t="s">
        <v>1312</v>
      </c>
      <c r="D359" s="145" t="s">
        <v>1524</v>
      </c>
    </row>
    <row r="360" spans="1:4" ht="38.25">
      <c r="A360" s="143">
        <f>IF((SUM('Разделы 3, 4'!W124:W124)&gt;=SUM('Разделы 3, 4'!X124:Y124)),"","Неверно!")</f>
      </c>
      <c r="B360" s="144">
        <v>143118</v>
      </c>
      <c r="C360" s="145" t="s">
        <v>1313</v>
      </c>
      <c r="D360" s="145" t="s">
        <v>1524</v>
      </c>
    </row>
    <row r="361" spans="1:4" ht="38.25">
      <c r="A361" s="143">
        <f>IF((SUM('Разделы 3, 4'!W125:W125)&gt;=SUM('Разделы 3, 4'!X125:Y125)),"","Неверно!")</f>
      </c>
      <c r="B361" s="144">
        <v>143118</v>
      </c>
      <c r="C361" s="145" t="s">
        <v>1314</v>
      </c>
      <c r="D361" s="145" t="s">
        <v>1524</v>
      </c>
    </row>
    <row r="362" spans="1:4" ht="38.25">
      <c r="A362" s="143">
        <f>IF((SUM('Разделы 3, 4'!W126:W126)&gt;=SUM('Разделы 3, 4'!X126:Y126)),"","Неверно!")</f>
      </c>
      <c r="B362" s="144">
        <v>143118</v>
      </c>
      <c r="C362" s="145" t="s">
        <v>1315</v>
      </c>
      <c r="D362" s="145" t="s">
        <v>1524</v>
      </c>
    </row>
    <row r="363" spans="1:4" ht="38.25">
      <c r="A363" s="143">
        <f>IF((SUM('Разделы 3, 4'!W127:W127)&gt;=SUM('Разделы 3, 4'!X127:Y127)),"","Неверно!")</f>
      </c>
      <c r="B363" s="144">
        <v>143118</v>
      </c>
      <c r="C363" s="145" t="s">
        <v>1316</v>
      </c>
      <c r="D363" s="145" t="s">
        <v>1524</v>
      </c>
    </row>
    <row r="364" spans="1:4" ht="38.25">
      <c r="A364" s="143">
        <f>IF((SUM('Разделы 3, 4'!W128:W128)&gt;=SUM('Разделы 3, 4'!X128:Y128)),"","Неверно!")</f>
      </c>
      <c r="B364" s="144">
        <v>143118</v>
      </c>
      <c r="C364" s="145" t="s">
        <v>1317</v>
      </c>
      <c r="D364" s="145" t="s">
        <v>1524</v>
      </c>
    </row>
    <row r="365" spans="1:4" ht="51">
      <c r="A365" s="143">
        <f>IF((SUM('Разделы 3, 4'!W9:W9)=SUM('Разделы 3, 4'!K9:O9)+SUM('Разделы 3, 4'!T9:V9)),"","Неверно!")</f>
      </c>
      <c r="B365" s="144">
        <v>143119</v>
      </c>
      <c r="C365" s="145" t="s">
        <v>1318</v>
      </c>
      <c r="D365" s="145" t="s">
        <v>881</v>
      </c>
    </row>
    <row r="366" spans="1:4" ht="51">
      <c r="A366" s="143">
        <f>IF((SUM('Разделы 3, 4'!W10:W10)=SUM('Разделы 3, 4'!K10:O10)+SUM('Разделы 3, 4'!T10:V10)),"","Неверно!")</f>
      </c>
      <c r="B366" s="144">
        <v>143119</v>
      </c>
      <c r="C366" s="145" t="s">
        <v>1319</v>
      </c>
      <c r="D366" s="145" t="s">
        <v>881</v>
      </c>
    </row>
    <row r="367" spans="1:4" ht="51">
      <c r="A367" s="143">
        <f>IF((SUM('Разделы 3, 4'!W11:W11)=SUM('Разделы 3, 4'!K11:O11)+SUM('Разделы 3, 4'!T11:V11)),"","Неверно!")</f>
      </c>
      <c r="B367" s="144">
        <v>143119</v>
      </c>
      <c r="C367" s="145" t="s">
        <v>1320</v>
      </c>
      <c r="D367" s="145" t="s">
        <v>881</v>
      </c>
    </row>
    <row r="368" spans="1:4" ht="51">
      <c r="A368" s="143">
        <f>IF((SUM('Разделы 3, 4'!W12:W12)=SUM('Разделы 3, 4'!K12:O12)+SUM('Разделы 3, 4'!T12:V12)),"","Неверно!")</f>
      </c>
      <c r="B368" s="144">
        <v>143119</v>
      </c>
      <c r="C368" s="145" t="s">
        <v>1321</v>
      </c>
      <c r="D368" s="145" t="s">
        <v>881</v>
      </c>
    </row>
    <row r="369" spans="1:4" ht="51">
      <c r="A369" s="143">
        <f>IF((SUM('Разделы 3, 4'!W13:W13)=SUM('Разделы 3, 4'!K13:O13)+SUM('Разделы 3, 4'!T13:V13)),"","Неверно!")</f>
      </c>
      <c r="B369" s="144">
        <v>143119</v>
      </c>
      <c r="C369" s="145" t="s">
        <v>1322</v>
      </c>
      <c r="D369" s="145" t="s">
        <v>881</v>
      </c>
    </row>
    <row r="370" spans="1:4" ht="51">
      <c r="A370" s="143">
        <f>IF((SUM('Разделы 3, 4'!W14:W14)=SUM('Разделы 3, 4'!K14:O14)+SUM('Разделы 3, 4'!T14:V14)),"","Неверно!")</f>
      </c>
      <c r="B370" s="144">
        <v>143119</v>
      </c>
      <c r="C370" s="145" t="s">
        <v>1323</v>
      </c>
      <c r="D370" s="145" t="s">
        <v>881</v>
      </c>
    </row>
    <row r="371" spans="1:4" ht="51">
      <c r="A371" s="143">
        <f>IF((SUM('Разделы 3, 4'!W15:W15)=SUM('Разделы 3, 4'!K15:O15)+SUM('Разделы 3, 4'!T15:V15)),"","Неверно!")</f>
      </c>
      <c r="B371" s="144">
        <v>143119</v>
      </c>
      <c r="C371" s="145" t="s">
        <v>1324</v>
      </c>
      <c r="D371" s="145" t="s">
        <v>881</v>
      </c>
    </row>
    <row r="372" spans="1:4" ht="51">
      <c r="A372" s="143">
        <f>IF((SUM('Разделы 3, 4'!W16:W16)=SUM('Разделы 3, 4'!K16:O16)+SUM('Разделы 3, 4'!T16:V16)),"","Неверно!")</f>
      </c>
      <c r="B372" s="144">
        <v>143119</v>
      </c>
      <c r="C372" s="145" t="s">
        <v>1325</v>
      </c>
      <c r="D372" s="145" t="s">
        <v>881</v>
      </c>
    </row>
    <row r="373" spans="1:4" ht="51">
      <c r="A373" s="143">
        <f>IF((SUM('Разделы 3, 4'!W17:W17)=SUM('Разделы 3, 4'!K17:O17)+SUM('Разделы 3, 4'!T17:V17)),"","Неверно!")</f>
      </c>
      <c r="B373" s="144">
        <v>143119</v>
      </c>
      <c r="C373" s="145" t="s">
        <v>1326</v>
      </c>
      <c r="D373" s="145" t="s">
        <v>881</v>
      </c>
    </row>
    <row r="374" spans="1:4" ht="51">
      <c r="A374" s="143">
        <f>IF((SUM('Разделы 3, 4'!W18:W18)=SUM('Разделы 3, 4'!K18:O18)+SUM('Разделы 3, 4'!T18:V18)),"","Неверно!")</f>
      </c>
      <c r="B374" s="144">
        <v>143119</v>
      </c>
      <c r="C374" s="145" t="s">
        <v>1327</v>
      </c>
      <c r="D374" s="145" t="s">
        <v>881</v>
      </c>
    </row>
    <row r="375" spans="1:4" ht="51">
      <c r="A375" s="143">
        <f>IF((SUM('Разделы 3, 4'!W19:W19)=SUM('Разделы 3, 4'!K19:O19)+SUM('Разделы 3, 4'!T19:V19)),"","Неверно!")</f>
      </c>
      <c r="B375" s="144">
        <v>143119</v>
      </c>
      <c r="C375" s="145" t="s">
        <v>1328</v>
      </c>
      <c r="D375" s="145" t="s">
        <v>881</v>
      </c>
    </row>
    <row r="376" spans="1:4" ht="51">
      <c r="A376" s="143">
        <f>IF((SUM('Разделы 3, 4'!W20:W20)=SUM('Разделы 3, 4'!K20:O20)+SUM('Разделы 3, 4'!T20:V20)),"","Неверно!")</f>
      </c>
      <c r="B376" s="144">
        <v>143119</v>
      </c>
      <c r="C376" s="145" t="s">
        <v>1329</v>
      </c>
      <c r="D376" s="145" t="s">
        <v>881</v>
      </c>
    </row>
    <row r="377" spans="1:4" ht="51">
      <c r="A377" s="143">
        <f>IF((SUM('Разделы 3, 4'!W21:W21)=SUM('Разделы 3, 4'!K21:O21)+SUM('Разделы 3, 4'!T21:V21)),"","Неверно!")</f>
      </c>
      <c r="B377" s="144">
        <v>143119</v>
      </c>
      <c r="C377" s="145" t="s">
        <v>1330</v>
      </c>
      <c r="D377" s="145" t="s">
        <v>881</v>
      </c>
    </row>
    <row r="378" spans="1:4" ht="51">
      <c r="A378" s="143">
        <f>IF((SUM('Разделы 3, 4'!W22:W22)=SUM('Разделы 3, 4'!K22:O22)+SUM('Разделы 3, 4'!T22:V22)),"","Неверно!")</f>
      </c>
      <c r="B378" s="144">
        <v>143119</v>
      </c>
      <c r="C378" s="145" t="s">
        <v>1331</v>
      </c>
      <c r="D378" s="145" t="s">
        <v>881</v>
      </c>
    </row>
    <row r="379" spans="1:4" ht="51">
      <c r="A379" s="143">
        <f>IF((SUM('Разделы 3, 4'!W23:W23)=SUM('Разделы 3, 4'!K23:O23)+SUM('Разделы 3, 4'!T23:V23)),"","Неверно!")</f>
      </c>
      <c r="B379" s="144">
        <v>143119</v>
      </c>
      <c r="C379" s="145" t="s">
        <v>1332</v>
      </c>
      <c r="D379" s="145" t="s">
        <v>881</v>
      </c>
    </row>
    <row r="380" spans="1:4" ht="51">
      <c r="A380" s="143">
        <f>IF((SUM('Разделы 3, 4'!W24:W24)=SUM('Разделы 3, 4'!K24:O24)+SUM('Разделы 3, 4'!T24:V24)),"","Неверно!")</f>
      </c>
      <c r="B380" s="144">
        <v>143119</v>
      </c>
      <c r="C380" s="145" t="s">
        <v>1333</v>
      </c>
      <c r="D380" s="145" t="s">
        <v>881</v>
      </c>
    </row>
    <row r="381" spans="1:4" ht="51">
      <c r="A381" s="143">
        <f>IF((SUM('Разделы 3, 4'!W25:W25)=SUM('Разделы 3, 4'!K25:O25)+SUM('Разделы 3, 4'!T25:V25)),"","Неверно!")</f>
      </c>
      <c r="B381" s="144">
        <v>143119</v>
      </c>
      <c r="C381" s="145" t="s">
        <v>1334</v>
      </c>
      <c r="D381" s="145" t="s">
        <v>881</v>
      </c>
    </row>
    <row r="382" spans="1:4" ht="51">
      <c r="A382" s="143">
        <f>IF((SUM('Разделы 3, 4'!W26:W26)=SUM('Разделы 3, 4'!K26:O26)+SUM('Разделы 3, 4'!T26:V26)),"","Неверно!")</f>
      </c>
      <c r="B382" s="144">
        <v>143119</v>
      </c>
      <c r="C382" s="145" t="s">
        <v>1335</v>
      </c>
      <c r="D382" s="145" t="s">
        <v>881</v>
      </c>
    </row>
    <row r="383" spans="1:4" ht="51">
      <c r="A383" s="143">
        <f>IF((SUM('Разделы 3, 4'!W27:W27)=SUM('Разделы 3, 4'!K27:O27)+SUM('Разделы 3, 4'!T27:V27)),"","Неверно!")</f>
      </c>
      <c r="B383" s="144">
        <v>143119</v>
      </c>
      <c r="C383" s="145" t="s">
        <v>1336</v>
      </c>
      <c r="D383" s="145" t="s">
        <v>881</v>
      </c>
    </row>
    <row r="384" spans="1:4" ht="51">
      <c r="A384" s="143">
        <f>IF((SUM('Разделы 3, 4'!W28:W28)=SUM('Разделы 3, 4'!K28:O28)+SUM('Разделы 3, 4'!T28:V28)),"","Неверно!")</f>
      </c>
      <c r="B384" s="144">
        <v>143119</v>
      </c>
      <c r="C384" s="145" t="s">
        <v>1337</v>
      </c>
      <c r="D384" s="145" t="s">
        <v>881</v>
      </c>
    </row>
    <row r="385" spans="1:4" ht="51">
      <c r="A385" s="143">
        <f>IF((SUM('Разделы 3, 4'!W29:W29)=SUM('Разделы 3, 4'!K29:O29)+SUM('Разделы 3, 4'!T29:V29)),"","Неверно!")</f>
      </c>
      <c r="B385" s="144">
        <v>143119</v>
      </c>
      <c r="C385" s="145" t="s">
        <v>1338</v>
      </c>
      <c r="D385" s="145" t="s">
        <v>881</v>
      </c>
    </row>
    <row r="386" spans="1:4" ht="51">
      <c r="A386" s="143">
        <f>IF((SUM('Разделы 3, 4'!W30:W30)=SUM('Разделы 3, 4'!K30:O30)+SUM('Разделы 3, 4'!T30:V30)),"","Неверно!")</f>
      </c>
      <c r="B386" s="144">
        <v>143119</v>
      </c>
      <c r="C386" s="145" t="s">
        <v>1339</v>
      </c>
      <c r="D386" s="145" t="s">
        <v>881</v>
      </c>
    </row>
    <row r="387" spans="1:4" ht="51">
      <c r="A387" s="143">
        <f>IF((SUM('Разделы 3, 4'!W31:W31)=SUM('Разделы 3, 4'!K31:O31)+SUM('Разделы 3, 4'!T31:V31)),"","Неверно!")</f>
      </c>
      <c r="B387" s="144">
        <v>143119</v>
      </c>
      <c r="C387" s="145" t="s">
        <v>1340</v>
      </c>
      <c r="D387" s="145" t="s">
        <v>881</v>
      </c>
    </row>
    <row r="388" spans="1:4" ht="51">
      <c r="A388" s="143">
        <f>IF((SUM('Разделы 3, 4'!W32:W32)=SUM('Разделы 3, 4'!K32:O32)+SUM('Разделы 3, 4'!T32:V32)),"","Неверно!")</f>
      </c>
      <c r="B388" s="144">
        <v>143119</v>
      </c>
      <c r="C388" s="145" t="s">
        <v>1341</v>
      </c>
      <c r="D388" s="145" t="s">
        <v>881</v>
      </c>
    </row>
    <row r="389" spans="1:4" ht="51">
      <c r="A389" s="143">
        <f>IF((SUM('Разделы 3, 4'!W33:W33)=SUM('Разделы 3, 4'!K33:O33)+SUM('Разделы 3, 4'!T33:V33)),"","Неверно!")</f>
      </c>
      <c r="B389" s="144">
        <v>143119</v>
      </c>
      <c r="C389" s="145" t="s">
        <v>1342</v>
      </c>
      <c r="D389" s="145" t="s">
        <v>881</v>
      </c>
    </row>
    <row r="390" spans="1:4" ht="51">
      <c r="A390" s="143">
        <f>IF((SUM('Разделы 3, 4'!W34:W34)=SUM('Разделы 3, 4'!K34:O34)+SUM('Разделы 3, 4'!T34:V34)),"","Неверно!")</f>
      </c>
      <c r="B390" s="144">
        <v>143119</v>
      </c>
      <c r="C390" s="145" t="s">
        <v>1343</v>
      </c>
      <c r="D390" s="145" t="s">
        <v>881</v>
      </c>
    </row>
    <row r="391" spans="1:4" ht="51">
      <c r="A391" s="143">
        <f>IF((SUM('Разделы 3, 4'!W35:W35)=SUM('Разделы 3, 4'!K35:O35)+SUM('Разделы 3, 4'!T35:V35)),"","Неверно!")</f>
      </c>
      <c r="B391" s="144">
        <v>143119</v>
      </c>
      <c r="C391" s="145" t="s">
        <v>1344</v>
      </c>
      <c r="D391" s="145" t="s">
        <v>881</v>
      </c>
    </row>
    <row r="392" spans="1:4" ht="51">
      <c r="A392" s="143">
        <f>IF((SUM('Разделы 3, 4'!W36:W36)=SUM('Разделы 3, 4'!K36:O36)+SUM('Разделы 3, 4'!T36:V36)),"","Неверно!")</f>
      </c>
      <c r="B392" s="144">
        <v>143119</v>
      </c>
      <c r="C392" s="145" t="s">
        <v>1345</v>
      </c>
      <c r="D392" s="145" t="s">
        <v>881</v>
      </c>
    </row>
    <row r="393" spans="1:4" ht="51">
      <c r="A393" s="143">
        <f>IF((SUM('Разделы 3, 4'!W37:W37)=SUM('Разделы 3, 4'!K37:O37)+SUM('Разделы 3, 4'!T37:V37)),"","Неверно!")</f>
      </c>
      <c r="B393" s="144">
        <v>143119</v>
      </c>
      <c r="C393" s="145" t="s">
        <v>1346</v>
      </c>
      <c r="D393" s="145" t="s">
        <v>881</v>
      </c>
    </row>
    <row r="394" spans="1:4" ht="51">
      <c r="A394" s="143">
        <f>IF((SUM('Разделы 3, 4'!W38:W38)=SUM('Разделы 3, 4'!K38:O38)+SUM('Разделы 3, 4'!T38:V38)),"","Неверно!")</f>
      </c>
      <c r="B394" s="144">
        <v>143119</v>
      </c>
      <c r="C394" s="145" t="s">
        <v>1347</v>
      </c>
      <c r="D394" s="145" t="s">
        <v>881</v>
      </c>
    </row>
    <row r="395" spans="1:4" ht="51">
      <c r="A395" s="143">
        <f>IF((SUM('Разделы 3, 4'!W39:W39)=SUM('Разделы 3, 4'!K39:O39)+SUM('Разделы 3, 4'!T39:V39)),"","Неверно!")</f>
      </c>
      <c r="B395" s="144">
        <v>143119</v>
      </c>
      <c r="C395" s="145" t="s">
        <v>1348</v>
      </c>
      <c r="D395" s="145" t="s">
        <v>881</v>
      </c>
    </row>
    <row r="396" spans="1:4" ht="51">
      <c r="A396" s="143">
        <f>IF((SUM('Разделы 3, 4'!W40:W40)=SUM('Разделы 3, 4'!K40:O40)+SUM('Разделы 3, 4'!T40:V40)),"","Неверно!")</f>
      </c>
      <c r="B396" s="144">
        <v>143119</v>
      </c>
      <c r="C396" s="145" t="s">
        <v>1349</v>
      </c>
      <c r="D396" s="145" t="s">
        <v>881</v>
      </c>
    </row>
    <row r="397" spans="1:4" ht="51">
      <c r="A397" s="143">
        <f>IF((SUM('Разделы 3, 4'!W41:W41)=SUM('Разделы 3, 4'!K41:O41)+SUM('Разделы 3, 4'!T41:V41)),"","Неверно!")</f>
      </c>
      <c r="B397" s="144">
        <v>143119</v>
      </c>
      <c r="C397" s="145" t="s">
        <v>1350</v>
      </c>
      <c r="D397" s="145" t="s">
        <v>881</v>
      </c>
    </row>
    <row r="398" spans="1:4" ht="51">
      <c r="A398" s="143">
        <f>IF((SUM('Разделы 3, 4'!W42:W42)=SUM('Разделы 3, 4'!K42:O42)+SUM('Разделы 3, 4'!T42:V42)),"","Неверно!")</f>
      </c>
      <c r="B398" s="144">
        <v>143119</v>
      </c>
      <c r="C398" s="145" t="s">
        <v>1351</v>
      </c>
      <c r="D398" s="145" t="s">
        <v>881</v>
      </c>
    </row>
    <row r="399" spans="1:4" ht="51">
      <c r="A399" s="143">
        <f>IF((SUM('Разделы 3, 4'!W43:W43)=SUM('Разделы 3, 4'!K43:O43)+SUM('Разделы 3, 4'!T43:V43)),"","Неверно!")</f>
      </c>
      <c r="B399" s="144">
        <v>143119</v>
      </c>
      <c r="C399" s="145" t="s">
        <v>1352</v>
      </c>
      <c r="D399" s="145" t="s">
        <v>881</v>
      </c>
    </row>
    <row r="400" spans="1:4" ht="51">
      <c r="A400" s="143">
        <f>IF((SUM('Разделы 3, 4'!W44:W44)=SUM('Разделы 3, 4'!K44:O44)+SUM('Разделы 3, 4'!T44:V44)),"","Неверно!")</f>
      </c>
      <c r="B400" s="144">
        <v>143119</v>
      </c>
      <c r="C400" s="145" t="s">
        <v>1353</v>
      </c>
      <c r="D400" s="145" t="s">
        <v>881</v>
      </c>
    </row>
    <row r="401" spans="1:4" ht="51">
      <c r="A401" s="143">
        <f>IF((SUM('Разделы 3, 4'!W45:W45)=SUM('Разделы 3, 4'!K45:O45)+SUM('Разделы 3, 4'!T45:V45)),"","Неверно!")</f>
      </c>
      <c r="B401" s="144">
        <v>143119</v>
      </c>
      <c r="C401" s="145" t="s">
        <v>457</v>
      </c>
      <c r="D401" s="145" t="s">
        <v>881</v>
      </c>
    </row>
    <row r="402" spans="1:4" ht="51">
      <c r="A402" s="143">
        <f>IF((SUM('Разделы 3, 4'!W46:W46)=SUM('Разделы 3, 4'!K46:O46)+SUM('Разделы 3, 4'!T46:V46)),"","Неверно!")</f>
      </c>
      <c r="B402" s="144">
        <v>143119</v>
      </c>
      <c r="C402" s="145" t="s">
        <v>458</v>
      </c>
      <c r="D402" s="145" t="s">
        <v>881</v>
      </c>
    </row>
    <row r="403" spans="1:4" ht="51">
      <c r="A403" s="143">
        <f>IF((SUM('Разделы 3, 4'!W47:W47)=SUM('Разделы 3, 4'!K47:O47)+SUM('Разделы 3, 4'!T47:V47)),"","Неверно!")</f>
      </c>
      <c r="B403" s="144">
        <v>143119</v>
      </c>
      <c r="C403" s="145" t="s">
        <v>459</v>
      </c>
      <c r="D403" s="145" t="s">
        <v>881</v>
      </c>
    </row>
    <row r="404" spans="1:4" ht="51">
      <c r="A404" s="143">
        <f>IF((SUM('Разделы 3, 4'!W48:W48)=SUM('Разделы 3, 4'!K48:O48)+SUM('Разделы 3, 4'!T48:V48)),"","Неверно!")</f>
      </c>
      <c r="B404" s="144">
        <v>143119</v>
      </c>
      <c r="C404" s="145" t="s">
        <v>460</v>
      </c>
      <c r="D404" s="145" t="s">
        <v>881</v>
      </c>
    </row>
    <row r="405" spans="1:4" ht="51">
      <c r="A405" s="143">
        <f>IF((SUM('Разделы 3, 4'!W49:W49)=SUM('Разделы 3, 4'!K49:O49)+SUM('Разделы 3, 4'!T49:V49)),"","Неверно!")</f>
      </c>
      <c r="B405" s="144">
        <v>143119</v>
      </c>
      <c r="C405" s="145" t="s">
        <v>461</v>
      </c>
      <c r="D405" s="145" t="s">
        <v>881</v>
      </c>
    </row>
    <row r="406" spans="1:4" ht="51">
      <c r="A406" s="143">
        <f>IF((SUM('Разделы 3, 4'!W50:W50)=SUM('Разделы 3, 4'!K50:O50)+SUM('Разделы 3, 4'!T50:V50)),"","Неверно!")</f>
      </c>
      <c r="B406" s="144">
        <v>143119</v>
      </c>
      <c r="C406" s="145" t="s">
        <v>462</v>
      </c>
      <c r="D406" s="145" t="s">
        <v>881</v>
      </c>
    </row>
    <row r="407" spans="1:4" ht="51">
      <c r="A407" s="143">
        <f>IF((SUM('Разделы 3, 4'!W51:W51)=SUM('Разделы 3, 4'!K51:O51)+SUM('Разделы 3, 4'!T51:V51)),"","Неверно!")</f>
      </c>
      <c r="B407" s="144">
        <v>143119</v>
      </c>
      <c r="C407" s="145" t="s">
        <v>463</v>
      </c>
      <c r="D407" s="145" t="s">
        <v>881</v>
      </c>
    </row>
    <row r="408" spans="1:4" ht="51">
      <c r="A408" s="143">
        <f>IF((SUM('Разделы 3, 4'!W52:W52)=SUM('Разделы 3, 4'!K52:O52)+SUM('Разделы 3, 4'!T52:V52)),"","Неверно!")</f>
      </c>
      <c r="B408" s="144">
        <v>143119</v>
      </c>
      <c r="C408" s="145" t="s">
        <v>1363</v>
      </c>
      <c r="D408" s="145" t="s">
        <v>881</v>
      </c>
    </row>
    <row r="409" spans="1:4" ht="51">
      <c r="A409" s="143">
        <f>IF((SUM('Разделы 3, 4'!W53:W53)=SUM('Разделы 3, 4'!K53:O53)+SUM('Разделы 3, 4'!T53:V53)),"","Неверно!")</f>
      </c>
      <c r="B409" s="144">
        <v>143119</v>
      </c>
      <c r="C409" s="145" t="s">
        <v>151</v>
      </c>
      <c r="D409" s="145" t="s">
        <v>881</v>
      </c>
    </row>
    <row r="410" spans="1:4" ht="51">
      <c r="A410" s="143">
        <f>IF((SUM('Разделы 3, 4'!W54:W54)=SUM('Разделы 3, 4'!K54:O54)+SUM('Разделы 3, 4'!T54:V54)),"","Неверно!")</f>
      </c>
      <c r="B410" s="144">
        <v>143119</v>
      </c>
      <c r="C410" s="145" t="s">
        <v>468</v>
      </c>
      <c r="D410" s="145" t="s">
        <v>881</v>
      </c>
    </row>
    <row r="411" spans="1:4" ht="51">
      <c r="A411" s="143">
        <f>IF((SUM('Разделы 3, 4'!W55:W55)=SUM('Разделы 3, 4'!K55:O55)+SUM('Разделы 3, 4'!T55:V55)),"","Неверно!")</f>
      </c>
      <c r="B411" s="144">
        <v>143119</v>
      </c>
      <c r="C411" s="145" t="s">
        <v>469</v>
      </c>
      <c r="D411" s="145" t="s">
        <v>881</v>
      </c>
    </row>
    <row r="412" spans="1:4" ht="51">
      <c r="A412" s="143">
        <f>IF((SUM('Разделы 3, 4'!W56:W56)=SUM('Разделы 3, 4'!K56:O56)+SUM('Разделы 3, 4'!T56:V56)),"","Неверно!")</f>
      </c>
      <c r="B412" s="144">
        <v>143119</v>
      </c>
      <c r="C412" s="145" t="s">
        <v>470</v>
      </c>
      <c r="D412" s="145" t="s">
        <v>881</v>
      </c>
    </row>
    <row r="413" spans="1:4" ht="51">
      <c r="A413" s="143">
        <f>IF((SUM('Разделы 3, 4'!W57:W57)=SUM('Разделы 3, 4'!K57:O57)+SUM('Разделы 3, 4'!T57:V57)),"","Неверно!")</f>
      </c>
      <c r="B413" s="144">
        <v>143119</v>
      </c>
      <c r="C413" s="145" t="s">
        <v>471</v>
      </c>
      <c r="D413" s="145" t="s">
        <v>881</v>
      </c>
    </row>
    <row r="414" spans="1:4" ht="51">
      <c r="A414" s="143">
        <f>IF((SUM('Разделы 3, 4'!W58:W58)=SUM('Разделы 3, 4'!K58:O58)+SUM('Разделы 3, 4'!T58:V58)),"","Неверно!")</f>
      </c>
      <c r="B414" s="144">
        <v>143119</v>
      </c>
      <c r="C414" s="145" t="s">
        <v>472</v>
      </c>
      <c r="D414" s="145" t="s">
        <v>881</v>
      </c>
    </row>
    <row r="415" spans="1:4" ht="51">
      <c r="A415" s="143">
        <f>IF((SUM('Разделы 3, 4'!W59:W59)=SUM('Разделы 3, 4'!K59:O59)+SUM('Разделы 3, 4'!T59:V59)),"","Неверно!")</f>
      </c>
      <c r="B415" s="144">
        <v>143119</v>
      </c>
      <c r="C415" s="145" t="s">
        <v>473</v>
      </c>
      <c r="D415" s="145" t="s">
        <v>881</v>
      </c>
    </row>
    <row r="416" spans="1:4" ht="51">
      <c r="A416" s="143">
        <f>IF((SUM('Разделы 3, 4'!W60:W60)=SUM('Разделы 3, 4'!K60:O60)+SUM('Разделы 3, 4'!T60:V60)),"","Неверно!")</f>
      </c>
      <c r="B416" s="144">
        <v>143119</v>
      </c>
      <c r="C416" s="145" t="s">
        <v>474</v>
      </c>
      <c r="D416" s="145" t="s">
        <v>881</v>
      </c>
    </row>
    <row r="417" spans="1:4" ht="51">
      <c r="A417" s="143">
        <f>IF((SUM('Разделы 3, 4'!W61:W61)=SUM('Разделы 3, 4'!K61:O61)+SUM('Разделы 3, 4'!T61:V61)),"","Неверно!")</f>
      </c>
      <c r="B417" s="144">
        <v>143119</v>
      </c>
      <c r="C417" s="145" t="s">
        <v>475</v>
      </c>
      <c r="D417" s="145" t="s">
        <v>881</v>
      </c>
    </row>
    <row r="418" spans="1:4" ht="51">
      <c r="A418" s="143">
        <f>IF((SUM('Разделы 3, 4'!W62:W62)=SUM('Разделы 3, 4'!K62:O62)+SUM('Разделы 3, 4'!T62:V62)),"","Неверно!")</f>
      </c>
      <c r="B418" s="144">
        <v>143119</v>
      </c>
      <c r="C418" s="145" t="s">
        <v>476</v>
      </c>
      <c r="D418" s="145" t="s">
        <v>881</v>
      </c>
    </row>
    <row r="419" spans="1:4" ht="51">
      <c r="A419" s="143">
        <f>IF((SUM('Разделы 3, 4'!W63:W63)=SUM('Разделы 3, 4'!K63:O63)+SUM('Разделы 3, 4'!T63:V63)),"","Неверно!")</f>
      </c>
      <c r="B419" s="144">
        <v>143119</v>
      </c>
      <c r="C419" s="145" t="s">
        <v>477</v>
      </c>
      <c r="D419" s="145" t="s">
        <v>881</v>
      </c>
    </row>
    <row r="420" spans="1:4" ht="51">
      <c r="A420" s="143">
        <f>IF((SUM('Разделы 3, 4'!W64:W64)=SUM('Разделы 3, 4'!K64:O64)+SUM('Разделы 3, 4'!T64:V64)),"","Неверно!")</f>
      </c>
      <c r="B420" s="144">
        <v>143119</v>
      </c>
      <c r="C420" s="145" t="s">
        <v>478</v>
      </c>
      <c r="D420" s="145" t="s">
        <v>881</v>
      </c>
    </row>
    <row r="421" spans="1:4" ht="51">
      <c r="A421" s="143">
        <f>IF((SUM('Разделы 3, 4'!W65:W65)=SUM('Разделы 3, 4'!K65:O65)+SUM('Разделы 3, 4'!T65:V65)),"","Неверно!")</f>
      </c>
      <c r="B421" s="144">
        <v>143119</v>
      </c>
      <c r="C421" s="145" t="s">
        <v>479</v>
      </c>
      <c r="D421" s="145" t="s">
        <v>881</v>
      </c>
    </row>
    <row r="422" spans="1:4" ht="51">
      <c r="A422" s="143">
        <f>IF((SUM('Разделы 3, 4'!W66:W66)=SUM('Разделы 3, 4'!K66:O66)+SUM('Разделы 3, 4'!T66:V66)),"","Неверно!")</f>
      </c>
      <c r="B422" s="144">
        <v>143119</v>
      </c>
      <c r="C422" s="145" t="s">
        <v>480</v>
      </c>
      <c r="D422" s="145" t="s">
        <v>881</v>
      </c>
    </row>
    <row r="423" spans="1:4" ht="51">
      <c r="A423" s="143">
        <f>IF((SUM('Разделы 3, 4'!W67:W67)=SUM('Разделы 3, 4'!K67:O67)+SUM('Разделы 3, 4'!T67:V67)),"","Неверно!")</f>
      </c>
      <c r="B423" s="144">
        <v>143119</v>
      </c>
      <c r="C423" s="145" t="s">
        <v>481</v>
      </c>
      <c r="D423" s="145" t="s">
        <v>881</v>
      </c>
    </row>
    <row r="424" spans="1:4" ht="51">
      <c r="A424" s="143">
        <f>IF((SUM('Разделы 3, 4'!W68:W68)=SUM('Разделы 3, 4'!K68:O68)+SUM('Разделы 3, 4'!T68:V68)),"","Неверно!")</f>
      </c>
      <c r="B424" s="144">
        <v>143119</v>
      </c>
      <c r="C424" s="145" t="s">
        <v>482</v>
      </c>
      <c r="D424" s="145" t="s">
        <v>881</v>
      </c>
    </row>
    <row r="425" spans="1:4" ht="51">
      <c r="A425" s="143">
        <f>IF((SUM('Разделы 3, 4'!W69:W69)=SUM('Разделы 3, 4'!K69:O69)+SUM('Разделы 3, 4'!T69:V69)),"","Неверно!")</f>
      </c>
      <c r="B425" s="144">
        <v>143119</v>
      </c>
      <c r="C425" s="145" t="s">
        <v>483</v>
      </c>
      <c r="D425" s="145" t="s">
        <v>881</v>
      </c>
    </row>
    <row r="426" spans="1:4" ht="51">
      <c r="A426" s="143">
        <f>IF((SUM('Разделы 3, 4'!W70:W70)=SUM('Разделы 3, 4'!K70:O70)+SUM('Разделы 3, 4'!T70:V70)),"","Неверно!")</f>
      </c>
      <c r="B426" s="144">
        <v>143119</v>
      </c>
      <c r="C426" s="145" t="s">
        <v>484</v>
      </c>
      <c r="D426" s="145" t="s">
        <v>881</v>
      </c>
    </row>
    <row r="427" spans="1:4" ht="51">
      <c r="A427" s="143">
        <f>IF((SUM('Разделы 3, 4'!W71:W71)=SUM('Разделы 3, 4'!K71:O71)+SUM('Разделы 3, 4'!T71:V71)),"","Неверно!")</f>
      </c>
      <c r="B427" s="144">
        <v>143119</v>
      </c>
      <c r="C427" s="145" t="s">
        <v>485</v>
      </c>
      <c r="D427" s="145" t="s">
        <v>881</v>
      </c>
    </row>
    <row r="428" spans="1:4" ht="51">
      <c r="A428" s="143">
        <f>IF((SUM('Разделы 3, 4'!W72:W72)=SUM('Разделы 3, 4'!K72:O72)+SUM('Разделы 3, 4'!T72:V72)),"","Неверно!")</f>
      </c>
      <c r="B428" s="144">
        <v>143119</v>
      </c>
      <c r="C428" s="145" t="s">
        <v>486</v>
      </c>
      <c r="D428" s="145" t="s">
        <v>881</v>
      </c>
    </row>
    <row r="429" spans="1:4" ht="51">
      <c r="A429" s="143">
        <f>IF((SUM('Разделы 3, 4'!W73:W73)=SUM('Разделы 3, 4'!K73:O73)+SUM('Разделы 3, 4'!T73:V73)),"","Неверно!")</f>
      </c>
      <c r="B429" s="144">
        <v>143119</v>
      </c>
      <c r="C429" s="145" t="s">
        <v>487</v>
      </c>
      <c r="D429" s="145" t="s">
        <v>881</v>
      </c>
    </row>
    <row r="430" spans="1:4" ht="51">
      <c r="A430" s="143">
        <f>IF((SUM('Разделы 3, 4'!W74:W74)=SUM('Разделы 3, 4'!K74:O74)+SUM('Разделы 3, 4'!T74:V74)),"","Неверно!")</f>
      </c>
      <c r="B430" s="144">
        <v>143119</v>
      </c>
      <c r="C430" s="145" t="s">
        <v>488</v>
      </c>
      <c r="D430" s="145" t="s">
        <v>881</v>
      </c>
    </row>
    <row r="431" spans="1:4" ht="51">
      <c r="A431" s="143">
        <f>IF((SUM('Разделы 3, 4'!W75:W75)=SUM('Разделы 3, 4'!K75:O75)+SUM('Разделы 3, 4'!T75:V75)),"","Неверно!")</f>
      </c>
      <c r="B431" s="144">
        <v>143119</v>
      </c>
      <c r="C431" s="145" t="s">
        <v>489</v>
      </c>
      <c r="D431" s="145" t="s">
        <v>881</v>
      </c>
    </row>
    <row r="432" spans="1:4" ht="51">
      <c r="A432" s="143">
        <f>IF((SUM('Разделы 3, 4'!W76:W76)=SUM('Разделы 3, 4'!K76:O76)+SUM('Разделы 3, 4'!T76:V76)),"","Неверно!")</f>
      </c>
      <c r="B432" s="144">
        <v>143119</v>
      </c>
      <c r="C432" s="145" t="s">
        <v>490</v>
      </c>
      <c r="D432" s="145" t="s">
        <v>881</v>
      </c>
    </row>
    <row r="433" spans="1:4" ht="51">
      <c r="A433" s="143">
        <f>IF((SUM('Разделы 3, 4'!W77:W77)=SUM('Разделы 3, 4'!K77:O77)+SUM('Разделы 3, 4'!T77:V77)),"","Неверно!")</f>
      </c>
      <c r="B433" s="144">
        <v>143119</v>
      </c>
      <c r="C433" s="145" t="s">
        <v>491</v>
      </c>
      <c r="D433" s="145" t="s">
        <v>881</v>
      </c>
    </row>
    <row r="434" spans="1:4" ht="51">
      <c r="A434" s="143">
        <f>IF((SUM('Разделы 3, 4'!W78:W78)=SUM('Разделы 3, 4'!K78:O78)+SUM('Разделы 3, 4'!T78:V78)),"","Неверно!")</f>
      </c>
      <c r="B434" s="144">
        <v>143119</v>
      </c>
      <c r="C434" s="145" t="s">
        <v>492</v>
      </c>
      <c r="D434" s="145" t="s">
        <v>881</v>
      </c>
    </row>
    <row r="435" spans="1:4" ht="51">
      <c r="A435" s="143">
        <f>IF((SUM('Разделы 3, 4'!W79:W79)=SUM('Разделы 3, 4'!K79:O79)+SUM('Разделы 3, 4'!T79:V79)),"","Неверно!")</f>
      </c>
      <c r="B435" s="144">
        <v>143119</v>
      </c>
      <c r="C435" s="145" t="s">
        <v>493</v>
      </c>
      <c r="D435" s="145" t="s">
        <v>881</v>
      </c>
    </row>
    <row r="436" spans="1:4" ht="51">
      <c r="A436" s="143">
        <f>IF((SUM('Разделы 3, 4'!W80:W80)=SUM('Разделы 3, 4'!K80:O80)+SUM('Разделы 3, 4'!T80:V80)),"","Неверно!")</f>
      </c>
      <c r="B436" s="144">
        <v>143119</v>
      </c>
      <c r="C436" s="145" t="s">
        <v>494</v>
      </c>
      <c r="D436" s="145" t="s">
        <v>881</v>
      </c>
    </row>
    <row r="437" spans="1:4" ht="51">
      <c r="A437" s="143">
        <f>IF((SUM('Разделы 3, 4'!W81:W81)=SUM('Разделы 3, 4'!K81:O81)+SUM('Разделы 3, 4'!T81:V81)),"","Неверно!")</f>
      </c>
      <c r="B437" s="144">
        <v>143119</v>
      </c>
      <c r="C437" s="145" t="s">
        <v>495</v>
      </c>
      <c r="D437" s="145" t="s">
        <v>881</v>
      </c>
    </row>
    <row r="438" spans="1:4" ht="51">
      <c r="A438" s="143">
        <f>IF((SUM('Разделы 3, 4'!W82:W82)=SUM('Разделы 3, 4'!K82:O82)+SUM('Разделы 3, 4'!T82:V82)),"","Неверно!")</f>
      </c>
      <c r="B438" s="144">
        <v>143119</v>
      </c>
      <c r="C438" s="145" t="s">
        <v>496</v>
      </c>
      <c r="D438" s="145" t="s">
        <v>881</v>
      </c>
    </row>
    <row r="439" spans="1:4" ht="51">
      <c r="A439" s="143">
        <f>IF((SUM('Разделы 3, 4'!W83:W83)=SUM('Разделы 3, 4'!K83:O83)+SUM('Разделы 3, 4'!T83:V83)),"","Неверно!")</f>
      </c>
      <c r="B439" s="144">
        <v>143119</v>
      </c>
      <c r="C439" s="145" t="s">
        <v>497</v>
      </c>
      <c r="D439" s="145" t="s">
        <v>881</v>
      </c>
    </row>
    <row r="440" spans="1:4" ht="51">
      <c r="A440" s="143">
        <f>IF((SUM('Разделы 3, 4'!W84:W84)=SUM('Разделы 3, 4'!K84:O84)+SUM('Разделы 3, 4'!T84:V84)),"","Неверно!")</f>
      </c>
      <c r="B440" s="144">
        <v>143119</v>
      </c>
      <c r="C440" s="145" t="s">
        <v>498</v>
      </c>
      <c r="D440" s="145" t="s">
        <v>881</v>
      </c>
    </row>
    <row r="441" spans="1:4" ht="51">
      <c r="A441" s="143">
        <f>IF((SUM('Разделы 3, 4'!W85:W85)=SUM('Разделы 3, 4'!K85:O85)+SUM('Разделы 3, 4'!T85:V85)),"","Неверно!")</f>
      </c>
      <c r="B441" s="144">
        <v>143119</v>
      </c>
      <c r="C441" s="145" t="s">
        <v>499</v>
      </c>
      <c r="D441" s="145" t="s">
        <v>881</v>
      </c>
    </row>
    <row r="442" spans="1:4" ht="51">
      <c r="A442" s="143">
        <f>IF((SUM('Разделы 3, 4'!W86:W86)=SUM('Разделы 3, 4'!K86:O86)+SUM('Разделы 3, 4'!T86:V86)),"","Неверно!")</f>
      </c>
      <c r="B442" s="144">
        <v>143119</v>
      </c>
      <c r="C442" s="145" t="s">
        <v>500</v>
      </c>
      <c r="D442" s="145" t="s">
        <v>881</v>
      </c>
    </row>
    <row r="443" spans="1:4" ht="51">
      <c r="A443" s="143">
        <f>IF((SUM('Разделы 3, 4'!W87:W87)=SUM('Разделы 3, 4'!K87:O87)+SUM('Разделы 3, 4'!T87:V87)),"","Неверно!")</f>
      </c>
      <c r="B443" s="144">
        <v>143119</v>
      </c>
      <c r="C443" s="145" t="s">
        <v>501</v>
      </c>
      <c r="D443" s="145" t="s">
        <v>881</v>
      </c>
    </row>
    <row r="444" spans="1:4" ht="51">
      <c r="A444" s="143">
        <f>IF((SUM('Разделы 3, 4'!W88:W88)=SUM('Разделы 3, 4'!K88:O88)+SUM('Разделы 3, 4'!T88:V88)),"","Неверно!")</f>
      </c>
      <c r="B444" s="144">
        <v>143119</v>
      </c>
      <c r="C444" s="145" t="s">
        <v>502</v>
      </c>
      <c r="D444" s="145" t="s">
        <v>881</v>
      </c>
    </row>
    <row r="445" spans="1:4" ht="51">
      <c r="A445" s="143">
        <f>IF((SUM('Разделы 3, 4'!W89:W89)=SUM('Разделы 3, 4'!K89:O89)+SUM('Разделы 3, 4'!T89:V89)),"","Неверно!")</f>
      </c>
      <c r="B445" s="144">
        <v>143119</v>
      </c>
      <c r="C445" s="145" t="s">
        <v>503</v>
      </c>
      <c r="D445" s="145" t="s">
        <v>881</v>
      </c>
    </row>
    <row r="446" spans="1:4" ht="51">
      <c r="A446" s="143">
        <f>IF((SUM('Разделы 3, 4'!W90:W90)=SUM('Разделы 3, 4'!K90:O90)+SUM('Разделы 3, 4'!T90:V90)),"","Неверно!")</f>
      </c>
      <c r="B446" s="144">
        <v>143119</v>
      </c>
      <c r="C446" s="145" t="s">
        <v>504</v>
      </c>
      <c r="D446" s="145" t="s">
        <v>881</v>
      </c>
    </row>
    <row r="447" spans="1:4" ht="51">
      <c r="A447" s="143">
        <f>IF((SUM('Разделы 3, 4'!W91:W91)=SUM('Разделы 3, 4'!K91:O91)+SUM('Разделы 3, 4'!T91:V91)),"","Неверно!")</f>
      </c>
      <c r="B447" s="144">
        <v>143119</v>
      </c>
      <c r="C447" s="145" t="s">
        <v>505</v>
      </c>
      <c r="D447" s="145" t="s">
        <v>881</v>
      </c>
    </row>
    <row r="448" spans="1:4" ht="51">
      <c r="A448" s="143">
        <f>IF((SUM('Разделы 3, 4'!W92:W92)=SUM('Разделы 3, 4'!K92:O92)+SUM('Разделы 3, 4'!T92:V92)),"","Неверно!")</f>
      </c>
      <c r="B448" s="144">
        <v>143119</v>
      </c>
      <c r="C448" s="145" t="s">
        <v>506</v>
      </c>
      <c r="D448" s="145" t="s">
        <v>881</v>
      </c>
    </row>
    <row r="449" spans="1:4" ht="51">
      <c r="A449" s="143">
        <f>IF((SUM('Разделы 3, 4'!W93:W93)=SUM('Разделы 3, 4'!K93:O93)+SUM('Разделы 3, 4'!T93:V93)),"","Неверно!")</f>
      </c>
      <c r="B449" s="144">
        <v>143119</v>
      </c>
      <c r="C449" s="145" t="s">
        <v>507</v>
      </c>
      <c r="D449" s="145" t="s">
        <v>881</v>
      </c>
    </row>
    <row r="450" spans="1:4" ht="51">
      <c r="A450" s="143">
        <f>IF((SUM('Разделы 3, 4'!W94:W94)=SUM('Разделы 3, 4'!K94:O94)+SUM('Разделы 3, 4'!T94:V94)),"","Неверно!")</f>
      </c>
      <c r="B450" s="144">
        <v>143119</v>
      </c>
      <c r="C450" s="145" t="s">
        <v>508</v>
      </c>
      <c r="D450" s="145" t="s">
        <v>881</v>
      </c>
    </row>
    <row r="451" spans="1:4" ht="51">
      <c r="A451" s="143">
        <f>IF((SUM('Разделы 3, 4'!W95:W95)=SUM('Разделы 3, 4'!K95:O95)+SUM('Разделы 3, 4'!T95:V95)),"","Неверно!")</f>
      </c>
      <c r="B451" s="144">
        <v>143119</v>
      </c>
      <c r="C451" s="145" t="s">
        <v>509</v>
      </c>
      <c r="D451" s="145" t="s">
        <v>881</v>
      </c>
    </row>
    <row r="452" spans="1:4" ht="51">
      <c r="A452" s="143">
        <f>IF((SUM('Разделы 3, 4'!W96:W96)=SUM('Разделы 3, 4'!K96:O96)+SUM('Разделы 3, 4'!T96:V96)),"","Неверно!")</f>
      </c>
      <c r="B452" s="144">
        <v>143119</v>
      </c>
      <c r="C452" s="145" t="s">
        <v>510</v>
      </c>
      <c r="D452" s="145" t="s">
        <v>881</v>
      </c>
    </row>
    <row r="453" spans="1:4" ht="51">
      <c r="A453" s="143">
        <f>IF((SUM('Разделы 3, 4'!W97:W97)=SUM('Разделы 3, 4'!K97:O97)+SUM('Разделы 3, 4'!T97:V97)),"","Неверно!")</f>
      </c>
      <c r="B453" s="144">
        <v>143119</v>
      </c>
      <c r="C453" s="145" t="s">
        <v>511</v>
      </c>
      <c r="D453" s="145" t="s">
        <v>881</v>
      </c>
    </row>
    <row r="454" spans="1:4" ht="51">
      <c r="A454" s="143">
        <f>IF((SUM('Разделы 3, 4'!W98:W98)=SUM('Разделы 3, 4'!K98:O98)+SUM('Разделы 3, 4'!T98:V98)),"","Неверно!")</f>
      </c>
      <c r="B454" s="144">
        <v>143119</v>
      </c>
      <c r="C454" s="145" t="s">
        <v>512</v>
      </c>
      <c r="D454" s="145" t="s">
        <v>881</v>
      </c>
    </row>
    <row r="455" spans="1:4" ht="51">
      <c r="A455" s="143">
        <f>IF((SUM('Разделы 3, 4'!W99:W99)=SUM('Разделы 3, 4'!K99:O99)+SUM('Разделы 3, 4'!T99:V99)),"","Неверно!")</f>
      </c>
      <c r="B455" s="144">
        <v>143119</v>
      </c>
      <c r="C455" s="145" t="s">
        <v>513</v>
      </c>
      <c r="D455" s="145" t="s">
        <v>881</v>
      </c>
    </row>
    <row r="456" spans="1:4" ht="51">
      <c r="A456" s="143">
        <f>IF((SUM('Разделы 3, 4'!W100:W100)=SUM('Разделы 3, 4'!K100:O100)+SUM('Разделы 3, 4'!T100:V100)),"","Неверно!")</f>
      </c>
      <c r="B456" s="144">
        <v>143119</v>
      </c>
      <c r="C456" s="145" t="s">
        <v>514</v>
      </c>
      <c r="D456" s="145" t="s">
        <v>881</v>
      </c>
    </row>
    <row r="457" spans="1:4" ht="51">
      <c r="A457" s="143">
        <f>IF((SUM('Разделы 3, 4'!W101:W101)=SUM('Разделы 3, 4'!K101:O101)+SUM('Разделы 3, 4'!T101:V101)),"","Неверно!")</f>
      </c>
      <c r="B457" s="144">
        <v>143119</v>
      </c>
      <c r="C457" s="145" t="s">
        <v>515</v>
      </c>
      <c r="D457" s="145" t="s">
        <v>881</v>
      </c>
    </row>
    <row r="458" spans="1:4" ht="51">
      <c r="A458" s="143">
        <f>IF((SUM('Разделы 3, 4'!W102:W102)=SUM('Разделы 3, 4'!K102:O102)+SUM('Разделы 3, 4'!T102:V102)),"","Неверно!")</f>
      </c>
      <c r="B458" s="144">
        <v>143119</v>
      </c>
      <c r="C458" s="145" t="s">
        <v>516</v>
      </c>
      <c r="D458" s="145" t="s">
        <v>881</v>
      </c>
    </row>
    <row r="459" spans="1:4" ht="51">
      <c r="A459" s="143">
        <f>IF((SUM('Разделы 3, 4'!W103:W103)=SUM('Разделы 3, 4'!K103:O103)+SUM('Разделы 3, 4'!T103:V103)),"","Неверно!")</f>
      </c>
      <c r="B459" s="144">
        <v>143119</v>
      </c>
      <c r="C459" s="145" t="s">
        <v>517</v>
      </c>
      <c r="D459" s="145" t="s">
        <v>881</v>
      </c>
    </row>
    <row r="460" spans="1:4" ht="51">
      <c r="A460" s="143">
        <f>IF((SUM('Разделы 3, 4'!W104:W104)=SUM('Разделы 3, 4'!K104:O104)+SUM('Разделы 3, 4'!T104:V104)),"","Неверно!")</f>
      </c>
      <c r="B460" s="144">
        <v>143119</v>
      </c>
      <c r="C460" s="145" t="s">
        <v>518</v>
      </c>
      <c r="D460" s="145" t="s">
        <v>881</v>
      </c>
    </row>
    <row r="461" spans="1:4" ht="51">
      <c r="A461" s="143">
        <f>IF((SUM('Разделы 3, 4'!W105:W105)=SUM('Разделы 3, 4'!K105:O105)+SUM('Разделы 3, 4'!T105:V105)),"","Неверно!")</f>
      </c>
      <c r="B461" s="144">
        <v>143119</v>
      </c>
      <c r="C461" s="145" t="s">
        <v>519</v>
      </c>
      <c r="D461" s="145" t="s">
        <v>881</v>
      </c>
    </row>
    <row r="462" spans="1:4" ht="51">
      <c r="A462" s="143">
        <f>IF((SUM('Разделы 3, 4'!W106:W106)=SUM('Разделы 3, 4'!K106:O106)+SUM('Разделы 3, 4'!T106:V106)),"","Неверно!")</f>
      </c>
      <c r="B462" s="144">
        <v>143119</v>
      </c>
      <c r="C462" s="145" t="s">
        <v>520</v>
      </c>
      <c r="D462" s="145" t="s">
        <v>881</v>
      </c>
    </row>
    <row r="463" spans="1:4" ht="51">
      <c r="A463" s="143">
        <f>IF((SUM('Разделы 3, 4'!W107:W107)=SUM('Разделы 3, 4'!K107:O107)+SUM('Разделы 3, 4'!T107:V107)),"","Неверно!")</f>
      </c>
      <c r="B463" s="144">
        <v>143119</v>
      </c>
      <c r="C463" s="145" t="s">
        <v>521</v>
      </c>
      <c r="D463" s="145" t="s">
        <v>881</v>
      </c>
    </row>
    <row r="464" spans="1:4" ht="51">
      <c r="A464" s="143">
        <f>IF((SUM('Разделы 3, 4'!W108:W108)=SUM('Разделы 3, 4'!K108:O108)+SUM('Разделы 3, 4'!T108:V108)),"","Неверно!")</f>
      </c>
      <c r="B464" s="144">
        <v>143119</v>
      </c>
      <c r="C464" s="145" t="s">
        <v>522</v>
      </c>
      <c r="D464" s="145" t="s">
        <v>881</v>
      </c>
    </row>
    <row r="465" spans="1:4" ht="51">
      <c r="A465" s="143">
        <f>IF((SUM('Разделы 3, 4'!W109:W109)=SUM('Разделы 3, 4'!K109:O109)+SUM('Разделы 3, 4'!T109:V109)),"","Неверно!")</f>
      </c>
      <c r="B465" s="144">
        <v>143119</v>
      </c>
      <c r="C465" s="145" t="s">
        <v>523</v>
      </c>
      <c r="D465" s="145" t="s">
        <v>881</v>
      </c>
    </row>
    <row r="466" spans="1:4" ht="51">
      <c r="A466" s="143">
        <f>IF((SUM('Разделы 3, 4'!W110:W110)=SUM('Разделы 3, 4'!K110:O110)+SUM('Разделы 3, 4'!T110:V110)),"","Неверно!")</f>
      </c>
      <c r="B466" s="144">
        <v>143119</v>
      </c>
      <c r="C466" s="145" t="s">
        <v>524</v>
      </c>
      <c r="D466" s="145" t="s">
        <v>881</v>
      </c>
    </row>
    <row r="467" spans="1:4" ht="51">
      <c r="A467" s="143">
        <f>IF((SUM('Разделы 3, 4'!W111:W111)=SUM('Разделы 3, 4'!K111:O111)+SUM('Разделы 3, 4'!T111:V111)),"","Неверно!")</f>
      </c>
      <c r="B467" s="144">
        <v>143119</v>
      </c>
      <c r="C467" s="145" t="s">
        <v>525</v>
      </c>
      <c r="D467" s="145" t="s">
        <v>881</v>
      </c>
    </row>
    <row r="468" spans="1:4" ht="51">
      <c r="A468" s="143">
        <f>IF((SUM('Разделы 3, 4'!W112:W112)=SUM('Разделы 3, 4'!K112:O112)+SUM('Разделы 3, 4'!T112:V112)),"","Неверно!")</f>
      </c>
      <c r="B468" s="144">
        <v>143119</v>
      </c>
      <c r="C468" s="145" t="s">
        <v>526</v>
      </c>
      <c r="D468" s="145" t="s">
        <v>881</v>
      </c>
    </row>
    <row r="469" spans="1:4" ht="51">
      <c r="A469" s="143">
        <f>IF((SUM('Разделы 3, 4'!W113:W113)=SUM('Разделы 3, 4'!K113:O113)+SUM('Разделы 3, 4'!T113:V113)),"","Неверно!")</f>
      </c>
      <c r="B469" s="144">
        <v>143119</v>
      </c>
      <c r="C469" s="145" t="s">
        <v>527</v>
      </c>
      <c r="D469" s="145" t="s">
        <v>881</v>
      </c>
    </row>
    <row r="470" spans="1:4" ht="51">
      <c r="A470" s="143">
        <f>IF((SUM('Разделы 3, 4'!W114:W114)=SUM('Разделы 3, 4'!K114:O114)+SUM('Разделы 3, 4'!T114:V114)),"","Неверно!")</f>
      </c>
      <c r="B470" s="144">
        <v>143119</v>
      </c>
      <c r="C470" s="145" t="s">
        <v>528</v>
      </c>
      <c r="D470" s="145" t="s">
        <v>881</v>
      </c>
    </row>
    <row r="471" spans="1:4" ht="51">
      <c r="A471" s="143">
        <f>IF((SUM('Разделы 3, 4'!W115:W115)=SUM('Разделы 3, 4'!K115:O115)+SUM('Разделы 3, 4'!T115:V115)),"","Неверно!")</f>
      </c>
      <c r="B471" s="144">
        <v>143119</v>
      </c>
      <c r="C471" s="145" t="s">
        <v>529</v>
      </c>
      <c r="D471" s="145" t="s">
        <v>881</v>
      </c>
    </row>
    <row r="472" spans="1:4" ht="51">
      <c r="A472" s="143">
        <f>IF((SUM('Разделы 3, 4'!W116:W116)=SUM('Разделы 3, 4'!K116:O116)+SUM('Разделы 3, 4'!T116:V116)),"","Неверно!")</f>
      </c>
      <c r="B472" s="144">
        <v>143119</v>
      </c>
      <c r="C472" s="145" t="s">
        <v>530</v>
      </c>
      <c r="D472" s="145" t="s">
        <v>881</v>
      </c>
    </row>
    <row r="473" spans="1:4" ht="51">
      <c r="A473" s="143">
        <f>IF((SUM('Разделы 3, 4'!W117:W117)=SUM('Разделы 3, 4'!K117:O117)+SUM('Разделы 3, 4'!T117:V117)),"","Неверно!")</f>
      </c>
      <c r="B473" s="144">
        <v>143119</v>
      </c>
      <c r="C473" s="145" t="s">
        <v>531</v>
      </c>
      <c r="D473" s="145" t="s">
        <v>881</v>
      </c>
    </row>
    <row r="474" spans="1:4" ht="51">
      <c r="A474" s="143">
        <f>IF((SUM('Разделы 3, 4'!W118:W118)=SUM('Разделы 3, 4'!K118:O118)+SUM('Разделы 3, 4'!T118:V118)),"","Неверно!")</f>
      </c>
      <c r="B474" s="144">
        <v>143119</v>
      </c>
      <c r="C474" s="145" t="s">
        <v>532</v>
      </c>
      <c r="D474" s="145" t="s">
        <v>881</v>
      </c>
    </row>
    <row r="475" spans="1:4" ht="51">
      <c r="A475" s="143">
        <f>IF((SUM('Разделы 3, 4'!W119:W119)=SUM('Разделы 3, 4'!K119:O119)+SUM('Разделы 3, 4'!T119:V119)),"","Неверно!")</f>
      </c>
      <c r="B475" s="144">
        <v>143119</v>
      </c>
      <c r="C475" s="145" t="s">
        <v>533</v>
      </c>
      <c r="D475" s="145" t="s">
        <v>881</v>
      </c>
    </row>
    <row r="476" spans="1:4" ht="51">
      <c r="A476" s="143">
        <f>IF((SUM('Разделы 3, 4'!W120:W120)=SUM('Разделы 3, 4'!K120:O120)+SUM('Разделы 3, 4'!T120:V120)),"","Неверно!")</f>
      </c>
      <c r="B476" s="144">
        <v>143119</v>
      </c>
      <c r="C476" s="145" t="s">
        <v>0</v>
      </c>
      <c r="D476" s="145" t="s">
        <v>881</v>
      </c>
    </row>
    <row r="477" spans="1:4" ht="51">
      <c r="A477" s="143">
        <f>IF((SUM('Разделы 3, 4'!W121:W121)=SUM('Разделы 3, 4'!K121:O121)+SUM('Разделы 3, 4'!T121:V121)),"","Неверно!")</f>
      </c>
      <c r="B477" s="144">
        <v>143119</v>
      </c>
      <c r="C477" s="145" t="s">
        <v>246</v>
      </c>
      <c r="D477" s="145" t="s">
        <v>881</v>
      </c>
    </row>
    <row r="478" spans="1:4" ht="51">
      <c r="A478" s="143">
        <f>IF((SUM('Разделы 3, 4'!W122:W122)=SUM('Разделы 3, 4'!K122:O122)+SUM('Разделы 3, 4'!T122:V122)),"","Неверно!")</f>
      </c>
      <c r="B478" s="144">
        <v>143119</v>
      </c>
      <c r="C478" s="145" t="s">
        <v>247</v>
      </c>
      <c r="D478" s="145" t="s">
        <v>881</v>
      </c>
    </row>
    <row r="479" spans="1:4" ht="51">
      <c r="A479" s="143">
        <f>IF((SUM('Разделы 3, 4'!W123:W123)=SUM('Разделы 3, 4'!K123:O123)+SUM('Разделы 3, 4'!T123:V123)),"","Неверно!")</f>
      </c>
      <c r="B479" s="144">
        <v>143119</v>
      </c>
      <c r="C479" s="145" t="s">
        <v>534</v>
      </c>
      <c r="D479" s="145" t="s">
        <v>881</v>
      </c>
    </row>
    <row r="480" spans="1:4" ht="51">
      <c r="A480" s="143">
        <f>IF((SUM('Разделы 3, 4'!W124:W124)=SUM('Разделы 3, 4'!K124:O124)+SUM('Разделы 3, 4'!T124:V124)),"","Неверно!")</f>
      </c>
      <c r="B480" s="144">
        <v>143119</v>
      </c>
      <c r="C480" s="145" t="s">
        <v>535</v>
      </c>
      <c r="D480" s="145" t="s">
        <v>881</v>
      </c>
    </row>
    <row r="481" spans="1:4" ht="51">
      <c r="A481" s="143">
        <f>IF((SUM('Разделы 3, 4'!W125:W125)=SUM('Разделы 3, 4'!K125:O125)+SUM('Разделы 3, 4'!T125:V125)),"","Неверно!")</f>
      </c>
      <c r="B481" s="144">
        <v>143119</v>
      </c>
      <c r="C481" s="145" t="s">
        <v>536</v>
      </c>
      <c r="D481" s="145" t="s">
        <v>881</v>
      </c>
    </row>
    <row r="482" spans="1:4" ht="51">
      <c r="A482" s="143">
        <f>IF((SUM('Разделы 3, 4'!W126:W126)=SUM('Разделы 3, 4'!K126:O126)+SUM('Разделы 3, 4'!T126:V126)),"","Неверно!")</f>
      </c>
      <c r="B482" s="144">
        <v>143119</v>
      </c>
      <c r="C482" s="145" t="s">
        <v>537</v>
      </c>
      <c r="D482" s="145" t="s">
        <v>881</v>
      </c>
    </row>
    <row r="483" spans="1:4" ht="51">
      <c r="A483" s="143">
        <f>IF((SUM('Разделы 3, 4'!W127:W127)=SUM('Разделы 3, 4'!K127:O127)+SUM('Разделы 3, 4'!T127:V127)),"","Неверно!")</f>
      </c>
      <c r="B483" s="144">
        <v>143119</v>
      </c>
      <c r="C483" s="145" t="s">
        <v>538</v>
      </c>
      <c r="D483" s="145" t="s">
        <v>881</v>
      </c>
    </row>
    <row r="484" spans="1:4" ht="51">
      <c r="A484" s="143">
        <f>IF((SUM('Разделы 3, 4'!W128:W128)=SUM('Разделы 3, 4'!K128:O128)+SUM('Разделы 3, 4'!T128:V128)),"","Неверно!")</f>
      </c>
      <c r="B484" s="144">
        <v>143119</v>
      </c>
      <c r="C484" s="145" t="s">
        <v>539</v>
      </c>
      <c r="D484" s="145" t="s">
        <v>881</v>
      </c>
    </row>
    <row r="485" spans="1:4" ht="51">
      <c r="A485" s="143">
        <f>IF((SUM('Разделы 3, 4'!O9:O9)&gt;=SUM('Разделы 3, 4'!P9:Q9)+SUM('Разделы 3, 4'!S9:S9)),"","Неверно!")</f>
      </c>
      <c r="B485" s="144">
        <v>143120</v>
      </c>
      <c r="C485" s="145" t="s">
        <v>540</v>
      </c>
      <c r="D485" s="145" t="s">
        <v>576</v>
      </c>
    </row>
    <row r="486" spans="1:4" ht="51">
      <c r="A486" s="143">
        <f>IF((SUM('Разделы 3, 4'!O10:O10)&gt;=SUM('Разделы 3, 4'!P10:Q10)+SUM('Разделы 3, 4'!S10:S10)),"","Неверно!")</f>
      </c>
      <c r="B486" s="144">
        <v>143120</v>
      </c>
      <c r="C486" s="145" t="s">
        <v>1160</v>
      </c>
      <c r="D486" s="145" t="s">
        <v>576</v>
      </c>
    </row>
    <row r="487" spans="1:4" ht="51">
      <c r="A487" s="143">
        <f>IF((SUM('Разделы 3, 4'!O11:O11)&gt;=SUM('Разделы 3, 4'!P11:Q11)+SUM('Разделы 3, 4'!S11:S11)),"","Неверно!")</f>
      </c>
      <c r="B487" s="144">
        <v>143120</v>
      </c>
      <c r="C487" s="145" t="s">
        <v>1161</v>
      </c>
      <c r="D487" s="145" t="s">
        <v>576</v>
      </c>
    </row>
    <row r="488" spans="1:4" ht="51">
      <c r="A488" s="143">
        <f>IF((SUM('Разделы 3, 4'!O12:O12)&gt;=SUM('Разделы 3, 4'!P12:Q12)+SUM('Разделы 3, 4'!S12:S12)),"","Неверно!")</f>
      </c>
      <c r="B488" s="144">
        <v>143120</v>
      </c>
      <c r="C488" s="145" t="s">
        <v>1162</v>
      </c>
      <c r="D488" s="145" t="s">
        <v>576</v>
      </c>
    </row>
    <row r="489" spans="1:4" ht="51">
      <c r="A489" s="143">
        <f>IF((SUM('Разделы 3, 4'!O13:O13)&gt;=SUM('Разделы 3, 4'!P13:Q13)+SUM('Разделы 3, 4'!S13:S13)),"","Неверно!")</f>
      </c>
      <c r="B489" s="144">
        <v>143120</v>
      </c>
      <c r="C489" s="145" t="s">
        <v>1163</v>
      </c>
      <c r="D489" s="145" t="s">
        <v>576</v>
      </c>
    </row>
    <row r="490" spans="1:4" ht="51">
      <c r="A490" s="143">
        <f>IF((SUM('Разделы 3, 4'!O14:O14)&gt;=SUM('Разделы 3, 4'!P14:Q14)+SUM('Разделы 3, 4'!S14:S14)),"","Неверно!")</f>
      </c>
      <c r="B490" s="144">
        <v>143120</v>
      </c>
      <c r="C490" s="145" t="s">
        <v>1164</v>
      </c>
      <c r="D490" s="145" t="s">
        <v>576</v>
      </c>
    </row>
    <row r="491" spans="1:4" ht="51">
      <c r="A491" s="143">
        <f>IF((SUM('Разделы 3, 4'!O15:O15)&gt;=SUM('Разделы 3, 4'!P15:Q15)+SUM('Разделы 3, 4'!S15:S15)),"","Неверно!")</f>
      </c>
      <c r="B491" s="144">
        <v>143120</v>
      </c>
      <c r="C491" s="145" t="s">
        <v>1165</v>
      </c>
      <c r="D491" s="145" t="s">
        <v>576</v>
      </c>
    </row>
    <row r="492" spans="1:4" ht="51">
      <c r="A492" s="143">
        <f>IF((SUM('Разделы 3, 4'!O16:O16)&gt;=SUM('Разделы 3, 4'!P16:Q16)+SUM('Разделы 3, 4'!S16:S16)),"","Неверно!")</f>
      </c>
      <c r="B492" s="144">
        <v>143120</v>
      </c>
      <c r="C492" s="145" t="s">
        <v>1166</v>
      </c>
      <c r="D492" s="145" t="s">
        <v>576</v>
      </c>
    </row>
    <row r="493" spans="1:4" ht="51">
      <c r="A493" s="143">
        <f>IF((SUM('Разделы 3, 4'!O17:O17)&gt;=SUM('Разделы 3, 4'!P17:Q17)+SUM('Разделы 3, 4'!S17:S17)),"","Неверно!")</f>
      </c>
      <c r="B493" s="144">
        <v>143120</v>
      </c>
      <c r="C493" s="145" t="s">
        <v>1167</v>
      </c>
      <c r="D493" s="145" t="s">
        <v>576</v>
      </c>
    </row>
    <row r="494" spans="1:4" ht="51">
      <c r="A494" s="143">
        <f>IF((SUM('Разделы 3, 4'!O18:O18)&gt;=SUM('Разделы 3, 4'!P18:Q18)+SUM('Разделы 3, 4'!S18:S18)),"","Неверно!")</f>
      </c>
      <c r="B494" s="144">
        <v>143120</v>
      </c>
      <c r="C494" s="145" t="s">
        <v>1168</v>
      </c>
      <c r="D494" s="145" t="s">
        <v>576</v>
      </c>
    </row>
    <row r="495" spans="1:4" ht="51">
      <c r="A495" s="143">
        <f>IF((SUM('Разделы 3, 4'!O19:O19)&gt;=SUM('Разделы 3, 4'!P19:Q19)+SUM('Разделы 3, 4'!S19:S19)),"","Неверно!")</f>
      </c>
      <c r="B495" s="144">
        <v>143120</v>
      </c>
      <c r="C495" s="145" t="s">
        <v>1169</v>
      </c>
      <c r="D495" s="145" t="s">
        <v>576</v>
      </c>
    </row>
    <row r="496" spans="1:4" ht="51">
      <c r="A496" s="143">
        <f>IF((SUM('Разделы 3, 4'!O20:O20)&gt;=SUM('Разделы 3, 4'!P20:Q20)+SUM('Разделы 3, 4'!S20:S20)),"","Неверно!")</f>
      </c>
      <c r="B496" s="144">
        <v>143120</v>
      </c>
      <c r="C496" s="145" t="s">
        <v>1170</v>
      </c>
      <c r="D496" s="145" t="s">
        <v>576</v>
      </c>
    </row>
    <row r="497" spans="1:4" ht="51">
      <c r="A497" s="143">
        <f>IF((SUM('Разделы 3, 4'!O21:O21)&gt;=SUM('Разделы 3, 4'!P21:Q21)+SUM('Разделы 3, 4'!S21:S21)),"","Неверно!")</f>
      </c>
      <c r="B497" s="144">
        <v>143120</v>
      </c>
      <c r="C497" s="145" t="s">
        <v>1171</v>
      </c>
      <c r="D497" s="145" t="s">
        <v>576</v>
      </c>
    </row>
    <row r="498" spans="1:4" ht="51">
      <c r="A498" s="143">
        <f>IF((SUM('Разделы 3, 4'!O22:O22)&gt;=SUM('Разделы 3, 4'!P22:Q22)+SUM('Разделы 3, 4'!S22:S22)),"","Неверно!")</f>
      </c>
      <c r="B498" s="144">
        <v>143120</v>
      </c>
      <c r="C498" s="145" t="s">
        <v>1172</v>
      </c>
      <c r="D498" s="145" t="s">
        <v>576</v>
      </c>
    </row>
    <row r="499" spans="1:4" ht="51">
      <c r="A499" s="143">
        <f>IF((SUM('Разделы 3, 4'!O23:O23)&gt;=SUM('Разделы 3, 4'!P23:Q23)+SUM('Разделы 3, 4'!S23:S23)),"","Неверно!")</f>
      </c>
      <c r="B499" s="144">
        <v>143120</v>
      </c>
      <c r="C499" s="145" t="s">
        <v>1173</v>
      </c>
      <c r="D499" s="145" t="s">
        <v>576</v>
      </c>
    </row>
    <row r="500" spans="1:4" ht="51">
      <c r="A500" s="143">
        <f>IF((SUM('Разделы 3, 4'!O24:O24)&gt;=SUM('Разделы 3, 4'!P24:Q24)+SUM('Разделы 3, 4'!S24:S24)),"","Неверно!")</f>
      </c>
      <c r="B500" s="144">
        <v>143120</v>
      </c>
      <c r="C500" s="145" t="s">
        <v>1174</v>
      </c>
      <c r="D500" s="145" t="s">
        <v>576</v>
      </c>
    </row>
    <row r="501" spans="1:4" ht="51">
      <c r="A501" s="143">
        <f>IF((SUM('Разделы 3, 4'!O25:O25)&gt;=SUM('Разделы 3, 4'!P25:Q25)+SUM('Разделы 3, 4'!S25:S25)),"","Неверно!")</f>
      </c>
      <c r="B501" s="144">
        <v>143120</v>
      </c>
      <c r="C501" s="145" t="s">
        <v>1175</v>
      </c>
      <c r="D501" s="145" t="s">
        <v>576</v>
      </c>
    </row>
    <row r="502" spans="1:4" ht="51">
      <c r="A502" s="143">
        <f>IF((SUM('Разделы 3, 4'!O26:O26)&gt;=SUM('Разделы 3, 4'!P26:Q26)+SUM('Разделы 3, 4'!S26:S26)),"","Неверно!")</f>
      </c>
      <c r="B502" s="144">
        <v>143120</v>
      </c>
      <c r="C502" s="145" t="s">
        <v>1176</v>
      </c>
      <c r="D502" s="145" t="s">
        <v>576</v>
      </c>
    </row>
    <row r="503" spans="1:4" ht="51">
      <c r="A503" s="143">
        <f>IF((SUM('Разделы 3, 4'!O27:O27)&gt;=SUM('Разделы 3, 4'!P27:Q27)+SUM('Разделы 3, 4'!S27:S27)),"","Неверно!")</f>
      </c>
      <c r="B503" s="144">
        <v>143120</v>
      </c>
      <c r="C503" s="145" t="s">
        <v>1177</v>
      </c>
      <c r="D503" s="145" t="s">
        <v>576</v>
      </c>
    </row>
    <row r="504" spans="1:4" ht="51">
      <c r="A504" s="143">
        <f>IF((SUM('Разделы 3, 4'!O28:O28)&gt;=SUM('Разделы 3, 4'!P28:Q28)+SUM('Разделы 3, 4'!S28:S28)),"","Неверно!")</f>
      </c>
      <c r="B504" s="144">
        <v>143120</v>
      </c>
      <c r="C504" s="145" t="s">
        <v>1178</v>
      </c>
      <c r="D504" s="145" t="s">
        <v>576</v>
      </c>
    </row>
    <row r="505" spans="1:4" ht="51">
      <c r="A505" s="143">
        <f>IF((SUM('Разделы 3, 4'!O29:O29)&gt;=SUM('Разделы 3, 4'!P29:Q29)+SUM('Разделы 3, 4'!S29:S29)),"","Неверно!")</f>
      </c>
      <c r="B505" s="144">
        <v>143120</v>
      </c>
      <c r="C505" s="145" t="s">
        <v>1179</v>
      </c>
      <c r="D505" s="145" t="s">
        <v>576</v>
      </c>
    </row>
    <row r="506" spans="1:4" ht="51">
      <c r="A506" s="143">
        <f>IF((SUM('Разделы 3, 4'!O30:O30)&gt;=SUM('Разделы 3, 4'!P30:Q30)+SUM('Разделы 3, 4'!S30:S30)),"","Неверно!")</f>
      </c>
      <c r="B506" s="144">
        <v>143120</v>
      </c>
      <c r="C506" s="145" t="s">
        <v>1180</v>
      </c>
      <c r="D506" s="145" t="s">
        <v>576</v>
      </c>
    </row>
    <row r="507" spans="1:4" ht="51">
      <c r="A507" s="143">
        <f>IF((SUM('Разделы 3, 4'!O31:O31)&gt;=SUM('Разделы 3, 4'!P31:Q31)+SUM('Разделы 3, 4'!S31:S31)),"","Неверно!")</f>
      </c>
      <c r="B507" s="144">
        <v>143120</v>
      </c>
      <c r="C507" s="145" t="s">
        <v>1181</v>
      </c>
      <c r="D507" s="145" t="s">
        <v>576</v>
      </c>
    </row>
    <row r="508" spans="1:4" ht="51">
      <c r="A508" s="143">
        <f>IF((SUM('Разделы 3, 4'!O32:O32)&gt;=SUM('Разделы 3, 4'!P32:Q32)+SUM('Разделы 3, 4'!S32:S32)),"","Неверно!")</f>
      </c>
      <c r="B508" s="144">
        <v>143120</v>
      </c>
      <c r="C508" s="145" t="s">
        <v>1182</v>
      </c>
      <c r="D508" s="145" t="s">
        <v>576</v>
      </c>
    </row>
    <row r="509" spans="1:4" ht="51">
      <c r="A509" s="143">
        <f>IF((SUM('Разделы 3, 4'!O33:O33)&gt;=SUM('Разделы 3, 4'!P33:Q33)+SUM('Разделы 3, 4'!S33:S33)),"","Неверно!")</f>
      </c>
      <c r="B509" s="144">
        <v>143120</v>
      </c>
      <c r="C509" s="145" t="s">
        <v>1183</v>
      </c>
      <c r="D509" s="145" t="s">
        <v>576</v>
      </c>
    </row>
    <row r="510" spans="1:4" ht="51">
      <c r="A510" s="143">
        <f>IF((SUM('Разделы 3, 4'!O34:O34)&gt;=SUM('Разделы 3, 4'!P34:Q34)+SUM('Разделы 3, 4'!S34:S34)),"","Неверно!")</f>
      </c>
      <c r="B510" s="144">
        <v>143120</v>
      </c>
      <c r="C510" s="145" t="s">
        <v>1184</v>
      </c>
      <c r="D510" s="145" t="s">
        <v>576</v>
      </c>
    </row>
    <row r="511" spans="1:4" ht="51">
      <c r="A511" s="143">
        <f>IF((SUM('Разделы 3, 4'!O35:O35)&gt;=SUM('Разделы 3, 4'!P35:Q35)+SUM('Разделы 3, 4'!S35:S35)),"","Неверно!")</f>
      </c>
      <c r="B511" s="144">
        <v>143120</v>
      </c>
      <c r="C511" s="145" t="s">
        <v>1185</v>
      </c>
      <c r="D511" s="145" t="s">
        <v>576</v>
      </c>
    </row>
    <row r="512" spans="1:4" ht="51">
      <c r="A512" s="143">
        <f>IF((SUM('Разделы 3, 4'!O36:O36)&gt;=SUM('Разделы 3, 4'!P36:Q36)+SUM('Разделы 3, 4'!S36:S36)),"","Неверно!")</f>
      </c>
      <c r="B512" s="144">
        <v>143120</v>
      </c>
      <c r="C512" s="145" t="s">
        <v>1186</v>
      </c>
      <c r="D512" s="145" t="s">
        <v>576</v>
      </c>
    </row>
    <row r="513" spans="1:4" ht="51">
      <c r="A513" s="143">
        <f>IF((SUM('Разделы 3, 4'!O37:O37)&gt;=SUM('Разделы 3, 4'!P37:Q37)+SUM('Разделы 3, 4'!S37:S37)),"","Неверно!")</f>
      </c>
      <c r="B513" s="144">
        <v>143120</v>
      </c>
      <c r="C513" s="145" t="s">
        <v>1187</v>
      </c>
      <c r="D513" s="145" t="s">
        <v>576</v>
      </c>
    </row>
    <row r="514" spans="1:4" ht="51">
      <c r="A514" s="143">
        <f>IF((SUM('Разделы 3, 4'!O38:O38)&gt;=SUM('Разделы 3, 4'!P38:Q38)+SUM('Разделы 3, 4'!S38:S38)),"","Неверно!")</f>
      </c>
      <c r="B514" s="144">
        <v>143120</v>
      </c>
      <c r="C514" s="145" t="s">
        <v>1188</v>
      </c>
      <c r="D514" s="145" t="s">
        <v>576</v>
      </c>
    </row>
    <row r="515" spans="1:4" ht="51">
      <c r="A515" s="143">
        <f>IF((SUM('Разделы 3, 4'!O39:O39)&gt;=SUM('Разделы 3, 4'!P39:Q39)+SUM('Разделы 3, 4'!S39:S39)),"","Неверно!")</f>
      </c>
      <c r="B515" s="144">
        <v>143120</v>
      </c>
      <c r="C515" s="145" t="s">
        <v>1189</v>
      </c>
      <c r="D515" s="145" t="s">
        <v>576</v>
      </c>
    </row>
    <row r="516" spans="1:4" ht="51">
      <c r="A516" s="143">
        <f>IF((SUM('Разделы 3, 4'!O40:O40)&gt;=SUM('Разделы 3, 4'!P40:Q40)+SUM('Разделы 3, 4'!S40:S40)),"","Неверно!")</f>
      </c>
      <c r="B516" s="144">
        <v>143120</v>
      </c>
      <c r="C516" s="145" t="s">
        <v>1190</v>
      </c>
      <c r="D516" s="145" t="s">
        <v>576</v>
      </c>
    </row>
    <row r="517" spans="1:4" ht="51">
      <c r="A517" s="143">
        <f>IF((SUM('Разделы 3, 4'!O41:O41)&gt;=SUM('Разделы 3, 4'!P41:Q41)+SUM('Разделы 3, 4'!S41:S41)),"","Неверно!")</f>
      </c>
      <c r="B517" s="144">
        <v>143120</v>
      </c>
      <c r="C517" s="145" t="s">
        <v>585</v>
      </c>
      <c r="D517" s="145" t="s">
        <v>576</v>
      </c>
    </row>
    <row r="518" spans="1:4" ht="51">
      <c r="A518" s="143">
        <f>IF((SUM('Разделы 3, 4'!O42:O42)&gt;=SUM('Разделы 3, 4'!P42:Q42)+SUM('Разделы 3, 4'!S42:S42)),"","Неверно!")</f>
      </c>
      <c r="B518" s="144">
        <v>143120</v>
      </c>
      <c r="C518" s="145" t="s">
        <v>586</v>
      </c>
      <c r="D518" s="145" t="s">
        <v>576</v>
      </c>
    </row>
    <row r="519" spans="1:4" ht="51">
      <c r="A519" s="143">
        <f>IF((SUM('Разделы 3, 4'!O43:O43)&gt;=SUM('Разделы 3, 4'!P43:Q43)+SUM('Разделы 3, 4'!S43:S43)),"","Неверно!")</f>
      </c>
      <c r="B519" s="144">
        <v>143120</v>
      </c>
      <c r="C519" s="145" t="s">
        <v>587</v>
      </c>
      <c r="D519" s="145" t="s">
        <v>576</v>
      </c>
    </row>
    <row r="520" spans="1:4" ht="51">
      <c r="A520" s="143">
        <f>IF((SUM('Разделы 3, 4'!O44:O44)&gt;=SUM('Разделы 3, 4'!P44:Q44)+SUM('Разделы 3, 4'!S44:S44)),"","Неверно!")</f>
      </c>
      <c r="B520" s="144">
        <v>143120</v>
      </c>
      <c r="C520" s="145" t="s">
        <v>588</v>
      </c>
      <c r="D520" s="145" t="s">
        <v>576</v>
      </c>
    </row>
    <row r="521" spans="1:4" ht="51">
      <c r="A521" s="143">
        <f>IF((SUM('Разделы 3, 4'!O45:O45)&gt;=SUM('Разделы 3, 4'!P45:Q45)+SUM('Разделы 3, 4'!S45:S45)),"","Неверно!")</f>
      </c>
      <c r="B521" s="144">
        <v>143120</v>
      </c>
      <c r="C521" s="145" t="s">
        <v>589</v>
      </c>
      <c r="D521" s="145" t="s">
        <v>576</v>
      </c>
    </row>
    <row r="522" spans="1:4" ht="51">
      <c r="A522" s="143">
        <f>IF((SUM('Разделы 3, 4'!O46:O46)&gt;=SUM('Разделы 3, 4'!P46:Q46)+SUM('Разделы 3, 4'!S46:S46)),"","Неверно!")</f>
      </c>
      <c r="B522" s="144">
        <v>143120</v>
      </c>
      <c r="C522" s="145" t="s">
        <v>590</v>
      </c>
      <c r="D522" s="145" t="s">
        <v>576</v>
      </c>
    </row>
    <row r="523" spans="1:4" ht="51">
      <c r="A523" s="143">
        <f>IF((SUM('Разделы 3, 4'!O47:O47)&gt;=SUM('Разделы 3, 4'!P47:Q47)+SUM('Разделы 3, 4'!S47:S47)),"","Неверно!")</f>
      </c>
      <c r="B523" s="144">
        <v>143120</v>
      </c>
      <c r="C523" s="145" t="s">
        <v>591</v>
      </c>
      <c r="D523" s="145" t="s">
        <v>576</v>
      </c>
    </row>
    <row r="524" spans="1:4" ht="51">
      <c r="A524" s="143">
        <f>IF((SUM('Разделы 3, 4'!O48:O48)&gt;=SUM('Разделы 3, 4'!P48:Q48)+SUM('Разделы 3, 4'!S48:S48)),"","Неверно!")</f>
      </c>
      <c r="B524" s="144">
        <v>143120</v>
      </c>
      <c r="C524" s="145" t="s">
        <v>592</v>
      </c>
      <c r="D524" s="145" t="s">
        <v>576</v>
      </c>
    </row>
    <row r="525" spans="1:4" ht="51">
      <c r="A525" s="143">
        <f>IF((SUM('Разделы 3, 4'!O49:O49)&gt;=SUM('Разделы 3, 4'!P49:Q49)+SUM('Разделы 3, 4'!S49:S49)),"","Неверно!")</f>
      </c>
      <c r="B525" s="144">
        <v>143120</v>
      </c>
      <c r="C525" s="145" t="s">
        <v>593</v>
      </c>
      <c r="D525" s="145" t="s">
        <v>576</v>
      </c>
    </row>
    <row r="526" spans="1:4" ht="51">
      <c r="A526" s="143">
        <f>IF((SUM('Разделы 3, 4'!O50:O50)&gt;=SUM('Разделы 3, 4'!P50:Q50)+SUM('Разделы 3, 4'!S50:S50)),"","Неверно!")</f>
      </c>
      <c r="B526" s="144">
        <v>143120</v>
      </c>
      <c r="C526" s="145" t="s">
        <v>594</v>
      </c>
      <c r="D526" s="145" t="s">
        <v>576</v>
      </c>
    </row>
    <row r="527" spans="1:4" ht="51">
      <c r="A527" s="143">
        <f>IF((SUM('Разделы 3, 4'!O51:O51)&gt;=SUM('Разделы 3, 4'!P51:Q51)+SUM('Разделы 3, 4'!S51:S51)),"","Неверно!")</f>
      </c>
      <c r="B527" s="144">
        <v>143120</v>
      </c>
      <c r="C527" s="145" t="s">
        <v>595</v>
      </c>
      <c r="D527" s="145" t="s">
        <v>576</v>
      </c>
    </row>
    <row r="528" spans="1:4" ht="51">
      <c r="A528" s="143">
        <f>IF((SUM('Разделы 3, 4'!O52:O52)&gt;=SUM('Разделы 3, 4'!P52:Q52)+SUM('Разделы 3, 4'!S52:S52)),"","Неверно!")</f>
      </c>
      <c r="B528" s="144">
        <v>143120</v>
      </c>
      <c r="C528" s="145" t="s">
        <v>596</v>
      </c>
      <c r="D528" s="145" t="s">
        <v>576</v>
      </c>
    </row>
    <row r="529" spans="1:4" ht="51">
      <c r="A529" s="143">
        <f>IF((SUM('Разделы 3, 4'!O53:O53)&gt;=SUM('Разделы 3, 4'!P53:Q53)+SUM('Разделы 3, 4'!S53:S53)),"","Неверно!")</f>
      </c>
      <c r="B529" s="144">
        <v>143120</v>
      </c>
      <c r="C529" s="145" t="s">
        <v>597</v>
      </c>
      <c r="D529" s="145" t="s">
        <v>576</v>
      </c>
    </row>
    <row r="530" spans="1:4" ht="51">
      <c r="A530" s="143">
        <f>IF((SUM('Разделы 3, 4'!O54:O54)&gt;=SUM('Разделы 3, 4'!P54:Q54)+SUM('Разделы 3, 4'!S54:S54)),"","Неверно!")</f>
      </c>
      <c r="B530" s="144">
        <v>143120</v>
      </c>
      <c r="C530" s="145" t="s">
        <v>598</v>
      </c>
      <c r="D530" s="145" t="s">
        <v>576</v>
      </c>
    </row>
    <row r="531" spans="1:4" ht="51">
      <c r="A531" s="143">
        <f>IF((SUM('Разделы 3, 4'!O55:O55)&gt;=SUM('Разделы 3, 4'!P55:Q55)+SUM('Разделы 3, 4'!S55:S55)),"","Неверно!")</f>
      </c>
      <c r="B531" s="144">
        <v>143120</v>
      </c>
      <c r="C531" s="145" t="s">
        <v>599</v>
      </c>
      <c r="D531" s="145" t="s">
        <v>576</v>
      </c>
    </row>
    <row r="532" spans="1:4" ht="51">
      <c r="A532" s="143">
        <f>IF((SUM('Разделы 3, 4'!O56:O56)&gt;=SUM('Разделы 3, 4'!P56:Q56)+SUM('Разделы 3, 4'!S56:S56)),"","Неверно!")</f>
      </c>
      <c r="B532" s="144">
        <v>143120</v>
      </c>
      <c r="C532" s="145" t="s">
        <v>600</v>
      </c>
      <c r="D532" s="145" t="s">
        <v>576</v>
      </c>
    </row>
    <row r="533" spans="1:4" ht="51">
      <c r="A533" s="143">
        <f>IF((SUM('Разделы 3, 4'!O57:O57)&gt;=SUM('Разделы 3, 4'!P57:Q57)+SUM('Разделы 3, 4'!S57:S57)),"","Неверно!")</f>
      </c>
      <c r="B533" s="144">
        <v>143120</v>
      </c>
      <c r="C533" s="145" t="s">
        <v>601</v>
      </c>
      <c r="D533" s="145" t="s">
        <v>576</v>
      </c>
    </row>
    <row r="534" spans="1:4" ht="51">
      <c r="A534" s="143">
        <f>IF((SUM('Разделы 3, 4'!O58:O58)&gt;=SUM('Разделы 3, 4'!P58:Q58)+SUM('Разделы 3, 4'!S58:S58)),"","Неверно!")</f>
      </c>
      <c r="B534" s="144">
        <v>143120</v>
      </c>
      <c r="C534" s="145" t="s">
        <v>602</v>
      </c>
      <c r="D534" s="145" t="s">
        <v>576</v>
      </c>
    </row>
    <row r="535" spans="1:4" ht="51">
      <c r="A535" s="143">
        <f>IF((SUM('Разделы 3, 4'!O59:O59)&gt;=SUM('Разделы 3, 4'!P59:Q59)+SUM('Разделы 3, 4'!S59:S59)),"","Неверно!")</f>
      </c>
      <c r="B535" s="144">
        <v>143120</v>
      </c>
      <c r="C535" s="145" t="s">
        <v>603</v>
      </c>
      <c r="D535" s="145" t="s">
        <v>576</v>
      </c>
    </row>
    <row r="536" spans="1:4" ht="51">
      <c r="A536" s="143">
        <f>IF((SUM('Разделы 3, 4'!O60:O60)&gt;=SUM('Разделы 3, 4'!P60:Q60)+SUM('Разделы 3, 4'!S60:S60)),"","Неверно!")</f>
      </c>
      <c r="B536" s="144">
        <v>143120</v>
      </c>
      <c r="C536" s="145" t="s">
        <v>604</v>
      </c>
      <c r="D536" s="145" t="s">
        <v>576</v>
      </c>
    </row>
    <row r="537" spans="1:4" ht="51">
      <c r="A537" s="143">
        <f>IF((SUM('Разделы 3, 4'!O61:O61)&gt;=SUM('Разделы 3, 4'!P61:Q61)+SUM('Разделы 3, 4'!S61:S61)),"","Неверно!")</f>
      </c>
      <c r="B537" s="144">
        <v>143120</v>
      </c>
      <c r="C537" s="145" t="s">
        <v>605</v>
      </c>
      <c r="D537" s="145" t="s">
        <v>576</v>
      </c>
    </row>
    <row r="538" spans="1:4" ht="51">
      <c r="A538" s="143">
        <f>IF((SUM('Разделы 3, 4'!O62:O62)&gt;=SUM('Разделы 3, 4'!P62:Q62)+SUM('Разделы 3, 4'!S62:S62)),"","Неверно!")</f>
      </c>
      <c r="B538" s="144">
        <v>143120</v>
      </c>
      <c r="C538" s="145" t="s">
        <v>606</v>
      </c>
      <c r="D538" s="145" t="s">
        <v>576</v>
      </c>
    </row>
    <row r="539" spans="1:4" ht="51">
      <c r="A539" s="143">
        <f>IF((SUM('Разделы 3, 4'!O63:O63)&gt;=SUM('Разделы 3, 4'!P63:Q63)+SUM('Разделы 3, 4'!S63:S63)),"","Неверно!")</f>
      </c>
      <c r="B539" s="144">
        <v>143120</v>
      </c>
      <c r="C539" s="145" t="s">
        <v>607</v>
      </c>
      <c r="D539" s="145" t="s">
        <v>576</v>
      </c>
    </row>
    <row r="540" spans="1:4" ht="51">
      <c r="A540" s="143">
        <f>IF((SUM('Разделы 3, 4'!O64:O64)&gt;=SUM('Разделы 3, 4'!P64:Q64)+SUM('Разделы 3, 4'!S64:S64)),"","Неверно!")</f>
      </c>
      <c r="B540" s="144">
        <v>143120</v>
      </c>
      <c r="C540" s="145" t="s">
        <v>608</v>
      </c>
      <c r="D540" s="145" t="s">
        <v>576</v>
      </c>
    </row>
    <row r="541" spans="1:4" ht="51">
      <c r="A541" s="143">
        <f>IF((SUM('Разделы 3, 4'!O65:O65)&gt;=SUM('Разделы 3, 4'!P65:Q65)+SUM('Разделы 3, 4'!S65:S65)),"","Неверно!")</f>
      </c>
      <c r="B541" s="144">
        <v>143120</v>
      </c>
      <c r="C541" s="145" t="s">
        <v>609</v>
      </c>
      <c r="D541" s="145" t="s">
        <v>576</v>
      </c>
    </row>
    <row r="542" spans="1:4" ht="51">
      <c r="A542" s="143">
        <f>IF((SUM('Разделы 3, 4'!O66:O66)&gt;=SUM('Разделы 3, 4'!P66:Q66)+SUM('Разделы 3, 4'!S66:S66)),"","Неверно!")</f>
      </c>
      <c r="B542" s="144">
        <v>143120</v>
      </c>
      <c r="C542" s="145" t="s">
        <v>610</v>
      </c>
      <c r="D542" s="145" t="s">
        <v>576</v>
      </c>
    </row>
    <row r="543" spans="1:4" ht="51">
      <c r="A543" s="143">
        <f>IF((SUM('Разделы 3, 4'!O67:O67)&gt;=SUM('Разделы 3, 4'!P67:Q67)+SUM('Разделы 3, 4'!S67:S67)),"","Неверно!")</f>
      </c>
      <c r="B543" s="144">
        <v>143120</v>
      </c>
      <c r="C543" s="145" t="s">
        <v>611</v>
      </c>
      <c r="D543" s="145" t="s">
        <v>576</v>
      </c>
    </row>
    <row r="544" spans="1:4" ht="51">
      <c r="A544" s="143">
        <f>IF((SUM('Разделы 3, 4'!O68:O68)&gt;=SUM('Разделы 3, 4'!P68:Q68)+SUM('Разделы 3, 4'!S68:S68)),"","Неверно!")</f>
      </c>
      <c r="B544" s="144">
        <v>143120</v>
      </c>
      <c r="C544" s="145" t="s">
        <v>612</v>
      </c>
      <c r="D544" s="145" t="s">
        <v>576</v>
      </c>
    </row>
    <row r="545" spans="1:4" ht="51">
      <c r="A545" s="143">
        <f>IF((SUM('Разделы 3, 4'!O69:O69)&gt;=SUM('Разделы 3, 4'!P69:Q69)+SUM('Разделы 3, 4'!S69:S69)),"","Неверно!")</f>
      </c>
      <c r="B545" s="144">
        <v>143120</v>
      </c>
      <c r="C545" s="145" t="s">
        <v>613</v>
      </c>
      <c r="D545" s="145" t="s">
        <v>576</v>
      </c>
    </row>
    <row r="546" spans="1:4" ht="51">
      <c r="A546" s="143">
        <f>IF((SUM('Разделы 3, 4'!O70:O70)&gt;=SUM('Разделы 3, 4'!P70:Q70)+SUM('Разделы 3, 4'!S70:S70)),"","Неверно!")</f>
      </c>
      <c r="B546" s="144">
        <v>143120</v>
      </c>
      <c r="C546" s="145" t="s">
        <v>614</v>
      </c>
      <c r="D546" s="145" t="s">
        <v>576</v>
      </c>
    </row>
    <row r="547" spans="1:4" ht="51">
      <c r="A547" s="143">
        <f>IF((SUM('Разделы 3, 4'!O71:O71)&gt;=SUM('Разделы 3, 4'!P71:Q71)+SUM('Разделы 3, 4'!S71:S71)),"","Неверно!")</f>
      </c>
      <c r="B547" s="144">
        <v>143120</v>
      </c>
      <c r="C547" s="145" t="s">
        <v>615</v>
      </c>
      <c r="D547" s="145" t="s">
        <v>576</v>
      </c>
    </row>
    <row r="548" spans="1:4" ht="51">
      <c r="A548" s="143">
        <f>IF((SUM('Разделы 3, 4'!O72:O72)&gt;=SUM('Разделы 3, 4'!P72:Q72)+SUM('Разделы 3, 4'!S72:S72)),"","Неверно!")</f>
      </c>
      <c r="B548" s="144">
        <v>143120</v>
      </c>
      <c r="C548" s="145" t="s">
        <v>616</v>
      </c>
      <c r="D548" s="145" t="s">
        <v>576</v>
      </c>
    </row>
    <row r="549" spans="1:4" ht="51">
      <c r="A549" s="143">
        <f>IF((SUM('Разделы 3, 4'!O73:O73)&gt;=SUM('Разделы 3, 4'!P73:Q73)+SUM('Разделы 3, 4'!S73:S73)),"","Неверно!")</f>
      </c>
      <c r="B549" s="144">
        <v>143120</v>
      </c>
      <c r="C549" s="145" t="s">
        <v>617</v>
      </c>
      <c r="D549" s="145" t="s">
        <v>576</v>
      </c>
    </row>
    <row r="550" spans="1:4" ht="51">
      <c r="A550" s="143">
        <f>IF((SUM('Разделы 3, 4'!O74:O74)&gt;=SUM('Разделы 3, 4'!P74:Q74)+SUM('Разделы 3, 4'!S74:S74)),"","Неверно!")</f>
      </c>
      <c r="B550" s="144">
        <v>143120</v>
      </c>
      <c r="C550" s="145" t="s">
        <v>618</v>
      </c>
      <c r="D550" s="145" t="s">
        <v>576</v>
      </c>
    </row>
    <row r="551" spans="1:4" ht="51">
      <c r="A551" s="143">
        <f>IF((SUM('Разделы 3, 4'!O75:O75)&gt;=SUM('Разделы 3, 4'!P75:Q75)+SUM('Разделы 3, 4'!S75:S75)),"","Неверно!")</f>
      </c>
      <c r="B551" s="144">
        <v>143120</v>
      </c>
      <c r="C551" s="145" t="s">
        <v>619</v>
      </c>
      <c r="D551" s="145" t="s">
        <v>576</v>
      </c>
    </row>
    <row r="552" spans="1:4" ht="51">
      <c r="A552" s="143">
        <f>IF((SUM('Разделы 3, 4'!O76:O76)&gt;=SUM('Разделы 3, 4'!P76:Q76)+SUM('Разделы 3, 4'!S76:S76)),"","Неверно!")</f>
      </c>
      <c r="B552" s="144">
        <v>143120</v>
      </c>
      <c r="C552" s="145" t="s">
        <v>620</v>
      </c>
      <c r="D552" s="145" t="s">
        <v>576</v>
      </c>
    </row>
    <row r="553" spans="1:4" ht="51">
      <c r="A553" s="143">
        <f>IF((SUM('Разделы 3, 4'!O77:O77)&gt;=SUM('Разделы 3, 4'!P77:Q77)+SUM('Разделы 3, 4'!S77:S77)),"","Неверно!")</f>
      </c>
      <c r="B553" s="144">
        <v>143120</v>
      </c>
      <c r="C553" s="145" t="s">
        <v>621</v>
      </c>
      <c r="D553" s="145" t="s">
        <v>576</v>
      </c>
    </row>
    <row r="554" spans="1:4" ht="51">
      <c r="A554" s="143">
        <f>IF((SUM('Разделы 3, 4'!O78:O78)&gt;=SUM('Разделы 3, 4'!P78:Q78)+SUM('Разделы 3, 4'!S78:S78)),"","Неверно!")</f>
      </c>
      <c r="B554" s="144">
        <v>143120</v>
      </c>
      <c r="C554" s="145" t="s">
        <v>622</v>
      </c>
      <c r="D554" s="145" t="s">
        <v>576</v>
      </c>
    </row>
    <row r="555" spans="1:4" ht="51">
      <c r="A555" s="143">
        <f>IF((SUM('Разделы 3, 4'!O79:O79)&gt;=SUM('Разделы 3, 4'!P79:Q79)+SUM('Разделы 3, 4'!S79:S79)),"","Неверно!")</f>
      </c>
      <c r="B555" s="144">
        <v>143120</v>
      </c>
      <c r="C555" s="145" t="s">
        <v>623</v>
      </c>
      <c r="D555" s="145" t="s">
        <v>576</v>
      </c>
    </row>
    <row r="556" spans="1:4" ht="51">
      <c r="A556" s="143">
        <f>IF((SUM('Разделы 3, 4'!O80:O80)&gt;=SUM('Разделы 3, 4'!P80:Q80)+SUM('Разделы 3, 4'!S80:S80)),"","Неверно!")</f>
      </c>
      <c r="B556" s="144">
        <v>143120</v>
      </c>
      <c r="C556" s="145" t="s">
        <v>624</v>
      </c>
      <c r="D556" s="145" t="s">
        <v>576</v>
      </c>
    </row>
    <row r="557" spans="1:4" ht="51">
      <c r="A557" s="143">
        <f>IF((SUM('Разделы 3, 4'!O81:O81)&gt;=SUM('Разделы 3, 4'!P81:Q81)+SUM('Разделы 3, 4'!S81:S81)),"","Неверно!")</f>
      </c>
      <c r="B557" s="144">
        <v>143120</v>
      </c>
      <c r="C557" s="145" t="s">
        <v>625</v>
      </c>
      <c r="D557" s="145" t="s">
        <v>576</v>
      </c>
    </row>
    <row r="558" spans="1:4" ht="51">
      <c r="A558" s="143">
        <f>IF((SUM('Разделы 3, 4'!O82:O82)&gt;=SUM('Разделы 3, 4'!P82:Q82)+SUM('Разделы 3, 4'!S82:S82)),"","Неверно!")</f>
      </c>
      <c r="B558" s="144">
        <v>143120</v>
      </c>
      <c r="C558" s="145" t="s">
        <v>635</v>
      </c>
      <c r="D558" s="145" t="s">
        <v>576</v>
      </c>
    </row>
    <row r="559" spans="1:4" ht="51">
      <c r="A559" s="143">
        <f>IF((SUM('Разделы 3, 4'!O83:O83)&gt;=SUM('Разделы 3, 4'!P83:Q83)+SUM('Разделы 3, 4'!S83:S83)),"","Неверно!")</f>
      </c>
      <c r="B559" s="144">
        <v>143120</v>
      </c>
      <c r="C559" s="145" t="s">
        <v>636</v>
      </c>
      <c r="D559" s="145" t="s">
        <v>576</v>
      </c>
    </row>
    <row r="560" spans="1:4" ht="51">
      <c r="A560" s="143">
        <f>IF((SUM('Разделы 3, 4'!O84:O84)&gt;=SUM('Разделы 3, 4'!P84:Q84)+SUM('Разделы 3, 4'!S84:S84)),"","Неверно!")</f>
      </c>
      <c r="B560" s="144">
        <v>143120</v>
      </c>
      <c r="C560" s="145" t="s">
        <v>637</v>
      </c>
      <c r="D560" s="145" t="s">
        <v>576</v>
      </c>
    </row>
    <row r="561" spans="1:4" ht="51">
      <c r="A561" s="143">
        <f>IF((SUM('Разделы 3, 4'!O85:O85)&gt;=SUM('Разделы 3, 4'!P85:Q85)+SUM('Разделы 3, 4'!S85:S85)),"","Неверно!")</f>
      </c>
      <c r="B561" s="144">
        <v>143120</v>
      </c>
      <c r="C561" s="145" t="s">
        <v>638</v>
      </c>
      <c r="D561" s="145" t="s">
        <v>576</v>
      </c>
    </row>
    <row r="562" spans="1:4" ht="51">
      <c r="A562" s="143">
        <f>IF((SUM('Разделы 3, 4'!O86:O86)&gt;=SUM('Разделы 3, 4'!P86:Q86)+SUM('Разделы 3, 4'!S86:S86)),"","Неверно!")</f>
      </c>
      <c r="B562" s="144">
        <v>143120</v>
      </c>
      <c r="C562" s="145" t="s">
        <v>639</v>
      </c>
      <c r="D562" s="145" t="s">
        <v>576</v>
      </c>
    </row>
    <row r="563" spans="1:4" ht="51">
      <c r="A563" s="143">
        <f>IF((SUM('Разделы 3, 4'!O87:O87)&gt;=SUM('Разделы 3, 4'!P87:Q87)+SUM('Разделы 3, 4'!S87:S87)),"","Неверно!")</f>
      </c>
      <c r="B563" s="144">
        <v>143120</v>
      </c>
      <c r="C563" s="145" t="s">
        <v>640</v>
      </c>
      <c r="D563" s="145" t="s">
        <v>576</v>
      </c>
    </row>
    <row r="564" spans="1:4" ht="51">
      <c r="A564" s="143">
        <f>IF((SUM('Разделы 3, 4'!O88:O88)&gt;=SUM('Разделы 3, 4'!P88:Q88)+SUM('Разделы 3, 4'!S88:S88)),"","Неверно!")</f>
      </c>
      <c r="B564" s="144">
        <v>143120</v>
      </c>
      <c r="C564" s="145" t="s">
        <v>641</v>
      </c>
      <c r="D564" s="145" t="s">
        <v>576</v>
      </c>
    </row>
    <row r="565" spans="1:4" ht="51">
      <c r="A565" s="143">
        <f>IF((SUM('Разделы 3, 4'!O89:O89)&gt;=SUM('Разделы 3, 4'!P89:Q89)+SUM('Разделы 3, 4'!S89:S89)),"","Неверно!")</f>
      </c>
      <c r="B565" s="144">
        <v>143120</v>
      </c>
      <c r="C565" s="145" t="s">
        <v>642</v>
      </c>
      <c r="D565" s="145" t="s">
        <v>576</v>
      </c>
    </row>
    <row r="566" spans="1:4" ht="51">
      <c r="A566" s="143">
        <f>IF((SUM('Разделы 3, 4'!O90:O90)&gt;=SUM('Разделы 3, 4'!P90:Q90)+SUM('Разделы 3, 4'!S90:S90)),"","Неверно!")</f>
      </c>
      <c r="B566" s="144">
        <v>143120</v>
      </c>
      <c r="C566" s="145" t="s">
        <v>643</v>
      </c>
      <c r="D566" s="145" t="s">
        <v>576</v>
      </c>
    </row>
    <row r="567" spans="1:4" ht="51">
      <c r="A567" s="143">
        <f>IF((SUM('Разделы 3, 4'!O91:O91)&gt;=SUM('Разделы 3, 4'!P91:Q91)+SUM('Разделы 3, 4'!S91:S91)),"","Неверно!")</f>
      </c>
      <c r="B567" s="144">
        <v>143120</v>
      </c>
      <c r="C567" s="145" t="s">
        <v>644</v>
      </c>
      <c r="D567" s="145" t="s">
        <v>576</v>
      </c>
    </row>
    <row r="568" spans="1:4" ht="51">
      <c r="A568" s="143">
        <f>IF((SUM('Разделы 3, 4'!O92:O92)&gt;=SUM('Разделы 3, 4'!P92:Q92)+SUM('Разделы 3, 4'!S92:S92)),"","Неверно!")</f>
      </c>
      <c r="B568" s="144">
        <v>143120</v>
      </c>
      <c r="C568" s="145" t="s">
        <v>645</v>
      </c>
      <c r="D568" s="145" t="s">
        <v>576</v>
      </c>
    </row>
    <row r="569" spans="1:4" ht="51">
      <c r="A569" s="143">
        <f>IF((SUM('Разделы 3, 4'!O93:O93)&gt;=SUM('Разделы 3, 4'!P93:Q93)+SUM('Разделы 3, 4'!S93:S93)),"","Неверно!")</f>
      </c>
      <c r="B569" s="144">
        <v>143120</v>
      </c>
      <c r="C569" s="145" t="s">
        <v>646</v>
      </c>
      <c r="D569" s="145" t="s">
        <v>576</v>
      </c>
    </row>
    <row r="570" spans="1:4" ht="51">
      <c r="A570" s="143">
        <f>IF((SUM('Разделы 3, 4'!O94:O94)&gt;=SUM('Разделы 3, 4'!P94:Q94)+SUM('Разделы 3, 4'!S94:S94)),"","Неверно!")</f>
      </c>
      <c r="B570" s="144">
        <v>143120</v>
      </c>
      <c r="C570" s="145" t="s">
        <v>393</v>
      </c>
      <c r="D570" s="145" t="s">
        <v>576</v>
      </c>
    </row>
    <row r="571" spans="1:4" ht="51">
      <c r="A571" s="143">
        <f>IF((SUM('Разделы 3, 4'!O95:O95)&gt;=SUM('Разделы 3, 4'!P95:Q95)+SUM('Разделы 3, 4'!S95:S95)),"","Неверно!")</f>
      </c>
      <c r="B571" s="144">
        <v>143120</v>
      </c>
      <c r="C571" s="145" t="s">
        <v>394</v>
      </c>
      <c r="D571" s="145" t="s">
        <v>576</v>
      </c>
    </row>
    <row r="572" spans="1:4" ht="51">
      <c r="A572" s="143">
        <f>IF((SUM('Разделы 3, 4'!O96:O96)&gt;=SUM('Разделы 3, 4'!P96:Q96)+SUM('Разделы 3, 4'!S96:S96)),"","Неверно!")</f>
      </c>
      <c r="B572" s="144">
        <v>143120</v>
      </c>
      <c r="C572" s="145" t="s">
        <v>395</v>
      </c>
      <c r="D572" s="145" t="s">
        <v>576</v>
      </c>
    </row>
    <row r="573" spans="1:4" ht="51">
      <c r="A573" s="143">
        <f>IF((SUM('Разделы 3, 4'!O97:O97)&gt;=SUM('Разделы 3, 4'!P97:Q97)+SUM('Разделы 3, 4'!S97:S97)),"","Неверно!")</f>
      </c>
      <c r="B573" s="144">
        <v>143120</v>
      </c>
      <c r="C573" s="145" t="s">
        <v>396</v>
      </c>
      <c r="D573" s="145" t="s">
        <v>576</v>
      </c>
    </row>
    <row r="574" spans="1:4" ht="51">
      <c r="A574" s="143">
        <f>IF((SUM('Разделы 3, 4'!O98:O98)&gt;=SUM('Разделы 3, 4'!P98:Q98)+SUM('Разделы 3, 4'!S98:S98)),"","Неверно!")</f>
      </c>
      <c r="B574" s="144">
        <v>143120</v>
      </c>
      <c r="C574" s="145" t="s">
        <v>397</v>
      </c>
      <c r="D574" s="145" t="s">
        <v>576</v>
      </c>
    </row>
    <row r="575" spans="1:4" ht="51">
      <c r="A575" s="143">
        <f>IF((SUM('Разделы 3, 4'!O99:O99)&gt;=SUM('Разделы 3, 4'!P99:Q99)+SUM('Разделы 3, 4'!S99:S99)),"","Неверно!")</f>
      </c>
      <c r="B575" s="144">
        <v>143120</v>
      </c>
      <c r="C575" s="145" t="s">
        <v>398</v>
      </c>
      <c r="D575" s="145" t="s">
        <v>576</v>
      </c>
    </row>
    <row r="576" spans="1:4" ht="51">
      <c r="A576" s="143">
        <f>IF((SUM('Разделы 3, 4'!O100:O100)&gt;=SUM('Разделы 3, 4'!P100:Q100)+SUM('Разделы 3, 4'!S100:S100)),"","Неверно!")</f>
      </c>
      <c r="B576" s="144">
        <v>143120</v>
      </c>
      <c r="C576" s="145" t="s">
        <v>399</v>
      </c>
      <c r="D576" s="145" t="s">
        <v>576</v>
      </c>
    </row>
    <row r="577" spans="1:4" ht="51">
      <c r="A577" s="143">
        <f>IF((SUM('Разделы 3, 4'!O101:O101)&gt;=SUM('Разделы 3, 4'!P101:Q101)+SUM('Разделы 3, 4'!S101:S101)),"","Неверно!")</f>
      </c>
      <c r="B577" s="144">
        <v>143120</v>
      </c>
      <c r="C577" s="145" t="s">
        <v>400</v>
      </c>
      <c r="D577" s="145" t="s">
        <v>576</v>
      </c>
    </row>
    <row r="578" spans="1:4" ht="51">
      <c r="A578" s="143">
        <f>IF((SUM('Разделы 3, 4'!O102:O102)&gt;=SUM('Разделы 3, 4'!P102:Q102)+SUM('Разделы 3, 4'!S102:S102)),"","Неверно!")</f>
      </c>
      <c r="B578" s="144">
        <v>143120</v>
      </c>
      <c r="C578" s="145" t="s">
        <v>401</v>
      </c>
      <c r="D578" s="145" t="s">
        <v>576</v>
      </c>
    </row>
    <row r="579" spans="1:4" ht="51">
      <c r="A579" s="143">
        <f>IF((SUM('Разделы 3, 4'!O103:O103)&gt;=SUM('Разделы 3, 4'!P103:Q103)+SUM('Разделы 3, 4'!S103:S103)),"","Неверно!")</f>
      </c>
      <c r="B579" s="144">
        <v>143120</v>
      </c>
      <c r="C579" s="145" t="s">
        <v>402</v>
      </c>
      <c r="D579" s="145" t="s">
        <v>576</v>
      </c>
    </row>
    <row r="580" spans="1:4" ht="51">
      <c r="A580" s="143">
        <f>IF((SUM('Разделы 3, 4'!O104:O104)&gt;=SUM('Разделы 3, 4'!P104:Q104)+SUM('Разделы 3, 4'!S104:S104)),"","Неверно!")</f>
      </c>
      <c r="B580" s="144">
        <v>143120</v>
      </c>
      <c r="C580" s="145" t="s">
        <v>403</v>
      </c>
      <c r="D580" s="145" t="s">
        <v>576</v>
      </c>
    </row>
    <row r="581" spans="1:4" ht="51">
      <c r="A581" s="143">
        <f>IF((SUM('Разделы 3, 4'!O105:O105)&gt;=SUM('Разделы 3, 4'!P105:Q105)+SUM('Разделы 3, 4'!S105:S105)),"","Неверно!")</f>
      </c>
      <c r="B581" s="144">
        <v>143120</v>
      </c>
      <c r="C581" s="145" t="s">
        <v>404</v>
      </c>
      <c r="D581" s="145" t="s">
        <v>576</v>
      </c>
    </row>
    <row r="582" spans="1:4" ht="51">
      <c r="A582" s="143">
        <f>IF((SUM('Разделы 3, 4'!O106:O106)&gt;=SUM('Разделы 3, 4'!P106:Q106)+SUM('Разделы 3, 4'!S106:S106)),"","Неверно!")</f>
      </c>
      <c r="B582" s="144">
        <v>143120</v>
      </c>
      <c r="C582" s="145" t="s">
        <v>405</v>
      </c>
      <c r="D582" s="145" t="s">
        <v>576</v>
      </c>
    </row>
    <row r="583" spans="1:4" ht="51">
      <c r="A583" s="143">
        <f>IF((SUM('Разделы 3, 4'!O107:O107)&gt;=SUM('Разделы 3, 4'!P107:Q107)+SUM('Разделы 3, 4'!S107:S107)),"","Неверно!")</f>
      </c>
      <c r="B583" s="144">
        <v>143120</v>
      </c>
      <c r="C583" s="145" t="s">
        <v>406</v>
      </c>
      <c r="D583" s="145" t="s">
        <v>576</v>
      </c>
    </row>
    <row r="584" spans="1:4" ht="51">
      <c r="A584" s="143">
        <f>IF((SUM('Разделы 3, 4'!O108:O108)&gt;=SUM('Разделы 3, 4'!P108:Q108)+SUM('Разделы 3, 4'!S108:S108)),"","Неверно!")</f>
      </c>
      <c r="B584" s="144">
        <v>143120</v>
      </c>
      <c r="C584" s="145" t="s">
        <v>407</v>
      </c>
      <c r="D584" s="145" t="s">
        <v>576</v>
      </c>
    </row>
    <row r="585" spans="1:4" ht="51">
      <c r="A585" s="143">
        <f>IF((SUM('Разделы 3, 4'!O109:O109)&gt;=SUM('Разделы 3, 4'!P109:Q109)+SUM('Разделы 3, 4'!S109:S109)),"","Неверно!")</f>
      </c>
      <c r="B585" s="144">
        <v>143120</v>
      </c>
      <c r="C585" s="145" t="s">
        <v>408</v>
      </c>
      <c r="D585" s="145" t="s">
        <v>576</v>
      </c>
    </row>
    <row r="586" spans="1:4" ht="51">
      <c r="A586" s="143">
        <f>IF((SUM('Разделы 3, 4'!O110:O110)&gt;=SUM('Разделы 3, 4'!P110:Q110)+SUM('Разделы 3, 4'!S110:S110)),"","Неверно!")</f>
      </c>
      <c r="B586" s="144">
        <v>143120</v>
      </c>
      <c r="C586" s="145" t="s">
        <v>409</v>
      </c>
      <c r="D586" s="145" t="s">
        <v>576</v>
      </c>
    </row>
    <row r="587" spans="1:4" ht="51">
      <c r="A587" s="143">
        <f>IF((SUM('Разделы 3, 4'!O111:O111)&gt;=SUM('Разделы 3, 4'!P111:Q111)+SUM('Разделы 3, 4'!S111:S111)),"","Неверно!")</f>
      </c>
      <c r="B587" s="144">
        <v>143120</v>
      </c>
      <c r="C587" s="145" t="s">
        <v>410</v>
      </c>
      <c r="D587" s="145" t="s">
        <v>576</v>
      </c>
    </row>
    <row r="588" spans="1:4" ht="51">
      <c r="A588" s="143">
        <f>IF((SUM('Разделы 3, 4'!O112:O112)&gt;=SUM('Разделы 3, 4'!P112:Q112)+SUM('Разделы 3, 4'!S112:S112)),"","Неверно!")</f>
      </c>
      <c r="B588" s="144">
        <v>143120</v>
      </c>
      <c r="C588" s="145" t="s">
        <v>411</v>
      </c>
      <c r="D588" s="145" t="s">
        <v>576</v>
      </c>
    </row>
    <row r="589" spans="1:4" ht="51">
      <c r="A589" s="143">
        <f>IF((SUM('Разделы 3, 4'!O113:O113)&gt;=SUM('Разделы 3, 4'!P113:Q113)+SUM('Разделы 3, 4'!S113:S113)),"","Неверно!")</f>
      </c>
      <c r="B589" s="144">
        <v>143120</v>
      </c>
      <c r="C589" s="145" t="s">
        <v>412</v>
      </c>
      <c r="D589" s="145" t="s">
        <v>576</v>
      </c>
    </row>
    <row r="590" spans="1:4" ht="51">
      <c r="A590" s="143">
        <f>IF((SUM('Разделы 3, 4'!O114:O114)&gt;=SUM('Разделы 3, 4'!P114:Q114)+SUM('Разделы 3, 4'!S114:S114)),"","Неверно!")</f>
      </c>
      <c r="B590" s="144">
        <v>143120</v>
      </c>
      <c r="C590" s="145" t="s">
        <v>413</v>
      </c>
      <c r="D590" s="145" t="s">
        <v>576</v>
      </c>
    </row>
    <row r="591" spans="1:4" ht="51">
      <c r="A591" s="143">
        <f>IF((SUM('Разделы 3, 4'!O115:O115)&gt;=SUM('Разделы 3, 4'!P115:Q115)+SUM('Разделы 3, 4'!S115:S115)),"","Неверно!")</f>
      </c>
      <c r="B591" s="144">
        <v>143120</v>
      </c>
      <c r="C591" s="145" t="s">
        <v>414</v>
      </c>
      <c r="D591" s="145" t="s">
        <v>576</v>
      </c>
    </row>
    <row r="592" spans="1:4" ht="51">
      <c r="A592" s="143">
        <f>IF((SUM('Разделы 3, 4'!O116:O116)&gt;=SUM('Разделы 3, 4'!P116:Q116)+SUM('Разделы 3, 4'!S116:S116)),"","Неверно!")</f>
      </c>
      <c r="B592" s="144">
        <v>143120</v>
      </c>
      <c r="C592" s="145" t="s">
        <v>415</v>
      </c>
      <c r="D592" s="145" t="s">
        <v>576</v>
      </c>
    </row>
    <row r="593" spans="1:4" ht="51">
      <c r="A593" s="143">
        <f>IF((SUM('Разделы 3, 4'!O117:O117)&gt;=SUM('Разделы 3, 4'!P117:Q117)+SUM('Разделы 3, 4'!S117:S117)),"","Неверно!")</f>
      </c>
      <c r="B593" s="144">
        <v>143120</v>
      </c>
      <c r="C593" s="145" t="s">
        <v>416</v>
      </c>
      <c r="D593" s="145" t="s">
        <v>576</v>
      </c>
    </row>
    <row r="594" spans="1:4" ht="51">
      <c r="A594" s="143">
        <f>IF((SUM('Разделы 3, 4'!O118:O118)&gt;=SUM('Разделы 3, 4'!P118:Q118)+SUM('Разделы 3, 4'!S118:S118)),"","Неверно!")</f>
      </c>
      <c r="B594" s="144">
        <v>143120</v>
      </c>
      <c r="C594" s="145" t="s">
        <v>417</v>
      </c>
      <c r="D594" s="145" t="s">
        <v>576</v>
      </c>
    </row>
    <row r="595" spans="1:4" ht="51">
      <c r="A595" s="143">
        <f>IF((SUM('Разделы 3, 4'!O119:O119)&gt;=SUM('Разделы 3, 4'!P119:Q119)+SUM('Разделы 3, 4'!S119:S119)),"","Неверно!")</f>
      </c>
      <c r="B595" s="144">
        <v>143120</v>
      </c>
      <c r="C595" s="145" t="s">
        <v>418</v>
      </c>
      <c r="D595" s="145" t="s">
        <v>576</v>
      </c>
    </row>
    <row r="596" spans="1:4" ht="51">
      <c r="A596" s="143">
        <f>IF((SUM('Разделы 3, 4'!O120:O120)&gt;=SUM('Разделы 3, 4'!P120:Q120)+SUM('Разделы 3, 4'!S120:S120)),"","Неверно!")</f>
      </c>
      <c r="B596" s="144">
        <v>143120</v>
      </c>
      <c r="C596" s="145" t="s">
        <v>419</v>
      </c>
      <c r="D596" s="145" t="s">
        <v>576</v>
      </c>
    </row>
    <row r="597" spans="1:4" ht="51">
      <c r="A597" s="143">
        <f>IF((SUM('Разделы 3, 4'!O121:O121)&gt;=SUM('Разделы 3, 4'!P121:Q121)+SUM('Разделы 3, 4'!S121:S121)),"","Неверно!")</f>
      </c>
      <c r="B597" s="144">
        <v>143120</v>
      </c>
      <c r="C597" s="145" t="s">
        <v>420</v>
      </c>
      <c r="D597" s="145" t="s">
        <v>576</v>
      </c>
    </row>
    <row r="598" spans="1:4" ht="51">
      <c r="A598" s="143">
        <f>IF((SUM('Разделы 3, 4'!O122:O122)&gt;=SUM('Разделы 3, 4'!P122:Q122)+SUM('Разделы 3, 4'!S122:S122)),"","Неверно!")</f>
      </c>
      <c r="B598" s="144">
        <v>143120</v>
      </c>
      <c r="C598" s="145" t="s">
        <v>421</v>
      </c>
      <c r="D598" s="145" t="s">
        <v>576</v>
      </c>
    </row>
    <row r="599" spans="1:4" ht="51">
      <c r="A599" s="143">
        <f>IF((SUM('Разделы 3, 4'!O123:O123)&gt;=SUM('Разделы 3, 4'!P123:Q123)+SUM('Разделы 3, 4'!S123:S123)),"","Неверно!")</f>
      </c>
      <c r="B599" s="144">
        <v>143120</v>
      </c>
      <c r="C599" s="145" t="s">
        <v>422</v>
      </c>
      <c r="D599" s="145" t="s">
        <v>576</v>
      </c>
    </row>
    <row r="600" spans="1:4" ht="51">
      <c r="A600" s="143">
        <f>IF((SUM('Разделы 3, 4'!O124:O124)&gt;=SUM('Разделы 3, 4'!P124:Q124)+SUM('Разделы 3, 4'!S124:S124)),"","Неверно!")</f>
      </c>
      <c r="B600" s="144">
        <v>143120</v>
      </c>
      <c r="C600" s="145" t="s">
        <v>423</v>
      </c>
      <c r="D600" s="145" t="s">
        <v>576</v>
      </c>
    </row>
    <row r="601" spans="1:4" ht="51">
      <c r="A601" s="143">
        <f>IF((SUM('Разделы 3, 4'!O125:O125)&gt;=SUM('Разделы 3, 4'!P125:Q125)+SUM('Разделы 3, 4'!S125:S125)),"","Неверно!")</f>
      </c>
      <c r="B601" s="144">
        <v>143120</v>
      </c>
      <c r="C601" s="145" t="s">
        <v>424</v>
      </c>
      <c r="D601" s="145" t="s">
        <v>576</v>
      </c>
    </row>
    <row r="602" spans="1:4" ht="51">
      <c r="A602" s="143">
        <f>IF((SUM('Разделы 3, 4'!O126:O126)&gt;=SUM('Разделы 3, 4'!P126:Q126)+SUM('Разделы 3, 4'!S126:S126)),"","Неверно!")</f>
      </c>
      <c r="B602" s="144">
        <v>143120</v>
      </c>
      <c r="C602" s="145" t="s">
        <v>425</v>
      </c>
      <c r="D602" s="145" t="s">
        <v>576</v>
      </c>
    </row>
    <row r="603" spans="1:4" ht="51">
      <c r="A603" s="143">
        <f>IF((SUM('Разделы 3, 4'!O127:O127)&gt;=SUM('Разделы 3, 4'!P127:Q127)+SUM('Разделы 3, 4'!S127:S127)),"","Неверно!")</f>
      </c>
      <c r="B603" s="144">
        <v>143120</v>
      </c>
      <c r="C603" s="145" t="s">
        <v>426</v>
      </c>
      <c r="D603" s="145" t="s">
        <v>576</v>
      </c>
    </row>
    <row r="604" spans="1:4" ht="51">
      <c r="A604" s="143">
        <f>IF((SUM('Разделы 3, 4'!O128:O128)&gt;=SUM('Разделы 3, 4'!P128:Q128)+SUM('Разделы 3, 4'!S128:S128)),"","Неверно!")</f>
      </c>
      <c r="B604" s="144">
        <v>143120</v>
      </c>
      <c r="C604" s="145" t="s">
        <v>427</v>
      </c>
      <c r="D604" s="145" t="s">
        <v>576</v>
      </c>
    </row>
    <row r="605" spans="1:4" ht="51">
      <c r="A605" s="143">
        <f>IF((SUM('Разделы 3, 4'!E91:E91)=SUM('Разделы 3, 4'!E66:E66)+SUM('Разделы 3, 4'!E74:E74)+SUM('Разделы 3, 4'!E90:E90)+SUM('Разделы 3, 4'!E93:E93)),"","Неверно!")</f>
      </c>
      <c r="B605" s="144">
        <v>143121</v>
      </c>
      <c r="C605" s="145" t="s">
        <v>428</v>
      </c>
      <c r="D605" s="145" t="s">
        <v>880</v>
      </c>
    </row>
    <row r="606" spans="1:4" ht="51">
      <c r="A606" s="143">
        <f>IF((SUM('Разделы 3, 4'!F91:F91)=SUM('Разделы 3, 4'!F66:F66)+SUM('Разделы 3, 4'!F74:F74)+SUM('Разделы 3, 4'!F90:F90)+SUM('Разделы 3, 4'!F93:F93)),"","Неверно!")</f>
      </c>
      <c r="B606" s="144">
        <v>143121</v>
      </c>
      <c r="C606" s="145" t="s">
        <v>429</v>
      </c>
      <c r="D606" s="145" t="s">
        <v>880</v>
      </c>
    </row>
    <row r="607" spans="1:4" ht="51">
      <c r="A607" s="143">
        <f>IF((SUM('Разделы 3, 4'!G91:G91)=SUM('Разделы 3, 4'!G66:G66)+SUM('Разделы 3, 4'!G74:G74)+SUM('Разделы 3, 4'!G90:G90)+SUM('Разделы 3, 4'!G93:G93)),"","Неверно!")</f>
      </c>
      <c r="B607" s="144">
        <v>143121</v>
      </c>
      <c r="C607" s="145" t="s">
        <v>430</v>
      </c>
      <c r="D607" s="145" t="s">
        <v>880</v>
      </c>
    </row>
    <row r="608" spans="1:4" ht="51">
      <c r="A608" s="143">
        <f>IF((SUM('Разделы 3, 4'!H91:H91)=SUM('Разделы 3, 4'!H66:H66)+SUM('Разделы 3, 4'!H74:H74)+SUM('Разделы 3, 4'!H90:H90)+SUM('Разделы 3, 4'!H93:H93)),"","Неверно!")</f>
      </c>
      <c r="B608" s="144">
        <v>143121</v>
      </c>
      <c r="C608" s="145" t="s">
        <v>431</v>
      </c>
      <c r="D608" s="145" t="s">
        <v>880</v>
      </c>
    </row>
    <row r="609" spans="1:4" ht="51">
      <c r="A609" s="143">
        <f>IF((SUM('Разделы 3, 4'!I91:I91)=SUM('Разделы 3, 4'!I66:I66)+SUM('Разделы 3, 4'!I74:I74)+SUM('Разделы 3, 4'!I90:I90)+SUM('Разделы 3, 4'!I93:I93)),"","Неверно!")</f>
      </c>
      <c r="B609" s="144">
        <v>143121</v>
      </c>
      <c r="C609" s="145" t="s">
        <v>432</v>
      </c>
      <c r="D609" s="145" t="s">
        <v>880</v>
      </c>
    </row>
    <row r="610" spans="1:4" ht="51">
      <c r="A610" s="143">
        <f>IF((SUM('Разделы 3, 4'!J91:J91)=SUM('Разделы 3, 4'!J66:J66)+SUM('Разделы 3, 4'!J74:J74)+SUM('Разделы 3, 4'!J90:J90)+SUM('Разделы 3, 4'!J93:J93)),"","Неверно!")</f>
      </c>
      <c r="B610" s="144">
        <v>143121</v>
      </c>
      <c r="C610" s="145" t="s">
        <v>433</v>
      </c>
      <c r="D610" s="145" t="s">
        <v>880</v>
      </c>
    </row>
    <row r="611" spans="1:4" ht="51">
      <c r="A611" s="143">
        <f>IF((SUM('Разделы 3, 4'!K91:K91)=SUM('Разделы 3, 4'!K66:K66)+SUM('Разделы 3, 4'!K74:K74)+SUM('Разделы 3, 4'!K90:K90)+SUM('Разделы 3, 4'!K93:K93)),"","Неверно!")</f>
      </c>
      <c r="B611" s="144">
        <v>143121</v>
      </c>
      <c r="C611" s="145" t="s">
        <v>434</v>
      </c>
      <c r="D611" s="145" t="s">
        <v>880</v>
      </c>
    </row>
    <row r="612" spans="1:4" ht="51">
      <c r="A612" s="143">
        <f>IF((SUM('Разделы 3, 4'!L91:L91)=SUM('Разделы 3, 4'!L66:L66)+SUM('Разделы 3, 4'!L74:L74)+SUM('Разделы 3, 4'!L90:L90)+SUM('Разделы 3, 4'!L93:L93)),"","Неверно!")</f>
      </c>
      <c r="B612" s="144">
        <v>143121</v>
      </c>
      <c r="C612" s="145" t="s">
        <v>435</v>
      </c>
      <c r="D612" s="145" t="s">
        <v>880</v>
      </c>
    </row>
    <row r="613" spans="1:4" ht="51">
      <c r="A613" s="143">
        <f>IF((SUM('Разделы 3, 4'!M91:M91)=SUM('Разделы 3, 4'!M66:M66)+SUM('Разделы 3, 4'!M74:M74)+SUM('Разделы 3, 4'!M90:M90)+SUM('Разделы 3, 4'!M93:M93)),"","Неверно!")</f>
      </c>
      <c r="B613" s="144">
        <v>143121</v>
      </c>
      <c r="C613" s="145" t="s">
        <v>436</v>
      </c>
      <c r="D613" s="145" t="s">
        <v>880</v>
      </c>
    </row>
    <row r="614" spans="1:4" ht="63.75">
      <c r="A614" s="143">
        <f>IF((SUM('Разделы 3, 4'!N91:N91)=SUM('Разделы 3, 4'!N66:N66)+SUM('Разделы 3, 4'!N74:N74)+SUM('Разделы 3, 4'!N90:N90)+SUM('Разделы 3, 4'!N93:N93)),"","Неверно!")</f>
      </c>
      <c r="B614" s="144">
        <v>143121</v>
      </c>
      <c r="C614" s="145" t="s">
        <v>437</v>
      </c>
      <c r="D614" s="145" t="s">
        <v>880</v>
      </c>
    </row>
    <row r="615" spans="1:4" ht="63.75">
      <c r="A615" s="143">
        <f>IF((SUM('Разделы 3, 4'!O91:O91)=SUM('Разделы 3, 4'!O66:O66)+SUM('Разделы 3, 4'!O74:O74)+SUM('Разделы 3, 4'!O90:O90)+SUM('Разделы 3, 4'!O93:O93)),"","Неверно!")</f>
      </c>
      <c r="B615" s="144">
        <v>143121</v>
      </c>
      <c r="C615" s="145" t="s">
        <v>438</v>
      </c>
      <c r="D615" s="145" t="s">
        <v>880</v>
      </c>
    </row>
    <row r="616" spans="1:4" ht="63.75">
      <c r="A616" s="143">
        <f>IF((SUM('Разделы 3, 4'!P91:P91)=SUM('Разделы 3, 4'!P66:P66)+SUM('Разделы 3, 4'!P74:P74)+SUM('Разделы 3, 4'!P90:P90)+SUM('Разделы 3, 4'!P93:P93)),"","Неверно!")</f>
      </c>
      <c r="B616" s="144">
        <v>143121</v>
      </c>
      <c r="C616" s="145" t="s">
        <v>439</v>
      </c>
      <c r="D616" s="145" t="s">
        <v>880</v>
      </c>
    </row>
    <row r="617" spans="1:4" ht="63.75">
      <c r="A617" s="143">
        <f>IF((SUM('Разделы 3, 4'!Q91:Q91)=SUM('Разделы 3, 4'!Q66:Q66)+SUM('Разделы 3, 4'!Q74:Q74)+SUM('Разделы 3, 4'!Q90:Q90)+SUM('Разделы 3, 4'!Q93:Q93)),"","Неверно!")</f>
      </c>
      <c r="B617" s="144">
        <v>143121</v>
      </c>
      <c r="C617" s="145" t="s">
        <v>440</v>
      </c>
      <c r="D617" s="145" t="s">
        <v>880</v>
      </c>
    </row>
    <row r="618" spans="1:4" ht="63.75">
      <c r="A618" s="143">
        <f>IF((SUM('Разделы 3, 4'!R91:R91)=SUM('Разделы 3, 4'!R66:R66)+SUM('Разделы 3, 4'!R74:R74)+SUM('Разделы 3, 4'!R90:R90)+SUM('Разделы 3, 4'!R93:R93)),"","Неверно!")</f>
      </c>
      <c r="B618" s="144">
        <v>143121</v>
      </c>
      <c r="C618" s="145" t="s">
        <v>441</v>
      </c>
      <c r="D618" s="145" t="s">
        <v>880</v>
      </c>
    </row>
    <row r="619" spans="1:4" ht="63.75">
      <c r="A619" s="143">
        <f>IF((SUM('Разделы 3, 4'!S91:S91)=SUM('Разделы 3, 4'!S66:S66)+SUM('Разделы 3, 4'!S74:S74)+SUM('Разделы 3, 4'!S90:S90)+SUM('Разделы 3, 4'!S93:S93)),"","Неверно!")</f>
      </c>
      <c r="B619" s="144">
        <v>143121</v>
      </c>
      <c r="C619" s="145" t="s">
        <v>442</v>
      </c>
      <c r="D619" s="145" t="s">
        <v>880</v>
      </c>
    </row>
    <row r="620" spans="1:4" ht="63.75">
      <c r="A620" s="143">
        <f>IF((SUM('Разделы 3, 4'!T91:T91)=SUM('Разделы 3, 4'!T66:T66)+SUM('Разделы 3, 4'!T74:T74)+SUM('Разделы 3, 4'!T90:T90)+SUM('Разделы 3, 4'!T93:T93)),"","Неверно!")</f>
      </c>
      <c r="B620" s="144">
        <v>143121</v>
      </c>
      <c r="C620" s="145" t="s">
        <v>443</v>
      </c>
      <c r="D620" s="145" t="s">
        <v>880</v>
      </c>
    </row>
    <row r="621" spans="1:4" ht="63.75">
      <c r="A621" s="143">
        <f>IF((SUM('Разделы 3, 4'!U91:U91)=SUM('Разделы 3, 4'!U66:U66)+SUM('Разделы 3, 4'!U74:U74)+SUM('Разделы 3, 4'!U90:U90)+SUM('Разделы 3, 4'!U93:U93)),"","Неверно!")</f>
      </c>
      <c r="B621" s="144">
        <v>143121</v>
      </c>
      <c r="C621" s="145" t="s">
        <v>444</v>
      </c>
      <c r="D621" s="145" t="s">
        <v>880</v>
      </c>
    </row>
    <row r="622" spans="1:4" ht="63.75">
      <c r="A622" s="143">
        <f>IF((SUM('Разделы 3, 4'!V91:V91)=SUM('Разделы 3, 4'!V66:V66)+SUM('Разделы 3, 4'!V74:V74)+SUM('Разделы 3, 4'!V90:V90)+SUM('Разделы 3, 4'!V93:V93)),"","Неверно!")</f>
      </c>
      <c r="B622" s="144">
        <v>143121</v>
      </c>
      <c r="C622" s="145" t="s">
        <v>445</v>
      </c>
      <c r="D622" s="145" t="s">
        <v>880</v>
      </c>
    </row>
    <row r="623" spans="1:4" ht="63.75">
      <c r="A623" s="143">
        <f>IF((SUM('Разделы 3, 4'!W91:W91)=SUM('Разделы 3, 4'!W66:W66)+SUM('Разделы 3, 4'!W74:W74)+SUM('Разделы 3, 4'!W90:W90)+SUM('Разделы 3, 4'!W93:W93)),"","Неверно!")</f>
      </c>
      <c r="B623" s="144">
        <v>143121</v>
      </c>
      <c r="C623" s="145" t="s">
        <v>446</v>
      </c>
      <c r="D623" s="145" t="s">
        <v>880</v>
      </c>
    </row>
    <row r="624" spans="1:4" ht="63.75">
      <c r="A624" s="143">
        <f>IF((SUM('Разделы 3, 4'!X91:X91)=SUM('Разделы 3, 4'!X66:X66)+SUM('Разделы 3, 4'!X74:X74)+SUM('Разделы 3, 4'!X90:X90)+SUM('Разделы 3, 4'!X93:X93)),"","Неверно!")</f>
      </c>
      <c r="B624" s="144">
        <v>143121</v>
      </c>
      <c r="C624" s="145" t="s">
        <v>447</v>
      </c>
      <c r="D624" s="145" t="s">
        <v>880</v>
      </c>
    </row>
    <row r="625" spans="1:4" ht="63.75">
      <c r="A625" s="143">
        <f>IF((SUM('Разделы 3, 4'!Y91:Y91)=SUM('Разделы 3, 4'!Y66:Y66)+SUM('Разделы 3, 4'!Y74:Y74)+SUM('Разделы 3, 4'!Y90:Y90)+SUM('Разделы 3, 4'!Y93:Y93)),"","Неверно!")</f>
      </c>
      <c r="B625" s="144">
        <v>143121</v>
      </c>
      <c r="C625" s="145" t="s">
        <v>448</v>
      </c>
      <c r="D625" s="145" t="s">
        <v>880</v>
      </c>
    </row>
    <row r="626" spans="1:4" ht="63.75">
      <c r="A626" s="143">
        <f>IF((SUM('Разделы 3, 4'!Z91:Z91)=SUM('Разделы 3, 4'!Z66:Z66)+SUM('Разделы 3, 4'!Z74:Z74)+SUM('Разделы 3, 4'!Z90:Z90)+SUM('Разделы 3, 4'!Z93:Z93)),"","Неверно!")</f>
      </c>
      <c r="B626" s="144">
        <v>143121</v>
      </c>
      <c r="C626" s="145" t="s">
        <v>449</v>
      </c>
      <c r="D626" s="145" t="s">
        <v>880</v>
      </c>
    </row>
    <row r="627" spans="1:4" ht="63.75">
      <c r="A627" s="143">
        <f>IF((SUM('Разделы 3, 4'!AA91:AA91)=SUM('Разделы 3, 4'!AA66:AA66)+SUM('Разделы 3, 4'!AA74:AA74)+SUM('Разделы 3, 4'!AA90:AA90)+SUM('Разделы 3, 4'!AA93:AA93)),"","Неверно!")</f>
      </c>
      <c r="B627" s="144">
        <v>143121</v>
      </c>
      <c r="C627" s="145" t="s">
        <v>450</v>
      </c>
      <c r="D627" s="145" t="s">
        <v>880</v>
      </c>
    </row>
    <row r="628" spans="1:4" ht="63.75">
      <c r="A628" s="143">
        <f>IF((SUM('Разделы 3, 4'!AB91:AB91)=SUM('Разделы 3, 4'!AB66:AB66)+SUM('Разделы 3, 4'!AB74:AB74)+SUM('Разделы 3, 4'!AB90:AB90)+SUM('Разделы 3, 4'!AB93:AB93)),"","Неверно!")</f>
      </c>
      <c r="B628" s="144">
        <v>143121</v>
      </c>
      <c r="C628" s="145" t="s">
        <v>451</v>
      </c>
      <c r="D628" s="145" t="s">
        <v>880</v>
      </c>
    </row>
    <row r="629" spans="1:4" ht="63.75">
      <c r="A629" s="143">
        <f>IF((SUM('Разделы 3, 4'!AC91:AC91)=SUM('Разделы 3, 4'!AC66:AC66)+SUM('Разделы 3, 4'!AC74:AC74)+SUM('Разделы 3, 4'!AC90:AC90)+SUM('Разделы 3, 4'!AC93:AC93)),"","Неверно!")</f>
      </c>
      <c r="B629" s="144">
        <v>143121</v>
      </c>
      <c r="C629" s="145" t="s">
        <v>452</v>
      </c>
      <c r="D629" s="145" t="s">
        <v>880</v>
      </c>
    </row>
    <row r="630" spans="1:4" ht="25.5">
      <c r="A630" s="143">
        <f>IF((SUM('Разделы 3, 4'!E90:E90)=SUM('Разделы 3, 4'!E75:E89)),"","Неверно!")</f>
      </c>
      <c r="B630" s="144">
        <v>143122</v>
      </c>
      <c r="C630" s="145" t="s">
        <v>453</v>
      </c>
      <c r="D630" s="145" t="s">
        <v>755</v>
      </c>
    </row>
    <row r="631" spans="1:4" ht="25.5">
      <c r="A631" s="143">
        <f>IF((SUM('Разделы 3, 4'!F90:F90)=SUM('Разделы 3, 4'!F75:F89)),"","Неверно!")</f>
      </c>
      <c r="B631" s="144">
        <v>143122</v>
      </c>
      <c r="C631" s="145" t="s">
        <v>747</v>
      </c>
      <c r="D631" s="145" t="s">
        <v>755</v>
      </c>
    </row>
    <row r="632" spans="1:4" ht="25.5">
      <c r="A632" s="143">
        <f>IF((SUM('Разделы 3, 4'!G90:G90)=SUM('Разделы 3, 4'!G75:G89)),"","Неверно!")</f>
      </c>
      <c r="B632" s="144">
        <v>143122</v>
      </c>
      <c r="C632" s="145" t="s">
        <v>748</v>
      </c>
      <c r="D632" s="145" t="s">
        <v>755</v>
      </c>
    </row>
    <row r="633" spans="1:4" ht="25.5">
      <c r="A633" s="143">
        <f>IF((SUM('Разделы 3, 4'!H90:H90)=SUM('Разделы 3, 4'!H75:H89)),"","Неверно!")</f>
      </c>
      <c r="B633" s="144">
        <v>143122</v>
      </c>
      <c r="C633" s="145" t="s">
        <v>749</v>
      </c>
      <c r="D633" s="145" t="s">
        <v>755</v>
      </c>
    </row>
    <row r="634" spans="1:4" ht="25.5">
      <c r="A634" s="143">
        <f>IF((SUM('Разделы 3, 4'!I90:I90)=SUM('Разделы 3, 4'!I75:I89)),"","Неверно!")</f>
      </c>
      <c r="B634" s="144">
        <v>143122</v>
      </c>
      <c r="C634" s="145" t="s">
        <v>750</v>
      </c>
      <c r="D634" s="145" t="s">
        <v>755</v>
      </c>
    </row>
    <row r="635" spans="1:4" ht="25.5">
      <c r="A635" s="143">
        <f>IF((SUM('Разделы 3, 4'!J90:J90)=SUM('Разделы 3, 4'!J75:J89)),"","Неверно!")</f>
      </c>
      <c r="B635" s="144">
        <v>143122</v>
      </c>
      <c r="C635" s="145" t="s">
        <v>751</v>
      </c>
      <c r="D635" s="145" t="s">
        <v>755</v>
      </c>
    </row>
    <row r="636" spans="1:4" ht="25.5">
      <c r="A636" s="143">
        <f>IF((SUM('Разделы 3, 4'!K90:K90)=SUM('Разделы 3, 4'!K75:K89)),"","Неверно!")</f>
      </c>
      <c r="B636" s="144">
        <v>143122</v>
      </c>
      <c r="C636" s="145" t="s">
        <v>752</v>
      </c>
      <c r="D636" s="145" t="s">
        <v>755</v>
      </c>
    </row>
    <row r="637" spans="1:4" ht="25.5">
      <c r="A637" s="143">
        <f>IF((SUM('Разделы 3, 4'!L90:L90)=SUM('Разделы 3, 4'!L75:L89)),"","Неверно!")</f>
      </c>
      <c r="B637" s="144">
        <v>143122</v>
      </c>
      <c r="C637" s="145" t="s">
        <v>464</v>
      </c>
      <c r="D637" s="145" t="s">
        <v>755</v>
      </c>
    </row>
    <row r="638" spans="1:4" ht="25.5">
      <c r="A638" s="143">
        <f>IF((SUM('Разделы 3, 4'!M90:M90)=SUM('Разделы 3, 4'!M75:M89)),"","Неверно!")</f>
      </c>
      <c r="B638" s="144">
        <v>143122</v>
      </c>
      <c r="C638" s="145" t="s">
        <v>465</v>
      </c>
      <c r="D638" s="145" t="s">
        <v>755</v>
      </c>
    </row>
    <row r="639" spans="1:4" ht="25.5">
      <c r="A639" s="143">
        <f>IF((SUM('Разделы 3, 4'!N90:N90)=SUM('Разделы 3, 4'!N75:N89)),"","Неверно!")</f>
      </c>
      <c r="B639" s="144">
        <v>143122</v>
      </c>
      <c r="C639" s="145" t="s">
        <v>466</v>
      </c>
      <c r="D639" s="145" t="s">
        <v>755</v>
      </c>
    </row>
    <row r="640" spans="1:4" ht="25.5">
      <c r="A640" s="143">
        <f>IF((SUM('Разделы 3, 4'!O90:O90)=SUM('Разделы 3, 4'!O75:O89)),"","Неверно!")</f>
      </c>
      <c r="B640" s="144">
        <v>143122</v>
      </c>
      <c r="C640" s="145" t="s">
        <v>467</v>
      </c>
      <c r="D640" s="145" t="s">
        <v>755</v>
      </c>
    </row>
    <row r="641" spans="1:4" ht="25.5">
      <c r="A641" s="143">
        <f>IF((SUM('Разделы 3, 4'!P90:P90)=SUM('Разделы 3, 4'!P75:P89)),"","Неверно!")</f>
      </c>
      <c r="B641" s="144">
        <v>143122</v>
      </c>
      <c r="C641" s="145" t="s">
        <v>1367</v>
      </c>
      <c r="D641" s="145" t="s">
        <v>755</v>
      </c>
    </row>
    <row r="642" spans="1:4" ht="25.5">
      <c r="A642" s="143">
        <f>IF((SUM('Разделы 3, 4'!Q90:Q90)=SUM('Разделы 3, 4'!Q75:Q89)),"","Неверно!")</f>
      </c>
      <c r="B642" s="144">
        <v>143122</v>
      </c>
      <c r="C642" s="145" t="s">
        <v>1368</v>
      </c>
      <c r="D642" s="145" t="s">
        <v>755</v>
      </c>
    </row>
    <row r="643" spans="1:4" ht="25.5">
      <c r="A643" s="143">
        <f>IF((SUM('Разделы 3, 4'!R90:R90)=SUM('Разделы 3, 4'!R75:R89)),"","Неверно!")</f>
      </c>
      <c r="B643" s="144">
        <v>143122</v>
      </c>
      <c r="C643" s="145" t="s">
        <v>1369</v>
      </c>
      <c r="D643" s="145" t="s">
        <v>755</v>
      </c>
    </row>
    <row r="644" spans="1:4" ht="25.5">
      <c r="A644" s="143">
        <f>IF((SUM('Разделы 3, 4'!S90:S90)=SUM('Разделы 3, 4'!S75:S89)),"","Неверно!")</f>
      </c>
      <c r="B644" s="144">
        <v>143122</v>
      </c>
      <c r="C644" s="145" t="s">
        <v>1370</v>
      </c>
      <c r="D644" s="145" t="s">
        <v>755</v>
      </c>
    </row>
    <row r="645" spans="1:4" ht="25.5">
      <c r="A645" s="143">
        <f>IF((SUM('Разделы 3, 4'!T90:T90)=SUM('Разделы 3, 4'!T75:T89)),"","Неверно!")</f>
      </c>
      <c r="B645" s="144">
        <v>143122</v>
      </c>
      <c r="C645" s="145" t="s">
        <v>1371</v>
      </c>
      <c r="D645" s="145" t="s">
        <v>755</v>
      </c>
    </row>
    <row r="646" spans="1:4" ht="25.5">
      <c r="A646" s="143">
        <f>IF((SUM('Разделы 3, 4'!U90:U90)=SUM('Разделы 3, 4'!U75:U89)),"","Неверно!")</f>
      </c>
      <c r="B646" s="144">
        <v>143122</v>
      </c>
      <c r="C646" s="145" t="s">
        <v>1153</v>
      </c>
      <c r="D646" s="145" t="s">
        <v>755</v>
      </c>
    </row>
    <row r="647" spans="1:4" ht="25.5">
      <c r="A647" s="143">
        <f>IF((SUM('Разделы 3, 4'!V90:V90)=SUM('Разделы 3, 4'!V75:V89)),"","Неверно!")</f>
      </c>
      <c r="B647" s="144">
        <v>143122</v>
      </c>
      <c r="C647" s="145" t="s">
        <v>771</v>
      </c>
      <c r="D647" s="145" t="s">
        <v>755</v>
      </c>
    </row>
    <row r="648" spans="1:4" ht="25.5">
      <c r="A648" s="143">
        <f>IF((SUM('Разделы 3, 4'!W90:W90)=SUM('Разделы 3, 4'!W75:W89)),"","Неверно!")</f>
      </c>
      <c r="B648" s="144">
        <v>143122</v>
      </c>
      <c r="C648" s="145" t="s">
        <v>772</v>
      </c>
      <c r="D648" s="145" t="s">
        <v>755</v>
      </c>
    </row>
    <row r="649" spans="1:4" ht="25.5">
      <c r="A649" s="143">
        <f>IF((SUM('Разделы 3, 4'!X90:X90)=SUM('Разделы 3, 4'!X75:X89)),"","Неверно!")</f>
      </c>
      <c r="B649" s="144">
        <v>143122</v>
      </c>
      <c r="C649" s="145" t="s">
        <v>773</v>
      </c>
      <c r="D649" s="145" t="s">
        <v>755</v>
      </c>
    </row>
    <row r="650" spans="1:4" ht="25.5">
      <c r="A650" s="143">
        <f>IF((SUM('Разделы 3, 4'!Y90:Y90)=SUM('Разделы 3, 4'!Y75:Y89)),"","Неверно!")</f>
      </c>
      <c r="B650" s="144">
        <v>143122</v>
      </c>
      <c r="C650" s="145" t="s">
        <v>774</v>
      </c>
      <c r="D650" s="145" t="s">
        <v>755</v>
      </c>
    </row>
    <row r="651" spans="1:4" ht="25.5">
      <c r="A651" s="143">
        <f>IF((SUM('Разделы 3, 4'!Z90:Z90)=SUM('Разделы 3, 4'!Z75:Z89)),"","Неверно!")</f>
      </c>
      <c r="B651" s="144">
        <v>143122</v>
      </c>
      <c r="C651" s="145" t="s">
        <v>775</v>
      </c>
      <c r="D651" s="145" t="s">
        <v>755</v>
      </c>
    </row>
    <row r="652" spans="1:4" ht="25.5">
      <c r="A652" s="143">
        <f>IF((SUM('Разделы 3, 4'!AA90:AA90)=SUM('Разделы 3, 4'!AA75:AA89)),"","Неверно!")</f>
      </c>
      <c r="B652" s="144">
        <v>143122</v>
      </c>
      <c r="C652" s="145" t="s">
        <v>776</v>
      </c>
      <c r="D652" s="145" t="s">
        <v>755</v>
      </c>
    </row>
    <row r="653" spans="1:4" ht="25.5">
      <c r="A653" s="143">
        <f>IF((SUM('Разделы 3, 4'!AB90:AB90)=SUM('Разделы 3, 4'!AB75:AB89)),"","Неверно!")</f>
      </c>
      <c r="B653" s="144">
        <v>143122</v>
      </c>
      <c r="C653" s="145" t="s">
        <v>777</v>
      </c>
      <c r="D653" s="145" t="s">
        <v>755</v>
      </c>
    </row>
    <row r="654" spans="1:4" ht="25.5">
      <c r="A654" s="143">
        <f>IF((SUM('Разделы 3, 4'!AC90:AC90)=SUM('Разделы 3, 4'!AC75:AC89)),"","Неверно!")</f>
      </c>
      <c r="B654" s="144">
        <v>143122</v>
      </c>
      <c r="C654" s="145" t="s">
        <v>778</v>
      </c>
      <c r="D654" s="145" t="s">
        <v>755</v>
      </c>
    </row>
    <row r="655" spans="1:4" ht="25.5">
      <c r="A655" s="143">
        <f>IF((SUM('Разделы 3, 4'!E74:E74)=SUM('Разделы 3, 4'!E67:E73)),"","Неверно!")</f>
      </c>
      <c r="B655" s="144">
        <v>143123</v>
      </c>
      <c r="C655" s="145" t="s">
        <v>779</v>
      </c>
      <c r="D655" s="145" t="s">
        <v>754</v>
      </c>
    </row>
    <row r="656" spans="1:4" ht="25.5">
      <c r="A656" s="143">
        <f>IF((SUM('Разделы 3, 4'!F74:F74)=SUM('Разделы 3, 4'!F67:F73)),"","Неверно!")</f>
      </c>
      <c r="B656" s="144">
        <v>143123</v>
      </c>
      <c r="C656" s="145" t="s">
        <v>780</v>
      </c>
      <c r="D656" s="145" t="s">
        <v>754</v>
      </c>
    </row>
    <row r="657" spans="1:4" ht="25.5">
      <c r="A657" s="143">
        <f>IF((SUM('Разделы 3, 4'!G74:G74)=SUM('Разделы 3, 4'!G67:G73)),"","Неверно!")</f>
      </c>
      <c r="B657" s="144">
        <v>143123</v>
      </c>
      <c r="C657" s="145" t="s">
        <v>781</v>
      </c>
      <c r="D657" s="145" t="s">
        <v>754</v>
      </c>
    </row>
    <row r="658" spans="1:4" ht="25.5">
      <c r="A658" s="143">
        <f>IF((SUM('Разделы 3, 4'!H74:H74)=SUM('Разделы 3, 4'!H67:H73)),"","Неверно!")</f>
      </c>
      <c r="B658" s="144">
        <v>143123</v>
      </c>
      <c r="C658" s="145" t="s">
        <v>782</v>
      </c>
      <c r="D658" s="145" t="s">
        <v>754</v>
      </c>
    </row>
    <row r="659" spans="1:4" ht="25.5">
      <c r="A659" s="143">
        <f>IF((SUM('Разделы 3, 4'!I74:I74)=SUM('Разделы 3, 4'!I67:I73)),"","Неверно!")</f>
      </c>
      <c r="B659" s="144">
        <v>143123</v>
      </c>
      <c r="C659" s="145" t="s">
        <v>783</v>
      </c>
      <c r="D659" s="145" t="s">
        <v>754</v>
      </c>
    </row>
    <row r="660" spans="1:4" ht="25.5">
      <c r="A660" s="143">
        <f>IF((SUM('Разделы 3, 4'!J74:J74)=SUM('Разделы 3, 4'!J67:J73)),"","Неверно!")</f>
      </c>
      <c r="B660" s="144">
        <v>143123</v>
      </c>
      <c r="C660" s="145" t="s">
        <v>784</v>
      </c>
      <c r="D660" s="145" t="s">
        <v>754</v>
      </c>
    </row>
    <row r="661" spans="1:4" ht="25.5">
      <c r="A661" s="143">
        <f>IF((SUM('Разделы 3, 4'!K74:K74)=SUM('Разделы 3, 4'!K67:K73)),"","Неверно!")</f>
      </c>
      <c r="B661" s="144">
        <v>143123</v>
      </c>
      <c r="C661" s="145" t="s">
        <v>785</v>
      </c>
      <c r="D661" s="145" t="s">
        <v>754</v>
      </c>
    </row>
    <row r="662" spans="1:4" ht="25.5">
      <c r="A662" s="143">
        <f>IF((SUM('Разделы 3, 4'!L74:L74)=SUM('Разделы 3, 4'!L67:L73)),"","Неверно!")</f>
      </c>
      <c r="B662" s="144">
        <v>143123</v>
      </c>
      <c r="C662" s="145" t="s">
        <v>786</v>
      </c>
      <c r="D662" s="145" t="s">
        <v>754</v>
      </c>
    </row>
    <row r="663" spans="1:4" ht="25.5">
      <c r="A663" s="143">
        <f>IF((SUM('Разделы 3, 4'!M74:M74)=SUM('Разделы 3, 4'!M67:M73)),"","Неверно!")</f>
      </c>
      <c r="B663" s="144">
        <v>143123</v>
      </c>
      <c r="C663" s="145" t="s">
        <v>787</v>
      </c>
      <c r="D663" s="145" t="s">
        <v>754</v>
      </c>
    </row>
    <row r="664" spans="1:4" ht="25.5">
      <c r="A664" s="143">
        <f>IF((SUM('Разделы 3, 4'!N74:N74)=SUM('Разделы 3, 4'!N67:N73)),"","Неверно!")</f>
      </c>
      <c r="B664" s="144">
        <v>143123</v>
      </c>
      <c r="C664" s="145" t="s">
        <v>788</v>
      </c>
      <c r="D664" s="145" t="s">
        <v>754</v>
      </c>
    </row>
    <row r="665" spans="1:4" ht="25.5">
      <c r="A665" s="143">
        <f>IF((SUM('Разделы 3, 4'!O74:O74)=SUM('Разделы 3, 4'!O67:O73)),"","Неверно!")</f>
      </c>
      <c r="B665" s="144">
        <v>143123</v>
      </c>
      <c r="C665" s="145" t="s">
        <v>789</v>
      </c>
      <c r="D665" s="145" t="s">
        <v>754</v>
      </c>
    </row>
    <row r="666" spans="1:4" ht="25.5">
      <c r="A666" s="143">
        <f>IF((SUM('Разделы 3, 4'!P74:P74)=SUM('Разделы 3, 4'!P67:P73)),"","Неверно!")</f>
      </c>
      <c r="B666" s="144">
        <v>143123</v>
      </c>
      <c r="C666" s="145" t="s">
        <v>790</v>
      </c>
      <c r="D666" s="145" t="s">
        <v>754</v>
      </c>
    </row>
    <row r="667" spans="1:4" ht="25.5">
      <c r="A667" s="143">
        <f>IF((SUM('Разделы 3, 4'!Q74:Q74)=SUM('Разделы 3, 4'!Q67:Q73)),"","Неверно!")</f>
      </c>
      <c r="B667" s="144">
        <v>143123</v>
      </c>
      <c r="C667" s="145" t="s">
        <v>791</v>
      </c>
      <c r="D667" s="145" t="s">
        <v>754</v>
      </c>
    </row>
    <row r="668" spans="1:4" ht="25.5">
      <c r="A668" s="143">
        <f>IF((SUM('Разделы 3, 4'!R74:R74)=SUM('Разделы 3, 4'!R67:R73)),"","Неверно!")</f>
      </c>
      <c r="B668" s="144">
        <v>143123</v>
      </c>
      <c r="C668" s="145" t="s">
        <v>792</v>
      </c>
      <c r="D668" s="145" t="s">
        <v>754</v>
      </c>
    </row>
    <row r="669" spans="1:4" ht="25.5">
      <c r="A669" s="143">
        <f>IF((SUM('Разделы 3, 4'!S74:S74)=SUM('Разделы 3, 4'!S67:S73)),"","Неверно!")</f>
      </c>
      <c r="B669" s="144">
        <v>143123</v>
      </c>
      <c r="C669" s="145" t="s">
        <v>793</v>
      </c>
      <c r="D669" s="145" t="s">
        <v>754</v>
      </c>
    </row>
    <row r="670" spans="1:4" ht="25.5">
      <c r="A670" s="143">
        <f>IF((SUM('Разделы 3, 4'!T74:T74)=SUM('Разделы 3, 4'!T67:T73)),"","Неверно!")</f>
      </c>
      <c r="B670" s="144">
        <v>143123</v>
      </c>
      <c r="C670" s="145" t="s">
        <v>794</v>
      </c>
      <c r="D670" s="145" t="s">
        <v>754</v>
      </c>
    </row>
    <row r="671" spans="1:4" ht="25.5">
      <c r="A671" s="143">
        <f>IF((SUM('Разделы 3, 4'!U74:U74)=SUM('Разделы 3, 4'!U67:U73)),"","Неверно!")</f>
      </c>
      <c r="B671" s="144">
        <v>143123</v>
      </c>
      <c r="C671" s="145" t="s">
        <v>795</v>
      </c>
      <c r="D671" s="145" t="s">
        <v>754</v>
      </c>
    </row>
    <row r="672" spans="1:4" ht="25.5">
      <c r="A672" s="143">
        <f>IF((SUM('Разделы 3, 4'!V74:V74)=SUM('Разделы 3, 4'!V67:V73)),"","Неверно!")</f>
      </c>
      <c r="B672" s="144">
        <v>143123</v>
      </c>
      <c r="C672" s="145" t="s">
        <v>796</v>
      </c>
      <c r="D672" s="145" t="s">
        <v>754</v>
      </c>
    </row>
    <row r="673" spans="1:4" ht="25.5">
      <c r="A673" s="143">
        <f>IF((SUM('Разделы 3, 4'!W74:W74)=SUM('Разделы 3, 4'!W67:W73)),"","Неверно!")</f>
      </c>
      <c r="B673" s="144">
        <v>143123</v>
      </c>
      <c r="C673" s="145" t="s">
        <v>797</v>
      </c>
      <c r="D673" s="145" t="s">
        <v>754</v>
      </c>
    </row>
    <row r="674" spans="1:4" ht="25.5">
      <c r="A674" s="143">
        <f>IF((SUM('Разделы 3, 4'!X74:X74)=SUM('Разделы 3, 4'!X67:X73)),"","Неверно!")</f>
      </c>
      <c r="B674" s="144">
        <v>143123</v>
      </c>
      <c r="C674" s="145" t="s">
        <v>798</v>
      </c>
      <c r="D674" s="145" t="s">
        <v>754</v>
      </c>
    </row>
    <row r="675" spans="1:4" ht="25.5">
      <c r="A675" s="143">
        <f>IF((SUM('Разделы 3, 4'!Y74:Y74)=SUM('Разделы 3, 4'!Y67:Y73)),"","Неверно!")</f>
      </c>
      <c r="B675" s="144">
        <v>143123</v>
      </c>
      <c r="C675" s="145" t="s">
        <v>799</v>
      </c>
      <c r="D675" s="145" t="s">
        <v>754</v>
      </c>
    </row>
    <row r="676" spans="1:4" ht="25.5">
      <c r="A676" s="143">
        <f>IF((SUM('Разделы 3, 4'!Z74:Z74)=SUM('Разделы 3, 4'!Z67:Z73)),"","Неверно!")</f>
      </c>
      <c r="B676" s="144">
        <v>143123</v>
      </c>
      <c r="C676" s="145" t="s">
        <v>800</v>
      </c>
      <c r="D676" s="145" t="s">
        <v>754</v>
      </c>
    </row>
    <row r="677" spans="1:4" ht="25.5">
      <c r="A677" s="143">
        <f>IF((SUM('Разделы 3, 4'!AA74:AA74)=SUM('Разделы 3, 4'!AA67:AA73)),"","Неверно!")</f>
      </c>
      <c r="B677" s="144">
        <v>143123</v>
      </c>
      <c r="C677" s="145" t="s">
        <v>801</v>
      </c>
      <c r="D677" s="145" t="s">
        <v>754</v>
      </c>
    </row>
    <row r="678" spans="1:4" ht="25.5">
      <c r="A678" s="143">
        <f>IF((SUM('Разделы 3, 4'!AB74:AB74)=SUM('Разделы 3, 4'!AB67:AB73)),"","Неверно!")</f>
      </c>
      <c r="B678" s="144">
        <v>143123</v>
      </c>
      <c r="C678" s="145" t="s">
        <v>802</v>
      </c>
      <c r="D678" s="145" t="s">
        <v>754</v>
      </c>
    </row>
    <row r="679" spans="1:4" ht="25.5">
      <c r="A679" s="143">
        <f>IF((SUM('Разделы 3, 4'!AC74:AC74)=SUM('Разделы 3, 4'!AC67:AC73)),"","Неверно!")</f>
      </c>
      <c r="B679" s="144">
        <v>143123</v>
      </c>
      <c r="C679" s="145" t="s">
        <v>803</v>
      </c>
      <c r="D679" s="145" t="s">
        <v>754</v>
      </c>
    </row>
    <row r="680" spans="1:4" ht="38.25">
      <c r="A680" s="143">
        <f>IF((SUM('Разделы 3, 4'!E70:E70)&gt;=SUM('Разделы 3, 4'!E92:E92)),"","Неверно!")</f>
      </c>
      <c r="B680" s="144">
        <v>143124</v>
      </c>
      <c r="C680" s="145" t="s">
        <v>804</v>
      </c>
      <c r="D680" s="145" t="s">
        <v>753</v>
      </c>
    </row>
    <row r="681" spans="1:4" ht="38.25">
      <c r="A681" s="143">
        <f>IF((SUM('Разделы 3, 4'!F70:F70)&gt;=SUM('Разделы 3, 4'!F92:F92)),"","Неверно!")</f>
      </c>
      <c r="B681" s="144">
        <v>143124</v>
      </c>
      <c r="C681" s="145" t="s">
        <v>805</v>
      </c>
      <c r="D681" s="145" t="s">
        <v>753</v>
      </c>
    </row>
    <row r="682" spans="1:4" ht="38.25">
      <c r="A682" s="143">
        <f>IF((SUM('Разделы 3, 4'!G70:G70)&gt;=SUM('Разделы 3, 4'!G92:G92)),"","Неверно!")</f>
      </c>
      <c r="B682" s="144">
        <v>143124</v>
      </c>
      <c r="C682" s="145" t="s">
        <v>806</v>
      </c>
      <c r="D682" s="145" t="s">
        <v>753</v>
      </c>
    </row>
    <row r="683" spans="1:4" ht="38.25">
      <c r="A683" s="143">
        <f>IF((SUM('Разделы 3, 4'!H70:H70)&gt;=SUM('Разделы 3, 4'!H92:H92)),"","Неверно!")</f>
      </c>
      <c r="B683" s="144">
        <v>143124</v>
      </c>
      <c r="C683" s="145" t="s">
        <v>807</v>
      </c>
      <c r="D683" s="145" t="s">
        <v>753</v>
      </c>
    </row>
    <row r="684" spans="1:4" ht="38.25">
      <c r="A684" s="143">
        <f>IF((SUM('Разделы 3, 4'!I70:I70)&gt;=SUM('Разделы 3, 4'!I92:I92)),"","Неверно!")</f>
      </c>
      <c r="B684" s="144">
        <v>143124</v>
      </c>
      <c r="C684" s="145" t="s">
        <v>808</v>
      </c>
      <c r="D684" s="145" t="s">
        <v>753</v>
      </c>
    </row>
    <row r="685" spans="1:4" ht="38.25">
      <c r="A685" s="143">
        <f>IF((SUM('Разделы 3, 4'!J70:J70)&gt;=SUM('Разделы 3, 4'!J92:J92)),"","Неверно!")</f>
      </c>
      <c r="B685" s="144">
        <v>143124</v>
      </c>
      <c r="C685" s="145" t="s">
        <v>809</v>
      </c>
      <c r="D685" s="145" t="s">
        <v>753</v>
      </c>
    </row>
    <row r="686" spans="1:4" ht="38.25">
      <c r="A686" s="143">
        <f>IF((SUM('Разделы 3, 4'!K70:K70)&gt;=SUM('Разделы 3, 4'!K92:K92)),"","Неверно!")</f>
      </c>
      <c r="B686" s="144">
        <v>143124</v>
      </c>
      <c r="C686" s="145" t="s">
        <v>810</v>
      </c>
      <c r="D686" s="145" t="s">
        <v>753</v>
      </c>
    </row>
    <row r="687" spans="1:4" ht="38.25">
      <c r="A687" s="143">
        <f>IF((SUM('Разделы 3, 4'!L70:L70)&gt;=SUM('Разделы 3, 4'!L92:L92)),"","Неверно!")</f>
      </c>
      <c r="B687" s="144">
        <v>143124</v>
      </c>
      <c r="C687" s="145" t="s">
        <v>811</v>
      </c>
      <c r="D687" s="145" t="s">
        <v>753</v>
      </c>
    </row>
    <row r="688" spans="1:4" ht="38.25">
      <c r="A688" s="143">
        <f>IF((SUM('Разделы 3, 4'!M70:M70)&gt;=SUM('Разделы 3, 4'!M92:M92)),"","Неверно!")</f>
      </c>
      <c r="B688" s="144">
        <v>143124</v>
      </c>
      <c r="C688" s="145" t="s">
        <v>812</v>
      </c>
      <c r="D688" s="145" t="s">
        <v>753</v>
      </c>
    </row>
    <row r="689" spans="1:4" ht="38.25">
      <c r="A689" s="143">
        <f>IF((SUM('Разделы 3, 4'!N70:N70)&gt;=SUM('Разделы 3, 4'!N92:N92)),"","Неверно!")</f>
      </c>
      <c r="B689" s="144">
        <v>143124</v>
      </c>
      <c r="C689" s="145" t="s">
        <v>813</v>
      </c>
      <c r="D689" s="145" t="s">
        <v>753</v>
      </c>
    </row>
    <row r="690" spans="1:4" ht="38.25">
      <c r="A690" s="143">
        <f>IF((SUM('Разделы 3, 4'!O70:O70)&gt;=SUM('Разделы 3, 4'!O92:O92)),"","Неверно!")</f>
      </c>
      <c r="B690" s="144">
        <v>143124</v>
      </c>
      <c r="C690" s="145" t="s">
        <v>814</v>
      </c>
      <c r="D690" s="145" t="s">
        <v>753</v>
      </c>
    </row>
    <row r="691" spans="1:4" ht="38.25">
      <c r="A691" s="143">
        <f>IF((SUM('Разделы 3, 4'!P70:P70)&gt;=SUM('Разделы 3, 4'!P92:P92)),"","Неверно!")</f>
      </c>
      <c r="B691" s="144">
        <v>143124</v>
      </c>
      <c r="C691" s="145" t="s">
        <v>815</v>
      </c>
      <c r="D691" s="145" t="s">
        <v>753</v>
      </c>
    </row>
    <row r="692" spans="1:4" ht="38.25">
      <c r="A692" s="143">
        <f>IF((SUM('Разделы 3, 4'!Q70:Q70)&gt;=SUM('Разделы 3, 4'!Q92:Q92)),"","Неверно!")</f>
      </c>
      <c r="B692" s="144">
        <v>143124</v>
      </c>
      <c r="C692" s="145" t="s">
        <v>816</v>
      </c>
      <c r="D692" s="145" t="s">
        <v>753</v>
      </c>
    </row>
    <row r="693" spans="1:4" ht="38.25">
      <c r="A693" s="143">
        <f>IF((SUM('Разделы 3, 4'!R70:R70)&gt;=SUM('Разделы 3, 4'!R92:R92)),"","Неверно!")</f>
      </c>
      <c r="B693" s="144">
        <v>143124</v>
      </c>
      <c r="C693" s="145" t="s">
        <v>817</v>
      </c>
      <c r="D693" s="145" t="s">
        <v>753</v>
      </c>
    </row>
    <row r="694" spans="1:4" ht="38.25">
      <c r="A694" s="143">
        <f>IF((SUM('Разделы 3, 4'!S70:S70)&gt;=SUM('Разделы 3, 4'!S92:S92)),"","Неверно!")</f>
      </c>
      <c r="B694" s="144">
        <v>143124</v>
      </c>
      <c r="C694" s="145" t="s">
        <v>818</v>
      </c>
      <c r="D694" s="145" t="s">
        <v>753</v>
      </c>
    </row>
    <row r="695" spans="1:4" ht="38.25">
      <c r="A695" s="143">
        <f>IF((SUM('Разделы 3, 4'!T70:T70)&gt;=SUM('Разделы 3, 4'!T92:T92)),"","Неверно!")</f>
      </c>
      <c r="B695" s="144">
        <v>143124</v>
      </c>
      <c r="C695" s="145" t="s">
        <v>819</v>
      </c>
      <c r="D695" s="145" t="s">
        <v>753</v>
      </c>
    </row>
    <row r="696" spans="1:4" ht="38.25">
      <c r="A696" s="143">
        <f>IF((SUM('Разделы 3, 4'!U70:U70)&gt;=SUM('Разделы 3, 4'!U92:U92)),"","Неверно!")</f>
      </c>
      <c r="B696" s="144">
        <v>143124</v>
      </c>
      <c r="C696" s="145" t="s">
        <v>820</v>
      </c>
      <c r="D696" s="145" t="s">
        <v>753</v>
      </c>
    </row>
    <row r="697" spans="1:4" ht="38.25">
      <c r="A697" s="143">
        <f>IF((SUM('Разделы 3, 4'!V70:V70)&gt;=SUM('Разделы 3, 4'!V92:V92)),"","Неверно!")</f>
      </c>
      <c r="B697" s="144">
        <v>143124</v>
      </c>
      <c r="C697" s="145" t="s">
        <v>821</v>
      </c>
      <c r="D697" s="145" t="s">
        <v>753</v>
      </c>
    </row>
    <row r="698" spans="1:4" ht="38.25">
      <c r="A698" s="143">
        <f>IF((SUM('Разделы 3, 4'!W70:W70)&gt;=SUM('Разделы 3, 4'!W92:W92)),"","Неверно!")</f>
      </c>
      <c r="B698" s="144">
        <v>143124</v>
      </c>
      <c r="C698" s="145" t="s">
        <v>822</v>
      </c>
      <c r="D698" s="145" t="s">
        <v>753</v>
      </c>
    </row>
    <row r="699" spans="1:4" ht="38.25">
      <c r="A699" s="143">
        <f>IF((SUM('Разделы 3, 4'!X70:X70)&gt;=SUM('Разделы 3, 4'!X92:X92)),"","Неверно!")</f>
      </c>
      <c r="B699" s="144">
        <v>143124</v>
      </c>
      <c r="C699" s="145" t="s">
        <v>823</v>
      </c>
      <c r="D699" s="145" t="s">
        <v>753</v>
      </c>
    </row>
    <row r="700" spans="1:4" ht="38.25">
      <c r="A700" s="143">
        <f>IF((SUM('Разделы 3, 4'!Y70:Y70)&gt;=SUM('Разделы 3, 4'!Y92:Y92)),"","Неверно!")</f>
      </c>
      <c r="B700" s="144">
        <v>143124</v>
      </c>
      <c r="C700" s="145" t="s">
        <v>824</v>
      </c>
      <c r="D700" s="145" t="s">
        <v>753</v>
      </c>
    </row>
    <row r="701" spans="1:4" ht="38.25">
      <c r="A701" s="143">
        <f>IF((SUM('Разделы 3, 4'!Z70:Z70)&gt;=SUM('Разделы 3, 4'!Z92:Z92)),"","Неверно!")</f>
      </c>
      <c r="B701" s="144">
        <v>143124</v>
      </c>
      <c r="C701" s="145" t="s">
        <v>825</v>
      </c>
      <c r="D701" s="145" t="s">
        <v>753</v>
      </c>
    </row>
    <row r="702" spans="1:4" ht="38.25">
      <c r="A702" s="143">
        <f>IF((SUM('Разделы 3, 4'!AA70:AA70)&gt;=SUM('Разделы 3, 4'!AA92:AA92)),"","Неверно!")</f>
      </c>
      <c r="B702" s="144">
        <v>143124</v>
      </c>
      <c r="C702" s="145" t="s">
        <v>826</v>
      </c>
      <c r="D702" s="145" t="s">
        <v>753</v>
      </c>
    </row>
    <row r="703" spans="1:4" ht="38.25">
      <c r="A703" s="143">
        <f>IF((SUM('Разделы 3, 4'!AB70:AB70)&gt;=SUM('Разделы 3, 4'!AB92:AB92)),"","Неверно!")</f>
      </c>
      <c r="B703" s="144">
        <v>143124</v>
      </c>
      <c r="C703" s="145" t="s">
        <v>827</v>
      </c>
      <c r="D703" s="145" t="s">
        <v>753</v>
      </c>
    </row>
    <row r="704" spans="1:4" ht="38.25">
      <c r="A704" s="143">
        <f>IF((SUM('Разделы 3, 4'!AC70:AC70)&gt;=SUM('Разделы 3, 4'!AC92:AC92)),"","Неверно!")</f>
      </c>
      <c r="B704" s="144">
        <v>143124</v>
      </c>
      <c r="C704" s="145" t="s">
        <v>828</v>
      </c>
      <c r="D704" s="145" t="s">
        <v>753</v>
      </c>
    </row>
    <row r="705" spans="1:4" ht="25.5">
      <c r="A705" s="143">
        <f>IF((SUM('Разделы 3, 4'!E66:E66)=SUM('Разделы 3, 4'!E9:E65)),"","Неверно!")</f>
      </c>
      <c r="B705" s="144">
        <v>143125</v>
      </c>
      <c r="C705" s="145" t="s">
        <v>829</v>
      </c>
      <c r="D705" s="145" t="s">
        <v>1362</v>
      </c>
    </row>
    <row r="706" spans="1:4" ht="25.5">
      <c r="A706" s="143">
        <f>IF((SUM('Разделы 3, 4'!F66:F66)=SUM('Разделы 3, 4'!F9:F65)),"","Неверно!")</f>
      </c>
      <c r="B706" s="144">
        <v>143125</v>
      </c>
      <c r="C706" s="145" t="s">
        <v>830</v>
      </c>
      <c r="D706" s="145" t="s">
        <v>1362</v>
      </c>
    </row>
    <row r="707" spans="1:4" ht="25.5">
      <c r="A707" s="143">
        <f>IF((SUM('Разделы 3, 4'!G66:G66)=SUM('Разделы 3, 4'!G9:G65)),"","Неверно!")</f>
      </c>
      <c r="B707" s="144">
        <v>143125</v>
      </c>
      <c r="C707" s="145" t="s">
        <v>831</v>
      </c>
      <c r="D707" s="145" t="s">
        <v>1362</v>
      </c>
    </row>
    <row r="708" spans="1:4" ht="25.5">
      <c r="A708" s="143">
        <f>IF((SUM('Разделы 3, 4'!H66:H66)=SUM('Разделы 3, 4'!H9:H65)),"","Неверно!")</f>
      </c>
      <c r="B708" s="144">
        <v>143125</v>
      </c>
      <c r="C708" s="145" t="s">
        <v>832</v>
      </c>
      <c r="D708" s="145" t="s">
        <v>1362</v>
      </c>
    </row>
    <row r="709" spans="1:4" ht="25.5">
      <c r="A709" s="143">
        <f>IF((SUM('Разделы 3, 4'!I66:I66)=SUM('Разделы 3, 4'!I9:I65)),"","Неверно!")</f>
      </c>
      <c r="B709" s="144">
        <v>143125</v>
      </c>
      <c r="C709" s="145" t="s">
        <v>833</v>
      </c>
      <c r="D709" s="145" t="s">
        <v>1362</v>
      </c>
    </row>
    <row r="710" spans="1:4" ht="25.5">
      <c r="A710" s="143">
        <f>IF((SUM('Разделы 3, 4'!J66:J66)=SUM('Разделы 3, 4'!J9:J65)),"","Неверно!")</f>
      </c>
      <c r="B710" s="144">
        <v>143125</v>
      </c>
      <c r="C710" s="145" t="s">
        <v>834</v>
      </c>
      <c r="D710" s="145" t="s">
        <v>1362</v>
      </c>
    </row>
    <row r="711" spans="1:4" ht="25.5">
      <c r="A711" s="143">
        <f>IF((SUM('Разделы 3, 4'!K66:K66)=SUM('Разделы 3, 4'!K9:K65)),"","Неверно!")</f>
      </c>
      <c r="B711" s="144">
        <v>143125</v>
      </c>
      <c r="C711" s="145" t="s">
        <v>835</v>
      </c>
      <c r="D711" s="145" t="s">
        <v>1362</v>
      </c>
    </row>
    <row r="712" spans="1:4" ht="25.5">
      <c r="A712" s="143">
        <f>IF((SUM('Разделы 3, 4'!L66:L66)=SUM('Разделы 3, 4'!L9:L65)),"","Неверно!")</f>
      </c>
      <c r="B712" s="144">
        <v>143125</v>
      </c>
      <c r="C712" s="145" t="s">
        <v>836</v>
      </c>
      <c r="D712" s="145" t="s">
        <v>1362</v>
      </c>
    </row>
    <row r="713" spans="1:4" ht="25.5">
      <c r="A713" s="143">
        <f>IF((SUM('Разделы 3, 4'!M66:M66)=SUM('Разделы 3, 4'!M9:M65)),"","Неверно!")</f>
      </c>
      <c r="B713" s="144">
        <v>143125</v>
      </c>
      <c r="C713" s="145" t="s">
        <v>837</v>
      </c>
      <c r="D713" s="145" t="s">
        <v>1362</v>
      </c>
    </row>
    <row r="714" spans="1:4" ht="25.5">
      <c r="A714" s="143">
        <f>IF((SUM('Разделы 3, 4'!N66:N66)=SUM('Разделы 3, 4'!N9:N65)),"","Неверно!")</f>
      </c>
      <c r="B714" s="144">
        <v>143125</v>
      </c>
      <c r="C714" s="145" t="s">
        <v>838</v>
      </c>
      <c r="D714" s="145" t="s">
        <v>1362</v>
      </c>
    </row>
    <row r="715" spans="1:4" ht="25.5">
      <c r="A715" s="143">
        <f>IF((SUM('Разделы 3, 4'!O66:O66)=SUM('Разделы 3, 4'!O9:O65)),"","Неверно!")</f>
      </c>
      <c r="B715" s="144">
        <v>143125</v>
      </c>
      <c r="C715" s="145" t="s">
        <v>839</v>
      </c>
      <c r="D715" s="145" t="s">
        <v>1362</v>
      </c>
    </row>
    <row r="716" spans="1:4" ht="25.5">
      <c r="A716" s="143">
        <f>IF((SUM('Разделы 3, 4'!P66:P66)=SUM('Разделы 3, 4'!P9:P65)),"","Неверно!")</f>
      </c>
      <c r="B716" s="144">
        <v>143125</v>
      </c>
      <c r="C716" s="145" t="s">
        <v>840</v>
      </c>
      <c r="D716" s="145" t="s">
        <v>1362</v>
      </c>
    </row>
    <row r="717" spans="1:4" ht="25.5">
      <c r="A717" s="143">
        <f>IF((SUM('Разделы 3, 4'!Q66:Q66)=SUM('Разделы 3, 4'!Q9:Q65)),"","Неверно!")</f>
      </c>
      <c r="B717" s="144">
        <v>143125</v>
      </c>
      <c r="C717" s="145" t="s">
        <v>841</v>
      </c>
      <c r="D717" s="145" t="s">
        <v>1362</v>
      </c>
    </row>
    <row r="718" spans="1:4" ht="25.5">
      <c r="A718" s="143">
        <f>IF((SUM('Разделы 3, 4'!R66:R66)=SUM('Разделы 3, 4'!R9:R65)),"","Неверно!")</f>
      </c>
      <c r="B718" s="144">
        <v>143125</v>
      </c>
      <c r="C718" s="145" t="s">
        <v>842</v>
      </c>
      <c r="D718" s="145" t="s">
        <v>1362</v>
      </c>
    </row>
    <row r="719" spans="1:4" ht="25.5">
      <c r="A719" s="143">
        <f>IF((SUM('Разделы 3, 4'!S66:S66)=SUM('Разделы 3, 4'!S9:S65)),"","Неверно!")</f>
      </c>
      <c r="B719" s="144">
        <v>143125</v>
      </c>
      <c r="C719" s="145" t="s">
        <v>843</v>
      </c>
      <c r="D719" s="145" t="s">
        <v>1362</v>
      </c>
    </row>
    <row r="720" spans="1:4" ht="25.5">
      <c r="A720" s="143">
        <f>IF((SUM('Разделы 3, 4'!T66:T66)=SUM('Разделы 3, 4'!T9:T65)),"","Неверно!")</f>
      </c>
      <c r="B720" s="144">
        <v>143125</v>
      </c>
      <c r="C720" s="145" t="s">
        <v>844</v>
      </c>
      <c r="D720" s="145" t="s">
        <v>1362</v>
      </c>
    </row>
    <row r="721" spans="1:4" ht="25.5">
      <c r="A721" s="143">
        <f>IF((SUM('Разделы 3, 4'!U66:U66)=SUM('Разделы 3, 4'!U9:U65)),"","Неверно!")</f>
      </c>
      <c r="B721" s="144">
        <v>143125</v>
      </c>
      <c r="C721" s="145" t="s">
        <v>845</v>
      </c>
      <c r="D721" s="145" t="s">
        <v>1362</v>
      </c>
    </row>
    <row r="722" spans="1:4" ht="25.5">
      <c r="A722" s="143">
        <f>IF((SUM('Разделы 3, 4'!V66:V66)=SUM('Разделы 3, 4'!V9:V65)),"","Неверно!")</f>
      </c>
      <c r="B722" s="144">
        <v>143125</v>
      </c>
      <c r="C722" s="145" t="s">
        <v>846</v>
      </c>
      <c r="D722" s="145" t="s">
        <v>1362</v>
      </c>
    </row>
    <row r="723" spans="1:4" ht="25.5">
      <c r="A723" s="143">
        <f>IF((SUM('Разделы 3, 4'!W66:W66)=SUM('Разделы 3, 4'!W9:W65)),"","Неверно!")</f>
      </c>
      <c r="B723" s="144">
        <v>143125</v>
      </c>
      <c r="C723" s="145" t="s">
        <v>847</v>
      </c>
      <c r="D723" s="145" t="s">
        <v>1362</v>
      </c>
    </row>
    <row r="724" spans="1:4" ht="25.5">
      <c r="A724" s="143">
        <f>IF((SUM('Разделы 3, 4'!X66:X66)=SUM('Разделы 3, 4'!X9:X65)),"","Неверно!")</f>
      </c>
      <c r="B724" s="144">
        <v>143125</v>
      </c>
      <c r="C724" s="145" t="s">
        <v>848</v>
      </c>
      <c r="D724" s="145" t="s">
        <v>1362</v>
      </c>
    </row>
    <row r="725" spans="1:4" ht="25.5">
      <c r="A725" s="143">
        <f>IF((SUM('Разделы 3, 4'!Y66:Y66)=SUM('Разделы 3, 4'!Y9:Y65)),"","Неверно!")</f>
      </c>
      <c r="B725" s="144">
        <v>143125</v>
      </c>
      <c r="C725" s="145" t="s">
        <v>849</v>
      </c>
      <c r="D725" s="145" t="s">
        <v>1362</v>
      </c>
    </row>
    <row r="726" spans="1:4" ht="25.5">
      <c r="A726" s="143">
        <f>IF((SUM('Разделы 3, 4'!Z66:Z66)=SUM('Разделы 3, 4'!Z9:Z65)),"","Неверно!")</f>
      </c>
      <c r="B726" s="144">
        <v>143125</v>
      </c>
      <c r="C726" s="145" t="s">
        <v>850</v>
      </c>
      <c r="D726" s="145" t="s">
        <v>1362</v>
      </c>
    </row>
    <row r="727" spans="1:4" ht="25.5">
      <c r="A727" s="143">
        <f>IF((SUM('Разделы 3, 4'!AA66:AA66)=SUM('Разделы 3, 4'!AA9:AA65)),"","Неверно!")</f>
      </c>
      <c r="B727" s="144">
        <v>143125</v>
      </c>
      <c r="C727" s="145" t="s">
        <v>851</v>
      </c>
      <c r="D727" s="145" t="s">
        <v>1362</v>
      </c>
    </row>
    <row r="728" spans="1:4" ht="25.5">
      <c r="A728" s="143">
        <f>IF((SUM('Разделы 3, 4'!AB66:AB66)=SUM('Разделы 3, 4'!AB9:AB65)),"","Неверно!")</f>
      </c>
      <c r="B728" s="144">
        <v>143125</v>
      </c>
      <c r="C728" s="145" t="s">
        <v>852</v>
      </c>
      <c r="D728" s="145" t="s">
        <v>1362</v>
      </c>
    </row>
    <row r="729" spans="1:4" ht="25.5">
      <c r="A729" s="143">
        <f>IF((SUM('Разделы 3, 4'!AC66:AC66)=SUM('Разделы 3, 4'!AC9:AC65)),"","Неверно!")</f>
      </c>
      <c r="B729" s="144">
        <v>143125</v>
      </c>
      <c r="C729" s="145" t="s">
        <v>853</v>
      </c>
      <c r="D729" s="145" t="s">
        <v>1362</v>
      </c>
    </row>
    <row r="730" spans="1:4" ht="38.25">
      <c r="A730" s="143">
        <f>IF((SUM('Разделы 3, 4'!E65:E65)&gt;=SUM('Разделы 3, 4'!E98:E98)),"","Неверно!")</f>
      </c>
      <c r="B730" s="144">
        <v>143126</v>
      </c>
      <c r="C730" s="145" t="s">
        <v>854</v>
      </c>
      <c r="D730" s="145" t="s">
        <v>1361</v>
      </c>
    </row>
    <row r="731" spans="1:4" ht="38.25">
      <c r="A731" s="143">
        <f>IF((SUM('Разделы 3, 4'!F65:F65)&gt;=SUM('Разделы 3, 4'!F98:F98)),"","Неверно!")</f>
      </c>
      <c r="B731" s="144">
        <v>143126</v>
      </c>
      <c r="C731" s="145" t="s">
        <v>855</v>
      </c>
      <c r="D731" s="145" t="s">
        <v>1361</v>
      </c>
    </row>
    <row r="732" spans="1:4" ht="38.25">
      <c r="A732" s="143">
        <f>IF((SUM('Разделы 3, 4'!G65:G65)&gt;=SUM('Разделы 3, 4'!G98:G98)),"","Неверно!")</f>
      </c>
      <c r="B732" s="144">
        <v>143126</v>
      </c>
      <c r="C732" s="145" t="s">
        <v>856</v>
      </c>
      <c r="D732" s="145" t="s">
        <v>1361</v>
      </c>
    </row>
    <row r="733" spans="1:4" ht="38.25">
      <c r="A733" s="143">
        <f>IF((SUM('Разделы 3, 4'!H65:H65)&gt;=SUM('Разделы 3, 4'!H98:H98)),"","Неверно!")</f>
      </c>
      <c r="B733" s="144">
        <v>143126</v>
      </c>
      <c r="C733" s="145" t="s">
        <v>857</v>
      </c>
      <c r="D733" s="145" t="s">
        <v>1361</v>
      </c>
    </row>
    <row r="734" spans="1:4" ht="38.25">
      <c r="A734" s="143">
        <f>IF((SUM('Разделы 3, 4'!I65:I65)&gt;=SUM('Разделы 3, 4'!I98:I98)),"","Неверно!")</f>
      </c>
      <c r="B734" s="144">
        <v>143126</v>
      </c>
      <c r="C734" s="145" t="s">
        <v>858</v>
      </c>
      <c r="D734" s="145" t="s">
        <v>1361</v>
      </c>
    </row>
    <row r="735" spans="1:4" ht="38.25">
      <c r="A735" s="143">
        <f>IF((SUM('Разделы 3, 4'!J65:J65)&gt;=SUM('Разделы 3, 4'!J98:J98)),"","Неверно!")</f>
      </c>
      <c r="B735" s="144">
        <v>143126</v>
      </c>
      <c r="C735" s="145" t="s">
        <v>859</v>
      </c>
      <c r="D735" s="145" t="s">
        <v>1361</v>
      </c>
    </row>
    <row r="736" spans="1:4" ht="38.25">
      <c r="A736" s="143">
        <f>IF((SUM('Разделы 3, 4'!K65:K65)&gt;=SUM('Разделы 3, 4'!K98:K98)),"","Неверно!")</f>
      </c>
      <c r="B736" s="144">
        <v>143126</v>
      </c>
      <c r="C736" s="145" t="s">
        <v>860</v>
      </c>
      <c r="D736" s="145" t="s">
        <v>1361</v>
      </c>
    </row>
    <row r="737" spans="1:4" ht="38.25">
      <c r="A737" s="143">
        <f>IF((SUM('Разделы 3, 4'!L65:L65)&gt;=SUM('Разделы 3, 4'!L98:L98)),"","Неверно!")</f>
      </c>
      <c r="B737" s="144">
        <v>143126</v>
      </c>
      <c r="C737" s="145" t="s">
        <v>861</v>
      </c>
      <c r="D737" s="145" t="s">
        <v>1361</v>
      </c>
    </row>
    <row r="738" spans="1:4" ht="38.25">
      <c r="A738" s="143">
        <f>IF((SUM('Разделы 3, 4'!M65:M65)&gt;=SUM('Разделы 3, 4'!M98:M98)),"","Неверно!")</f>
      </c>
      <c r="B738" s="144">
        <v>143126</v>
      </c>
      <c r="C738" s="145" t="s">
        <v>862</v>
      </c>
      <c r="D738" s="145" t="s">
        <v>1361</v>
      </c>
    </row>
    <row r="739" spans="1:4" ht="38.25">
      <c r="A739" s="143">
        <f>IF((SUM('Разделы 3, 4'!N65:N65)&gt;=SUM('Разделы 3, 4'!N98:N98)),"","Неверно!")</f>
      </c>
      <c r="B739" s="144">
        <v>143126</v>
      </c>
      <c r="C739" s="145" t="s">
        <v>863</v>
      </c>
      <c r="D739" s="145" t="s">
        <v>1361</v>
      </c>
    </row>
    <row r="740" spans="1:4" ht="38.25">
      <c r="A740" s="143">
        <f>IF((SUM('Разделы 3, 4'!O65:O65)&gt;=SUM('Разделы 3, 4'!O98:O98)),"","Неверно!")</f>
      </c>
      <c r="B740" s="144">
        <v>143126</v>
      </c>
      <c r="C740" s="145" t="s">
        <v>864</v>
      </c>
      <c r="D740" s="145" t="s">
        <v>1361</v>
      </c>
    </row>
    <row r="741" spans="1:4" ht="38.25">
      <c r="A741" s="143">
        <f>IF((SUM('Разделы 3, 4'!P65:P65)&gt;=SUM('Разделы 3, 4'!P98:P98)),"","Неверно!")</f>
      </c>
      <c r="B741" s="144">
        <v>143126</v>
      </c>
      <c r="C741" s="145" t="s">
        <v>865</v>
      </c>
      <c r="D741" s="145" t="s">
        <v>1361</v>
      </c>
    </row>
    <row r="742" spans="1:4" ht="38.25">
      <c r="A742" s="143">
        <f>IF((SUM('Разделы 3, 4'!Q65:Q65)&gt;=SUM('Разделы 3, 4'!Q98:Q98)),"","Неверно!")</f>
      </c>
      <c r="B742" s="144">
        <v>143126</v>
      </c>
      <c r="C742" s="145" t="s">
        <v>866</v>
      </c>
      <c r="D742" s="145" t="s">
        <v>1361</v>
      </c>
    </row>
    <row r="743" spans="1:4" ht="38.25">
      <c r="A743" s="143">
        <f>IF((SUM('Разделы 3, 4'!R65:R65)&gt;=SUM('Разделы 3, 4'!R98:R98)),"","Неверно!")</f>
      </c>
      <c r="B743" s="144">
        <v>143126</v>
      </c>
      <c r="C743" s="145" t="s">
        <v>867</v>
      </c>
      <c r="D743" s="145" t="s">
        <v>1361</v>
      </c>
    </row>
    <row r="744" spans="1:4" ht="38.25">
      <c r="A744" s="143">
        <f>IF((SUM('Разделы 3, 4'!S65:S65)&gt;=SUM('Разделы 3, 4'!S98:S98)),"","Неверно!")</f>
      </c>
      <c r="B744" s="144">
        <v>143126</v>
      </c>
      <c r="C744" s="145" t="s">
        <v>868</v>
      </c>
      <c r="D744" s="145" t="s">
        <v>1361</v>
      </c>
    </row>
    <row r="745" spans="1:4" ht="38.25">
      <c r="A745" s="143">
        <f>IF((SUM('Разделы 3, 4'!T65:T65)&gt;=SUM('Разделы 3, 4'!T98:T98)),"","Неверно!")</f>
      </c>
      <c r="B745" s="144">
        <v>143126</v>
      </c>
      <c r="C745" s="145" t="s">
        <v>869</v>
      </c>
      <c r="D745" s="145" t="s">
        <v>1361</v>
      </c>
    </row>
    <row r="746" spans="1:4" ht="38.25">
      <c r="A746" s="143">
        <f>IF((SUM('Разделы 3, 4'!U65:U65)&gt;=SUM('Разделы 3, 4'!U98:U98)),"","Неверно!")</f>
      </c>
      <c r="B746" s="144">
        <v>143126</v>
      </c>
      <c r="C746" s="145" t="s">
        <v>870</v>
      </c>
      <c r="D746" s="145" t="s">
        <v>1361</v>
      </c>
    </row>
    <row r="747" spans="1:4" ht="38.25">
      <c r="A747" s="143">
        <f>IF((SUM('Разделы 3, 4'!V65:V65)&gt;=SUM('Разделы 3, 4'!V98:V98)),"","Неверно!")</f>
      </c>
      <c r="B747" s="144">
        <v>143126</v>
      </c>
      <c r="C747" s="145" t="s">
        <v>871</v>
      </c>
      <c r="D747" s="145" t="s">
        <v>1361</v>
      </c>
    </row>
    <row r="748" spans="1:4" ht="38.25">
      <c r="A748" s="143">
        <f>IF((SUM('Разделы 3, 4'!W65:W65)&gt;=SUM('Разделы 3, 4'!W98:W98)),"","Неверно!")</f>
      </c>
      <c r="B748" s="144">
        <v>143126</v>
      </c>
      <c r="C748" s="145" t="s">
        <v>872</v>
      </c>
      <c r="D748" s="145" t="s">
        <v>1361</v>
      </c>
    </row>
    <row r="749" spans="1:4" ht="38.25">
      <c r="A749" s="143">
        <f>IF((SUM('Разделы 3, 4'!X65:X65)&gt;=SUM('Разделы 3, 4'!X98:X98)),"","Неверно!")</f>
      </c>
      <c r="B749" s="144">
        <v>143126</v>
      </c>
      <c r="C749" s="145" t="s">
        <v>873</v>
      </c>
      <c r="D749" s="145" t="s">
        <v>1361</v>
      </c>
    </row>
    <row r="750" spans="1:4" ht="38.25">
      <c r="A750" s="143">
        <f>IF((SUM('Разделы 3, 4'!Y65:Y65)&gt;=SUM('Разделы 3, 4'!Y98:Y98)),"","Неверно!")</f>
      </c>
      <c r="B750" s="144">
        <v>143126</v>
      </c>
      <c r="C750" s="145" t="s">
        <v>874</v>
      </c>
      <c r="D750" s="145" t="s">
        <v>1361</v>
      </c>
    </row>
    <row r="751" spans="1:4" ht="38.25">
      <c r="A751" s="143">
        <f>IF((SUM('Разделы 3, 4'!Z65:Z65)&gt;=SUM('Разделы 3, 4'!Z98:Z98)),"","Неверно!")</f>
      </c>
      <c r="B751" s="144">
        <v>143126</v>
      </c>
      <c r="C751" s="145" t="s">
        <v>875</v>
      </c>
      <c r="D751" s="145" t="s">
        <v>1361</v>
      </c>
    </row>
    <row r="752" spans="1:4" ht="38.25">
      <c r="A752" s="143">
        <f>IF((SUM('Разделы 3, 4'!AA65:AA65)&gt;=SUM('Разделы 3, 4'!AA98:AA98)),"","Неверно!")</f>
      </c>
      <c r="B752" s="144">
        <v>143126</v>
      </c>
      <c r="C752" s="145" t="s">
        <v>876</v>
      </c>
      <c r="D752" s="145" t="s">
        <v>1361</v>
      </c>
    </row>
    <row r="753" spans="1:4" ht="38.25">
      <c r="A753" s="143">
        <f>IF((SUM('Разделы 3, 4'!AB65:AB65)&gt;=SUM('Разделы 3, 4'!AB98:AB98)),"","Неверно!")</f>
      </c>
      <c r="B753" s="144">
        <v>143126</v>
      </c>
      <c r="C753" s="145" t="s">
        <v>1528</v>
      </c>
      <c r="D753" s="145" t="s">
        <v>1361</v>
      </c>
    </row>
    <row r="754" spans="1:4" ht="38.25">
      <c r="A754" s="143">
        <f>IF((SUM('Разделы 3, 4'!AC65:AC65)&gt;=SUM('Разделы 3, 4'!AC98:AC98)),"","Неверно!")</f>
      </c>
      <c r="B754" s="144">
        <v>143126</v>
      </c>
      <c r="C754" s="145" t="s">
        <v>1</v>
      </c>
      <c r="D754" s="145" t="s">
        <v>1361</v>
      </c>
    </row>
    <row r="755" spans="1:4" ht="38.25">
      <c r="A755" s="143">
        <f>IF((SUM('Разделы 3, 4'!E65:E65)&gt;=SUM('Разделы 3, 4'!E97:E97)),"","Неверно!")</f>
      </c>
      <c r="B755" s="144">
        <v>143127</v>
      </c>
      <c r="C755" s="145" t="s">
        <v>2</v>
      </c>
      <c r="D755" s="145" t="s">
        <v>1360</v>
      </c>
    </row>
    <row r="756" spans="1:4" ht="38.25">
      <c r="A756" s="143">
        <f>IF((SUM('Разделы 3, 4'!F65:F65)&gt;=SUM('Разделы 3, 4'!F97:F97)),"","Неверно!")</f>
      </c>
      <c r="B756" s="144">
        <v>143127</v>
      </c>
      <c r="C756" s="145" t="s">
        <v>3</v>
      </c>
      <c r="D756" s="145" t="s">
        <v>1360</v>
      </c>
    </row>
    <row r="757" spans="1:4" ht="38.25">
      <c r="A757" s="143">
        <f>IF((SUM('Разделы 3, 4'!G65:G65)&gt;=SUM('Разделы 3, 4'!G97:G97)),"","Неверно!")</f>
      </c>
      <c r="B757" s="144">
        <v>143127</v>
      </c>
      <c r="C757" s="145" t="s">
        <v>4</v>
      </c>
      <c r="D757" s="145" t="s">
        <v>1360</v>
      </c>
    </row>
    <row r="758" spans="1:4" ht="38.25">
      <c r="A758" s="143">
        <f>IF((SUM('Разделы 3, 4'!H65:H65)&gt;=SUM('Разделы 3, 4'!H97:H97)),"","Неверно!")</f>
      </c>
      <c r="B758" s="144">
        <v>143127</v>
      </c>
      <c r="C758" s="145" t="s">
        <v>5</v>
      </c>
      <c r="D758" s="145" t="s">
        <v>1360</v>
      </c>
    </row>
    <row r="759" spans="1:4" ht="38.25">
      <c r="A759" s="143">
        <f>IF((SUM('Разделы 3, 4'!I65:I65)&gt;=SUM('Разделы 3, 4'!I97:I97)),"","Неверно!")</f>
      </c>
      <c r="B759" s="144">
        <v>143127</v>
      </c>
      <c r="C759" s="145" t="s">
        <v>6</v>
      </c>
      <c r="D759" s="145" t="s">
        <v>1360</v>
      </c>
    </row>
    <row r="760" spans="1:4" ht="38.25">
      <c r="A760" s="143">
        <f>IF((SUM('Разделы 3, 4'!J65:J65)&gt;=SUM('Разделы 3, 4'!J97:J97)),"","Неверно!")</f>
      </c>
      <c r="B760" s="144">
        <v>143127</v>
      </c>
      <c r="C760" s="145" t="s">
        <v>7</v>
      </c>
      <c r="D760" s="145" t="s">
        <v>1360</v>
      </c>
    </row>
    <row r="761" spans="1:4" ht="38.25">
      <c r="A761" s="143">
        <f>IF((SUM('Разделы 3, 4'!K65:K65)&gt;=SUM('Разделы 3, 4'!K97:K97)),"","Неверно!")</f>
      </c>
      <c r="B761" s="144">
        <v>143127</v>
      </c>
      <c r="C761" s="145" t="s">
        <v>8</v>
      </c>
      <c r="D761" s="145" t="s">
        <v>1360</v>
      </c>
    </row>
    <row r="762" spans="1:4" ht="38.25">
      <c r="A762" s="143">
        <f>IF((SUM('Разделы 3, 4'!L65:L65)&gt;=SUM('Разделы 3, 4'!L97:L97)),"","Неверно!")</f>
      </c>
      <c r="B762" s="144">
        <v>143127</v>
      </c>
      <c r="C762" s="145" t="s">
        <v>9</v>
      </c>
      <c r="D762" s="145" t="s">
        <v>1360</v>
      </c>
    </row>
    <row r="763" spans="1:4" ht="38.25">
      <c r="A763" s="143">
        <f>IF((SUM('Разделы 3, 4'!M65:M65)&gt;=SUM('Разделы 3, 4'!M97:M97)),"","Неверно!")</f>
      </c>
      <c r="B763" s="144">
        <v>143127</v>
      </c>
      <c r="C763" s="145" t="s">
        <v>10</v>
      </c>
      <c r="D763" s="145" t="s">
        <v>1360</v>
      </c>
    </row>
    <row r="764" spans="1:4" ht="38.25">
      <c r="A764" s="143">
        <f>IF((SUM('Разделы 3, 4'!N65:N65)&gt;=SUM('Разделы 3, 4'!N97:N97)),"","Неверно!")</f>
      </c>
      <c r="B764" s="144">
        <v>143127</v>
      </c>
      <c r="C764" s="145" t="s">
        <v>11</v>
      </c>
      <c r="D764" s="145" t="s">
        <v>1360</v>
      </c>
    </row>
    <row r="765" spans="1:4" ht="38.25">
      <c r="A765" s="143">
        <f>IF((SUM('Разделы 3, 4'!O65:O65)&gt;=SUM('Разделы 3, 4'!O97:O97)),"","Неверно!")</f>
      </c>
      <c r="B765" s="144">
        <v>143127</v>
      </c>
      <c r="C765" s="145" t="s">
        <v>12</v>
      </c>
      <c r="D765" s="145" t="s">
        <v>1360</v>
      </c>
    </row>
    <row r="766" spans="1:4" ht="38.25">
      <c r="A766" s="143">
        <f>IF((SUM('Разделы 3, 4'!P65:P65)&gt;=SUM('Разделы 3, 4'!P97:P97)),"","Неверно!")</f>
      </c>
      <c r="B766" s="144">
        <v>143127</v>
      </c>
      <c r="C766" s="145" t="s">
        <v>13</v>
      </c>
      <c r="D766" s="145" t="s">
        <v>1360</v>
      </c>
    </row>
    <row r="767" spans="1:4" ht="38.25">
      <c r="A767" s="143">
        <f>IF((SUM('Разделы 3, 4'!Q65:Q65)&gt;=SUM('Разделы 3, 4'!Q97:Q97)),"","Неверно!")</f>
      </c>
      <c r="B767" s="144">
        <v>143127</v>
      </c>
      <c r="C767" s="145" t="s">
        <v>14</v>
      </c>
      <c r="D767" s="145" t="s">
        <v>1360</v>
      </c>
    </row>
    <row r="768" spans="1:4" ht="38.25">
      <c r="A768" s="143">
        <f>IF((SUM('Разделы 3, 4'!R65:R65)&gt;=SUM('Разделы 3, 4'!R97:R97)),"","Неверно!")</f>
      </c>
      <c r="B768" s="144">
        <v>143127</v>
      </c>
      <c r="C768" s="145" t="s">
        <v>15</v>
      </c>
      <c r="D768" s="145" t="s">
        <v>1360</v>
      </c>
    </row>
    <row r="769" spans="1:4" ht="38.25">
      <c r="A769" s="143">
        <f>IF((SUM('Разделы 3, 4'!S65:S65)&gt;=SUM('Разделы 3, 4'!S97:S97)),"","Неверно!")</f>
      </c>
      <c r="B769" s="144">
        <v>143127</v>
      </c>
      <c r="C769" s="145" t="s">
        <v>16</v>
      </c>
      <c r="D769" s="145" t="s">
        <v>1360</v>
      </c>
    </row>
    <row r="770" spans="1:4" ht="38.25">
      <c r="A770" s="143">
        <f>IF((SUM('Разделы 3, 4'!T65:T65)&gt;=SUM('Разделы 3, 4'!T97:T97)),"","Неверно!")</f>
      </c>
      <c r="B770" s="144">
        <v>143127</v>
      </c>
      <c r="C770" s="145" t="s">
        <v>891</v>
      </c>
      <c r="D770" s="145" t="s">
        <v>1360</v>
      </c>
    </row>
    <row r="771" spans="1:4" ht="38.25">
      <c r="A771" s="143">
        <f>IF((SUM('Разделы 3, 4'!U65:U65)&gt;=SUM('Разделы 3, 4'!U97:U97)),"","Неверно!")</f>
      </c>
      <c r="B771" s="144">
        <v>143127</v>
      </c>
      <c r="C771" s="145" t="s">
        <v>892</v>
      </c>
      <c r="D771" s="145" t="s">
        <v>1360</v>
      </c>
    </row>
    <row r="772" spans="1:4" ht="38.25">
      <c r="A772" s="143">
        <f>IF((SUM('Разделы 3, 4'!V65:V65)&gt;=SUM('Разделы 3, 4'!V97:V97)),"","Неверно!")</f>
      </c>
      <c r="B772" s="144">
        <v>143127</v>
      </c>
      <c r="C772" s="145" t="s">
        <v>893</v>
      </c>
      <c r="D772" s="145" t="s">
        <v>1360</v>
      </c>
    </row>
    <row r="773" spans="1:4" ht="38.25">
      <c r="A773" s="143">
        <f>IF((SUM('Разделы 3, 4'!W65:W65)&gt;=SUM('Разделы 3, 4'!W97:W97)),"","Неверно!")</f>
      </c>
      <c r="B773" s="144">
        <v>143127</v>
      </c>
      <c r="C773" s="145" t="s">
        <v>894</v>
      </c>
      <c r="D773" s="145" t="s">
        <v>1360</v>
      </c>
    </row>
    <row r="774" spans="1:4" ht="38.25">
      <c r="A774" s="143">
        <f>IF((SUM('Разделы 3, 4'!X65:X65)&gt;=SUM('Разделы 3, 4'!X97:X97)),"","Неверно!")</f>
      </c>
      <c r="B774" s="144">
        <v>143127</v>
      </c>
      <c r="C774" s="145" t="s">
        <v>895</v>
      </c>
      <c r="D774" s="145" t="s">
        <v>1360</v>
      </c>
    </row>
    <row r="775" spans="1:4" ht="38.25">
      <c r="A775" s="143">
        <f>IF((SUM('Разделы 3, 4'!Y65:Y65)&gt;=SUM('Разделы 3, 4'!Y97:Y97)),"","Неверно!")</f>
      </c>
      <c r="B775" s="144">
        <v>143127</v>
      </c>
      <c r="C775" s="145" t="s">
        <v>544</v>
      </c>
      <c r="D775" s="145" t="s">
        <v>1360</v>
      </c>
    </row>
    <row r="776" spans="1:4" ht="38.25">
      <c r="A776" s="143">
        <f>IF((SUM('Разделы 3, 4'!Z65:Z65)&gt;=SUM('Разделы 3, 4'!Z97:Z97)),"","Неверно!")</f>
      </c>
      <c r="B776" s="144">
        <v>143127</v>
      </c>
      <c r="C776" s="145" t="s">
        <v>25</v>
      </c>
      <c r="D776" s="145" t="s">
        <v>1360</v>
      </c>
    </row>
    <row r="777" spans="1:4" ht="38.25">
      <c r="A777" s="143">
        <f>IF((SUM('Разделы 3, 4'!AA65:AA65)&gt;=SUM('Разделы 3, 4'!AA97:AA97)),"","Неверно!")</f>
      </c>
      <c r="B777" s="144">
        <v>143127</v>
      </c>
      <c r="C777" s="145" t="s">
        <v>26</v>
      </c>
      <c r="D777" s="145" t="s">
        <v>1360</v>
      </c>
    </row>
    <row r="778" spans="1:4" ht="38.25">
      <c r="A778" s="143">
        <f>IF((SUM('Разделы 3, 4'!AB65:AB65)&gt;=SUM('Разделы 3, 4'!AB97:AB97)),"","Неверно!")</f>
      </c>
      <c r="B778" s="144">
        <v>143127</v>
      </c>
      <c r="C778" s="145" t="s">
        <v>27</v>
      </c>
      <c r="D778" s="145" t="s">
        <v>1360</v>
      </c>
    </row>
    <row r="779" spans="1:4" ht="38.25">
      <c r="A779" s="143">
        <f>IF((SUM('Разделы 3, 4'!AC65:AC65)&gt;=SUM('Разделы 3, 4'!AC97:AC97)),"","Неверно!")</f>
      </c>
      <c r="B779" s="144">
        <v>143127</v>
      </c>
      <c r="C779" s="145" t="s">
        <v>28</v>
      </c>
      <c r="D779" s="145" t="s">
        <v>1360</v>
      </c>
    </row>
    <row r="780" spans="1:4" ht="38.25">
      <c r="A780" s="143">
        <f>IF((SUM('Разделы 3, 4'!E65:E65)&gt;=SUM('Разделы 3, 4'!E96:E96)),"","Неверно!")</f>
      </c>
      <c r="B780" s="144">
        <v>143128</v>
      </c>
      <c r="C780" s="145" t="s">
        <v>29</v>
      </c>
      <c r="D780" s="145" t="s">
        <v>454</v>
      </c>
    </row>
    <row r="781" spans="1:4" ht="38.25">
      <c r="A781" s="143">
        <f>IF((SUM('Разделы 3, 4'!F65:F65)&gt;=SUM('Разделы 3, 4'!F96:F96)),"","Неверно!")</f>
      </c>
      <c r="B781" s="144">
        <v>143128</v>
      </c>
      <c r="C781" s="145" t="s">
        <v>30</v>
      </c>
      <c r="D781" s="145" t="s">
        <v>454</v>
      </c>
    </row>
    <row r="782" spans="1:4" ht="38.25">
      <c r="A782" s="143">
        <f>IF((SUM('Разделы 3, 4'!G65:G65)&gt;=SUM('Разделы 3, 4'!G96:G96)),"","Неверно!")</f>
      </c>
      <c r="B782" s="144">
        <v>143128</v>
      </c>
      <c r="C782" s="145" t="s">
        <v>31</v>
      </c>
      <c r="D782" s="145" t="s">
        <v>454</v>
      </c>
    </row>
    <row r="783" spans="1:4" ht="38.25">
      <c r="A783" s="143">
        <f>IF((SUM('Разделы 3, 4'!H65:H65)&gt;=SUM('Разделы 3, 4'!H96:H96)),"","Неверно!")</f>
      </c>
      <c r="B783" s="144">
        <v>143128</v>
      </c>
      <c r="C783" s="145" t="s">
        <v>32</v>
      </c>
      <c r="D783" s="145" t="s">
        <v>454</v>
      </c>
    </row>
    <row r="784" spans="1:4" ht="38.25">
      <c r="A784" s="143">
        <f>IF((SUM('Разделы 3, 4'!I65:I65)&gt;=SUM('Разделы 3, 4'!I96:I96)),"","Неверно!")</f>
      </c>
      <c r="B784" s="144">
        <v>143128</v>
      </c>
      <c r="C784" s="145" t="s">
        <v>33</v>
      </c>
      <c r="D784" s="145" t="s">
        <v>454</v>
      </c>
    </row>
    <row r="785" spans="1:4" ht="38.25">
      <c r="A785" s="143">
        <f>IF((SUM('Разделы 3, 4'!J65:J65)&gt;=SUM('Разделы 3, 4'!J96:J96)),"","Неверно!")</f>
      </c>
      <c r="B785" s="144">
        <v>143128</v>
      </c>
      <c r="C785" s="145" t="s">
        <v>34</v>
      </c>
      <c r="D785" s="145" t="s">
        <v>454</v>
      </c>
    </row>
    <row r="786" spans="1:4" ht="38.25">
      <c r="A786" s="143">
        <f>IF((SUM('Разделы 3, 4'!K65:K65)&gt;=SUM('Разделы 3, 4'!K96:K96)),"","Неверно!")</f>
      </c>
      <c r="B786" s="144">
        <v>143128</v>
      </c>
      <c r="C786" s="145" t="s">
        <v>35</v>
      </c>
      <c r="D786" s="145" t="s">
        <v>454</v>
      </c>
    </row>
    <row r="787" spans="1:4" ht="38.25">
      <c r="A787" s="143">
        <f>IF((SUM('Разделы 3, 4'!L65:L65)&gt;=SUM('Разделы 3, 4'!L96:L96)),"","Неверно!")</f>
      </c>
      <c r="B787" s="144">
        <v>143128</v>
      </c>
      <c r="C787" s="145" t="s">
        <v>36</v>
      </c>
      <c r="D787" s="145" t="s">
        <v>454</v>
      </c>
    </row>
    <row r="788" spans="1:4" ht="38.25">
      <c r="A788" s="143">
        <f>IF((SUM('Разделы 3, 4'!M65:M65)&gt;=SUM('Разделы 3, 4'!M96:M96)),"","Неверно!")</f>
      </c>
      <c r="B788" s="144">
        <v>143128</v>
      </c>
      <c r="C788" s="145" t="s">
        <v>37</v>
      </c>
      <c r="D788" s="145" t="s">
        <v>454</v>
      </c>
    </row>
    <row r="789" spans="1:4" ht="38.25">
      <c r="A789" s="143">
        <f>IF((SUM('Разделы 3, 4'!N65:N65)&gt;=SUM('Разделы 3, 4'!N96:N96)),"","Неверно!")</f>
      </c>
      <c r="B789" s="144">
        <v>143128</v>
      </c>
      <c r="C789" s="145" t="s">
        <v>38</v>
      </c>
      <c r="D789" s="145" t="s">
        <v>454</v>
      </c>
    </row>
    <row r="790" spans="1:4" ht="38.25">
      <c r="A790" s="143">
        <f>IF((SUM('Разделы 3, 4'!O65:O65)&gt;=SUM('Разделы 3, 4'!O96:O96)),"","Неверно!")</f>
      </c>
      <c r="B790" s="144">
        <v>143128</v>
      </c>
      <c r="C790" s="145" t="s">
        <v>39</v>
      </c>
      <c r="D790" s="145" t="s">
        <v>454</v>
      </c>
    </row>
    <row r="791" spans="1:4" ht="38.25">
      <c r="A791" s="143">
        <f>IF((SUM('Разделы 3, 4'!P65:P65)&gt;=SUM('Разделы 3, 4'!P96:P96)),"","Неверно!")</f>
      </c>
      <c r="B791" s="144">
        <v>143128</v>
      </c>
      <c r="C791" s="145" t="s">
        <v>40</v>
      </c>
      <c r="D791" s="145" t="s">
        <v>454</v>
      </c>
    </row>
    <row r="792" spans="1:4" ht="38.25">
      <c r="A792" s="143">
        <f>IF((SUM('Разделы 3, 4'!Q65:Q65)&gt;=SUM('Разделы 3, 4'!Q96:Q96)),"","Неверно!")</f>
      </c>
      <c r="B792" s="144">
        <v>143128</v>
      </c>
      <c r="C792" s="145" t="s">
        <v>41</v>
      </c>
      <c r="D792" s="145" t="s">
        <v>454</v>
      </c>
    </row>
    <row r="793" spans="1:4" ht="38.25">
      <c r="A793" s="143">
        <f>IF((SUM('Разделы 3, 4'!R65:R65)&gt;=SUM('Разделы 3, 4'!R96:R96)),"","Неверно!")</f>
      </c>
      <c r="B793" s="144">
        <v>143128</v>
      </c>
      <c r="C793" s="145" t="s">
        <v>42</v>
      </c>
      <c r="D793" s="145" t="s">
        <v>454</v>
      </c>
    </row>
    <row r="794" spans="1:4" ht="38.25">
      <c r="A794" s="143">
        <f>IF((SUM('Разделы 3, 4'!S65:S65)&gt;=SUM('Разделы 3, 4'!S96:S96)),"","Неверно!")</f>
      </c>
      <c r="B794" s="144">
        <v>143128</v>
      </c>
      <c r="C794" s="145" t="s">
        <v>43</v>
      </c>
      <c r="D794" s="145" t="s">
        <v>454</v>
      </c>
    </row>
    <row r="795" spans="1:4" ht="38.25">
      <c r="A795" s="143">
        <f>IF((SUM('Разделы 3, 4'!T65:T65)&gt;=SUM('Разделы 3, 4'!T96:T96)),"","Неверно!")</f>
      </c>
      <c r="B795" s="144">
        <v>143128</v>
      </c>
      <c r="C795" s="145" t="s">
        <v>44</v>
      </c>
      <c r="D795" s="145" t="s">
        <v>454</v>
      </c>
    </row>
    <row r="796" spans="1:4" ht="38.25">
      <c r="A796" s="143">
        <f>IF((SUM('Разделы 3, 4'!U65:U65)&gt;=SUM('Разделы 3, 4'!U96:U96)),"","Неверно!")</f>
      </c>
      <c r="B796" s="144">
        <v>143128</v>
      </c>
      <c r="C796" s="145" t="s">
        <v>45</v>
      </c>
      <c r="D796" s="145" t="s">
        <v>454</v>
      </c>
    </row>
    <row r="797" spans="1:4" ht="38.25">
      <c r="A797" s="143">
        <f>IF((SUM('Разделы 3, 4'!V65:V65)&gt;=SUM('Разделы 3, 4'!V96:V96)),"","Неверно!")</f>
      </c>
      <c r="B797" s="144">
        <v>143128</v>
      </c>
      <c r="C797" s="145" t="s">
        <v>46</v>
      </c>
      <c r="D797" s="145" t="s">
        <v>454</v>
      </c>
    </row>
    <row r="798" spans="1:4" ht="38.25">
      <c r="A798" s="143">
        <f>IF((SUM('Разделы 3, 4'!W65:W65)&gt;=SUM('Разделы 3, 4'!W96:W96)),"","Неверно!")</f>
      </c>
      <c r="B798" s="144">
        <v>143128</v>
      </c>
      <c r="C798" s="145" t="s">
        <v>47</v>
      </c>
      <c r="D798" s="145" t="s">
        <v>454</v>
      </c>
    </row>
    <row r="799" spans="1:4" ht="38.25">
      <c r="A799" s="143">
        <f>IF((SUM('Разделы 3, 4'!X65:X65)&gt;=SUM('Разделы 3, 4'!X96:X96)),"","Неверно!")</f>
      </c>
      <c r="B799" s="144">
        <v>143128</v>
      </c>
      <c r="C799" s="145" t="s">
        <v>48</v>
      </c>
      <c r="D799" s="145" t="s">
        <v>454</v>
      </c>
    </row>
    <row r="800" spans="1:4" ht="38.25">
      <c r="A800" s="143">
        <f>IF((SUM('Разделы 3, 4'!Y65:Y65)&gt;=SUM('Разделы 3, 4'!Y96:Y96)),"","Неверно!")</f>
      </c>
      <c r="B800" s="144">
        <v>143128</v>
      </c>
      <c r="C800" s="145" t="s">
        <v>49</v>
      </c>
      <c r="D800" s="145" t="s">
        <v>454</v>
      </c>
    </row>
    <row r="801" spans="1:4" ht="38.25">
      <c r="A801" s="143">
        <f>IF((SUM('Разделы 3, 4'!Z65:Z65)&gt;=SUM('Разделы 3, 4'!Z96:Z96)),"","Неверно!")</f>
      </c>
      <c r="B801" s="144">
        <v>143128</v>
      </c>
      <c r="C801" s="145" t="s">
        <v>50</v>
      </c>
      <c r="D801" s="145" t="s">
        <v>454</v>
      </c>
    </row>
    <row r="802" spans="1:4" ht="38.25">
      <c r="A802" s="143">
        <f>IF((SUM('Разделы 3, 4'!AA65:AA65)&gt;=SUM('Разделы 3, 4'!AA96:AA96)),"","Неверно!")</f>
      </c>
      <c r="B802" s="144">
        <v>143128</v>
      </c>
      <c r="C802" s="145" t="s">
        <v>51</v>
      </c>
      <c r="D802" s="145" t="s">
        <v>454</v>
      </c>
    </row>
    <row r="803" spans="1:4" ht="38.25">
      <c r="A803" s="143">
        <f>IF((SUM('Разделы 3, 4'!AB65:AB65)&gt;=SUM('Разделы 3, 4'!AB96:AB96)),"","Неверно!")</f>
      </c>
      <c r="B803" s="144">
        <v>143128</v>
      </c>
      <c r="C803" s="145" t="s">
        <v>52</v>
      </c>
      <c r="D803" s="145" t="s">
        <v>454</v>
      </c>
    </row>
    <row r="804" spans="1:4" ht="38.25">
      <c r="A804" s="143">
        <f>IF((SUM('Разделы 3, 4'!AC65:AC65)&gt;=SUM('Разделы 3, 4'!AC96:AC96)),"","Неверно!")</f>
      </c>
      <c r="B804" s="144">
        <v>143128</v>
      </c>
      <c r="C804" s="145" t="s">
        <v>53</v>
      </c>
      <c r="D804" s="145" t="s">
        <v>454</v>
      </c>
    </row>
    <row r="805" spans="1:4" ht="38.25">
      <c r="A805" s="143">
        <f>IF((SUM('Разделы 3, 4'!E65:E65)&gt;=SUM('Разделы 3, 4'!E95:E95)),"","Неверно!")</f>
      </c>
      <c r="B805" s="144">
        <v>143129</v>
      </c>
      <c r="C805" s="145" t="s">
        <v>54</v>
      </c>
      <c r="D805" s="145" t="s">
        <v>149</v>
      </c>
    </row>
    <row r="806" spans="1:4" ht="38.25">
      <c r="A806" s="143">
        <f>IF((SUM('Разделы 3, 4'!F65:F65)&gt;=SUM('Разделы 3, 4'!F95:F95)),"","Неверно!")</f>
      </c>
      <c r="B806" s="144">
        <v>143129</v>
      </c>
      <c r="C806" s="145" t="s">
        <v>55</v>
      </c>
      <c r="D806" s="145" t="s">
        <v>149</v>
      </c>
    </row>
    <row r="807" spans="1:4" ht="38.25">
      <c r="A807" s="143">
        <f>IF((SUM('Разделы 3, 4'!G65:G65)&gt;=SUM('Разделы 3, 4'!G95:G95)),"","Неверно!")</f>
      </c>
      <c r="B807" s="144">
        <v>143129</v>
      </c>
      <c r="C807" s="145" t="s">
        <v>56</v>
      </c>
      <c r="D807" s="145" t="s">
        <v>149</v>
      </c>
    </row>
    <row r="808" spans="1:4" ht="38.25">
      <c r="A808" s="143">
        <f>IF((SUM('Разделы 3, 4'!H65:H65)&gt;=SUM('Разделы 3, 4'!H95:H95)),"","Неверно!")</f>
      </c>
      <c r="B808" s="144">
        <v>143129</v>
      </c>
      <c r="C808" s="145" t="s">
        <v>57</v>
      </c>
      <c r="D808" s="145" t="s">
        <v>149</v>
      </c>
    </row>
    <row r="809" spans="1:4" ht="38.25">
      <c r="A809" s="143">
        <f>IF((SUM('Разделы 3, 4'!I65:I65)&gt;=SUM('Разделы 3, 4'!I95:I95)),"","Неверно!")</f>
      </c>
      <c r="B809" s="144">
        <v>143129</v>
      </c>
      <c r="C809" s="145" t="s">
        <v>58</v>
      </c>
      <c r="D809" s="145" t="s">
        <v>149</v>
      </c>
    </row>
    <row r="810" spans="1:4" ht="38.25">
      <c r="A810" s="143">
        <f>IF((SUM('Разделы 3, 4'!J65:J65)&gt;=SUM('Разделы 3, 4'!J95:J95)),"","Неверно!")</f>
      </c>
      <c r="B810" s="144">
        <v>143129</v>
      </c>
      <c r="C810" s="145" t="s">
        <v>59</v>
      </c>
      <c r="D810" s="145" t="s">
        <v>149</v>
      </c>
    </row>
    <row r="811" spans="1:4" ht="38.25">
      <c r="A811" s="143">
        <f>IF((SUM('Разделы 3, 4'!K65:K65)&gt;=SUM('Разделы 3, 4'!K95:K95)),"","Неверно!")</f>
      </c>
      <c r="B811" s="144">
        <v>143129</v>
      </c>
      <c r="C811" s="145" t="s">
        <v>60</v>
      </c>
      <c r="D811" s="145" t="s">
        <v>149</v>
      </c>
    </row>
    <row r="812" spans="1:4" ht="38.25">
      <c r="A812" s="143">
        <f>IF((SUM('Разделы 3, 4'!L65:L65)&gt;=SUM('Разделы 3, 4'!L95:L95)),"","Неверно!")</f>
      </c>
      <c r="B812" s="144">
        <v>143129</v>
      </c>
      <c r="C812" s="145" t="s">
        <v>61</v>
      </c>
      <c r="D812" s="145" t="s">
        <v>149</v>
      </c>
    </row>
    <row r="813" spans="1:4" ht="38.25">
      <c r="A813" s="143">
        <f>IF((SUM('Разделы 3, 4'!M65:M65)&gt;=SUM('Разделы 3, 4'!M95:M95)),"","Неверно!")</f>
      </c>
      <c r="B813" s="144">
        <v>143129</v>
      </c>
      <c r="C813" s="145" t="s">
        <v>62</v>
      </c>
      <c r="D813" s="145" t="s">
        <v>149</v>
      </c>
    </row>
    <row r="814" spans="1:4" ht="38.25">
      <c r="A814" s="143">
        <f>IF((SUM('Разделы 3, 4'!N65:N65)&gt;=SUM('Разделы 3, 4'!N95:N95)),"","Неверно!")</f>
      </c>
      <c r="B814" s="144">
        <v>143129</v>
      </c>
      <c r="C814" s="145" t="s">
        <v>63</v>
      </c>
      <c r="D814" s="145" t="s">
        <v>149</v>
      </c>
    </row>
    <row r="815" spans="1:4" ht="38.25">
      <c r="A815" s="143">
        <f>IF((SUM('Разделы 3, 4'!O65:O65)&gt;=SUM('Разделы 3, 4'!O95:O95)),"","Неверно!")</f>
      </c>
      <c r="B815" s="144">
        <v>143129</v>
      </c>
      <c r="C815" s="145" t="s">
        <v>64</v>
      </c>
      <c r="D815" s="145" t="s">
        <v>149</v>
      </c>
    </row>
    <row r="816" spans="1:4" ht="38.25">
      <c r="A816" s="143">
        <f>IF((SUM('Разделы 3, 4'!P65:P65)&gt;=SUM('Разделы 3, 4'!P95:P95)),"","Неверно!")</f>
      </c>
      <c r="B816" s="144">
        <v>143129</v>
      </c>
      <c r="C816" s="145" t="s">
        <v>65</v>
      </c>
      <c r="D816" s="145" t="s">
        <v>149</v>
      </c>
    </row>
    <row r="817" spans="1:4" ht="38.25">
      <c r="A817" s="143">
        <f>IF((SUM('Разделы 3, 4'!Q65:Q65)&gt;=SUM('Разделы 3, 4'!Q95:Q95)),"","Неверно!")</f>
      </c>
      <c r="B817" s="144">
        <v>143129</v>
      </c>
      <c r="C817" s="145" t="s">
        <v>66</v>
      </c>
      <c r="D817" s="145" t="s">
        <v>149</v>
      </c>
    </row>
    <row r="818" spans="1:4" ht="38.25">
      <c r="A818" s="143">
        <f>IF((SUM('Разделы 3, 4'!R65:R65)&gt;=SUM('Разделы 3, 4'!R95:R95)),"","Неверно!")</f>
      </c>
      <c r="B818" s="144">
        <v>143129</v>
      </c>
      <c r="C818" s="145" t="s">
        <v>67</v>
      </c>
      <c r="D818" s="145" t="s">
        <v>149</v>
      </c>
    </row>
    <row r="819" spans="1:4" ht="38.25">
      <c r="A819" s="143">
        <f>IF((SUM('Разделы 3, 4'!S65:S65)&gt;=SUM('Разделы 3, 4'!S95:S95)),"","Неверно!")</f>
      </c>
      <c r="B819" s="144">
        <v>143129</v>
      </c>
      <c r="C819" s="145" t="s">
        <v>68</v>
      </c>
      <c r="D819" s="145" t="s">
        <v>149</v>
      </c>
    </row>
    <row r="820" spans="1:4" ht="38.25">
      <c r="A820" s="143">
        <f>IF((SUM('Разделы 3, 4'!T65:T65)&gt;=SUM('Разделы 3, 4'!T95:T95)),"","Неверно!")</f>
      </c>
      <c r="B820" s="144">
        <v>143129</v>
      </c>
      <c r="C820" s="145" t="s">
        <v>69</v>
      </c>
      <c r="D820" s="145" t="s">
        <v>149</v>
      </c>
    </row>
    <row r="821" spans="1:4" ht="38.25">
      <c r="A821" s="143">
        <f>IF((SUM('Разделы 3, 4'!U65:U65)&gt;=SUM('Разделы 3, 4'!U95:U95)),"","Неверно!")</f>
      </c>
      <c r="B821" s="144">
        <v>143129</v>
      </c>
      <c r="C821" s="145" t="s">
        <v>70</v>
      </c>
      <c r="D821" s="145" t="s">
        <v>149</v>
      </c>
    </row>
    <row r="822" spans="1:4" ht="38.25">
      <c r="A822" s="143">
        <f>IF((SUM('Разделы 3, 4'!V65:V65)&gt;=SUM('Разделы 3, 4'!V95:V95)),"","Неверно!")</f>
      </c>
      <c r="B822" s="144">
        <v>143129</v>
      </c>
      <c r="C822" s="145" t="s">
        <v>71</v>
      </c>
      <c r="D822" s="145" t="s">
        <v>149</v>
      </c>
    </row>
    <row r="823" spans="1:4" ht="38.25">
      <c r="A823" s="143">
        <f>IF((SUM('Разделы 3, 4'!W65:W65)&gt;=SUM('Разделы 3, 4'!W95:W95)),"","Неверно!")</f>
      </c>
      <c r="B823" s="144">
        <v>143129</v>
      </c>
      <c r="C823" s="145" t="s">
        <v>72</v>
      </c>
      <c r="D823" s="145" t="s">
        <v>149</v>
      </c>
    </row>
    <row r="824" spans="1:4" ht="38.25">
      <c r="A824" s="143">
        <f>IF((SUM('Разделы 3, 4'!X65:X65)&gt;=SUM('Разделы 3, 4'!X95:X95)),"","Неверно!")</f>
      </c>
      <c r="B824" s="144">
        <v>143129</v>
      </c>
      <c r="C824" s="145" t="s">
        <v>73</v>
      </c>
      <c r="D824" s="145" t="s">
        <v>149</v>
      </c>
    </row>
    <row r="825" spans="1:4" ht="38.25">
      <c r="A825" s="143">
        <f>IF((SUM('Разделы 3, 4'!Y65:Y65)&gt;=SUM('Разделы 3, 4'!Y95:Y95)),"","Неверно!")</f>
      </c>
      <c r="B825" s="144">
        <v>143129</v>
      </c>
      <c r="C825" s="145" t="s">
        <v>74</v>
      </c>
      <c r="D825" s="145" t="s">
        <v>149</v>
      </c>
    </row>
    <row r="826" spans="1:4" ht="38.25">
      <c r="A826" s="143">
        <f>IF((SUM('Разделы 3, 4'!Z65:Z65)&gt;=SUM('Разделы 3, 4'!Z95:Z95)),"","Неверно!")</f>
      </c>
      <c r="B826" s="144">
        <v>143129</v>
      </c>
      <c r="C826" s="145" t="s">
        <v>75</v>
      </c>
      <c r="D826" s="145" t="s">
        <v>149</v>
      </c>
    </row>
    <row r="827" spans="1:4" ht="38.25">
      <c r="A827" s="143">
        <f>IF((SUM('Разделы 3, 4'!AA65:AA65)&gt;=SUM('Разделы 3, 4'!AA95:AA95)),"","Неверно!")</f>
      </c>
      <c r="B827" s="144">
        <v>143129</v>
      </c>
      <c r="C827" s="145" t="s">
        <v>76</v>
      </c>
      <c r="D827" s="145" t="s">
        <v>149</v>
      </c>
    </row>
    <row r="828" spans="1:4" ht="38.25">
      <c r="A828" s="143">
        <f>IF((SUM('Разделы 3, 4'!AB65:AB65)&gt;=SUM('Разделы 3, 4'!AB95:AB95)),"","Неверно!")</f>
      </c>
      <c r="B828" s="144">
        <v>143129</v>
      </c>
      <c r="C828" s="145" t="s">
        <v>77</v>
      </c>
      <c r="D828" s="145" t="s">
        <v>149</v>
      </c>
    </row>
    <row r="829" spans="1:4" ht="38.25">
      <c r="A829" s="143">
        <f>IF((SUM('Разделы 3, 4'!AC65:AC65)&gt;=SUM('Разделы 3, 4'!AC95:AC95)),"","Неверно!")</f>
      </c>
      <c r="B829" s="144">
        <v>143129</v>
      </c>
      <c r="C829" s="145" t="s">
        <v>78</v>
      </c>
      <c r="D829" s="145" t="s">
        <v>149</v>
      </c>
    </row>
    <row r="830" spans="1:4" ht="38.25">
      <c r="A830" s="143">
        <f>IF((SUM('Разделы 3, 4'!E65:E65)&gt;=SUM('Разделы 3, 4'!E94:E94)),"","Неверно!")</f>
      </c>
      <c r="B830" s="144">
        <v>143130</v>
      </c>
      <c r="C830" s="145" t="s">
        <v>79</v>
      </c>
      <c r="D830" s="145" t="s">
        <v>148</v>
      </c>
    </row>
    <row r="831" spans="1:4" ht="38.25">
      <c r="A831" s="143">
        <f>IF((SUM('Разделы 3, 4'!F65:F65)&gt;=SUM('Разделы 3, 4'!F94:F94)),"","Неверно!")</f>
      </c>
      <c r="B831" s="144">
        <v>143130</v>
      </c>
      <c r="C831" s="145" t="s">
        <v>80</v>
      </c>
      <c r="D831" s="145" t="s">
        <v>148</v>
      </c>
    </row>
    <row r="832" spans="1:4" ht="38.25">
      <c r="A832" s="143">
        <f>IF((SUM('Разделы 3, 4'!G65:G65)&gt;=SUM('Разделы 3, 4'!G94:G94)),"","Неверно!")</f>
      </c>
      <c r="B832" s="144">
        <v>143130</v>
      </c>
      <c r="C832" s="145" t="s">
        <v>81</v>
      </c>
      <c r="D832" s="145" t="s">
        <v>148</v>
      </c>
    </row>
    <row r="833" spans="1:4" ht="38.25">
      <c r="A833" s="143">
        <f>IF((SUM('Разделы 3, 4'!H65:H65)&gt;=SUM('Разделы 3, 4'!H94:H94)),"","Неверно!")</f>
      </c>
      <c r="B833" s="144">
        <v>143130</v>
      </c>
      <c r="C833" s="145" t="s">
        <v>82</v>
      </c>
      <c r="D833" s="145" t="s">
        <v>148</v>
      </c>
    </row>
    <row r="834" spans="1:4" ht="38.25">
      <c r="A834" s="143">
        <f>IF((SUM('Разделы 3, 4'!I65:I65)&gt;=SUM('Разделы 3, 4'!I94:I94)),"","Неверно!")</f>
      </c>
      <c r="B834" s="144">
        <v>143130</v>
      </c>
      <c r="C834" s="145" t="s">
        <v>83</v>
      </c>
      <c r="D834" s="145" t="s">
        <v>148</v>
      </c>
    </row>
    <row r="835" spans="1:4" ht="38.25">
      <c r="A835" s="143">
        <f>IF((SUM('Разделы 3, 4'!J65:J65)&gt;=SUM('Разделы 3, 4'!J94:J94)),"","Неверно!")</f>
      </c>
      <c r="B835" s="144">
        <v>143130</v>
      </c>
      <c r="C835" s="145" t="s">
        <v>84</v>
      </c>
      <c r="D835" s="145" t="s">
        <v>148</v>
      </c>
    </row>
    <row r="836" spans="1:4" ht="38.25">
      <c r="A836" s="143">
        <f>IF((SUM('Разделы 3, 4'!K65:K65)&gt;=SUM('Разделы 3, 4'!K94:K94)),"","Неверно!")</f>
      </c>
      <c r="B836" s="144">
        <v>143130</v>
      </c>
      <c r="C836" s="145" t="s">
        <v>85</v>
      </c>
      <c r="D836" s="145" t="s">
        <v>148</v>
      </c>
    </row>
    <row r="837" spans="1:4" ht="38.25">
      <c r="A837" s="143">
        <f>IF((SUM('Разделы 3, 4'!L65:L65)&gt;=SUM('Разделы 3, 4'!L94:L94)),"","Неверно!")</f>
      </c>
      <c r="B837" s="144">
        <v>143130</v>
      </c>
      <c r="C837" s="145" t="s">
        <v>86</v>
      </c>
      <c r="D837" s="145" t="s">
        <v>148</v>
      </c>
    </row>
    <row r="838" spans="1:4" ht="38.25">
      <c r="A838" s="143">
        <f>IF((SUM('Разделы 3, 4'!M65:M65)&gt;=SUM('Разделы 3, 4'!M94:M94)),"","Неверно!")</f>
      </c>
      <c r="B838" s="144">
        <v>143130</v>
      </c>
      <c r="C838" s="145" t="s">
        <v>87</v>
      </c>
      <c r="D838" s="145" t="s">
        <v>148</v>
      </c>
    </row>
    <row r="839" spans="1:4" ht="38.25">
      <c r="A839" s="143">
        <f>IF((SUM('Разделы 3, 4'!N65:N65)&gt;=SUM('Разделы 3, 4'!N94:N94)),"","Неверно!")</f>
      </c>
      <c r="B839" s="144">
        <v>143130</v>
      </c>
      <c r="C839" s="145" t="s">
        <v>88</v>
      </c>
      <c r="D839" s="145" t="s">
        <v>148</v>
      </c>
    </row>
    <row r="840" spans="1:4" ht="38.25">
      <c r="A840" s="143">
        <f>IF((SUM('Разделы 3, 4'!O65:O65)&gt;=SUM('Разделы 3, 4'!O94:O94)),"","Неверно!")</f>
      </c>
      <c r="B840" s="144">
        <v>143130</v>
      </c>
      <c r="C840" s="145" t="s">
        <v>89</v>
      </c>
      <c r="D840" s="145" t="s">
        <v>148</v>
      </c>
    </row>
    <row r="841" spans="1:4" ht="38.25">
      <c r="A841" s="143">
        <f>IF((SUM('Разделы 3, 4'!P65:P65)&gt;=SUM('Разделы 3, 4'!P94:P94)),"","Неверно!")</f>
      </c>
      <c r="B841" s="144">
        <v>143130</v>
      </c>
      <c r="C841" s="145" t="s">
        <v>90</v>
      </c>
      <c r="D841" s="145" t="s">
        <v>148</v>
      </c>
    </row>
    <row r="842" spans="1:4" ht="38.25">
      <c r="A842" s="143">
        <f>IF((SUM('Разделы 3, 4'!Q65:Q65)&gt;=SUM('Разделы 3, 4'!Q94:Q94)),"","Неверно!")</f>
      </c>
      <c r="B842" s="144">
        <v>143130</v>
      </c>
      <c r="C842" s="145" t="s">
        <v>91</v>
      </c>
      <c r="D842" s="145" t="s">
        <v>148</v>
      </c>
    </row>
    <row r="843" spans="1:4" ht="38.25">
      <c r="A843" s="143">
        <f>IF((SUM('Разделы 3, 4'!R65:R65)&gt;=SUM('Разделы 3, 4'!R94:R94)),"","Неверно!")</f>
      </c>
      <c r="B843" s="144">
        <v>143130</v>
      </c>
      <c r="C843" s="145" t="s">
        <v>92</v>
      </c>
      <c r="D843" s="145" t="s">
        <v>148</v>
      </c>
    </row>
    <row r="844" spans="1:4" ht="38.25">
      <c r="A844" s="143">
        <f>IF((SUM('Разделы 3, 4'!S65:S65)&gt;=SUM('Разделы 3, 4'!S94:S94)),"","Неверно!")</f>
      </c>
      <c r="B844" s="144">
        <v>143130</v>
      </c>
      <c r="C844" s="145" t="s">
        <v>93</v>
      </c>
      <c r="D844" s="145" t="s">
        <v>148</v>
      </c>
    </row>
    <row r="845" spans="1:4" ht="38.25">
      <c r="A845" s="143">
        <f>IF((SUM('Разделы 3, 4'!T65:T65)&gt;=SUM('Разделы 3, 4'!T94:T94)),"","Неверно!")</f>
      </c>
      <c r="B845" s="144">
        <v>143130</v>
      </c>
      <c r="C845" s="145" t="s">
        <v>94</v>
      </c>
      <c r="D845" s="145" t="s">
        <v>148</v>
      </c>
    </row>
    <row r="846" spans="1:4" ht="38.25">
      <c r="A846" s="143">
        <f>IF((SUM('Разделы 3, 4'!U65:U65)&gt;=SUM('Разделы 3, 4'!U94:U94)),"","Неверно!")</f>
      </c>
      <c r="B846" s="144">
        <v>143130</v>
      </c>
      <c r="C846" s="145" t="s">
        <v>95</v>
      </c>
      <c r="D846" s="145" t="s">
        <v>148</v>
      </c>
    </row>
    <row r="847" spans="1:4" ht="38.25">
      <c r="A847" s="143">
        <f>IF((SUM('Разделы 3, 4'!V65:V65)&gt;=SUM('Разделы 3, 4'!V94:V94)),"","Неверно!")</f>
      </c>
      <c r="B847" s="144">
        <v>143130</v>
      </c>
      <c r="C847" s="145" t="s">
        <v>96</v>
      </c>
      <c r="D847" s="145" t="s">
        <v>148</v>
      </c>
    </row>
    <row r="848" spans="1:4" ht="38.25">
      <c r="A848" s="143">
        <f>IF((SUM('Разделы 3, 4'!W65:W65)&gt;=SUM('Разделы 3, 4'!W94:W94)),"","Неверно!")</f>
      </c>
      <c r="B848" s="144">
        <v>143130</v>
      </c>
      <c r="C848" s="145" t="s">
        <v>97</v>
      </c>
      <c r="D848" s="145" t="s">
        <v>148</v>
      </c>
    </row>
    <row r="849" spans="1:4" ht="38.25">
      <c r="A849" s="143">
        <f>IF((SUM('Разделы 3, 4'!X65:X65)&gt;=SUM('Разделы 3, 4'!X94:X94)),"","Неверно!")</f>
      </c>
      <c r="B849" s="144">
        <v>143130</v>
      </c>
      <c r="C849" s="145" t="s">
        <v>98</v>
      </c>
      <c r="D849" s="145" t="s">
        <v>148</v>
      </c>
    </row>
    <row r="850" spans="1:4" ht="38.25">
      <c r="A850" s="143">
        <f>IF((SUM('Разделы 3, 4'!Y65:Y65)&gt;=SUM('Разделы 3, 4'!Y94:Y94)),"","Неверно!")</f>
      </c>
      <c r="B850" s="144">
        <v>143130</v>
      </c>
      <c r="C850" s="145" t="s">
        <v>99</v>
      </c>
      <c r="D850" s="145" t="s">
        <v>148</v>
      </c>
    </row>
    <row r="851" spans="1:4" ht="38.25">
      <c r="A851" s="143">
        <f>IF((SUM('Разделы 3, 4'!Z65:Z65)&gt;=SUM('Разделы 3, 4'!Z94:Z94)),"","Неверно!")</f>
      </c>
      <c r="B851" s="144">
        <v>143130</v>
      </c>
      <c r="C851" s="145" t="s">
        <v>100</v>
      </c>
      <c r="D851" s="145" t="s">
        <v>148</v>
      </c>
    </row>
    <row r="852" spans="1:4" ht="38.25">
      <c r="A852" s="143">
        <f>IF((SUM('Разделы 3, 4'!AA65:AA65)&gt;=SUM('Разделы 3, 4'!AA94:AA94)),"","Неверно!")</f>
      </c>
      <c r="B852" s="144">
        <v>143130</v>
      </c>
      <c r="C852" s="145" t="s">
        <v>101</v>
      </c>
      <c r="D852" s="145" t="s">
        <v>148</v>
      </c>
    </row>
    <row r="853" spans="1:4" ht="38.25">
      <c r="A853" s="143">
        <f>IF((SUM('Разделы 3, 4'!AB65:AB65)&gt;=SUM('Разделы 3, 4'!AB94:AB94)),"","Неверно!")</f>
      </c>
      <c r="B853" s="144">
        <v>143130</v>
      </c>
      <c r="C853" s="145" t="s">
        <v>102</v>
      </c>
      <c r="D853" s="145" t="s">
        <v>148</v>
      </c>
    </row>
    <row r="854" spans="1:4" ht="38.25">
      <c r="A854" s="143">
        <f>IF((SUM('Разделы 3, 4'!AC65:AC65)&gt;=SUM('Разделы 3, 4'!AC94:AC94)),"","Неверно!")</f>
      </c>
      <c r="B854" s="144">
        <v>143130</v>
      </c>
      <c r="C854" s="145" t="s">
        <v>103</v>
      </c>
      <c r="D854" s="145" t="s">
        <v>148</v>
      </c>
    </row>
    <row r="855" spans="1:4" ht="25.5">
      <c r="A855" s="143">
        <f>IF((SUM('Разделы 1, 2'!C20:C20)=SUM('Разделы 1, 2'!D20:O20)),"","Неверно!")</f>
      </c>
      <c r="B855" s="144">
        <v>143131</v>
      </c>
      <c r="C855" s="145" t="s">
        <v>104</v>
      </c>
      <c r="D855" s="145" t="s">
        <v>147</v>
      </c>
    </row>
    <row r="856" spans="1:4" ht="25.5">
      <c r="A856" s="143">
        <f>IF((SUM('Разделы 1, 2'!C21:C21)=SUM('Разделы 1, 2'!D21:O21)),"","Неверно!")</f>
      </c>
      <c r="B856" s="144">
        <v>143131</v>
      </c>
      <c r="C856" s="145" t="s">
        <v>105</v>
      </c>
      <c r="D856" s="145" t="s">
        <v>147</v>
      </c>
    </row>
    <row r="857" spans="1:4" ht="25.5">
      <c r="A857" s="143">
        <f>IF((SUM('Разделы 1, 2'!C22:C22)=SUM('Разделы 1, 2'!D22:O22)),"","Неверно!")</f>
      </c>
      <c r="B857" s="144">
        <v>143131</v>
      </c>
      <c r="C857" s="145" t="s">
        <v>106</v>
      </c>
      <c r="D857" s="145" t="s">
        <v>147</v>
      </c>
    </row>
    <row r="858" spans="1:4" ht="25.5">
      <c r="A858" s="143">
        <f>IF((SUM('Разделы 1, 2'!C22:C22)&lt;=SUM('Разделы 1, 2'!K13:K13)),"","Неверно!")</f>
      </c>
      <c r="B858" s="144">
        <v>143132</v>
      </c>
      <c r="C858" s="145" t="s">
        <v>107</v>
      </c>
      <c r="D858" s="145" t="s">
        <v>146</v>
      </c>
    </row>
    <row r="859" spans="1:4" ht="25.5">
      <c r="A859" s="143">
        <f>IF((SUM('Разделы 1, 2'!C22:C22)=SUM('Разделы 1, 2'!C20:C21)),"","Неверно!")</f>
      </c>
      <c r="B859" s="144">
        <v>143133</v>
      </c>
      <c r="C859" s="145" t="s">
        <v>108</v>
      </c>
      <c r="D859" s="145" t="s">
        <v>1029</v>
      </c>
    </row>
    <row r="860" spans="1:4" ht="25.5">
      <c r="A860" s="143">
        <f>IF((SUM('Разделы 1, 2'!D22:D22)=SUM('Разделы 1, 2'!D20:D21)),"","Неверно!")</f>
      </c>
      <c r="B860" s="144">
        <v>143133</v>
      </c>
      <c r="C860" s="145" t="s">
        <v>109</v>
      </c>
      <c r="D860" s="145" t="s">
        <v>1029</v>
      </c>
    </row>
    <row r="861" spans="1:4" ht="25.5">
      <c r="A861" s="143">
        <f>IF((SUM('Разделы 1, 2'!E22:E22)=SUM('Разделы 1, 2'!E20:E21)),"","Неверно!")</f>
      </c>
      <c r="B861" s="144">
        <v>143133</v>
      </c>
      <c r="C861" s="145" t="s">
        <v>110</v>
      </c>
      <c r="D861" s="145" t="s">
        <v>1029</v>
      </c>
    </row>
    <row r="862" spans="1:4" ht="25.5">
      <c r="A862" s="143">
        <f>IF((SUM('Разделы 1, 2'!F22:F22)=SUM('Разделы 1, 2'!F20:F21)),"","Неверно!")</f>
      </c>
      <c r="B862" s="144">
        <v>143133</v>
      </c>
      <c r="C862" s="145" t="s">
        <v>111</v>
      </c>
      <c r="D862" s="145" t="s">
        <v>1029</v>
      </c>
    </row>
    <row r="863" spans="1:4" ht="25.5">
      <c r="A863" s="143">
        <f>IF((SUM('Разделы 1, 2'!G22:G22)=SUM('Разделы 1, 2'!G20:G21)),"","Неверно!")</f>
      </c>
      <c r="B863" s="144">
        <v>143133</v>
      </c>
      <c r="C863" s="145" t="s">
        <v>112</v>
      </c>
      <c r="D863" s="145" t="s">
        <v>1029</v>
      </c>
    </row>
    <row r="864" spans="1:4" ht="25.5">
      <c r="A864" s="143">
        <f>IF((SUM('Разделы 1, 2'!H22:H22)=SUM('Разделы 1, 2'!H20:H21)),"","Неверно!")</f>
      </c>
      <c r="B864" s="144">
        <v>143133</v>
      </c>
      <c r="C864" s="145" t="s">
        <v>113</v>
      </c>
      <c r="D864" s="145" t="s">
        <v>1029</v>
      </c>
    </row>
    <row r="865" spans="1:4" ht="25.5">
      <c r="A865" s="143">
        <f>IF((SUM('Разделы 1, 2'!I22:I22)=SUM('Разделы 1, 2'!I20:I21)),"","Неверно!")</f>
      </c>
      <c r="B865" s="144">
        <v>143133</v>
      </c>
      <c r="C865" s="145" t="s">
        <v>114</v>
      </c>
      <c r="D865" s="145" t="s">
        <v>1029</v>
      </c>
    </row>
    <row r="866" spans="1:4" ht="25.5">
      <c r="A866" s="143">
        <f>IF((SUM('Разделы 1, 2'!J22:J22)=SUM('Разделы 1, 2'!J20:J21)),"","Неверно!")</f>
      </c>
      <c r="B866" s="144">
        <v>143133</v>
      </c>
      <c r="C866" s="145" t="s">
        <v>115</v>
      </c>
      <c r="D866" s="145" t="s">
        <v>1029</v>
      </c>
    </row>
    <row r="867" spans="1:4" ht="25.5">
      <c r="A867" s="143">
        <f>IF((SUM('Разделы 1, 2'!K22:K22)=SUM('Разделы 1, 2'!K20:K21)),"","Неверно!")</f>
      </c>
      <c r="B867" s="144">
        <v>143133</v>
      </c>
      <c r="C867" s="145" t="s">
        <v>116</v>
      </c>
      <c r="D867" s="145" t="s">
        <v>1029</v>
      </c>
    </row>
    <row r="868" spans="1:4" ht="25.5">
      <c r="A868" s="143">
        <f>IF((SUM('Разделы 1, 2'!L22:L22)=SUM('Разделы 1, 2'!L20:L21)),"","Неверно!")</f>
      </c>
      <c r="B868" s="144">
        <v>143133</v>
      </c>
      <c r="C868" s="145" t="s">
        <v>117</v>
      </c>
      <c r="D868" s="145" t="s">
        <v>1029</v>
      </c>
    </row>
    <row r="869" spans="1:4" ht="25.5">
      <c r="A869" s="143">
        <f>IF((SUM('Разделы 1, 2'!M22:M22)=SUM('Разделы 1, 2'!M20:M21)),"","Неверно!")</f>
      </c>
      <c r="B869" s="144">
        <v>143133</v>
      </c>
      <c r="C869" s="145" t="s">
        <v>118</v>
      </c>
      <c r="D869" s="145" t="s">
        <v>1029</v>
      </c>
    </row>
    <row r="870" spans="1:4" ht="25.5">
      <c r="A870" s="143">
        <f>IF((SUM('Разделы 1, 2'!N22:N22)=SUM('Разделы 1, 2'!N20:N21)),"","Неверно!")</f>
      </c>
      <c r="B870" s="144">
        <v>143133</v>
      </c>
      <c r="C870" s="145" t="s">
        <v>119</v>
      </c>
      <c r="D870" s="145" t="s">
        <v>1029</v>
      </c>
    </row>
    <row r="871" spans="1:4" ht="25.5">
      <c r="A871" s="143">
        <f>IF((SUM('Разделы 1, 2'!O22:O22)=SUM('Разделы 1, 2'!O20:O21)),"","Неверно!")</f>
      </c>
      <c r="B871" s="144">
        <v>143133</v>
      </c>
      <c r="C871" s="145" t="s">
        <v>120</v>
      </c>
      <c r="D871" s="145" t="s">
        <v>1029</v>
      </c>
    </row>
    <row r="872" spans="1:4" ht="25.5">
      <c r="A872" s="143">
        <f>IF((SUM('Разделы 1, 2'!F9:G9)=0),"","Неверно!")</f>
      </c>
      <c r="B872" s="144">
        <v>143134</v>
      </c>
      <c r="C872" s="145" t="s">
        <v>121</v>
      </c>
      <c r="D872" s="145" t="s">
        <v>1028</v>
      </c>
    </row>
    <row r="873" spans="1:4" ht="25.5">
      <c r="A873" s="143">
        <f>IF((SUM('Разделы 1, 2'!D10:E12)=0),"","Неверно!")</f>
      </c>
      <c r="B873" s="144">
        <v>143135</v>
      </c>
      <c r="C873" s="145" t="s">
        <v>122</v>
      </c>
      <c r="D873" s="145" t="s">
        <v>1027</v>
      </c>
    </row>
    <row r="874" spans="1:4" ht="25.5">
      <c r="A874" s="143">
        <f>IF((SUM('Разделы 1, 2'!C9:S13)&gt;0),"","Неверно!")</f>
      </c>
      <c r="B874" s="144">
        <v>143136</v>
      </c>
      <c r="C874" s="145" t="s">
        <v>123</v>
      </c>
      <c r="D874" s="145" t="s">
        <v>1026</v>
      </c>
    </row>
    <row r="875" spans="1:4" ht="25.5">
      <c r="A875" s="143">
        <f>IF((SUM('Разделы 1, 2'!K13:K13)=SUM('Разделы 3, 4'!W91:W91)),"","Неверно!")</f>
      </c>
      <c r="B875" s="144">
        <v>143137</v>
      </c>
      <c r="C875" s="145" t="s">
        <v>124</v>
      </c>
      <c r="D875" s="145" t="s">
        <v>1025</v>
      </c>
    </row>
    <row r="876" spans="1:4" ht="25.5">
      <c r="A876" s="143">
        <f>IF((SUM('Разделы 1, 2'!I9:I9)=SUM('Разделы 1, 2'!D9:H9)),"","Неверно!")</f>
      </c>
      <c r="B876" s="144">
        <v>143138</v>
      </c>
      <c r="C876" s="145" t="s">
        <v>125</v>
      </c>
      <c r="D876" s="145" t="s">
        <v>1024</v>
      </c>
    </row>
    <row r="877" spans="1:4" ht="25.5">
      <c r="A877" s="143">
        <f>IF((SUM('Разделы 1, 2'!I10:I10)=SUM('Разделы 1, 2'!D10:H10)),"","Неверно!")</f>
      </c>
      <c r="B877" s="144">
        <v>143138</v>
      </c>
      <c r="C877" s="145" t="s">
        <v>126</v>
      </c>
      <c r="D877" s="145" t="s">
        <v>1024</v>
      </c>
    </row>
    <row r="878" spans="1:4" ht="25.5">
      <c r="A878" s="143">
        <f>IF((SUM('Разделы 1, 2'!I11:I11)=SUM('Разделы 1, 2'!D11:H11)),"","Неверно!")</f>
      </c>
      <c r="B878" s="144">
        <v>143138</v>
      </c>
      <c r="C878" s="145" t="s">
        <v>127</v>
      </c>
      <c r="D878" s="145" t="s">
        <v>1024</v>
      </c>
    </row>
    <row r="879" spans="1:4" ht="25.5">
      <c r="A879" s="143">
        <f>IF((SUM('Разделы 1, 2'!I12:I12)=SUM('Разделы 1, 2'!D12:H12)),"","Неверно!")</f>
      </c>
      <c r="B879" s="144">
        <v>143138</v>
      </c>
      <c r="C879" s="145" t="s">
        <v>128</v>
      </c>
      <c r="D879" s="145" t="s">
        <v>1024</v>
      </c>
    </row>
    <row r="880" spans="1:4" ht="25.5">
      <c r="A880" s="143">
        <f>IF((SUM('Разделы 1, 2'!I13:I13)=SUM('Разделы 1, 2'!D13:H13)),"","Неверно!")</f>
      </c>
      <c r="B880" s="144">
        <v>143138</v>
      </c>
      <c r="C880" s="145" t="s">
        <v>129</v>
      </c>
      <c r="D880" s="145" t="s">
        <v>1024</v>
      </c>
    </row>
    <row r="881" spans="1:4" ht="25.5">
      <c r="A881" s="143">
        <f>IF((SUM('Разделы 1, 2'!N9:N9)&lt;=SUM('Разделы 1, 2'!K9:K9)),"","Неверно!")</f>
      </c>
      <c r="B881" s="144">
        <v>143139</v>
      </c>
      <c r="C881" s="145" t="s">
        <v>130</v>
      </c>
      <c r="D881" s="145" t="s">
        <v>631</v>
      </c>
    </row>
    <row r="882" spans="1:4" ht="25.5">
      <c r="A882" s="143">
        <f>IF((SUM('Разделы 1, 2'!N10:N10)&lt;=SUM('Разделы 1, 2'!K10:K10)),"","Неверно!")</f>
      </c>
      <c r="B882" s="144">
        <v>143139</v>
      </c>
      <c r="C882" s="145" t="s">
        <v>131</v>
      </c>
      <c r="D882" s="145" t="s">
        <v>631</v>
      </c>
    </row>
    <row r="883" spans="1:4" ht="25.5">
      <c r="A883" s="143">
        <f>IF((SUM('Разделы 1, 2'!N11:N11)&lt;=SUM('Разделы 1, 2'!K11:K11)),"","Неверно!")</f>
      </c>
      <c r="B883" s="144">
        <v>143139</v>
      </c>
      <c r="C883" s="145" t="s">
        <v>132</v>
      </c>
      <c r="D883" s="145" t="s">
        <v>631</v>
      </c>
    </row>
    <row r="884" spans="1:4" ht="25.5">
      <c r="A884" s="143">
        <f>IF((SUM('Разделы 1, 2'!N12:N12)&lt;=SUM('Разделы 1, 2'!K12:K12)),"","Неверно!")</f>
      </c>
      <c r="B884" s="144">
        <v>143139</v>
      </c>
      <c r="C884" s="145" t="s">
        <v>133</v>
      </c>
      <c r="D884" s="145" t="s">
        <v>631</v>
      </c>
    </row>
    <row r="885" spans="1:4" ht="25.5">
      <c r="A885" s="143">
        <f>IF((SUM('Разделы 1, 2'!N13:N13)&lt;=SUM('Разделы 1, 2'!K13:K13)),"","Неверно!")</f>
      </c>
      <c r="B885" s="144">
        <v>143139</v>
      </c>
      <c r="C885" s="145" t="s">
        <v>134</v>
      </c>
      <c r="D885" s="145" t="s">
        <v>631</v>
      </c>
    </row>
    <row r="886" spans="1:4" ht="25.5">
      <c r="A886" s="143">
        <f>IF((SUM('Разделы 1, 2'!M10:M12)=0),"","Неверно!")</f>
      </c>
      <c r="B886" s="144">
        <v>143140</v>
      </c>
      <c r="C886" s="145" t="s">
        <v>1354</v>
      </c>
      <c r="D886" s="145" t="s">
        <v>630</v>
      </c>
    </row>
    <row r="887" spans="1:4" ht="25.5">
      <c r="A887" s="143">
        <f>IF((SUM('Разделы 1, 2'!M9:M9)&lt;=SUM('Разделы 1, 2'!K9:K9)),"","Неверно!")</f>
      </c>
      <c r="B887" s="144">
        <v>143141</v>
      </c>
      <c r="C887" s="145" t="s">
        <v>1355</v>
      </c>
      <c r="D887" s="145" t="s">
        <v>629</v>
      </c>
    </row>
    <row r="888" spans="1:4" ht="25.5">
      <c r="A888" s="143">
        <f>IF((SUM('Разделы 1, 2'!M10:M10)&lt;=SUM('Разделы 1, 2'!K10:K10)),"","Неверно!")</f>
      </c>
      <c r="B888" s="144">
        <v>143141</v>
      </c>
      <c r="C888" s="145" t="s">
        <v>1356</v>
      </c>
      <c r="D888" s="145" t="s">
        <v>629</v>
      </c>
    </row>
    <row r="889" spans="1:4" ht="25.5">
      <c r="A889" s="143">
        <f>IF((SUM('Разделы 1, 2'!M11:M11)&lt;=SUM('Разделы 1, 2'!K11:K11)),"","Неверно!")</f>
      </c>
      <c r="B889" s="144">
        <v>143141</v>
      </c>
      <c r="C889" s="145" t="s">
        <v>1357</v>
      </c>
      <c r="D889" s="145" t="s">
        <v>629</v>
      </c>
    </row>
    <row r="890" spans="1:4" ht="25.5">
      <c r="A890" s="143">
        <f>IF((SUM('Разделы 1, 2'!M12:M12)&lt;=SUM('Разделы 1, 2'!K12:K12)),"","Неверно!")</f>
      </c>
      <c r="B890" s="144">
        <v>143141</v>
      </c>
      <c r="C890" s="145" t="s">
        <v>1358</v>
      </c>
      <c r="D890" s="145" t="s">
        <v>629</v>
      </c>
    </row>
    <row r="891" spans="1:4" ht="25.5">
      <c r="A891" s="143">
        <f>IF((SUM('Разделы 1, 2'!M13:M13)&lt;=SUM('Разделы 1, 2'!K13:K13)),"","Неверно!")</f>
      </c>
      <c r="B891" s="144">
        <v>143141</v>
      </c>
      <c r="C891" s="145" t="s">
        <v>136</v>
      </c>
      <c r="D891" s="145" t="s">
        <v>629</v>
      </c>
    </row>
    <row r="892" spans="1:4" ht="25.5">
      <c r="A892" s="143">
        <f>IF((SUM('Разделы 1, 2'!M9:M9)=SUM('Разделы 3, 4'!E91:E91)),"","Неверно!")</f>
      </c>
      <c r="B892" s="144">
        <v>143142</v>
      </c>
      <c r="C892" s="145" t="s">
        <v>137</v>
      </c>
      <c r="D892" s="145" t="s">
        <v>628</v>
      </c>
    </row>
    <row r="893" spans="1:4" ht="38.25">
      <c r="A893" s="143">
        <f>IF((SUM('Разделы 1, 2'!C9:C9)+SUM('Разделы 1, 2'!I9:I9)=SUM('Разделы 1, 2'!J9:L9)),"","Неверно!")</f>
      </c>
      <c r="B893" s="144">
        <v>143143</v>
      </c>
      <c r="C893" s="145" t="s">
        <v>138</v>
      </c>
      <c r="D893" s="145" t="s">
        <v>1023</v>
      </c>
    </row>
    <row r="894" spans="1:4" ht="38.25">
      <c r="A894" s="143">
        <f>IF((SUM('Разделы 1, 2'!C10:C10)+SUM('Разделы 1, 2'!I10:I10)=SUM('Разделы 1, 2'!J10:L10)),"","Неверно!")</f>
      </c>
      <c r="B894" s="144">
        <v>143143</v>
      </c>
      <c r="C894" s="145" t="s">
        <v>139</v>
      </c>
      <c r="D894" s="145" t="s">
        <v>1023</v>
      </c>
    </row>
    <row r="895" spans="1:4" ht="38.25">
      <c r="A895" s="143">
        <f>IF((SUM('Разделы 1, 2'!C11:C11)+SUM('Разделы 1, 2'!I11:I11)=SUM('Разделы 1, 2'!J11:L11)),"","Неверно!")</f>
      </c>
      <c r="B895" s="144">
        <v>143143</v>
      </c>
      <c r="C895" s="145" t="s">
        <v>140</v>
      </c>
      <c r="D895" s="145" t="s">
        <v>1023</v>
      </c>
    </row>
    <row r="896" spans="1:4" ht="38.25">
      <c r="A896" s="143">
        <f>IF((SUM('Разделы 1, 2'!C12:C12)+SUM('Разделы 1, 2'!I12:I12)=SUM('Разделы 1, 2'!J12:L12)),"","Неверно!")</f>
      </c>
      <c r="B896" s="144">
        <v>143143</v>
      </c>
      <c r="C896" s="145" t="s">
        <v>141</v>
      </c>
      <c r="D896" s="145" t="s">
        <v>1023</v>
      </c>
    </row>
    <row r="897" spans="1:4" ht="38.25">
      <c r="A897" s="143">
        <f>IF((SUM('Разделы 1, 2'!C13:C13)+SUM('Разделы 1, 2'!I13:I13)=SUM('Разделы 1, 2'!J13:L13)),"","Неверно!")</f>
      </c>
      <c r="B897" s="144">
        <v>143143</v>
      </c>
      <c r="C897" s="145" t="s">
        <v>142</v>
      </c>
      <c r="D897" s="145" t="s">
        <v>1023</v>
      </c>
    </row>
    <row r="898" spans="1:4" ht="38.25">
      <c r="A898" s="143">
        <f>IF((SUM('Разделы 1, 2'!C13:S13)=SUM('Разделы 1, 2'!C9:S12)),"","Неверно!")</f>
      </c>
      <c r="B898" s="144">
        <v>143144</v>
      </c>
      <c r="C898" s="145" t="s">
        <v>143</v>
      </c>
      <c r="D898" s="145" t="s">
        <v>1022</v>
      </c>
    </row>
    <row r="899" spans="1:4" ht="25.5">
      <c r="A899" s="143">
        <f>IF((SUM('Разделы 3, 4'!E138:E138)&gt;1),"","Неверно!")</f>
      </c>
      <c r="B899" s="144">
        <v>143145</v>
      </c>
      <c r="C899" s="145" t="s">
        <v>1020</v>
      </c>
      <c r="D899" s="145" t="s">
        <v>1021</v>
      </c>
    </row>
    <row r="900" spans="1:4" ht="38.25">
      <c r="A900" s="143">
        <f>IF((SUM('Разделы 3, 4'!E33:E33)&gt;=SUM('Разделы 3, 4'!E123:E128)),"","Неверно!")</f>
      </c>
      <c r="B900" s="144">
        <v>143934</v>
      </c>
      <c r="C900" s="145" t="s">
        <v>144</v>
      </c>
      <c r="D900" s="145" t="s">
        <v>577</v>
      </c>
    </row>
    <row r="901" spans="1:4" ht="38.25">
      <c r="A901" s="143">
        <f>IF((SUM('Разделы 3, 4'!F33:F33)&gt;=SUM('Разделы 3, 4'!F123:F128)),"","Неверно!")</f>
      </c>
      <c r="B901" s="144">
        <v>143934</v>
      </c>
      <c r="C901" s="145" t="s">
        <v>647</v>
      </c>
      <c r="D901" s="145" t="s">
        <v>577</v>
      </c>
    </row>
    <row r="902" spans="1:4" ht="38.25">
      <c r="A902" s="143">
        <f>IF((SUM('Разделы 3, 4'!G33:G33)&gt;=SUM('Разделы 3, 4'!G123:G128)),"","Неверно!")</f>
      </c>
      <c r="B902" s="144">
        <v>143934</v>
      </c>
      <c r="C902" s="145" t="s">
        <v>648</v>
      </c>
      <c r="D902" s="145" t="s">
        <v>577</v>
      </c>
    </row>
    <row r="903" spans="1:4" ht="38.25">
      <c r="A903" s="143">
        <f>IF((SUM('Разделы 3, 4'!H33:H33)&gt;=SUM('Разделы 3, 4'!H123:H128)),"","Неверно!")</f>
      </c>
      <c r="B903" s="144">
        <v>143934</v>
      </c>
      <c r="C903" s="145" t="s">
        <v>649</v>
      </c>
      <c r="D903" s="145" t="s">
        <v>577</v>
      </c>
    </row>
    <row r="904" spans="1:4" ht="38.25">
      <c r="A904" s="143">
        <f>IF((SUM('Разделы 3, 4'!I33:I33)&gt;=SUM('Разделы 3, 4'!I123:I128)),"","Неверно!")</f>
      </c>
      <c r="B904" s="144">
        <v>143934</v>
      </c>
      <c r="C904" s="145" t="s">
        <v>650</v>
      </c>
      <c r="D904" s="145" t="s">
        <v>577</v>
      </c>
    </row>
    <row r="905" spans="1:4" ht="38.25">
      <c r="A905" s="143">
        <f>IF((SUM('Разделы 3, 4'!J33:J33)&gt;=SUM('Разделы 3, 4'!J123:J128)),"","Неверно!")</f>
      </c>
      <c r="B905" s="144">
        <v>143934</v>
      </c>
      <c r="C905" s="145" t="s">
        <v>651</v>
      </c>
      <c r="D905" s="145" t="s">
        <v>577</v>
      </c>
    </row>
    <row r="906" spans="1:4" ht="38.25">
      <c r="A906" s="143">
        <f>IF((SUM('Разделы 3, 4'!K33:K33)&gt;=SUM('Разделы 3, 4'!K123:K128)),"","Неверно!")</f>
      </c>
      <c r="B906" s="144">
        <v>143934</v>
      </c>
      <c r="C906" s="145" t="s">
        <v>652</v>
      </c>
      <c r="D906" s="145" t="s">
        <v>577</v>
      </c>
    </row>
    <row r="907" spans="1:4" ht="38.25">
      <c r="A907" s="143">
        <f>IF((SUM('Разделы 3, 4'!L33:L33)&gt;=SUM('Разделы 3, 4'!L123:L128)),"","Неверно!")</f>
      </c>
      <c r="B907" s="144">
        <v>143934</v>
      </c>
      <c r="C907" s="145" t="s">
        <v>653</v>
      </c>
      <c r="D907" s="145" t="s">
        <v>577</v>
      </c>
    </row>
    <row r="908" spans="1:4" ht="38.25">
      <c r="A908" s="143">
        <f>IF((SUM('Разделы 3, 4'!M33:M33)&gt;=SUM('Разделы 3, 4'!M123:M128)),"","Неверно!")</f>
      </c>
      <c r="B908" s="144">
        <v>143934</v>
      </c>
      <c r="C908" s="145" t="s">
        <v>654</v>
      </c>
      <c r="D908" s="145" t="s">
        <v>577</v>
      </c>
    </row>
    <row r="909" spans="1:4" ht="38.25">
      <c r="A909" s="143">
        <f>IF((SUM('Разделы 3, 4'!N33:N33)&gt;=SUM('Разделы 3, 4'!N123:N128)),"","Неверно!")</f>
      </c>
      <c r="B909" s="144">
        <v>143934</v>
      </c>
      <c r="C909" s="145" t="s">
        <v>655</v>
      </c>
      <c r="D909" s="145" t="s">
        <v>577</v>
      </c>
    </row>
    <row r="910" spans="1:4" ht="38.25">
      <c r="A910" s="143">
        <f>IF((SUM('Разделы 3, 4'!O33:O33)&gt;=SUM('Разделы 3, 4'!O123:O128)),"","Неверно!")</f>
      </c>
      <c r="B910" s="144">
        <v>143934</v>
      </c>
      <c r="C910" s="145" t="s">
        <v>1030</v>
      </c>
      <c r="D910" s="145" t="s">
        <v>577</v>
      </c>
    </row>
    <row r="911" spans="1:4" ht="38.25">
      <c r="A911" s="143">
        <f>IF((SUM('Разделы 3, 4'!P33:P33)&gt;=SUM('Разделы 3, 4'!P123:P128)),"","Неверно!")</f>
      </c>
      <c r="B911" s="144">
        <v>143934</v>
      </c>
      <c r="C911" s="145" t="s">
        <v>1031</v>
      </c>
      <c r="D911" s="145" t="s">
        <v>577</v>
      </c>
    </row>
    <row r="912" spans="1:4" ht="38.25">
      <c r="A912" s="143">
        <f>IF((SUM('Разделы 3, 4'!Q33:Q33)&gt;=SUM('Разделы 3, 4'!Q123:Q128)),"","Неверно!")</f>
      </c>
      <c r="B912" s="144">
        <v>143934</v>
      </c>
      <c r="C912" s="145" t="s">
        <v>1032</v>
      </c>
      <c r="D912" s="145" t="s">
        <v>577</v>
      </c>
    </row>
    <row r="913" spans="1:4" ht="38.25">
      <c r="A913" s="143">
        <f>IF((SUM('Разделы 3, 4'!R33:R33)&gt;=SUM('Разделы 3, 4'!R123:R128)),"","Неверно!")</f>
      </c>
      <c r="B913" s="144">
        <v>143934</v>
      </c>
      <c r="C913" s="145" t="s">
        <v>1033</v>
      </c>
      <c r="D913" s="145" t="s">
        <v>577</v>
      </c>
    </row>
    <row r="914" spans="1:4" ht="38.25">
      <c r="A914" s="143">
        <f>IF((SUM('Разделы 3, 4'!S33:S33)&gt;=SUM('Разделы 3, 4'!S123:S128)),"","Неверно!")</f>
      </c>
      <c r="B914" s="144">
        <v>143934</v>
      </c>
      <c r="C914" s="145" t="s">
        <v>1034</v>
      </c>
      <c r="D914" s="145" t="s">
        <v>577</v>
      </c>
    </row>
    <row r="915" spans="1:4" ht="38.25">
      <c r="A915" s="143">
        <f>IF((SUM('Разделы 3, 4'!T33:T33)&gt;=SUM('Разделы 3, 4'!T123:T128)),"","Неверно!")</f>
      </c>
      <c r="B915" s="144">
        <v>143934</v>
      </c>
      <c r="C915" s="145" t="s">
        <v>1035</v>
      </c>
      <c r="D915" s="145" t="s">
        <v>577</v>
      </c>
    </row>
    <row r="916" spans="1:4" ht="38.25">
      <c r="A916" s="143">
        <f>IF((SUM('Разделы 3, 4'!U33:U33)&gt;=SUM('Разделы 3, 4'!U123:U128)),"","Неверно!")</f>
      </c>
      <c r="B916" s="144">
        <v>143934</v>
      </c>
      <c r="C916" s="145" t="s">
        <v>1036</v>
      </c>
      <c r="D916" s="145" t="s">
        <v>577</v>
      </c>
    </row>
    <row r="917" spans="1:4" ht="38.25">
      <c r="A917" s="143">
        <f>IF((SUM('Разделы 3, 4'!V33:V33)&gt;=SUM('Разделы 3, 4'!V123:V128)),"","Неверно!")</f>
      </c>
      <c r="B917" s="144">
        <v>143934</v>
      </c>
      <c r="C917" s="145" t="s">
        <v>1037</v>
      </c>
      <c r="D917" s="145" t="s">
        <v>577</v>
      </c>
    </row>
    <row r="918" spans="1:4" ht="38.25">
      <c r="A918" s="143">
        <f>IF((SUM('Разделы 3, 4'!W33:W33)&gt;=SUM('Разделы 3, 4'!W123:W128)),"","Неверно!")</f>
      </c>
      <c r="B918" s="144">
        <v>143934</v>
      </c>
      <c r="C918" s="145" t="s">
        <v>1038</v>
      </c>
      <c r="D918" s="145" t="s">
        <v>577</v>
      </c>
    </row>
    <row r="919" spans="1:4" ht="38.25">
      <c r="A919" s="143">
        <f>IF((SUM('Разделы 3, 4'!X33:X33)&gt;=SUM('Разделы 3, 4'!X123:X128)),"","Неверно!")</f>
      </c>
      <c r="B919" s="144">
        <v>143934</v>
      </c>
      <c r="C919" s="145" t="s">
        <v>1039</v>
      </c>
      <c r="D919" s="145" t="s">
        <v>577</v>
      </c>
    </row>
    <row r="920" spans="1:4" ht="38.25">
      <c r="A920" s="143">
        <f>IF((SUM('Разделы 3, 4'!Y33:Y33)&gt;=SUM('Разделы 3, 4'!Y123:Y128)),"","Неверно!")</f>
      </c>
      <c r="B920" s="144">
        <v>143934</v>
      </c>
      <c r="C920" s="145" t="s">
        <v>1040</v>
      </c>
      <c r="D920" s="145" t="s">
        <v>577</v>
      </c>
    </row>
    <row r="921" spans="1:4" ht="38.25">
      <c r="A921" s="143">
        <f>IF((SUM('Разделы 3, 4'!Z33:Z33)&gt;=SUM('Разделы 3, 4'!Z123:Z128)),"","Неверно!")</f>
      </c>
      <c r="B921" s="144">
        <v>143934</v>
      </c>
      <c r="C921" s="145" t="s">
        <v>1041</v>
      </c>
      <c r="D921" s="145" t="s">
        <v>577</v>
      </c>
    </row>
    <row r="922" spans="1:4" ht="38.25">
      <c r="A922" s="143">
        <f>IF((SUM('Разделы 3, 4'!AA33:AA33)&gt;=SUM('Разделы 3, 4'!AA123:AA128)),"","Неверно!")</f>
      </c>
      <c r="B922" s="144">
        <v>143934</v>
      </c>
      <c r="C922" s="145" t="s">
        <v>1042</v>
      </c>
      <c r="D922" s="145" t="s">
        <v>577</v>
      </c>
    </row>
    <row r="923" spans="1:4" ht="38.25">
      <c r="A923" s="143">
        <f>IF((SUM('Разделы 3, 4'!AB33:AB33)&gt;=SUM('Разделы 3, 4'!AB123:AB128)),"","Неверно!")</f>
      </c>
      <c r="B923" s="144">
        <v>143934</v>
      </c>
      <c r="C923" s="145" t="s">
        <v>1043</v>
      </c>
      <c r="D923" s="145" t="s">
        <v>577</v>
      </c>
    </row>
    <row r="924" spans="1:4" ht="38.25">
      <c r="A924" s="143">
        <f>IF((SUM('Разделы 3, 4'!AC33:AC33)&gt;=SUM('Разделы 3, 4'!AC123:AC128)),"","Неверно!")</f>
      </c>
      <c r="B924" s="144">
        <v>143934</v>
      </c>
      <c r="C924" s="145" t="s">
        <v>1044</v>
      </c>
      <c r="D924" s="145" t="s">
        <v>577</v>
      </c>
    </row>
    <row r="925" spans="1:4" ht="38.25">
      <c r="A925" s="143">
        <f>IF((SUM('Разделы 3, 4'!E32:E32)&gt;=SUM('Разделы 3, 4'!E120:E122)),"","Неверно!")</f>
      </c>
      <c r="B925" s="144">
        <v>143935</v>
      </c>
      <c r="C925" s="145" t="s">
        <v>1045</v>
      </c>
      <c r="D925" s="145" t="s">
        <v>578</v>
      </c>
    </row>
    <row r="926" spans="1:4" ht="38.25">
      <c r="A926" s="143">
        <f>IF((SUM('Разделы 3, 4'!F32:F32)&gt;=SUM('Разделы 3, 4'!F120:F122)),"","Неверно!")</f>
      </c>
      <c r="B926" s="144">
        <v>143935</v>
      </c>
      <c r="C926" s="145" t="s">
        <v>1046</v>
      </c>
      <c r="D926" s="145" t="s">
        <v>578</v>
      </c>
    </row>
    <row r="927" spans="1:4" ht="38.25">
      <c r="A927" s="143">
        <f>IF((SUM('Разделы 3, 4'!G32:G32)&gt;=SUM('Разделы 3, 4'!G120:G122)),"","Неверно!")</f>
      </c>
      <c r="B927" s="144">
        <v>143935</v>
      </c>
      <c r="C927" s="145" t="s">
        <v>1047</v>
      </c>
      <c r="D927" s="145" t="s">
        <v>578</v>
      </c>
    </row>
    <row r="928" spans="1:4" ht="38.25">
      <c r="A928" s="143">
        <f>IF((SUM('Разделы 3, 4'!H32:H32)&gt;=SUM('Разделы 3, 4'!H120:H122)),"","Неверно!")</f>
      </c>
      <c r="B928" s="144">
        <v>143935</v>
      </c>
      <c r="C928" s="145" t="s">
        <v>1048</v>
      </c>
      <c r="D928" s="145" t="s">
        <v>578</v>
      </c>
    </row>
    <row r="929" spans="1:4" ht="38.25">
      <c r="A929" s="143">
        <f>IF((SUM('Разделы 3, 4'!I32:I32)&gt;=SUM('Разделы 3, 4'!I120:I122)),"","Неверно!")</f>
      </c>
      <c r="B929" s="144">
        <v>143935</v>
      </c>
      <c r="C929" s="145" t="s">
        <v>1049</v>
      </c>
      <c r="D929" s="145" t="s">
        <v>578</v>
      </c>
    </row>
    <row r="930" spans="1:4" ht="38.25">
      <c r="A930" s="143">
        <f>IF((SUM('Разделы 3, 4'!J32:J32)&gt;=SUM('Разделы 3, 4'!J120:J122)),"","Неверно!")</f>
      </c>
      <c r="B930" s="144">
        <v>143935</v>
      </c>
      <c r="C930" s="145" t="s">
        <v>1050</v>
      </c>
      <c r="D930" s="145" t="s">
        <v>578</v>
      </c>
    </row>
    <row r="931" spans="1:4" ht="38.25">
      <c r="A931" s="143">
        <f>IF((SUM('Разделы 3, 4'!K32:K32)&gt;=SUM('Разделы 3, 4'!K120:K122)),"","Неверно!")</f>
      </c>
      <c r="B931" s="144">
        <v>143935</v>
      </c>
      <c r="C931" s="145" t="s">
        <v>1051</v>
      </c>
      <c r="D931" s="145" t="s">
        <v>578</v>
      </c>
    </row>
    <row r="932" spans="1:4" ht="38.25">
      <c r="A932" s="143">
        <f>IF((SUM('Разделы 3, 4'!L32:L32)&gt;=SUM('Разделы 3, 4'!L120:L122)),"","Неверно!")</f>
      </c>
      <c r="B932" s="144">
        <v>143935</v>
      </c>
      <c r="C932" s="145" t="s">
        <v>1052</v>
      </c>
      <c r="D932" s="145" t="s">
        <v>578</v>
      </c>
    </row>
    <row r="933" spans="1:4" ht="38.25">
      <c r="A933" s="143">
        <f>IF((SUM('Разделы 3, 4'!M32:M32)&gt;=SUM('Разделы 3, 4'!M120:M122)),"","Неверно!")</f>
      </c>
      <c r="B933" s="144">
        <v>143935</v>
      </c>
      <c r="C933" s="145" t="s">
        <v>1053</v>
      </c>
      <c r="D933" s="145" t="s">
        <v>578</v>
      </c>
    </row>
    <row r="934" spans="1:4" ht="38.25">
      <c r="A934" s="143">
        <f>IF((SUM('Разделы 3, 4'!N32:N32)&gt;=SUM('Разделы 3, 4'!N120:N122)),"","Неверно!")</f>
      </c>
      <c r="B934" s="144">
        <v>143935</v>
      </c>
      <c r="C934" s="145" t="s">
        <v>1054</v>
      </c>
      <c r="D934" s="145" t="s">
        <v>578</v>
      </c>
    </row>
    <row r="935" spans="1:4" ht="38.25">
      <c r="A935" s="143">
        <f>IF((SUM('Разделы 3, 4'!O32:O32)&gt;=SUM('Разделы 3, 4'!O120:O122)),"","Неверно!")</f>
      </c>
      <c r="B935" s="144">
        <v>143935</v>
      </c>
      <c r="C935" s="145" t="s">
        <v>1055</v>
      </c>
      <c r="D935" s="145" t="s">
        <v>578</v>
      </c>
    </row>
    <row r="936" spans="1:4" ht="38.25">
      <c r="A936" s="143">
        <f>IF((SUM('Разделы 3, 4'!P32:P32)&gt;=SUM('Разделы 3, 4'!P120:P122)),"","Неверно!")</f>
      </c>
      <c r="B936" s="144">
        <v>143935</v>
      </c>
      <c r="C936" s="145" t="s">
        <v>1056</v>
      </c>
      <c r="D936" s="145" t="s">
        <v>578</v>
      </c>
    </row>
    <row r="937" spans="1:4" ht="38.25">
      <c r="A937" s="143">
        <f>IF((SUM('Разделы 3, 4'!Q32:Q32)&gt;=SUM('Разделы 3, 4'!Q120:Q122)),"","Неверно!")</f>
      </c>
      <c r="B937" s="144">
        <v>143935</v>
      </c>
      <c r="C937" s="145" t="s">
        <v>1057</v>
      </c>
      <c r="D937" s="145" t="s">
        <v>578</v>
      </c>
    </row>
    <row r="938" spans="1:4" ht="38.25">
      <c r="A938" s="143">
        <f>IF((SUM('Разделы 3, 4'!R32:R32)&gt;=SUM('Разделы 3, 4'!R120:R122)),"","Неверно!")</f>
      </c>
      <c r="B938" s="144">
        <v>143935</v>
      </c>
      <c r="C938" s="145" t="s">
        <v>1058</v>
      </c>
      <c r="D938" s="145" t="s">
        <v>578</v>
      </c>
    </row>
    <row r="939" spans="1:4" ht="38.25">
      <c r="A939" s="143">
        <f>IF((SUM('Разделы 3, 4'!S32:S32)&gt;=SUM('Разделы 3, 4'!S120:S122)),"","Неверно!")</f>
      </c>
      <c r="B939" s="144">
        <v>143935</v>
      </c>
      <c r="C939" s="145" t="s">
        <v>1059</v>
      </c>
      <c r="D939" s="145" t="s">
        <v>578</v>
      </c>
    </row>
    <row r="940" spans="1:4" ht="38.25">
      <c r="A940" s="143">
        <f>IF((SUM('Разделы 3, 4'!T32:T32)&gt;=SUM('Разделы 3, 4'!T120:T122)),"","Неверно!")</f>
      </c>
      <c r="B940" s="144">
        <v>143935</v>
      </c>
      <c r="C940" s="145" t="s">
        <v>1060</v>
      </c>
      <c r="D940" s="145" t="s">
        <v>578</v>
      </c>
    </row>
    <row r="941" spans="1:4" ht="38.25">
      <c r="A941" s="143">
        <f>IF((SUM('Разделы 3, 4'!U32:U32)&gt;=SUM('Разделы 3, 4'!U120:U122)),"","Неверно!")</f>
      </c>
      <c r="B941" s="144">
        <v>143935</v>
      </c>
      <c r="C941" s="145" t="s">
        <v>1061</v>
      </c>
      <c r="D941" s="145" t="s">
        <v>578</v>
      </c>
    </row>
    <row r="942" spans="1:4" ht="38.25">
      <c r="A942" s="143">
        <f>IF((SUM('Разделы 3, 4'!V32:V32)&gt;=SUM('Разделы 3, 4'!V120:V122)),"","Неверно!")</f>
      </c>
      <c r="B942" s="144">
        <v>143935</v>
      </c>
      <c r="C942" s="145" t="s">
        <v>1062</v>
      </c>
      <c r="D942" s="145" t="s">
        <v>578</v>
      </c>
    </row>
    <row r="943" spans="1:4" ht="38.25">
      <c r="A943" s="143">
        <f>IF((SUM('Разделы 3, 4'!W32:W32)&gt;=SUM('Разделы 3, 4'!W120:W122)),"","Неверно!")</f>
      </c>
      <c r="B943" s="144">
        <v>143935</v>
      </c>
      <c r="C943" s="145" t="s">
        <v>1063</v>
      </c>
      <c r="D943" s="145" t="s">
        <v>578</v>
      </c>
    </row>
    <row r="944" spans="1:4" ht="38.25">
      <c r="A944" s="143">
        <f>IF((SUM('Разделы 3, 4'!X32:X32)&gt;=SUM('Разделы 3, 4'!X120:X122)),"","Неверно!")</f>
      </c>
      <c r="B944" s="144">
        <v>143935</v>
      </c>
      <c r="C944" s="145" t="s">
        <v>1064</v>
      </c>
      <c r="D944" s="145" t="s">
        <v>578</v>
      </c>
    </row>
    <row r="945" spans="1:4" ht="38.25">
      <c r="A945" s="143">
        <f>IF((SUM('Разделы 3, 4'!Y32:Y32)&gt;=SUM('Разделы 3, 4'!Y120:Y122)),"","Неверно!")</f>
      </c>
      <c r="B945" s="144">
        <v>143935</v>
      </c>
      <c r="C945" s="145" t="s">
        <v>1065</v>
      </c>
      <c r="D945" s="145" t="s">
        <v>578</v>
      </c>
    </row>
    <row r="946" spans="1:4" ht="38.25">
      <c r="A946" s="143">
        <f>IF((SUM('Разделы 3, 4'!Z32:Z32)&gt;=SUM('Разделы 3, 4'!Z120:Z122)),"","Неверно!")</f>
      </c>
      <c r="B946" s="144">
        <v>143935</v>
      </c>
      <c r="C946" s="145" t="s">
        <v>1066</v>
      </c>
      <c r="D946" s="145" t="s">
        <v>578</v>
      </c>
    </row>
    <row r="947" spans="1:4" ht="38.25">
      <c r="A947" s="143">
        <f>IF((SUM('Разделы 3, 4'!AA32:AA32)&gt;=SUM('Разделы 3, 4'!AA120:AA122)),"","Неверно!")</f>
      </c>
      <c r="B947" s="144">
        <v>143935</v>
      </c>
      <c r="C947" s="145" t="s">
        <v>1067</v>
      </c>
      <c r="D947" s="145" t="s">
        <v>578</v>
      </c>
    </row>
    <row r="948" spans="1:4" ht="38.25">
      <c r="A948" s="143">
        <f>IF((SUM('Разделы 3, 4'!AB32:AB32)&gt;=SUM('Разделы 3, 4'!AB120:AB122)),"","Неверно!")</f>
      </c>
      <c r="B948" s="144">
        <v>143935</v>
      </c>
      <c r="C948" s="145" t="s">
        <v>1068</v>
      </c>
      <c r="D948" s="145" t="s">
        <v>578</v>
      </c>
    </row>
    <row r="949" spans="1:4" ht="38.25">
      <c r="A949" s="143">
        <f>IF((SUM('Разделы 3, 4'!AC32:AC32)&gt;=SUM('Разделы 3, 4'!AC120:AC122)),"","Неверно!")</f>
      </c>
      <c r="B949" s="144">
        <v>143935</v>
      </c>
      <c r="C949" s="145" t="s">
        <v>1069</v>
      </c>
      <c r="D949" s="145" t="s">
        <v>578</v>
      </c>
    </row>
    <row r="950" spans="1:4" ht="38.25">
      <c r="A950" s="143">
        <f>IF((SUM('Разделы 3, 4'!E30:E30)&gt;=SUM('Разделы 3, 4'!E118:E119)),"","Неверно!")</f>
      </c>
      <c r="B950" s="144">
        <v>143936</v>
      </c>
      <c r="C950" s="145" t="s">
        <v>1070</v>
      </c>
      <c r="D950" s="145" t="s">
        <v>579</v>
      </c>
    </row>
    <row r="951" spans="1:4" ht="38.25">
      <c r="A951" s="143">
        <f>IF((SUM('Разделы 3, 4'!F30:F30)&gt;=SUM('Разделы 3, 4'!F118:F119)),"","Неверно!")</f>
      </c>
      <c r="B951" s="144">
        <v>143936</v>
      </c>
      <c r="C951" s="145" t="s">
        <v>1071</v>
      </c>
      <c r="D951" s="145" t="s">
        <v>579</v>
      </c>
    </row>
    <row r="952" spans="1:4" ht="38.25">
      <c r="A952" s="143">
        <f>IF((SUM('Разделы 3, 4'!G30:G30)&gt;=SUM('Разделы 3, 4'!G118:G119)),"","Неверно!")</f>
      </c>
      <c r="B952" s="144">
        <v>143936</v>
      </c>
      <c r="C952" s="145" t="s">
        <v>1072</v>
      </c>
      <c r="D952" s="145" t="s">
        <v>579</v>
      </c>
    </row>
    <row r="953" spans="1:4" ht="38.25">
      <c r="A953" s="143">
        <f>IF((SUM('Разделы 3, 4'!H30:H30)&gt;=SUM('Разделы 3, 4'!H118:H119)),"","Неверно!")</f>
      </c>
      <c r="B953" s="144">
        <v>143936</v>
      </c>
      <c r="C953" s="145" t="s">
        <v>1364</v>
      </c>
      <c r="D953" s="145" t="s">
        <v>579</v>
      </c>
    </row>
    <row r="954" spans="1:4" ht="38.25">
      <c r="A954" s="143">
        <f>IF((SUM('Разделы 3, 4'!I30:I30)&gt;=SUM('Разделы 3, 4'!I118:I119)),"","Неверно!")</f>
      </c>
      <c r="B954" s="144">
        <v>143936</v>
      </c>
      <c r="C954" s="145" t="s">
        <v>1365</v>
      </c>
      <c r="D954" s="145" t="s">
        <v>579</v>
      </c>
    </row>
    <row r="955" spans="1:4" ht="38.25">
      <c r="A955" s="143">
        <f>IF((SUM('Разделы 3, 4'!J30:J30)&gt;=SUM('Разделы 3, 4'!J118:J119)),"","Неверно!")</f>
      </c>
      <c r="B955" s="144">
        <v>143936</v>
      </c>
      <c r="C955" s="145" t="s">
        <v>152</v>
      </c>
      <c r="D955" s="145" t="s">
        <v>579</v>
      </c>
    </row>
    <row r="956" spans="1:4" ht="38.25">
      <c r="A956" s="143">
        <f>IF((SUM('Разделы 3, 4'!K30:K30)&gt;=SUM('Разделы 3, 4'!K118:K119)),"","Неверно!")</f>
      </c>
      <c r="B956" s="144">
        <v>143936</v>
      </c>
      <c r="C956" s="145" t="s">
        <v>153</v>
      </c>
      <c r="D956" s="145" t="s">
        <v>579</v>
      </c>
    </row>
    <row r="957" spans="1:4" ht="38.25">
      <c r="A957" s="143">
        <f>IF((SUM('Разделы 3, 4'!L30:L30)&gt;=SUM('Разделы 3, 4'!L118:L119)),"","Неверно!")</f>
      </c>
      <c r="B957" s="144">
        <v>143936</v>
      </c>
      <c r="C957" s="145" t="s">
        <v>154</v>
      </c>
      <c r="D957" s="145" t="s">
        <v>579</v>
      </c>
    </row>
    <row r="958" spans="1:4" ht="38.25">
      <c r="A958" s="143">
        <f>IF((SUM('Разделы 3, 4'!M30:M30)&gt;=SUM('Разделы 3, 4'!M118:M119)),"","Неверно!")</f>
      </c>
      <c r="B958" s="144">
        <v>143936</v>
      </c>
      <c r="C958" s="145" t="s">
        <v>155</v>
      </c>
      <c r="D958" s="145" t="s">
        <v>579</v>
      </c>
    </row>
    <row r="959" spans="1:4" ht="38.25">
      <c r="A959" s="143">
        <f>IF((SUM('Разделы 3, 4'!N30:N30)&gt;=SUM('Разделы 3, 4'!N118:N119)),"","Неверно!")</f>
      </c>
      <c r="B959" s="144">
        <v>143936</v>
      </c>
      <c r="C959" s="145" t="s">
        <v>156</v>
      </c>
      <c r="D959" s="145" t="s">
        <v>579</v>
      </c>
    </row>
    <row r="960" spans="1:4" ht="38.25">
      <c r="A960" s="143">
        <f>IF((SUM('Разделы 3, 4'!O30:O30)&gt;=SUM('Разделы 3, 4'!O118:O119)),"","Неверно!")</f>
      </c>
      <c r="B960" s="144">
        <v>143936</v>
      </c>
      <c r="C960" s="145" t="s">
        <v>157</v>
      </c>
      <c r="D960" s="145" t="s">
        <v>579</v>
      </c>
    </row>
    <row r="961" spans="1:4" ht="38.25">
      <c r="A961" s="143">
        <f>IF((SUM('Разделы 3, 4'!P30:P30)&gt;=SUM('Разделы 3, 4'!P118:P119)),"","Неверно!")</f>
      </c>
      <c r="B961" s="144">
        <v>143936</v>
      </c>
      <c r="C961" s="145" t="s">
        <v>158</v>
      </c>
      <c r="D961" s="145" t="s">
        <v>579</v>
      </c>
    </row>
    <row r="962" spans="1:4" ht="38.25">
      <c r="A962" s="143">
        <f>IF((SUM('Разделы 3, 4'!Q30:Q30)&gt;=SUM('Разделы 3, 4'!Q118:Q119)),"","Неверно!")</f>
      </c>
      <c r="B962" s="144">
        <v>143936</v>
      </c>
      <c r="C962" s="145" t="s">
        <v>159</v>
      </c>
      <c r="D962" s="145" t="s">
        <v>579</v>
      </c>
    </row>
    <row r="963" spans="1:4" ht="38.25">
      <c r="A963" s="143">
        <f>IF((SUM('Разделы 3, 4'!R30:R30)&gt;=SUM('Разделы 3, 4'!R118:R119)),"","Неверно!")</f>
      </c>
      <c r="B963" s="144">
        <v>143936</v>
      </c>
      <c r="C963" s="145" t="s">
        <v>160</v>
      </c>
      <c r="D963" s="145" t="s">
        <v>579</v>
      </c>
    </row>
    <row r="964" spans="1:4" ht="38.25">
      <c r="A964" s="143">
        <f>IF((SUM('Разделы 3, 4'!S30:S30)&gt;=SUM('Разделы 3, 4'!S118:S119)),"","Неверно!")</f>
      </c>
      <c r="B964" s="144">
        <v>143936</v>
      </c>
      <c r="C964" s="145" t="s">
        <v>161</v>
      </c>
      <c r="D964" s="145" t="s">
        <v>579</v>
      </c>
    </row>
    <row r="965" spans="1:4" ht="38.25">
      <c r="A965" s="143">
        <f>IF((SUM('Разделы 3, 4'!T30:T30)&gt;=SUM('Разделы 3, 4'!T118:T119)),"","Неверно!")</f>
      </c>
      <c r="B965" s="144">
        <v>143936</v>
      </c>
      <c r="C965" s="145" t="s">
        <v>162</v>
      </c>
      <c r="D965" s="145" t="s">
        <v>579</v>
      </c>
    </row>
    <row r="966" spans="1:4" ht="38.25">
      <c r="A966" s="143">
        <f>IF((SUM('Разделы 3, 4'!U30:U30)&gt;=SUM('Разделы 3, 4'!U118:U119)),"","Неверно!")</f>
      </c>
      <c r="B966" s="144">
        <v>143936</v>
      </c>
      <c r="C966" s="145" t="s">
        <v>163</v>
      </c>
      <c r="D966" s="145" t="s">
        <v>579</v>
      </c>
    </row>
    <row r="967" spans="1:4" ht="38.25">
      <c r="A967" s="143">
        <f>IF((SUM('Разделы 3, 4'!V30:V30)&gt;=SUM('Разделы 3, 4'!V118:V119)),"","Неверно!")</f>
      </c>
      <c r="B967" s="144">
        <v>143936</v>
      </c>
      <c r="C967" s="145" t="s">
        <v>164</v>
      </c>
      <c r="D967" s="145" t="s">
        <v>579</v>
      </c>
    </row>
    <row r="968" spans="1:4" ht="38.25">
      <c r="A968" s="143">
        <f>IF((SUM('Разделы 3, 4'!W30:W30)&gt;=SUM('Разделы 3, 4'!W118:W119)),"","Неверно!")</f>
      </c>
      <c r="B968" s="144">
        <v>143936</v>
      </c>
      <c r="C968" s="145" t="s">
        <v>165</v>
      </c>
      <c r="D968" s="145" t="s">
        <v>579</v>
      </c>
    </row>
    <row r="969" spans="1:4" ht="38.25">
      <c r="A969" s="143">
        <f>IF((SUM('Разделы 3, 4'!X30:X30)&gt;=SUM('Разделы 3, 4'!X118:X119)),"","Неверно!")</f>
      </c>
      <c r="B969" s="144">
        <v>143936</v>
      </c>
      <c r="C969" s="145" t="s">
        <v>166</v>
      </c>
      <c r="D969" s="145" t="s">
        <v>579</v>
      </c>
    </row>
    <row r="970" spans="1:4" ht="38.25">
      <c r="A970" s="143">
        <f>IF((SUM('Разделы 3, 4'!Y30:Y30)&gt;=SUM('Разделы 3, 4'!Y118:Y119)),"","Неверно!")</f>
      </c>
      <c r="B970" s="144">
        <v>143936</v>
      </c>
      <c r="C970" s="145" t="s">
        <v>167</v>
      </c>
      <c r="D970" s="145" t="s">
        <v>579</v>
      </c>
    </row>
    <row r="971" spans="1:4" ht="38.25">
      <c r="A971" s="143">
        <f>IF((SUM('Разделы 3, 4'!Z30:Z30)&gt;=SUM('Разделы 3, 4'!Z118:Z119)),"","Неверно!")</f>
      </c>
      <c r="B971" s="144">
        <v>143936</v>
      </c>
      <c r="C971" s="145" t="s">
        <v>168</v>
      </c>
      <c r="D971" s="145" t="s">
        <v>579</v>
      </c>
    </row>
    <row r="972" spans="1:4" ht="38.25">
      <c r="A972" s="143">
        <f>IF((SUM('Разделы 3, 4'!AA30:AA30)&gt;=SUM('Разделы 3, 4'!AA118:AA119)),"","Неверно!")</f>
      </c>
      <c r="B972" s="144">
        <v>143936</v>
      </c>
      <c r="C972" s="145" t="s">
        <v>169</v>
      </c>
      <c r="D972" s="145" t="s">
        <v>579</v>
      </c>
    </row>
    <row r="973" spans="1:4" ht="38.25">
      <c r="A973" s="143">
        <f>IF((SUM('Разделы 3, 4'!AB30:AB30)&gt;=SUM('Разделы 3, 4'!AB118:AB119)),"","Неверно!")</f>
      </c>
      <c r="B973" s="144">
        <v>143936</v>
      </c>
      <c r="C973" s="145" t="s">
        <v>170</v>
      </c>
      <c r="D973" s="145" t="s">
        <v>579</v>
      </c>
    </row>
    <row r="974" spans="1:4" ht="38.25">
      <c r="A974" s="143">
        <f>IF((SUM('Разделы 3, 4'!AC30:AC30)&gt;=SUM('Разделы 3, 4'!AC118:AC119)),"","Неверно!")</f>
      </c>
      <c r="B974" s="144">
        <v>143936</v>
      </c>
      <c r="C974" s="145" t="s">
        <v>171</v>
      </c>
      <c r="D974" s="145" t="s">
        <v>579</v>
      </c>
    </row>
    <row r="975" spans="1:4" ht="38.25">
      <c r="A975" s="143">
        <f>IF((SUM('Разделы 3, 4'!E21:E21)&gt;=SUM('Разделы 3, 4'!E113:E117)),"","Неверно!")</f>
      </c>
      <c r="B975" s="144">
        <v>143937</v>
      </c>
      <c r="C975" s="145" t="s">
        <v>172</v>
      </c>
      <c r="D975" s="145" t="s">
        <v>580</v>
      </c>
    </row>
    <row r="976" spans="1:4" ht="38.25">
      <c r="A976" s="143">
        <f>IF((SUM('Разделы 3, 4'!F21:F21)&gt;=SUM('Разделы 3, 4'!F113:F117)),"","Неверно!")</f>
      </c>
      <c r="B976" s="144">
        <v>143937</v>
      </c>
      <c r="C976" s="145" t="s">
        <v>173</v>
      </c>
      <c r="D976" s="145" t="s">
        <v>580</v>
      </c>
    </row>
    <row r="977" spans="1:4" ht="38.25">
      <c r="A977" s="143">
        <f>IF((SUM('Разделы 3, 4'!G21:G21)&gt;=SUM('Разделы 3, 4'!G113:G117)),"","Неверно!")</f>
      </c>
      <c r="B977" s="144">
        <v>143937</v>
      </c>
      <c r="C977" s="145" t="s">
        <v>174</v>
      </c>
      <c r="D977" s="145" t="s">
        <v>580</v>
      </c>
    </row>
    <row r="978" spans="1:4" ht="38.25">
      <c r="A978" s="143">
        <f>IF((SUM('Разделы 3, 4'!H21:H21)&gt;=SUM('Разделы 3, 4'!H113:H117)),"","Неверно!")</f>
      </c>
      <c r="B978" s="144">
        <v>143937</v>
      </c>
      <c r="C978" s="145" t="s">
        <v>175</v>
      </c>
      <c r="D978" s="145" t="s">
        <v>580</v>
      </c>
    </row>
    <row r="979" spans="1:4" ht="38.25">
      <c r="A979" s="143">
        <f>IF((SUM('Разделы 3, 4'!I21:I21)&gt;=SUM('Разделы 3, 4'!I113:I117)),"","Неверно!")</f>
      </c>
      <c r="B979" s="144">
        <v>143937</v>
      </c>
      <c r="C979" s="145" t="s">
        <v>176</v>
      </c>
      <c r="D979" s="145" t="s">
        <v>580</v>
      </c>
    </row>
    <row r="980" spans="1:4" ht="38.25">
      <c r="A980" s="143">
        <f>IF((SUM('Разделы 3, 4'!J21:J21)&gt;=SUM('Разделы 3, 4'!J113:J117)),"","Неверно!")</f>
      </c>
      <c r="B980" s="144">
        <v>143937</v>
      </c>
      <c r="C980" s="145" t="s">
        <v>177</v>
      </c>
      <c r="D980" s="145" t="s">
        <v>580</v>
      </c>
    </row>
    <row r="981" spans="1:4" ht="38.25">
      <c r="A981" s="143">
        <f>IF((SUM('Разделы 3, 4'!K21:K21)&gt;=SUM('Разделы 3, 4'!K113:K117)),"","Неверно!")</f>
      </c>
      <c r="B981" s="144">
        <v>143937</v>
      </c>
      <c r="C981" s="145" t="s">
        <v>178</v>
      </c>
      <c r="D981" s="145" t="s">
        <v>580</v>
      </c>
    </row>
    <row r="982" spans="1:4" ht="38.25">
      <c r="A982" s="143">
        <f>IF((SUM('Разделы 3, 4'!L21:L21)&gt;=SUM('Разделы 3, 4'!L113:L117)),"","Неверно!")</f>
      </c>
      <c r="B982" s="144">
        <v>143937</v>
      </c>
      <c r="C982" s="145" t="s">
        <v>179</v>
      </c>
      <c r="D982" s="145" t="s">
        <v>580</v>
      </c>
    </row>
    <row r="983" spans="1:4" ht="38.25">
      <c r="A983" s="143">
        <f>IF((SUM('Разделы 3, 4'!M21:M21)&gt;=SUM('Разделы 3, 4'!M113:M117)),"","Неверно!")</f>
      </c>
      <c r="B983" s="144">
        <v>143937</v>
      </c>
      <c r="C983" s="145" t="s">
        <v>180</v>
      </c>
      <c r="D983" s="145" t="s">
        <v>580</v>
      </c>
    </row>
    <row r="984" spans="1:4" ht="38.25">
      <c r="A984" s="143">
        <f>IF((SUM('Разделы 3, 4'!N21:N21)&gt;=SUM('Разделы 3, 4'!N113:N117)),"","Неверно!")</f>
      </c>
      <c r="B984" s="144">
        <v>143937</v>
      </c>
      <c r="C984" s="145" t="s">
        <v>181</v>
      </c>
      <c r="D984" s="145" t="s">
        <v>580</v>
      </c>
    </row>
    <row r="985" spans="1:4" ht="38.25">
      <c r="A985" s="143">
        <f>IF((SUM('Разделы 3, 4'!O21:O21)&gt;=SUM('Разделы 3, 4'!O113:O117)),"","Неверно!")</f>
      </c>
      <c r="B985" s="144">
        <v>143937</v>
      </c>
      <c r="C985" s="145" t="s">
        <v>182</v>
      </c>
      <c r="D985" s="145" t="s">
        <v>580</v>
      </c>
    </row>
    <row r="986" spans="1:4" ht="38.25">
      <c r="A986" s="143">
        <f>IF((SUM('Разделы 3, 4'!P21:P21)&gt;=SUM('Разделы 3, 4'!P113:P117)),"","Неверно!")</f>
      </c>
      <c r="B986" s="144">
        <v>143937</v>
      </c>
      <c r="C986" s="145" t="s">
        <v>183</v>
      </c>
      <c r="D986" s="145" t="s">
        <v>580</v>
      </c>
    </row>
    <row r="987" spans="1:4" ht="38.25">
      <c r="A987" s="143">
        <f>IF((SUM('Разделы 3, 4'!Q21:Q21)&gt;=SUM('Разделы 3, 4'!Q113:Q117)),"","Неверно!")</f>
      </c>
      <c r="B987" s="144">
        <v>143937</v>
      </c>
      <c r="C987" s="145" t="s">
        <v>184</v>
      </c>
      <c r="D987" s="145" t="s">
        <v>580</v>
      </c>
    </row>
    <row r="988" spans="1:4" ht="38.25">
      <c r="A988" s="143">
        <f>IF((SUM('Разделы 3, 4'!R21:R21)&gt;=SUM('Разделы 3, 4'!R113:R117)),"","Неверно!")</f>
      </c>
      <c r="B988" s="144">
        <v>143937</v>
      </c>
      <c r="C988" s="145" t="s">
        <v>185</v>
      </c>
      <c r="D988" s="145" t="s">
        <v>580</v>
      </c>
    </row>
    <row r="989" spans="1:4" ht="38.25">
      <c r="A989" s="143">
        <f>IF((SUM('Разделы 3, 4'!S21:S21)&gt;=SUM('Разделы 3, 4'!S113:S117)),"","Неверно!")</f>
      </c>
      <c r="B989" s="144">
        <v>143937</v>
      </c>
      <c r="C989" s="145" t="s">
        <v>186</v>
      </c>
      <c r="D989" s="145" t="s">
        <v>580</v>
      </c>
    </row>
    <row r="990" spans="1:4" ht="38.25">
      <c r="A990" s="143">
        <f>IF((SUM('Разделы 3, 4'!T21:T21)&gt;=SUM('Разделы 3, 4'!T113:T117)),"","Неверно!")</f>
      </c>
      <c r="B990" s="144">
        <v>143937</v>
      </c>
      <c r="C990" s="145" t="s">
        <v>187</v>
      </c>
      <c r="D990" s="145" t="s">
        <v>580</v>
      </c>
    </row>
    <row r="991" spans="1:4" ht="38.25">
      <c r="A991" s="143">
        <f>IF((SUM('Разделы 3, 4'!U21:U21)&gt;=SUM('Разделы 3, 4'!U113:U117)),"","Неверно!")</f>
      </c>
      <c r="B991" s="144">
        <v>143937</v>
      </c>
      <c r="C991" s="145" t="s">
        <v>188</v>
      </c>
      <c r="D991" s="145" t="s">
        <v>580</v>
      </c>
    </row>
    <row r="992" spans="1:4" ht="38.25">
      <c r="A992" s="143">
        <f>IF((SUM('Разделы 3, 4'!V21:V21)&gt;=SUM('Разделы 3, 4'!V113:V117)),"","Неверно!")</f>
      </c>
      <c r="B992" s="144">
        <v>143937</v>
      </c>
      <c r="C992" s="145" t="s">
        <v>189</v>
      </c>
      <c r="D992" s="145" t="s">
        <v>580</v>
      </c>
    </row>
    <row r="993" spans="1:4" ht="38.25">
      <c r="A993" s="143">
        <f>IF((SUM('Разделы 3, 4'!W21:W21)&gt;=SUM('Разделы 3, 4'!W113:W117)),"","Неверно!")</f>
      </c>
      <c r="B993" s="144">
        <v>143937</v>
      </c>
      <c r="C993" s="145" t="s">
        <v>190</v>
      </c>
      <c r="D993" s="145" t="s">
        <v>580</v>
      </c>
    </row>
    <row r="994" spans="1:4" ht="38.25">
      <c r="A994" s="143">
        <f>IF((SUM('Разделы 3, 4'!X21:X21)&gt;=SUM('Разделы 3, 4'!X113:X117)),"","Неверно!")</f>
      </c>
      <c r="B994" s="144">
        <v>143937</v>
      </c>
      <c r="C994" s="145" t="s">
        <v>191</v>
      </c>
      <c r="D994" s="145" t="s">
        <v>580</v>
      </c>
    </row>
    <row r="995" spans="1:4" ht="38.25">
      <c r="A995" s="143">
        <f>IF((SUM('Разделы 3, 4'!Y21:Y21)&gt;=SUM('Разделы 3, 4'!Y113:Y117)),"","Неверно!")</f>
      </c>
      <c r="B995" s="144">
        <v>143937</v>
      </c>
      <c r="C995" s="145" t="s">
        <v>192</v>
      </c>
      <c r="D995" s="145" t="s">
        <v>580</v>
      </c>
    </row>
    <row r="996" spans="1:4" ht="38.25">
      <c r="A996" s="143">
        <f>IF((SUM('Разделы 3, 4'!Z21:Z21)&gt;=SUM('Разделы 3, 4'!Z113:Z117)),"","Неверно!")</f>
      </c>
      <c r="B996" s="144">
        <v>143937</v>
      </c>
      <c r="C996" s="145" t="s">
        <v>193</v>
      </c>
      <c r="D996" s="145" t="s">
        <v>580</v>
      </c>
    </row>
    <row r="997" spans="1:4" ht="38.25">
      <c r="A997" s="143">
        <f>IF((SUM('Разделы 3, 4'!AA21:AA21)&gt;=SUM('Разделы 3, 4'!AA113:AA117)),"","Неверно!")</f>
      </c>
      <c r="B997" s="144">
        <v>143937</v>
      </c>
      <c r="C997" s="145" t="s">
        <v>194</v>
      </c>
      <c r="D997" s="145" t="s">
        <v>580</v>
      </c>
    </row>
    <row r="998" spans="1:4" ht="38.25">
      <c r="A998" s="143">
        <f>IF((SUM('Разделы 3, 4'!AB21:AB21)&gt;=SUM('Разделы 3, 4'!AB113:AB117)),"","Неверно!")</f>
      </c>
      <c r="B998" s="144">
        <v>143937</v>
      </c>
      <c r="C998" s="145" t="s">
        <v>195</v>
      </c>
      <c r="D998" s="145" t="s">
        <v>580</v>
      </c>
    </row>
    <row r="999" spans="1:4" ht="38.25">
      <c r="A999" s="143">
        <f>IF((SUM('Разделы 3, 4'!AC21:AC21)&gt;=SUM('Разделы 3, 4'!AC113:AC117)),"","Неверно!")</f>
      </c>
      <c r="B999" s="144">
        <v>143937</v>
      </c>
      <c r="C999" s="145" t="s">
        <v>196</v>
      </c>
      <c r="D999" s="145" t="s">
        <v>580</v>
      </c>
    </row>
    <row r="1000" spans="1:4" ht="38.25">
      <c r="A1000" s="143">
        <f>IF((SUM('Разделы 3, 4'!E20:E20)&gt;=SUM('Разделы 3, 4'!E111:E112)),"","Неверно!")</f>
      </c>
      <c r="B1000" s="144">
        <v>143938</v>
      </c>
      <c r="C1000" s="145" t="s">
        <v>197</v>
      </c>
      <c r="D1000" s="145" t="s">
        <v>581</v>
      </c>
    </row>
    <row r="1001" spans="1:4" ht="38.25">
      <c r="A1001" s="143">
        <f>IF((SUM('Разделы 3, 4'!F20:F20)&gt;=SUM('Разделы 3, 4'!F111:F112)),"","Неверно!")</f>
      </c>
      <c r="B1001" s="144">
        <v>143938</v>
      </c>
      <c r="C1001" s="145" t="s">
        <v>198</v>
      </c>
      <c r="D1001" s="145" t="s">
        <v>581</v>
      </c>
    </row>
    <row r="1002" spans="1:4" ht="38.25">
      <c r="A1002" s="143">
        <f>IF((SUM('Разделы 3, 4'!G20:G20)&gt;=SUM('Разделы 3, 4'!G111:G112)),"","Неверно!")</f>
      </c>
      <c r="B1002" s="144">
        <v>143938</v>
      </c>
      <c r="C1002" s="145" t="s">
        <v>199</v>
      </c>
      <c r="D1002" s="145" t="s">
        <v>581</v>
      </c>
    </row>
    <row r="1003" spans="1:4" ht="38.25">
      <c r="A1003" s="143">
        <f>IF((SUM('Разделы 3, 4'!H20:H20)&gt;=SUM('Разделы 3, 4'!H111:H112)),"","Неверно!")</f>
      </c>
      <c r="B1003" s="144">
        <v>143938</v>
      </c>
      <c r="C1003" s="145" t="s">
        <v>200</v>
      </c>
      <c r="D1003" s="145" t="s">
        <v>581</v>
      </c>
    </row>
    <row r="1004" spans="1:4" ht="38.25">
      <c r="A1004" s="143">
        <f>IF((SUM('Разделы 3, 4'!I20:I20)&gt;=SUM('Разделы 3, 4'!I111:I112)),"","Неверно!")</f>
      </c>
      <c r="B1004" s="144">
        <v>143938</v>
      </c>
      <c r="C1004" s="145" t="s">
        <v>201</v>
      </c>
      <c r="D1004" s="145" t="s">
        <v>581</v>
      </c>
    </row>
    <row r="1005" spans="1:4" ht="38.25">
      <c r="A1005" s="143">
        <f>IF((SUM('Разделы 3, 4'!J20:J20)&gt;=SUM('Разделы 3, 4'!J111:J112)),"","Неверно!")</f>
      </c>
      <c r="B1005" s="144">
        <v>143938</v>
      </c>
      <c r="C1005" s="145" t="s">
        <v>202</v>
      </c>
      <c r="D1005" s="145" t="s">
        <v>581</v>
      </c>
    </row>
    <row r="1006" spans="1:4" ht="38.25">
      <c r="A1006" s="143">
        <f>IF((SUM('Разделы 3, 4'!K20:K20)&gt;=SUM('Разделы 3, 4'!K111:K112)),"","Неверно!")</f>
      </c>
      <c r="B1006" s="144">
        <v>143938</v>
      </c>
      <c r="C1006" s="145" t="s">
        <v>203</v>
      </c>
      <c r="D1006" s="145" t="s">
        <v>581</v>
      </c>
    </row>
    <row r="1007" spans="1:4" ht="38.25">
      <c r="A1007" s="143">
        <f>IF((SUM('Разделы 3, 4'!L20:L20)&gt;=SUM('Разделы 3, 4'!L111:L112)),"","Неверно!")</f>
      </c>
      <c r="B1007" s="144">
        <v>143938</v>
      </c>
      <c r="C1007" s="145" t="s">
        <v>204</v>
      </c>
      <c r="D1007" s="145" t="s">
        <v>581</v>
      </c>
    </row>
    <row r="1008" spans="1:4" ht="38.25">
      <c r="A1008" s="143">
        <f>IF((SUM('Разделы 3, 4'!M20:M20)&gt;=SUM('Разделы 3, 4'!M111:M112)),"","Неверно!")</f>
      </c>
      <c r="B1008" s="144">
        <v>143938</v>
      </c>
      <c r="C1008" s="145" t="s">
        <v>205</v>
      </c>
      <c r="D1008" s="145" t="s">
        <v>581</v>
      </c>
    </row>
    <row r="1009" spans="1:4" ht="38.25">
      <c r="A1009" s="143">
        <f>IF((SUM('Разделы 3, 4'!N20:N20)&gt;=SUM('Разделы 3, 4'!N111:N112)),"","Неверно!")</f>
      </c>
      <c r="B1009" s="144">
        <v>143938</v>
      </c>
      <c r="C1009" s="145" t="s">
        <v>206</v>
      </c>
      <c r="D1009" s="145" t="s">
        <v>581</v>
      </c>
    </row>
    <row r="1010" spans="1:4" ht="38.25">
      <c r="A1010" s="143">
        <f>IF((SUM('Разделы 3, 4'!O20:O20)&gt;=SUM('Разделы 3, 4'!O111:O112)),"","Неверно!")</f>
      </c>
      <c r="B1010" s="144">
        <v>143938</v>
      </c>
      <c r="C1010" s="145" t="s">
        <v>207</v>
      </c>
      <c r="D1010" s="145" t="s">
        <v>581</v>
      </c>
    </row>
    <row r="1011" spans="1:4" ht="38.25">
      <c r="A1011" s="143">
        <f>IF((SUM('Разделы 3, 4'!P20:P20)&gt;=SUM('Разделы 3, 4'!P111:P112)),"","Неверно!")</f>
      </c>
      <c r="B1011" s="144">
        <v>143938</v>
      </c>
      <c r="C1011" s="145" t="s">
        <v>208</v>
      </c>
      <c r="D1011" s="145" t="s">
        <v>581</v>
      </c>
    </row>
    <row r="1012" spans="1:4" ht="38.25">
      <c r="A1012" s="143">
        <f>IF((SUM('Разделы 3, 4'!Q20:Q20)&gt;=SUM('Разделы 3, 4'!Q111:Q112)),"","Неверно!")</f>
      </c>
      <c r="B1012" s="144">
        <v>143938</v>
      </c>
      <c r="C1012" s="145" t="s">
        <v>209</v>
      </c>
      <c r="D1012" s="145" t="s">
        <v>581</v>
      </c>
    </row>
    <row r="1013" spans="1:4" ht="38.25">
      <c r="A1013" s="143">
        <f>IF((SUM('Разделы 3, 4'!R20:R20)&gt;=SUM('Разделы 3, 4'!R111:R112)),"","Неверно!")</f>
      </c>
      <c r="B1013" s="144">
        <v>143938</v>
      </c>
      <c r="C1013" s="145" t="s">
        <v>210</v>
      </c>
      <c r="D1013" s="145" t="s">
        <v>581</v>
      </c>
    </row>
    <row r="1014" spans="1:4" ht="38.25">
      <c r="A1014" s="143">
        <f>IF((SUM('Разделы 3, 4'!S20:S20)&gt;=SUM('Разделы 3, 4'!S111:S112)),"","Неверно!")</f>
      </c>
      <c r="B1014" s="144">
        <v>143938</v>
      </c>
      <c r="C1014" s="145" t="s">
        <v>211</v>
      </c>
      <c r="D1014" s="145" t="s">
        <v>581</v>
      </c>
    </row>
    <row r="1015" spans="1:4" ht="38.25">
      <c r="A1015" s="143">
        <f>IF((SUM('Разделы 3, 4'!T20:T20)&gt;=SUM('Разделы 3, 4'!T111:T112)),"","Неверно!")</f>
      </c>
      <c r="B1015" s="144">
        <v>143938</v>
      </c>
      <c r="C1015" s="145" t="s">
        <v>212</v>
      </c>
      <c r="D1015" s="145" t="s">
        <v>581</v>
      </c>
    </row>
    <row r="1016" spans="1:4" ht="38.25">
      <c r="A1016" s="143">
        <f>IF((SUM('Разделы 3, 4'!U20:U20)&gt;=SUM('Разделы 3, 4'!U111:U112)),"","Неверно!")</f>
      </c>
      <c r="B1016" s="144">
        <v>143938</v>
      </c>
      <c r="C1016" s="145" t="s">
        <v>213</v>
      </c>
      <c r="D1016" s="145" t="s">
        <v>581</v>
      </c>
    </row>
    <row r="1017" spans="1:4" ht="38.25">
      <c r="A1017" s="143">
        <f>IF((SUM('Разделы 3, 4'!V20:V20)&gt;=SUM('Разделы 3, 4'!V111:V112)),"","Неверно!")</f>
      </c>
      <c r="B1017" s="144">
        <v>143938</v>
      </c>
      <c r="C1017" s="145" t="s">
        <v>214</v>
      </c>
      <c r="D1017" s="145" t="s">
        <v>581</v>
      </c>
    </row>
    <row r="1018" spans="1:4" ht="38.25">
      <c r="A1018" s="143">
        <f>IF((SUM('Разделы 3, 4'!W20:W20)&gt;=SUM('Разделы 3, 4'!W111:W112)),"","Неверно!")</f>
      </c>
      <c r="B1018" s="144">
        <v>143938</v>
      </c>
      <c r="C1018" s="145" t="s">
        <v>215</v>
      </c>
      <c r="D1018" s="145" t="s">
        <v>581</v>
      </c>
    </row>
    <row r="1019" spans="1:4" ht="38.25">
      <c r="A1019" s="143">
        <f>IF((SUM('Разделы 3, 4'!X20:X20)&gt;=SUM('Разделы 3, 4'!X111:X112)),"","Неверно!")</f>
      </c>
      <c r="B1019" s="144">
        <v>143938</v>
      </c>
      <c r="C1019" s="145" t="s">
        <v>216</v>
      </c>
      <c r="D1019" s="145" t="s">
        <v>581</v>
      </c>
    </row>
    <row r="1020" spans="1:4" ht="38.25">
      <c r="A1020" s="143">
        <f>IF((SUM('Разделы 3, 4'!Y20:Y20)&gt;=SUM('Разделы 3, 4'!Y111:Y112)),"","Неверно!")</f>
      </c>
      <c r="B1020" s="144">
        <v>143938</v>
      </c>
      <c r="C1020" s="145" t="s">
        <v>217</v>
      </c>
      <c r="D1020" s="145" t="s">
        <v>581</v>
      </c>
    </row>
    <row r="1021" spans="1:4" ht="38.25">
      <c r="A1021" s="143">
        <f>IF((SUM('Разделы 3, 4'!Z20:Z20)&gt;=SUM('Разделы 3, 4'!Z111:Z112)),"","Неверно!")</f>
      </c>
      <c r="B1021" s="144">
        <v>143938</v>
      </c>
      <c r="C1021" s="145" t="s">
        <v>218</v>
      </c>
      <c r="D1021" s="145" t="s">
        <v>581</v>
      </c>
    </row>
    <row r="1022" spans="1:4" ht="38.25">
      <c r="A1022" s="143">
        <f>IF((SUM('Разделы 3, 4'!AA20:AA20)&gt;=SUM('Разделы 3, 4'!AA111:AA112)),"","Неверно!")</f>
      </c>
      <c r="B1022" s="144">
        <v>143938</v>
      </c>
      <c r="C1022" s="145" t="s">
        <v>219</v>
      </c>
      <c r="D1022" s="145" t="s">
        <v>581</v>
      </c>
    </row>
    <row r="1023" spans="1:4" ht="38.25">
      <c r="A1023" s="143">
        <f>IF((SUM('Разделы 3, 4'!AB20:AB20)&gt;=SUM('Разделы 3, 4'!AB111:AB112)),"","Неверно!")</f>
      </c>
      <c r="B1023" s="144">
        <v>143938</v>
      </c>
      <c r="C1023" s="145" t="s">
        <v>220</v>
      </c>
      <c r="D1023" s="145" t="s">
        <v>581</v>
      </c>
    </row>
    <row r="1024" spans="1:4" ht="38.25">
      <c r="A1024" s="143">
        <f>IF((SUM('Разделы 3, 4'!AC20:AC20)&gt;=SUM('Разделы 3, 4'!AC111:AC112)),"","Неверно!")</f>
      </c>
      <c r="B1024" s="144">
        <v>143938</v>
      </c>
      <c r="C1024" s="145" t="s">
        <v>221</v>
      </c>
      <c r="D1024" s="145" t="s">
        <v>581</v>
      </c>
    </row>
    <row r="1025" spans="1:4" ht="38.25">
      <c r="A1025" s="143">
        <f>IF((SUM('Разделы 3, 4'!E18:E18)&gt;=SUM('Разделы 3, 4'!E108:E110)),"","Неверно!")</f>
      </c>
      <c r="B1025" s="144">
        <v>143939</v>
      </c>
      <c r="C1025" s="145" t="s">
        <v>222</v>
      </c>
      <c r="D1025" s="145" t="s">
        <v>582</v>
      </c>
    </row>
    <row r="1026" spans="1:4" ht="38.25">
      <c r="A1026" s="143">
        <f>IF((SUM('Разделы 3, 4'!F18:F18)&gt;=SUM('Разделы 3, 4'!F108:F110)),"","Неверно!")</f>
      </c>
      <c r="B1026" s="144">
        <v>143939</v>
      </c>
      <c r="C1026" s="145" t="s">
        <v>223</v>
      </c>
      <c r="D1026" s="145" t="s">
        <v>582</v>
      </c>
    </row>
    <row r="1027" spans="1:4" ht="38.25">
      <c r="A1027" s="143">
        <f>IF((SUM('Разделы 3, 4'!G18:G18)&gt;=SUM('Разделы 3, 4'!G108:G110)),"","Неверно!")</f>
      </c>
      <c r="B1027" s="144">
        <v>143939</v>
      </c>
      <c r="C1027" s="145" t="s">
        <v>224</v>
      </c>
      <c r="D1027" s="145" t="s">
        <v>582</v>
      </c>
    </row>
    <row r="1028" spans="1:4" ht="38.25">
      <c r="A1028" s="143">
        <f>IF((SUM('Разделы 3, 4'!H18:H18)&gt;=SUM('Разделы 3, 4'!H108:H110)),"","Неверно!")</f>
      </c>
      <c r="B1028" s="144">
        <v>143939</v>
      </c>
      <c r="C1028" s="145" t="s">
        <v>225</v>
      </c>
      <c r="D1028" s="145" t="s">
        <v>582</v>
      </c>
    </row>
    <row r="1029" spans="1:4" ht="38.25">
      <c r="A1029" s="143">
        <f>IF((SUM('Разделы 3, 4'!I18:I18)&gt;=SUM('Разделы 3, 4'!I108:I110)),"","Неверно!")</f>
      </c>
      <c r="B1029" s="144">
        <v>143939</v>
      </c>
      <c r="C1029" s="145" t="s">
        <v>226</v>
      </c>
      <c r="D1029" s="145" t="s">
        <v>582</v>
      </c>
    </row>
    <row r="1030" spans="1:4" ht="38.25">
      <c r="A1030" s="143">
        <f>IF((SUM('Разделы 3, 4'!J18:J18)&gt;=SUM('Разделы 3, 4'!J108:J110)),"","Неверно!")</f>
      </c>
      <c r="B1030" s="144">
        <v>143939</v>
      </c>
      <c r="C1030" s="145" t="s">
        <v>227</v>
      </c>
      <c r="D1030" s="145" t="s">
        <v>582</v>
      </c>
    </row>
    <row r="1031" spans="1:4" ht="38.25">
      <c r="A1031" s="143">
        <f>IF((SUM('Разделы 3, 4'!K18:K18)&gt;=SUM('Разделы 3, 4'!K108:K110)),"","Неверно!")</f>
      </c>
      <c r="B1031" s="144">
        <v>143939</v>
      </c>
      <c r="C1031" s="145" t="s">
        <v>228</v>
      </c>
      <c r="D1031" s="145" t="s">
        <v>582</v>
      </c>
    </row>
    <row r="1032" spans="1:4" ht="38.25">
      <c r="A1032" s="143">
        <f>IF((SUM('Разделы 3, 4'!L18:L18)&gt;=SUM('Разделы 3, 4'!L108:L110)),"","Неверно!")</f>
      </c>
      <c r="B1032" s="144">
        <v>143939</v>
      </c>
      <c r="C1032" s="145" t="s">
        <v>229</v>
      </c>
      <c r="D1032" s="145" t="s">
        <v>582</v>
      </c>
    </row>
    <row r="1033" spans="1:4" ht="38.25">
      <c r="A1033" s="143">
        <f>IF((SUM('Разделы 3, 4'!M18:M18)&gt;=SUM('Разделы 3, 4'!M108:M110)),"","Неверно!")</f>
      </c>
      <c r="B1033" s="144">
        <v>143939</v>
      </c>
      <c r="C1033" s="145" t="s">
        <v>230</v>
      </c>
      <c r="D1033" s="145" t="s">
        <v>582</v>
      </c>
    </row>
    <row r="1034" spans="1:4" ht="38.25">
      <c r="A1034" s="143">
        <f>IF((SUM('Разделы 3, 4'!N18:N18)&gt;=SUM('Разделы 3, 4'!N108:N110)),"","Неверно!")</f>
      </c>
      <c r="B1034" s="144">
        <v>143939</v>
      </c>
      <c r="C1034" s="145" t="s">
        <v>231</v>
      </c>
      <c r="D1034" s="145" t="s">
        <v>582</v>
      </c>
    </row>
    <row r="1035" spans="1:4" ht="38.25">
      <c r="A1035" s="143">
        <f>IF((SUM('Разделы 3, 4'!O18:O18)&gt;=SUM('Разделы 3, 4'!O108:O110)),"","Неверно!")</f>
      </c>
      <c r="B1035" s="144">
        <v>143939</v>
      </c>
      <c r="C1035" s="145" t="s">
        <v>232</v>
      </c>
      <c r="D1035" s="145" t="s">
        <v>582</v>
      </c>
    </row>
    <row r="1036" spans="1:4" ht="38.25">
      <c r="A1036" s="143">
        <f>IF((SUM('Разделы 3, 4'!P18:P18)&gt;=SUM('Разделы 3, 4'!P108:P110)),"","Неверно!")</f>
      </c>
      <c r="B1036" s="144">
        <v>143939</v>
      </c>
      <c r="C1036" s="145" t="s">
        <v>233</v>
      </c>
      <c r="D1036" s="145" t="s">
        <v>582</v>
      </c>
    </row>
    <row r="1037" spans="1:4" ht="38.25">
      <c r="A1037" s="143">
        <f>IF((SUM('Разделы 3, 4'!Q18:Q18)&gt;=SUM('Разделы 3, 4'!Q108:Q110)),"","Неверно!")</f>
      </c>
      <c r="B1037" s="144">
        <v>143939</v>
      </c>
      <c r="C1037" s="145" t="s">
        <v>234</v>
      </c>
      <c r="D1037" s="145" t="s">
        <v>582</v>
      </c>
    </row>
    <row r="1038" spans="1:4" ht="38.25">
      <c r="A1038" s="143">
        <f>IF((SUM('Разделы 3, 4'!R18:R18)&gt;=SUM('Разделы 3, 4'!R108:R110)),"","Неверно!")</f>
      </c>
      <c r="B1038" s="144">
        <v>143939</v>
      </c>
      <c r="C1038" s="145" t="s">
        <v>235</v>
      </c>
      <c r="D1038" s="145" t="s">
        <v>582</v>
      </c>
    </row>
    <row r="1039" spans="1:4" ht="38.25">
      <c r="A1039" s="143">
        <f>IF((SUM('Разделы 3, 4'!S18:S18)&gt;=SUM('Разделы 3, 4'!S108:S110)),"","Неверно!")</f>
      </c>
      <c r="B1039" s="144">
        <v>143939</v>
      </c>
      <c r="C1039" s="145" t="s">
        <v>236</v>
      </c>
      <c r="D1039" s="145" t="s">
        <v>582</v>
      </c>
    </row>
    <row r="1040" spans="1:4" ht="38.25">
      <c r="A1040" s="143">
        <f>IF((SUM('Разделы 3, 4'!T18:T18)&gt;=SUM('Разделы 3, 4'!T108:T110)),"","Неверно!")</f>
      </c>
      <c r="B1040" s="144">
        <v>143939</v>
      </c>
      <c r="C1040" s="145" t="s">
        <v>237</v>
      </c>
      <c r="D1040" s="145" t="s">
        <v>582</v>
      </c>
    </row>
    <row r="1041" spans="1:4" ht="38.25">
      <c r="A1041" s="143">
        <f>IF((SUM('Разделы 3, 4'!U18:U18)&gt;=SUM('Разделы 3, 4'!U108:U110)),"","Неверно!")</f>
      </c>
      <c r="B1041" s="144">
        <v>143939</v>
      </c>
      <c r="C1041" s="145" t="s">
        <v>238</v>
      </c>
      <c r="D1041" s="145" t="s">
        <v>582</v>
      </c>
    </row>
    <row r="1042" spans="1:4" ht="38.25">
      <c r="A1042" s="143">
        <f>IF((SUM('Разделы 3, 4'!V18:V18)&gt;=SUM('Разделы 3, 4'!V108:V110)),"","Неверно!")</f>
      </c>
      <c r="B1042" s="144">
        <v>143939</v>
      </c>
      <c r="C1042" s="145" t="s">
        <v>239</v>
      </c>
      <c r="D1042" s="145" t="s">
        <v>582</v>
      </c>
    </row>
    <row r="1043" spans="1:4" ht="38.25">
      <c r="A1043" s="143">
        <f>IF((SUM('Разделы 3, 4'!W18:W18)&gt;=SUM('Разделы 3, 4'!W108:W110)),"","Неверно!")</f>
      </c>
      <c r="B1043" s="144">
        <v>143939</v>
      </c>
      <c r="C1043" s="145" t="s">
        <v>240</v>
      </c>
      <c r="D1043" s="145" t="s">
        <v>582</v>
      </c>
    </row>
    <row r="1044" spans="1:4" ht="38.25">
      <c r="A1044" s="143">
        <f>IF((SUM('Разделы 3, 4'!X18:X18)&gt;=SUM('Разделы 3, 4'!X108:X110)),"","Неверно!")</f>
      </c>
      <c r="B1044" s="144">
        <v>143939</v>
      </c>
      <c r="C1044" s="145" t="s">
        <v>241</v>
      </c>
      <c r="D1044" s="145" t="s">
        <v>582</v>
      </c>
    </row>
    <row r="1045" spans="1:4" ht="38.25">
      <c r="A1045" s="143">
        <f>IF((SUM('Разделы 3, 4'!Y18:Y18)&gt;=SUM('Разделы 3, 4'!Y108:Y110)),"","Неверно!")</f>
      </c>
      <c r="B1045" s="144">
        <v>143939</v>
      </c>
      <c r="C1045" s="145" t="s">
        <v>242</v>
      </c>
      <c r="D1045" s="145" t="s">
        <v>582</v>
      </c>
    </row>
    <row r="1046" spans="1:4" ht="38.25">
      <c r="A1046" s="143">
        <f>IF((SUM('Разделы 3, 4'!Z18:Z18)&gt;=SUM('Разделы 3, 4'!Z108:Z110)),"","Неверно!")</f>
      </c>
      <c r="B1046" s="144">
        <v>143939</v>
      </c>
      <c r="C1046" s="145" t="s">
        <v>243</v>
      </c>
      <c r="D1046" s="145" t="s">
        <v>582</v>
      </c>
    </row>
    <row r="1047" spans="1:4" ht="38.25">
      <c r="A1047" s="143">
        <f>IF((SUM('Разделы 3, 4'!AA18:AA18)&gt;=SUM('Разделы 3, 4'!AA108:AA110)),"","Неверно!")</f>
      </c>
      <c r="B1047" s="144">
        <v>143939</v>
      </c>
      <c r="C1047" s="145" t="s">
        <v>244</v>
      </c>
      <c r="D1047" s="145" t="s">
        <v>582</v>
      </c>
    </row>
    <row r="1048" spans="1:4" ht="38.25">
      <c r="A1048" s="143">
        <f>IF((SUM('Разделы 3, 4'!AB18:AB18)&gt;=SUM('Разделы 3, 4'!AB108:AB110)),"","Неверно!")</f>
      </c>
      <c r="B1048" s="144">
        <v>143939</v>
      </c>
      <c r="C1048" s="145" t="s">
        <v>245</v>
      </c>
      <c r="D1048" s="145" t="s">
        <v>582</v>
      </c>
    </row>
    <row r="1049" spans="1:4" ht="38.25">
      <c r="A1049" s="143">
        <f>IF((SUM('Разделы 3, 4'!AC18:AC18)&gt;=SUM('Разделы 3, 4'!AC108:AC110)),"","Неверно!")</f>
      </c>
      <c r="B1049" s="144">
        <v>143939</v>
      </c>
      <c r="C1049" s="145" t="s">
        <v>256</v>
      </c>
      <c r="D1049" s="145" t="s">
        <v>582</v>
      </c>
    </row>
    <row r="1050" spans="1:4" ht="25.5">
      <c r="A1050" s="143">
        <f>IF((SUM('Разделы 3, 4'!E17:E17)&gt;=SUM('Разделы 3, 4'!E104:E107)),"","Неверно!")</f>
      </c>
      <c r="B1050" s="144">
        <v>143940</v>
      </c>
      <c r="C1050" s="145" t="s">
        <v>257</v>
      </c>
      <c r="D1050" s="145" t="s">
        <v>583</v>
      </c>
    </row>
    <row r="1051" spans="1:4" ht="25.5">
      <c r="A1051" s="143">
        <f>IF((SUM('Разделы 3, 4'!F17:F17)&gt;=SUM('Разделы 3, 4'!F104:F107)),"","Неверно!")</f>
      </c>
      <c r="B1051" s="144">
        <v>143940</v>
      </c>
      <c r="C1051" s="145" t="s">
        <v>258</v>
      </c>
      <c r="D1051" s="145" t="s">
        <v>583</v>
      </c>
    </row>
    <row r="1052" spans="1:4" ht="25.5">
      <c r="A1052" s="143">
        <f>IF((SUM('Разделы 3, 4'!G17:G17)&gt;=SUM('Разделы 3, 4'!G104:G107)),"","Неверно!")</f>
      </c>
      <c r="B1052" s="144">
        <v>143940</v>
      </c>
      <c r="C1052" s="145" t="s">
        <v>259</v>
      </c>
      <c r="D1052" s="145" t="s">
        <v>583</v>
      </c>
    </row>
    <row r="1053" spans="1:4" ht="25.5">
      <c r="A1053" s="143">
        <f>IF((SUM('Разделы 3, 4'!H17:H17)&gt;=SUM('Разделы 3, 4'!H104:H107)),"","Неверно!")</f>
      </c>
      <c r="B1053" s="144">
        <v>143940</v>
      </c>
      <c r="C1053" s="145" t="s">
        <v>260</v>
      </c>
      <c r="D1053" s="145" t="s">
        <v>583</v>
      </c>
    </row>
    <row r="1054" spans="1:4" ht="25.5">
      <c r="A1054" s="143">
        <f>IF((SUM('Разделы 3, 4'!I17:I17)&gt;=SUM('Разделы 3, 4'!I104:I107)),"","Неверно!")</f>
      </c>
      <c r="B1054" s="144">
        <v>143940</v>
      </c>
      <c r="C1054" s="145" t="s">
        <v>261</v>
      </c>
      <c r="D1054" s="145" t="s">
        <v>583</v>
      </c>
    </row>
    <row r="1055" spans="1:4" ht="25.5">
      <c r="A1055" s="143">
        <f>IF((SUM('Разделы 3, 4'!J17:J17)&gt;=SUM('Разделы 3, 4'!J104:J107)),"","Неверно!")</f>
      </c>
      <c r="B1055" s="144">
        <v>143940</v>
      </c>
      <c r="C1055" s="145" t="s">
        <v>262</v>
      </c>
      <c r="D1055" s="145" t="s">
        <v>583</v>
      </c>
    </row>
    <row r="1056" spans="1:4" ht="25.5">
      <c r="A1056" s="143">
        <f>IF((SUM('Разделы 3, 4'!K17:K17)&gt;=SUM('Разделы 3, 4'!K104:K107)),"","Неверно!")</f>
      </c>
      <c r="B1056" s="144">
        <v>143940</v>
      </c>
      <c r="C1056" s="145" t="s">
        <v>263</v>
      </c>
      <c r="D1056" s="145" t="s">
        <v>583</v>
      </c>
    </row>
    <row r="1057" spans="1:4" ht="25.5">
      <c r="A1057" s="143">
        <f>IF((SUM('Разделы 3, 4'!L17:L17)&gt;=SUM('Разделы 3, 4'!L104:L107)),"","Неверно!")</f>
      </c>
      <c r="B1057" s="144">
        <v>143940</v>
      </c>
      <c r="C1057" s="145" t="s">
        <v>264</v>
      </c>
      <c r="D1057" s="145" t="s">
        <v>583</v>
      </c>
    </row>
    <row r="1058" spans="1:4" ht="25.5">
      <c r="A1058" s="143">
        <f>IF((SUM('Разделы 3, 4'!M17:M17)&gt;=SUM('Разделы 3, 4'!M104:M107)),"","Неверно!")</f>
      </c>
      <c r="B1058" s="144">
        <v>143940</v>
      </c>
      <c r="C1058" s="145" t="s">
        <v>265</v>
      </c>
      <c r="D1058" s="145" t="s">
        <v>583</v>
      </c>
    </row>
    <row r="1059" spans="1:4" ht="38.25">
      <c r="A1059" s="143">
        <f>IF((SUM('Разделы 3, 4'!N17:N17)&gt;=SUM('Разделы 3, 4'!N104:N107)),"","Неверно!")</f>
      </c>
      <c r="B1059" s="144">
        <v>143940</v>
      </c>
      <c r="C1059" s="145" t="s">
        <v>266</v>
      </c>
      <c r="D1059" s="145" t="s">
        <v>583</v>
      </c>
    </row>
    <row r="1060" spans="1:4" ht="38.25">
      <c r="A1060" s="143">
        <f>IF((SUM('Разделы 3, 4'!O17:O17)&gt;=SUM('Разделы 3, 4'!O104:O107)),"","Неверно!")</f>
      </c>
      <c r="B1060" s="144">
        <v>143940</v>
      </c>
      <c r="C1060" s="145" t="s">
        <v>267</v>
      </c>
      <c r="D1060" s="145" t="s">
        <v>583</v>
      </c>
    </row>
    <row r="1061" spans="1:4" ht="38.25">
      <c r="A1061" s="143">
        <f>IF((SUM('Разделы 3, 4'!P17:P17)&gt;=SUM('Разделы 3, 4'!P104:P107)),"","Неверно!")</f>
      </c>
      <c r="B1061" s="144">
        <v>143940</v>
      </c>
      <c r="C1061" s="145" t="s">
        <v>268</v>
      </c>
      <c r="D1061" s="145" t="s">
        <v>583</v>
      </c>
    </row>
    <row r="1062" spans="1:4" ht="38.25">
      <c r="A1062" s="143">
        <f>IF((SUM('Разделы 3, 4'!Q17:Q17)&gt;=SUM('Разделы 3, 4'!Q104:Q107)),"","Неверно!")</f>
      </c>
      <c r="B1062" s="144">
        <v>143940</v>
      </c>
      <c r="C1062" s="145" t="s">
        <v>269</v>
      </c>
      <c r="D1062" s="145" t="s">
        <v>583</v>
      </c>
    </row>
    <row r="1063" spans="1:4" ht="38.25">
      <c r="A1063" s="143">
        <f>IF((SUM('Разделы 3, 4'!R17:R17)&gt;=SUM('Разделы 3, 4'!R104:R107)),"","Неверно!")</f>
      </c>
      <c r="B1063" s="144">
        <v>143940</v>
      </c>
      <c r="C1063" s="145" t="s">
        <v>270</v>
      </c>
      <c r="D1063" s="145" t="s">
        <v>583</v>
      </c>
    </row>
    <row r="1064" spans="1:4" ht="38.25">
      <c r="A1064" s="143">
        <f>IF((SUM('Разделы 3, 4'!S17:S17)&gt;=SUM('Разделы 3, 4'!S104:S107)),"","Неверно!")</f>
      </c>
      <c r="B1064" s="144">
        <v>143940</v>
      </c>
      <c r="C1064" s="145" t="s">
        <v>271</v>
      </c>
      <c r="D1064" s="145" t="s">
        <v>583</v>
      </c>
    </row>
    <row r="1065" spans="1:4" ht="38.25">
      <c r="A1065" s="143">
        <f>IF((SUM('Разделы 3, 4'!T17:T17)&gt;=SUM('Разделы 3, 4'!T104:T107)),"","Неверно!")</f>
      </c>
      <c r="B1065" s="144">
        <v>143940</v>
      </c>
      <c r="C1065" s="145" t="s">
        <v>272</v>
      </c>
      <c r="D1065" s="145" t="s">
        <v>583</v>
      </c>
    </row>
    <row r="1066" spans="1:4" ht="38.25">
      <c r="A1066" s="143">
        <f>IF((SUM('Разделы 3, 4'!U17:U17)&gt;=SUM('Разделы 3, 4'!U104:U107)),"","Неверно!")</f>
      </c>
      <c r="B1066" s="144">
        <v>143940</v>
      </c>
      <c r="C1066" s="145" t="s">
        <v>1154</v>
      </c>
      <c r="D1066" s="145" t="s">
        <v>583</v>
      </c>
    </row>
    <row r="1067" spans="1:4" ht="38.25">
      <c r="A1067" s="143">
        <f>IF((SUM('Разделы 3, 4'!V17:V17)&gt;=SUM('Разделы 3, 4'!V104:V107)),"","Неверно!")</f>
      </c>
      <c r="B1067" s="144">
        <v>143940</v>
      </c>
      <c r="C1067" s="145" t="s">
        <v>1155</v>
      </c>
      <c r="D1067" s="145" t="s">
        <v>583</v>
      </c>
    </row>
    <row r="1068" spans="1:4" ht="38.25">
      <c r="A1068" s="143">
        <f>IF((SUM('Разделы 3, 4'!W17:W17)&gt;=SUM('Разделы 3, 4'!W104:W107)),"","Неверно!")</f>
      </c>
      <c r="B1068" s="144">
        <v>143940</v>
      </c>
      <c r="C1068" s="145" t="s">
        <v>1156</v>
      </c>
      <c r="D1068" s="145" t="s">
        <v>583</v>
      </c>
    </row>
    <row r="1069" spans="1:4" ht="38.25">
      <c r="A1069" s="143">
        <f>IF((SUM('Разделы 3, 4'!X17:X17)&gt;=SUM('Разделы 3, 4'!X104:X107)),"","Неверно!")</f>
      </c>
      <c r="B1069" s="144">
        <v>143940</v>
      </c>
      <c r="C1069" s="145" t="s">
        <v>1157</v>
      </c>
      <c r="D1069" s="145" t="s">
        <v>583</v>
      </c>
    </row>
    <row r="1070" spans="1:4" ht="38.25">
      <c r="A1070" s="143">
        <f>IF((SUM('Разделы 3, 4'!Y17:Y17)&gt;=SUM('Разделы 3, 4'!Y104:Y107)),"","Неверно!")</f>
      </c>
      <c r="B1070" s="144">
        <v>143940</v>
      </c>
      <c r="C1070" s="145" t="s">
        <v>1158</v>
      </c>
      <c r="D1070" s="145" t="s">
        <v>583</v>
      </c>
    </row>
    <row r="1071" spans="1:4" ht="38.25">
      <c r="A1071" s="143">
        <f>IF((SUM('Разделы 3, 4'!Z17:Z17)&gt;=SUM('Разделы 3, 4'!Z104:Z107)),"","Неверно!")</f>
      </c>
      <c r="B1071" s="144">
        <v>143940</v>
      </c>
      <c r="C1071" s="145" t="s">
        <v>1159</v>
      </c>
      <c r="D1071" s="145" t="s">
        <v>583</v>
      </c>
    </row>
    <row r="1072" spans="1:4" ht="38.25">
      <c r="A1072" s="143">
        <f>IF((SUM('Разделы 3, 4'!AA17:AA17)&gt;=SUM('Разделы 3, 4'!AA104:AA107)),"","Неверно!")</f>
      </c>
      <c r="B1072" s="144">
        <v>143940</v>
      </c>
      <c r="C1072" s="145" t="s">
        <v>545</v>
      </c>
      <c r="D1072" s="145" t="s">
        <v>583</v>
      </c>
    </row>
    <row r="1073" spans="1:4" ht="38.25">
      <c r="A1073" s="143">
        <f>IF((SUM('Разделы 3, 4'!AB17:AB17)&gt;=SUM('Разделы 3, 4'!AB104:AB107)),"","Неверно!")</f>
      </c>
      <c r="B1073" s="144">
        <v>143940</v>
      </c>
      <c r="C1073" s="145" t="s">
        <v>546</v>
      </c>
      <c r="D1073" s="145" t="s">
        <v>583</v>
      </c>
    </row>
    <row r="1074" spans="1:4" ht="38.25">
      <c r="A1074" s="143">
        <f>IF((SUM('Разделы 3, 4'!AC17:AC17)&gt;=SUM('Разделы 3, 4'!AC104:AC107)),"","Неверно!")</f>
      </c>
      <c r="B1074" s="144">
        <v>143940</v>
      </c>
      <c r="C1074" s="145" t="s">
        <v>547</v>
      </c>
      <c r="D1074" s="145" t="s">
        <v>583</v>
      </c>
    </row>
    <row r="1075" spans="1:4" ht="25.5">
      <c r="A1075" s="143">
        <f>IF((SUM('Разделы 3, 4'!E16:E16)&gt;=SUM('Разделы 3, 4'!E102:E103)),"","Неверно!")</f>
      </c>
      <c r="B1075" s="144">
        <v>143941</v>
      </c>
      <c r="C1075" s="145" t="s">
        <v>548</v>
      </c>
      <c r="D1075" s="145" t="s">
        <v>584</v>
      </c>
    </row>
    <row r="1076" spans="1:4" ht="25.5">
      <c r="A1076" s="143">
        <f>IF((SUM('Разделы 3, 4'!F16:F16)&gt;=SUM('Разделы 3, 4'!F102:F103)),"","Неверно!")</f>
      </c>
      <c r="B1076" s="144">
        <v>143941</v>
      </c>
      <c r="C1076" s="145" t="s">
        <v>549</v>
      </c>
      <c r="D1076" s="145" t="s">
        <v>584</v>
      </c>
    </row>
    <row r="1077" spans="1:4" ht="25.5">
      <c r="A1077" s="143">
        <f>IF((SUM('Разделы 3, 4'!G16:G16)&gt;=SUM('Разделы 3, 4'!G102:G103)),"","Неверно!")</f>
      </c>
      <c r="B1077" s="144">
        <v>143941</v>
      </c>
      <c r="C1077" s="145" t="s">
        <v>550</v>
      </c>
      <c r="D1077" s="145" t="s">
        <v>584</v>
      </c>
    </row>
    <row r="1078" spans="1:4" ht="25.5">
      <c r="A1078" s="143">
        <f>IF((SUM('Разделы 3, 4'!H16:H16)&gt;=SUM('Разделы 3, 4'!H102:H103)),"","Неверно!")</f>
      </c>
      <c r="B1078" s="144">
        <v>143941</v>
      </c>
      <c r="C1078" s="145" t="s">
        <v>551</v>
      </c>
      <c r="D1078" s="145" t="s">
        <v>584</v>
      </c>
    </row>
    <row r="1079" spans="1:4" ht="25.5">
      <c r="A1079" s="143">
        <f>IF((SUM('Разделы 3, 4'!I16:I16)&gt;=SUM('Разделы 3, 4'!I102:I103)),"","Неверно!")</f>
      </c>
      <c r="B1079" s="144">
        <v>143941</v>
      </c>
      <c r="C1079" s="145" t="s">
        <v>552</v>
      </c>
      <c r="D1079" s="145" t="s">
        <v>584</v>
      </c>
    </row>
    <row r="1080" spans="1:4" ht="25.5">
      <c r="A1080" s="143">
        <f>IF((SUM('Разделы 3, 4'!J16:J16)&gt;=SUM('Разделы 3, 4'!J102:J103)),"","Неверно!")</f>
      </c>
      <c r="B1080" s="144">
        <v>143941</v>
      </c>
      <c r="C1080" s="145" t="s">
        <v>553</v>
      </c>
      <c r="D1080" s="145" t="s">
        <v>584</v>
      </c>
    </row>
    <row r="1081" spans="1:4" ht="25.5">
      <c r="A1081" s="143">
        <f>IF((SUM('Разделы 3, 4'!K16:K16)&gt;=SUM('Разделы 3, 4'!K102:K103)),"","Неверно!")</f>
      </c>
      <c r="B1081" s="144">
        <v>143941</v>
      </c>
      <c r="C1081" s="145" t="s">
        <v>554</v>
      </c>
      <c r="D1081" s="145" t="s">
        <v>584</v>
      </c>
    </row>
    <row r="1082" spans="1:4" ht="25.5">
      <c r="A1082" s="143">
        <f>IF((SUM('Разделы 3, 4'!L16:L16)&gt;=SUM('Разделы 3, 4'!L102:L103)),"","Неверно!")</f>
      </c>
      <c r="B1082" s="144">
        <v>143941</v>
      </c>
      <c r="C1082" s="145" t="s">
        <v>555</v>
      </c>
      <c r="D1082" s="145" t="s">
        <v>584</v>
      </c>
    </row>
    <row r="1083" spans="1:4" ht="25.5">
      <c r="A1083" s="143">
        <f>IF((SUM('Разделы 3, 4'!M16:M16)&gt;=SUM('Разделы 3, 4'!M102:M103)),"","Неверно!")</f>
      </c>
      <c r="B1083" s="144">
        <v>143941</v>
      </c>
      <c r="C1083" s="145" t="s">
        <v>556</v>
      </c>
      <c r="D1083" s="145" t="s">
        <v>584</v>
      </c>
    </row>
    <row r="1084" spans="1:4" ht="38.25">
      <c r="A1084" s="143">
        <f>IF((SUM('Разделы 3, 4'!N16:N16)&gt;=SUM('Разделы 3, 4'!N102:N103)),"","Неверно!")</f>
      </c>
      <c r="B1084" s="144">
        <v>143941</v>
      </c>
      <c r="C1084" s="145" t="s">
        <v>557</v>
      </c>
      <c r="D1084" s="145" t="s">
        <v>584</v>
      </c>
    </row>
    <row r="1085" spans="1:4" ht="38.25">
      <c r="A1085" s="143">
        <f>IF((SUM('Разделы 3, 4'!O16:O16)&gt;=SUM('Разделы 3, 4'!O102:O103)),"","Неверно!")</f>
      </c>
      <c r="B1085" s="144">
        <v>143941</v>
      </c>
      <c r="C1085" s="145" t="s">
        <v>558</v>
      </c>
      <c r="D1085" s="145" t="s">
        <v>584</v>
      </c>
    </row>
    <row r="1086" spans="1:4" ht="38.25">
      <c r="A1086" s="143">
        <f>IF((SUM('Разделы 3, 4'!P16:P16)&gt;=SUM('Разделы 3, 4'!P102:P103)),"","Неверно!")</f>
      </c>
      <c r="B1086" s="144">
        <v>143941</v>
      </c>
      <c r="C1086" s="145" t="s">
        <v>559</v>
      </c>
      <c r="D1086" s="145" t="s">
        <v>584</v>
      </c>
    </row>
    <row r="1087" spans="1:4" ht="38.25">
      <c r="A1087" s="143">
        <f>IF((SUM('Разделы 3, 4'!Q16:Q16)&gt;=SUM('Разделы 3, 4'!Q102:Q103)),"","Неверно!")</f>
      </c>
      <c r="B1087" s="144">
        <v>143941</v>
      </c>
      <c r="C1087" s="145" t="s">
        <v>560</v>
      </c>
      <c r="D1087" s="145" t="s">
        <v>584</v>
      </c>
    </row>
    <row r="1088" spans="1:4" ht="38.25">
      <c r="A1088" s="143">
        <f>IF((SUM('Разделы 3, 4'!R16:R16)&gt;=SUM('Разделы 3, 4'!R102:R103)),"","Неверно!")</f>
      </c>
      <c r="B1088" s="144">
        <v>143941</v>
      </c>
      <c r="C1088" s="145" t="s">
        <v>561</v>
      </c>
      <c r="D1088" s="145" t="s">
        <v>584</v>
      </c>
    </row>
    <row r="1089" spans="1:4" ht="38.25">
      <c r="A1089" s="143">
        <f>IF((SUM('Разделы 3, 4'!S16:S16)&gt;=SUM('Разделы 3, 4'!S102:S103)),"","Неверно!")</f>
      </c>
      <c r="B1089" s="144">
        <v>143941</v>
      </c>
      <c r="C1089" s="145" t="s">
        <v>562</v>
      </c>
      <c r="D1089" s="145" t="s">
        <v>584</v>
      </c>
    </row>
    <row r="1090" spans="1:4" ht="38.25">
      <c r="A1090" s="143">
        <f>IF((SUM('Разделы 3, 4'!T16:T16)&gt;=SUM('Разделы 3, 4'!T102:T103)),"","Неверно!")</f>
      </c>
      <c r="B1090" s="144">
        <v>143941</v>
      </c>
      <c r="C1090" s="145" t="s">
        <v>563</v>
      </c>
      <c r="D1090" s="145" t="s">
        <v>584</v>
      </c>
    </row>
    <row r="1091" spans="1:4" ht="38.25">
      <c r="A1091" s="143">
        <f>IF((SUM('Разделы 3, 4'!U16:U16)&gt;=SUM('Разделы 3, 4'!U102:U103)),"","Неверно!")</f>
      </c>
      <c r="B1091" s="144">
        <v>143941</v>
      </c>
      <c r="C1091" s="145" t="s">
        <v>564</v>
      </c>
      <c r="D1091" s="145" t="s">
        <v>584</v>
      </c>
    </row>
    <row r="1092" spans="1:4" ht="38.25">
      <c r="A1092" s="143">
        <f>IF((SUM('Разделы 3, 4'!V16:V16)&gt;=SUM('Разделы 3, 4'!V102:V103)),"","Неверно!")</f>
      </c>
      <c r="B1092" s="144">
        <v>143941</v>
      </c>
      <c r="C1092" s="145" t="s">
        <v>565</v>
      </c>
      <c r="D1092" s="145" t="s">
        <v>584</v>
      </c>
    </row>
    <row r="1093" spans="1:4" ht="38.25">
      <c r="A1093" s="143">
        <f>IF((SUM('Разделы 3, 4'!W16:W16)&gt;=SUM('Разделы 3, 4'!W102:W103)),"","Неверно!")</f>
      </c>
      <c r="B1093" s="144">
        <v>143941</v>
      </c>
      <c r="C1093" s="145" t="s">
        <v>566</v>
      </c>
      <c r="D1093" s="145" t="s">
        <v>584</v>
      </c>
    </row>
    <row r="1094" spans="1:4" ht="38.25">
      <c r="A1094" s="143">
        <f>IF((SUM('Разделы 3, 4'!X16:X16)&gt;=SUM('Разделы 3, 4'!X102:X103)),"","Неверно!")</f>
      </c>
      <c r="B1094" s="144">
        <v>143941</v>
      </c>
      <c r="C1094" s="145" t="s">
        <v>567</v>
      </c>
      <c r="D1094" s="145" t="s">
        <v>584</v>
      </c>
    </row>
    <row r="1095" spans="1:4" ht="38.25">
      <c r="A1095" s="143">
        <f>IF((SUM('Разделы 3, 4'!Y16:Y16)&gt;=SUM('Разделы 3, 4'!Y102:Y103)),"","Неверно!")</f>
      </c>
      <c r="B1095" s="144">
        <v>143941</v>
      </c>
      <c r="C1095" s="145" t="s">
        <v>568</v>
      </c>
      <c r="D1095" s="145" t="s">
        <v>584</v>
      </c>
    </row>
    <row r="1096" spans="1:4" ht="38.25">
      <c r="A1096" s="143">
        <f>IF((SUM('Разделы 3, 4'!Z16:Z16)&gt;=SUM('Разделы 3, 4'!Z102:Z103)),"","Неверно!")</f>
      </c>
      <c r="B1096" s="144">
        <v>143941</v>
      </c>
      <c r="C1096" s="145" t="s">
        <v>569</v>
      </c>
      <c r="D1096" s="145" t="s">
        <v>584</v>
      </c>
    </row>
    <row r="1097" spans="1:4" ht="38.25">
      <c r="A1097" s="143">
        <f>IF((SUM('Разделы 3, 4'!AA16:AA16)&gt;=SUM('Разделы 3, 4'!AA102:AA103)),"","Неверно!")</f>
      </c>
      <c r="B1097" s="144">
        <v>143941</v>
      </c>
      <c r="C1097" s="145" t="s">
        <v>570</v>
      </c>
      <c r="D1097" s="145" t="s">
        <v>584</v>
      </c>
    </row>
    <row r="1098" spans="1:4" ht="38.25">
      <c r="A1098" s="143">
        <f>IF((SUM('Разделы 3, 4'!AB16:AB16)&gt;=SUM('Разделы 3, 4'!AB102:AB103)),"","Неверно!")</f>
      </c>
      <c r="B1098" s="144">
        <v>143941</v>
      </c>
      <c r="C1098" s="145" t="s">
        <v>571</v>
      </c>
      <c r="D1098" s="145" t="s">
        <v>584</v>
      </c>
    </row>
    <row r="1099" spans="1:4" ht="38.25">
      <c r="A1099" s="143">
        <f>IF((SUM('Разделы 3, 4'!AC16:AC16)&gt;=SUM('Разделы 3, 4'!AC102:AC103)),"","Неверно!")</f>
      </c>
      <c r="B1099" s="144">
        <v>143941</v>
      </c>
      <c r="C1099" s="145" t="s">
        <v>572</v>
      </c>
      <c r="D1099" s="145" t="s">
        <v>584</v>
      </c>
    </row>
  </sheetData>
  <sheetProtection password="EC45" sheet="1" objects="1" scenarios="1" autoFilter="0"/>
  <autoFilter ref="A1:A1099"/>
  <printOptions/>
  <pageMargins left="0.75" right="0.48" top="1" bottom="1" header="0.5" footer="0.5"/>
  <pageSetup fitToHeight="3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E8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15" customWidth="1"/>
    <col min="2" max="2" width="6.7109375" style="3" customWidth="1"/>
    <col min="3" max="3" width="2.8515625" style="2" customWidth="1"/>
    <col min="4" max="4" width="41.7109375" style="2" bestFit="1" customWidth="1"/>
    <col min="5" max="5" width="5.57421875" style="2" bestFit="1" customWidth="1"/>
    <col min="6" max="16384" width="9.140625" style="2" customWidth="1"/>
  </cols>
  <sheetData>
    <row r="1" spans="1:5" ht="15.75">
      <c r="A1" s="73" t="s">
        <v>1408</v>
      </c>
      <c r="B1" s="74" t="s">
        <v>1404</v>
      </c>
      <c r="D1" s="75" t="s">
        <v>1405</v>
      </c>
      <c r="E1" s="76" t="s">
        <v>1404</v>
      </c>
    </row>
    <row r="2" spans="1:5" ht="15.75">
      <c r="A2" s="14" t="s">
        <v>1422</v>
      </c>
      <c r="B2" s="4">
        <v>1</v>
      </c>
      <c r="D2" s="8">
        <v>6</v>
      </c>
      <c r="E2" s="9" t="s">
        <v>1406</v>
      </c>
    </row>
    <row r="3" spans="1:5" ht="16.5" thickBot="1">
      <c r="A3" s="14" t="s">
        <v>1009</v>
      </c>
      <c r="B3" s="4">
        <v>3</v>
      </c>
      <c r="D3" s="10">
        <v>12</v>
      </c>
      <c r="E3" s="11" t="s">
        <v>1407</v>
      </c>
    </row>
    <row r="4" spans="1:2" ht="15.75">
      <c r="A4" s="14" t="s">
        <v>1423</v>
      </c>
      <c r="B4" s="4">
        <v>15</v>
      </c>
    </row>
    <row r="5" spans="1:2" ht="15.75">
      <c r="A5" s="14" t="s">
        <v>1424</v>
      </c>
      <c r="B5" s="4">
        <v>21</v>
      </c>
    </row>
    <row r="6" spans="1:2" ht="15.75">
      <c r="A6" s="14" t="s">
        <v>1425</v>
      </c>
      <c r="B6" s="4">
        <v>31</v>
      </c>
    </row>
    <row r="7" spans="1:2" ht="15.75">
      <c r="A7" s="14" t="s">
        <v>1426</v>
      </c>
      <c r="B7" s="4">
        <v>37</v>
      </c>
    </row>
    <row r="8" spans="1:2" ht="15.75">
      <c r="A8" s="14" t="s">
        <v>1427</v>
      </c>
      <c r="B8" s="4">
        <v>57</v>
      </c>
    </row>
    <row r="9" spans="1:2" ht="15.75">
      <c r="A9" s="14" t="s">
        <v>1428</v>
      </c>
      <c r="B9" s="4">
        <v>47</v>
      </c>
    </row>
    <row r="10" spans="1:2" ht="15.75">
      <c r="A10" s="14" t="s">
        <v>1010</v>
      </c>
      <c r="B10" s="4">
        <v>43</v>
      </c>
    </row>
    <row r="11" spans="1:2" ht="15.75">
      <c r="A11" s="14" t="s">
        <v>1011</v>
      </c>
      <c r="B11" s="4">
        <v>55</v>
      </c>
    </row>
    <row r="12" spans="1:2" ht="15.75">
      <c r="A12" s="14" t="s">
        <v>1429</v>
      </c>
      <c r="B12" s="4">
        <v>63</v>
      </c>
    </row>
    <row r="13" spans="1:2" ht="15.75">
      <c r="A13" s="14" t="s">
        <v>1430</v>
      </c>
      <c r="B13" s="4">
        <v>85</v>
      </c>
    </row>
    <row r="14" spans="1:2" ht="15.75">
      <c r="A14" s="14" t="s">
        <v>1431</v>
      </c>
      <c r="B14" s="4">
        <v>87</v>
      </c>
    </row>
    <row r="15" spans="1:2" ht="15.75">
      <c r="A15" s="14" t="s">
        <v>1432</v>
      </c>
      <c r="B15" s="4">
        <v>141</v>
      </c>
    </row>
    <row r="16" spans="1:2" ht="15.75">
      <c r="A16" s="14" t="s">
        <v>1433</v>
      </c>
      <c r="B16" s="4">
        <v>147</v>
      </c>
    </row>
    <row r="17" spans="1:2" ht="15.75">
      <c r="A17" s="14" t="s">
        <v>1434</v>
      </c>
      <c r="B17" s="4">
        <v>127</v>
      </c>
    </row>
    <row r="18" spans="1:2" ht="15" customHeight="1">
      <c r="A18" s="14" t="s">
        <v>1435</v>
      </c>
      <c r="B18" s="4">
        <v>133</v>
      </c>
    </row>
    <row r="19" spans="1:2" ht="15.75">
      <c r="A19" s="14" t="s">
        <v>1012</v>
      </c>
      <c r="B19" s="4">
        <v>153</v>
      </c>
    </row>
    <row r="20" spans="1:2" ht="15.75">
      <c r="A20" s="14" t="s">
        <v>1436</v>
      </c>
      <c r="B20" s="4">
        <v>159</v>
      </c>
    </row>
    <row r="21" spans="1:2" ht="15.75">
      <c r="A21" s="14" t="s">
        <v>763</v>
      </c>
      <c r="B21" s="4">
        <v>171</v>
      </c>
    </row>
    <row r="22" spans="1:2" ht="15.75">
      <c r="A22" s="14" t="s">
        <v>764</v>
      </c>
      <c r="B22" s="4">
        <v>165</v>
      </c>
    </row>
    <row r="23" spans="1:2" ht="15.75">
      <c r="A23" s="14" t="s">
        <v>765</v>
      </c>
      <c r="B23" s="4">
        <v>7</v>
      </c>
    </row>
    <row r="24" spans="1:2" ht="15.75">
      <c r="A24" s="14" t="s">
        <v>766</v>
      </c>
      <c r="B24" s="4">
        <v>9</v>
      </c>
    </row>
    <row r="25" spans="1:2" ht="15.75">
      <c r="A25" s="14" t="s">
        <v>767</v>
      </c>
      <c r="B25" s="4">
        <v>13</v>
      </c>
    </row>
    <row r="26" spans="1:2" ht="15.75">
      <c r="A26" s="14" t="s">
        <v>768</v>
      </c>
      <c r="B26" s="4">
        <v>17</v>
      </c>
    </row>
    <row r="27" spans="1:2" ht="15.75">
      <c r="A27" s="14" t="s">
        <v>769</v>
      </c>
      <c r="B27" s="4">
        <v>19</v>
      </c>
    </row>
    <row r="28" spans="1:2" ht="15.75">
      <c r="A28" s="14" t="s">
        <v>770</v>
      </c>
      <c r="B28" s="4">
        <v>23</v>
      </c>
    </row>
    <row r="29" spans="1:2" ht="15.75">
      <c r="A29" s="14" t="s">
        <v>273</v>
      </c>
      <c r="B29" s="4">
        <v>27</v>
      </c>
    </row>
    <row r="30" spans="1:2" ht="15.75">
      <c r="A30" s="14" t="s">
        <v>274</v>
      </c>
      <c r="B30" s="4">
        <v>25</v>
      </c>
    </row>
    <row r="31" spans="1:2" ht="15.75">
      <c r="A31" s="14" t="s">
        <v>275</v>
      </c>
      <c r="B31" s="4">
        <v>29</v>
      </c>
    </row>
    <row r="32" spans="1:2" ht="15.75">
      <c r="A32" s="14" t="s">
        <v>276</v>
      </c>
      <c r="B32" s="4">
        <v>35</v>
      </c>
    </row>
    <row r="33" spans="1:2" ht="15.75">
      <c r="A33" s="14" t="s">
        <v>277</v>
      </c>
      <c r="B33" s="4">
        <v>39</v>
      </c>
    </row>
    <row r="34" spans="1:2" ht="15.75">
      <c r="A34" s="14" t="s">
        <v>278</v>
      </c>
      <c r="B34" s="4">
        <v>49</v>
      </c>
    </row>
    <row r="35" spans="1:2" ht="15.75">
      <c r="A35" s="14" t="s">
        <v>279</v>
      </c>
      <c r="B35" s="4">
        <v>45</v>
      </c>
    </row>
    <row r="36" spans="1:2" ht="15.75">
      <c r="A36" s="14" t="s">
        <v>280</v>
      </c>
      <c r="B36" s="4">
        <v>59</v>
      </c>
    </row>
    <row r="37" spans="1:2" ht="15.75">
      <c r="A37" s="14" t="s">
        <v>281</v>
      </c>
      <c r="B37" s="4">
        <v>61</v>
      </c>
    </row>
    <row r="38" spans="1:2" ht="15.75">
      <c r="A38" s="14" t="s">
        <v>282</v>
      </c>
      <c r="B38" s="4">
        <v>65</v>
      </c>
    </row>
    <row r="39" spans="1:2" ht="15.75">
      <c r="A39" s="14" t="s">
        <v>283</v>
      </c>
      <c r="B39" s="4">
        <v>75</v>
      </c>
    </row>
    <row r="40" spans="1:2" ht="15.75">
      <c r="A40" s="14" t="s">
        <v>284</v>
      </c>
      <c r="B40" s="4">
        <v>77</v>
      </c>
    </row>
    <row r="41" spans="1:2" ht="15.75">
      <c r="A41" s="14" t="s">
        <v>1015</v>
      </c>
      <c r="B41" s="4">
        <v>79</v>
      </c>
    </row>
    <row r="42" spans="1:2" ht="15.75">
      <c r="A42" s="14" t="s">
        <v>882</v>
      </c>
      <c r="B42" s="4">
        <v>81</v>
      </c>
    </row>
    <row r="43" spans="1:2" ht="15.75">
      <c r="A43" s="14" t="s">
        <v>883</v>
      </c>
      <c r="B43" s="4">
        <v>83</v>
      </c>
    </row>
    <row r="44" spans="1:2" ht="15.75">
      <c r="A44" s="14" t="s">
        <v>884</v>
      </c>
      <c r="B44" s="4">
        <v>91</v>
      </c>
    </row>
    <row r="45" spans="1:2" ht="15.75">
      <c r="A45" s="14" t="s">
        <v>1372</v>
      </c>
      <c r="B45" s="4">
        <v>93</v>
      </c>
    </row>
    <row r="46" spans="1:2" ht="15.75">
      <c r="A46" s="14" t="s">
        <v>1373</v>
      </c>
      <c r="B46" s="4">
        <v>95</v>
      </c>
    </row>
    <row r="47" spans="1:2" ht="15.75">
      <c r="A47" s="14" t="s">
        <v>1374</v>
      </c>
      <c r="B47" s="4">
        <v>97</v>
      </c>
    </row>
    <row r="48" spans="1:2" ht="15.75">
      <c r="A48" s="14" t="s">
        <v>1375</v>
      </c>
      <c r="B48" s="4">
        <v>99</v>
      </c>
    </row>
    <row r="49" spans="1:2" ht="15.75">
      <c r="A49" s="14" t="s">
        <v>150</v>
      </c>
      <c r="B49" s="4">
        <v>101</v>
      </c>
    </row>
    <row r="50" spans="1:2" ht="15.75">
      <c r="A50" s="14" t="s">
        <v>734</v>
      </c>
      <c r="B50" s="4">
        <v>103</v>
      </c>
    </row>
    <row r="51" spans="1:2" ht="15.75">
      <c r="A51" s="14" t="s">
        <v>735</v>
      </c>
      <c r="B51" s="4">
        <v>105</v>
      </c>
    </row>
    <row r="52" spans="1:2" ht="15.75">
      <c r="A52" s="14" t="s">
        <v>736</v>
      </c>
      <c r="B52" s="4">
        <v>107</v>
      </c>
    </row>
    <row r="53" spans="1:2" ht="15.75">
      <c r="A53" s="14" t="s">
        <v>737</v>
      </c>
      <c r="B53" s="4">
        <v>115</v>
      </c>
    </row>
    <row r="54" spans="1:2" ht="15.75">
      <c r="A54" s="14" t="s">
        <v>738</v>
      </c>
      <c r="B54" s="4">
        <v>117</v>
      </c>
    </row>
    <row r="55" spans="1:2" ht="15.75">
      <c r="A55" s="14" t="s">
        <v>739</v>
      </c>
      <c r="B55" s="4">
        <v>119</v>
      </c>
    </row>
    <row r="56" spans="1:2" ht="15.75">
      <c r="A56" s="14" t="s">
        <v>740</v>
      </c>
      <c r="B56" s="4">
        <v>121</v>
      </c>
    </row>
    <row r="57" spans="1:2" ht="15.75">
      <c r="A57" s="14" t="s">
        <v>741</v>
      </c>
      <c r="B57" s="4">
        <v>125</v>
      </c>
    </row>
    <row r="58" spans="1:2" ht="15.75">
      <c r="A58" s="14" t="s">
        <v>742</v>
      </c>
      <c r="B58" s="4">
        <v>129</v>
      </c>
    </row>
    <row r="59" spans="1:2" ht="15.75">
      <c r="A59" s="14" t="s">
        <v>743</v>
      </c>
      <c r="B59" s="4">
        <v>131</v>
      </c>
    </row>
    <row r="60" spans="1:2" ht="15.75">
      <c r="A60" s="14" t="s">
        <v>744</v>
      </c>
      <c r="B60" s="4">
        <v>135</v>
      </c>
    </row>
    <row r="61" spans="1:2" ht="15.75">
      <c r="A61" s="14" t="s">
        <v>745</v>
      </c>
      <c r="B61" s="4">
        <v>139</v>
      </c>
    </row>
    <row r="62" spans="1:2" ht="15.75">
      <c r="A62" s="14" t="s">
        <v>746</v>
      </c>
      <c r="B62" s="4">
        <v>143</v>
      </c>
    </row>
    <row r="63" spans="1:2" ht="15.75">
      <c r="A63" s="14" t="s">
        <v>252</v>
      </c>
      <c r="B63" s="4">
        <v>145</v>
      </c>
    </row>
    <row r="64" spans="1:2" ht="15.75">
      <c r="A64" s="14" t="s">
        <v>253</v>
      </c>
      <c r="B64" s="4">
        <v>149</v>
      </c>
    </row>
    <row r="65" spans="1:2" ht="15.75">
      <c r="A65" s="14" t="s">
        <v>905</v>
      </c>
      <c r="B65" s="4">
        <v>151</v>
      </c>
    </row>
    <row r="66" spans="1:2" ht="15.75">
      <c r="A66" s="14" t="s">
        <v>906</v>
      </c>
      <c r="B66" s="4">
        <v>155</v>
      </c>
    </row>
    <row r="67" spans="1:2" ht="15.75">
      <c r="A67" s="14" t="s">
        <v>907</v>
      </c>
      <c r="B67" s="4">
        <v>163</v>
      </c>
    </row>
    <row r="68" spans="1:2" ht="15.75">
      <c r="A68" s="14" t="s">
        <v>908</v>
      </c>
      <c r="B68" s="4">
        <v>177</v>
      </c>
    </row>
    <row r="69" spans="1:2" ht="15.75">
      <c r="A69" s="14" t="s">
        <v>909</v>
      </c>
      <c r="B69" s="4">
        <v>89</v>
      </c>
    </row>
    <row r="70" spans="1:2" ht="15.75">
      <c r="A70" s="14" t="s">
        <v>910</v>
      </c>
      <c r="B70" s="4">
        <v>123</v>
      </c>
    </row>
    <row r="71" spans="1:2" ht="15.75">
      <c r="A71" s="14" t="s">
        <v>1437</v>
      </c>
      <c r="B71" s="4">
        <v>5</v>
      </c>
    </row>
    <row r="72" spans="1:2" ht="15.75">
      <c r="A72" s="14" t="s">
        <v>1438</v>
      </c>
      <c r="B72" s="4">
        <v>67</v>
      </c>
    </row>
    <row r="73" spans="1:2" ht="15.75">
      <c r="A73" s="14" t="s">
        <v>1439</v>
      </c>
      <c r="B73" s="4">
        <v>69</v>
      </c>
    </row>
    <row r="74" spans="1:2" ht="15.75">
      <c r="A74" s="14" t="s">
        <v>1440</v>
      </c>
      <c r="B74" s="4">
        <v>113</v>
      </c>
    </row>
    <row r="75" spans="1:2" ht="15.75">
      <c r="A75" s="14" t="s">
        <v>1441</v>
      </c>
      <c r="B75" s="4">
        <v>137</v>
      </c>
    </row>
    <row r="76" spans="1:2" ht="15.75">
      <c r="A76" s="14" t="s">
        <v>1442</v>
      </c>
      <c r="B76" s="4">
        <v>157</v>
      </c>
    </row>
    <row r="77" spans="1:2" ht="15.75">
      <c r="A77" s="14" t="s">
        <v>912</v>
      </c>
      <c r="B77" s="4">
        <v>51</v>
      </c>
    </row>
    <row r="78" spans="1:2" ht="15.75">
      <c r="A78" s="14" t="s">
        <v>913</v>
      </c>
      <c r="B78" s="4">
        <v>167</v>
      </c>
    </row>
    <row r="79" spans="1:2" ht="15.75">
      <c r="A79" s="14" t="s">
        <v>1386</v>
      </c>
      <c r="B79" s="4">
        <v>109</v>
      </c>
    </row>
    <row r="80" spans="1:2" ht="15.75">
      <c r="A80" s="14" t="s">
        <v>1443</v>
      </c>
      <c r="B80" s="4">
        <v>33</v>
      </c>
    </row>
    <row r="81" spans="1:2" ht="15.75">
      <c r="A81" s="14" t="s">
        <v>1444</v>
      </c>
      <c r="B81" s="4">
        <v>11</v>
      </c>
    </row>
    <row r="82" spans="1:2" ht="15.75">
      <c r="A82" s="14" t="s">
        <v>1445</v>
      </c>
      <c r="B82" s="4">
        <v>161</v>
      </c>
    </row>
    <row r="83" spans="1:2" ht="15.75">
      <c r="A83" s="14" t="s">
        <v>1446</v>
      </c>
      <c r="B83" s="4">
        <v>173</v>
      </c>
    </row>
    <row r="84" spans="1:2" ht="15.75">
      <c r="A84" s="14" t="s">
        <v>1447</v>
      </c>
      <c r="B84" s="4">
        <v>175</v>
      </c>
    </row>
    <row r="85" spans="1:2" ht="15.75">
      <c r="A85" s="193" t="s">
        <v>1142</v>
      </c>
      <c r="B85" s="194">
        <v>197</v>
      </c>
    </row>
    <row r="86" spans="1:2" ht="15.75">
      <c r="A86" s="193" t="s">
        <v>1143</v>
      </c>
      <c r="B86" s="194">
        <v>199</v>
      </c>
    </row>
    <row r="87" spans="1:2" ht="32.25" thickBot="1">
      <c r="A87" s="12" t="s">
        <v>1399</v>
      </c>
      <c r="B87" s="13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2014-06-16T10:44:02Z</cp:lastPrinted>
  <dcterms:created xsi:type="dcterms:W3CDTF">2004-03-24T19:37:04Z</dcterms:created>
  <dcterms:modified xsi:type="dcterms:W3CDTF">2014-07-07T05:25:20Z</dcterms:modified>
  <cp:category/>
  <cp:version/>
  <cp:contentType/>
  <cp:contentStatus/>
</cp:coreProperties>
</file>