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5" windowWidth="9450" windowHeight="8790" tabRatio="843" activeTab="0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Списки" sheetId="6" r:id="rId6"/>
  </sheets>
  <externalReferences>
    <externalReference r:id="rId9"/>
  </externalReferences>
  <definedNames>
    <definedName name="Abonent">'Раздел 1'!#REF!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'[1]Списки'!$D$2:$E$3</definedName>
    <definedName name="Коды_отчетных_периодов" localSheetId="4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'[1]Списки'!$A$2:$B$91</definedName>
    <definedName name="Коды_судов" localSheetId="4">'[1]Списки'!$A$2:$B$91</definedName>
    <definedName name="Коды_судов">'Списки'!$A$2:$B$440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'[1]Списки'!$D$2:$D$3</definedName>
    <definedName name="Наим_отчет_периода" localSheetId="4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'[1]Списки'!$A$2:$A$91</definedName>
    <definedName name="Наим_УСД" localSheetId="4">'[1]Списки'!$A$2:$A$91</definedName>
    <definedName name="Наим_УСД">'Списки'!$A$2:$A$440</definedName>
    <definedName name="_xlnm.Print_Area" localSheetId="3">'Раздел 3'!$A$2:$AF$28</definedName>
    <definedName name="_xlnm.Print_Area" localSheetId="0">'Титул ф.6-МВ-НОН'!$A$1:$N$29</definedName>
  </definedNames>
  <calcPr fullCalcOnLoad="1"/>
</workbook>
</file>

<file path=xl/comments2.xml><?xml version="1.0" encoding="utf-8"?>
<comments xmlns="http://schemas.openxmlformats.org/spreadsheetml/2006/main">
  <authors>
    <author>Andr</author>
  </authors>
  <commentList>
    <comment ref="AH10" authorId="0">
      <text>
        <r>
          <rPr>
            <b/>
            <sz val="14"/>
            <rFont val="Tahoma"/>
            <family val="2"/>
          </rPr>
          <t>Andr:</t>
        </r>
        <r>
          <rPr>
            <sz val="14"/>
            <rFont val="Tahoma"/>
            <family val="2"/>
          </rPr>
          <t xml:space="preserve">
ФСКН</t>
        </r>
      </text>
    </comment>
  </commentList>
</comments>
</file>

<file path=xl/comments3.xml><?xml version="1.0" encoding="utf-8"?>
<comments xmlns="http://schemas.openxmlformats.org/spreadsheetml/2006/main">
  <authors>
    <author>Andr</author>
  </authors>
  <commentList>
    <comment ref="AE10" authorId="0">
      <text>
        <r>
          <rPr>
            <b/>
            <sz val="18"/>
            <rFont val="Tahoma"/>
            <family val="2"/>
          </rPr>
          <t>Andr:</t>
        </r>
        <r>
          <rPr>
            <sz val="18"/>
            <rFont val="Tahoma"/>
            <family val="2"/>
          </rPr>
          <t xml:space="preserve">
ФСКН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E10" authorId="0">
      <text>
        <r>
          <rPr>
            <b/>
            <sz val="8"/>
            <rFont val="Tahoma"/>
            <family val="0"/>
          </rPr>
          <t>Andr:</t>
        </r>
        <r>
          <rPr>
            <sz val="8"/>
            <rFont val="Tahoma"/>
            <family val="0"/>
          </rPr>
          <t xml:space="preserve">
ФСКН</t>
        </r>
      </text>
    </comment>
  </commentList>
</comments>
</file>

<file path=xl/sharedStrings.xml><?xml version="1.0" encoding="utf-8"?>
<sst xmlns="http://schemas.openxmlformats.org/spreadsheetml/2006/main" count="1707" uniqueCount="972">
  <si>
    <t>2012 k8 - раздел 2 для стр.1-11 гр.1 д.б. равна раздел 2 сумма гр. 2-4</t>
  </si>
  <si>
    <t>Ф.k8s разд.2 стл.1 стр.2=Ф.k8s разд.2 сумма стл.2-4 стр.2</t>
  </si>
  <si>
    <t>Ф.k8s разд.2 стл.1 стр.3=Ф.k8s разд.2 сумма стл.2-4 стр.3</t>
  </si>
  <si>
    <t>Ф.k8s разд.2 стл.1 стр.4=Ф.k8s разд.2 сумма стл.2-4 стр.4</t>
  </si>
  <si>
    <t>Ф.k8s разд.2 стл.1 стр.5=Ф.k8s разд.2 сумма стл.2-4 стр.5</t>
  </si>
  <si>
    <t>Ф.k8s разд.2 стл.1 стр.6=Ф.k8s разд.2 сумма стл.2-4 стр.6</t>
  </si>
  <si>
    <t>Ф.k8s разд.2 стл.1 стр.7=Ф.k8s разд.2 сумма стл.2-4 стр.7</t>
  </si>
  <si>
    <t>Ф.k8s разд.2 стл.1 стр.8=Ф.k8s разд.2 сумма стл.2-4 стр.8</t>
  </si>
  <si>
    <t>Ф.k8s разд.2 стл.1 стр.9=Ф.k8s разд.2 сумма стл.2-4 стр.9</t>
  </si>
  <si>
    <t>Ф.k8s разд.2 стл.1 стр.10=Ф.k8s разд.2 сумма стл.2-4 стр.10</t>
  </si>
  <si>
    <t>Ф.k8s разд.2 стл.1 стр.11=Ф.k8s разд.2 сумма стл.2-4 стр.11</t>
  </si>
  <si>
    <t>Ф.k8s разд.2 стл.1 стр.1=Ф.k8s разд.2 сумма стл.10-21 стр.1</t>
  </si>
  <si>
    <t>2012 k8 - раздел 2 для стр.1-11 гр.1 д.б. равна раздел 2 сумма гр.10-21</t>
  </si>
  <si>
    <t>Ф.k8s разд.2 стл.1 стр.2=Ф.k8s разд.2 сумма стл.10-21 стр.2</t>
  </si>
  <si>
    <t>Ф.k8s разд.2 стл.1 стр.3=Ф.k8s разд.2 сумма стл.10-21 стр.3</t>
  </si>
  <si>
    <t>Ф.k8s разд.2 стл.1 стр.4=Ф.k8s разд.2 сумма стл.10-21 стр.4</t>
  </si>
  <si>
    <t>Ф.k8s разд.2 стл.1 стр.5=Ф.k8s разд.2 сумма стл.10-21 стр.5</t>
  </si>
  <si>
    <t>Ф.k8s разд.2 стл.1 стр.6=Ф.k8s разд.2 сумма стл.10-21 стр.6</t>
  </si>
  <si>
    <t>Ф.k8s разд.2 стл.1 стр.7=Ф.k8s разд.2 сумма стл.10-21 стр.7</t>
  </si>
  <si>
    <t>Ф.k8s разд.2 стл.1 стр.8=Ф.k8s разд.2 сумма стл.10-21 стр.8</t>
  </si>
  <si>
    <t>Ф.k8s разд.2 стл.1 стр.9=Ф.k8s разд.2 сумма стл.10-21 стр.9</t>
  </si>
  <si>
    <t>Ф.k8s разд.2 стл.1 стр.10=Ф.k8s разд.2 сумма стл.10-21 стр.10</t>
  </si>
  <si>
    <t>Ф.k8s разд.2 стл.1 стр.11=Ф.k8s разд.2 сумма стл.10-21 стр.11</t>
  </si>
  <si>
    <t>Ф.k8s разд.1 стл.1 стр.1=Ф.k8s разд.1 сумма стл.2-4 стр.1</t>
  </si>
  <si>
    <t>2012 k8 - раздел 1 для стр.1-11 гр.1 д.б. равна раздел 1 сумма гр.2-4</t>
  </si>
  <si>
    <t>Ф.k8s разд.1 стл.1 стр.2=Ф.k8s разд.1 сумма стл.2-4 стр.2</t>
  </si>
  <si>
    <t>Ф.k8s разд.1 стл.1 стр.3=Ф.k8s разд.1 сумма стл.2-4 стр.3</t>
  </si>
  <si>
    <t>Ф.k8s разд.1 стл.1 стр.4=Ф.k8s разд.1 сумма стл.2-4 стр.4</t>
  </si>
  <si>
    <t>Ф.k8s разд.1 стл.1 стр.5=Ф.k8s разд.1 сумма стл.2-4 стр.5</t>
  </si>
  <si>
    <t>Ф.k8s разд.1 стл.1 стр.6=Ф.k8s разд.1 сумма стл.2-4 стр.6</t>
  </si>
  <si>
    <t>Ф.k8s разд.1 стл.1 стр.7=Ф.k8s разд.1 сумма стл.2-4 стр.7</t>
  </si>
  <si>
    <t>Ф.k8s разд.1 стл.1 стр.8=Ф.k8s разд.1 сумма стл.2-4 стр.8</t>
  </si>
  <si>
    <t>Ф.k8s разд.1 стл.1 стр.9=Ф.k8s разд.1 сумма стл.2-4 стр.9</t>
  </si>
  <si>
    <t>Ф.k8s разд.1 стл.1 стр.10=Ф.k8s разд.1 сумма стл.2-4 стр.10</t>
  </si>
  <si>
    <t>Ф.k8s разд.1 стл.1 стр.11=Ф.k8s разд.1 сумма стл.2-4 стр.11</t>
  </si>
  <si>
    <t>Ф.k8s разд.1 стл.1 стр.1=Ф.k8s разд.1 сумма стл.10-21 стр.1</t>
  </si>
  <si>
    <t>2012 k8 - раздел 1 для стр.1-11 гр.1 д.б. равна разд.1 гр.10-21</t>
  </si>
  <si>
    <t>Ф.k8s разд.1 стл.1 стр.2=Ф.k8s разд.1 сумма стл.10-21 стр.2</t>
  </si>
  <si>
    <t>Ф.k8s разд.1 стл.1 стр.3=Ф.k8s разд.1 сумма стл.10-21 стр.3</t>
  </si>
  <si>
    <t>Ф.k8s разд.1 стл.1 стр.4=Ф.k8s разд.1 сумма стл.10-21 стр.4</t>
  </si>
  <si>
    <t>Ф.k8s разд.1 стл.1 стр.5=Ф.k8s разд.1 сумма стл.10-21 стр.5</t>
  </si>
  <si>
    <t>Ф.k8s разд.1 стл.1 стр.6=Ф.k8s разд.1 сумма стл.10-21 стр.6</t>
  </si>
  <si>
    <t>Ф.k8s разд.1 стл.1 стр.7=Ф.k8s разд.1 сумма стл.10-21 стр.7</t>
  </si>
  <si>
    <t>Ф.k8s разд.1 стл.1 стр.8=Ф.k8s разд.1 сумма стл.10-21 стр.8</t>
  </si>
  <si>
    <t>Ф.k8s разд.1 стл.1 стр.9=Ф.k8s разд.1 сумма стл.10-21 стр.9</t>
  </si>
  <si>
    <t>Ф.k8s разд.1 стл.1 стр.10=Ф.k8s разд.1 сумма стл.10-21 стр.10</t>
  </si>
  <si>
    <t>Ф.k8s разд.1 стл.1 стр.11=Ф.k8s разд.1 сумма стл.10-21 стр.11</t>
  </si>
  <si>
    <t>Ф.k8s разд.1 стл.1 стр.1=Ф.k8s разд.1 сумма стл.6-9 стр.1</t>
  </si>
  <si>
    <t>2012 k8 - РАЗДЕЛ 1 для стр.1-11 гр.1 ДОЛЖНЫ БЫТЬ РАВНЫ сумме гр.6-9 разд.1</t>
  </si>
  <si>
    <t>Ф.k8s разд.1 стл.1 стр.2=Ф.k8s разд.1 сумма стл.6-9 стр.2</t>
  </si>
  <si>
    <t>Ф.k8s разд.1 стл.1 стр.3=Ф.k8s разд.1 сумма стл.6-9 стр.3</t>
  </si>
  <si>
    <t>Ф.k8s разд.1 стл.1 стр.4=Ф.k8s разд.1 сумма стл.6-9 стр.4</t>
  </si>
  <si>
    <t>Ф.k8s разд.1 стл.1 стр.5=Ф.k8s разд.1 сумма стл.6-9 стр.5</t>
  </si>
  <si>
    <t>Ф.k8s разд.1 стл.1 стр.6=Ф.k8s разд.1 сумма стл.6-9 стр.6</t>
  </si>
  <si>
    <t>Ф.k8s разд.1 стл.1 стр.7=Ф.k8s разд.1 сумма стл.6-9 стр.7</t>
  </si>
  <si>
    <t>Ф.k8s разд.1 стл.1 стр.8=Ф.k8s разд.1 сумма стл.6-9 стр.8</t>
  </si>
  <si>
    <t>Ф.k8s разд.1 стл.1 стр.9=Ф.k8s разд.1 сумма стл.6-9 стр.9</t>
  </si>
  <si>
    <t>Ф.k8s разд.1 стл.1 стр.10=Ф.k8s разд.1 сумма стл.6-9 стр.10</t>
  </si>
  <si>
    <t>Ф.k8s разд.1 стл.1 стр.11=Ф.k8s разд.1 сумма стл.6-9 стр.11</t>
  </si>
  <si>
    <t>Ф.k8s разд.3 стл.18 стр.6&lt;=Ф.k8s разд.3 стл.18 стр.5</t>
  </si>
  <si>
    <t>Ф.k8s разд.3 стл.19 стр.6&lt;=Ф.k8s разд.3 стл.19 стр.5</t>
  </si>
  <si>
    <t>Ф.k8s разд.3 стл.20 стр.6&lt;=Ф.k8s разд.3 стл.20 стр.5</t>
  </si>
  <si>
    <t>Ф.k8s разд.3 стл.21 стр.6&lt;=Ф.k8s разд.3 стл.21 стр.5</t>
  </si>
  <si>
    <t>Ф.k8s разд.3 стл.22 стр.6&lt;=Ф.k8s разд.3 стл.22 стр.5</t>
  </si>
  <si>
    <t>Ф.k8s разд.3 стл.23 стр.6&lt;=Ф.k8s разд.3 стл.23 стр.5</t>
  </si>
  <si>
    <t>Ф.k8s разд.3 стл.24 стр.6&lt;=Ф.k8s разд.3 стл.24 стр.5</t>
  </si>
  <si>
    <t>Ф.k8s разд.3 стл.25 стр.6&lt;=Ф.k8s разд.3 стл.25 стр.5</t>
  </si>
  <si>
    <t>Ф.k8s разд.3 стл.26 стр.6&lt;=Ф.k8s разд.3 стл.26 стр.5</t>
  </si>
  <si>
    <t>Ф.k8s разд.3 стл.27 стр.6&lt;=Ф.k8s разд.3 стл.27 стр.5</t>
  </si>
  <si>
    <t>Ф.k8s разд.3 стл.28 стр.6&lt;=Ф.k8s разд.3 стл.28 стр.5</t>
  </si>
  <si>
    <t>Ф.k8s разд.3 стл.29 стр.6&lt;=Ф.k8s разд.3 стл.29 стр.5</t>
  </si>
  <si>
    <t>Ф.k8s разд.3 стл.1 стр.9&lt;=Ф.k8s разд.3 стл.1 стр.5</t>
  </si>
  <si>
    <t>2012 к8 - раздел 3 строкa 9 для гр.1-29 д.б. меньше или равна стр.5</t>
  </si>
  <si>
    <t>Ф.k8s разд.3 стл.2 стр.9&lt;=Ф.k8s разд.3 стл.2 стр.5</t>
  </si>
  <si>
    <t>Ф.k8s разд.3 стл.3 стр.9&lt;=Ф.k8s разд.3 стл.3 стр.5</t>
  </si>
  <si>
    <t>Ф.k8s разд.3 стл.4 стр.9&lt;=Ф.k8s разд.3 стл.4 стр.5</t>
  </si>
  <si>
    <t>Ф.k8s разд.3 стл.5 стр.9&lt;=Ф.k8s разд.3 стл.5 стр.5</t>
  </si>
  <si>
    <t>Ф.k8s разд.3 стл.6 стр.9&lt;=Ф.k8s разд.3 стл.6 стр.5</t>
  </si>
  <si>
    <t>Ф.k8s разд.3 стл.7 стр.9&lt;=Ф.k8s разд.3 стл.7 стр.5</t>
  </si>
  <si>
    <t>Ф.k8s разд.3 стл.8 стр.9&lt;=Ф.k8s разд.3 стл.8 стр.5</t>
  </si>
  <si>
    <t>Ф.k8s разд.3 стл.9 стр.9&lt;=Ф.k8s разд.3 стл.9 стр.5</t>
  </si>
  <si>
    <t>Ф.k8s разд.3 стл.10 стр.9&lt;=Ф.k8s разд.3 стл.10 стр.5</t>
  </si>
  <si>
    <t>Ф.k8s разд.3 стл.11 стр.9&lt;=Ф.k8s разд.3 стл.11 стр.5</t>
  </si>
  <si>
    <t>Ф.k8s разд.3 стл.12 стр.9&lt;=Ф.k8s разд.3 стл.12 стр.5</t>
  </si>
  <si>
    <t>Ф.k8s разд.3 стл.13 стр.9&lt;=Ф.k8s разд.3 стл.13 стр.5</t>
  </si>
  <si>
    <t>Ф.k8s разд.3 стл.14 стр.9&lt;=Ф.k8s разд.3 стл.14 стр.5</t>
  </si>
  <si>
    <t>Ф.k8s разд.3 стл.15 стр.9&lt;=Ф.k8s разд.3 стл.15 стр.5</t>
  </si>
  <si>
    <t>Ф.k8s разд.3 стл.16 стр.9&lt;=Ф.k8s разд.3 стл.16 стр.5</t>
  </si>
  <si>
    <t>Ф.k8s разд.3 стл.17 стр.9&lt;=Ф.k8s разд.3 стл.17 стр.5</t>
  </si>
  <si>
    <t>Ф.k8s разд.3 стл.18 стр.9&lt;=Ф.k8s разд.3 стл.18 стр.5</t>
  </si>
  <si>
    <t>Ф.k8s разд.3 стл.19 стр.9&lt;=Ф.k8s разд.3 стл.19 стр.5</t>
  </si>
  <si>
    <t>Ф.k8s разд.3 стл.20 стр.9&lt;=Ф.k8s разд.3 стл.20 стр.5</t>
  </si>
  <si>
    <t>Ф.k8s разд.3 стл.21 стр.9&lt;=Ф.k8s разд.3 стл.21 стр.5</t>
  </si>
  <si>
    <t>Ф.k8s разд.3 стл.22 стр.9&lt;=Ф.k8s разд.3 стл.22 стр.5</t>
  </si>
  <si>
    <t>Ф.k8s разд.3 стл.23 стр.9&lt;=Ф.k8s разд.3 стл.23 стр.5</t>
  </si>
  <si>
    <t>Ф.k8s разд.3 стл.24 стр.9&lt;=Ф.k8s разд.3 стл.24 стр.5</t>
  </si>
  <si>
    <t>Ф.k8s разд.3 стл.25 стр.9&lt;=Ф.k8s разд.3 стл.25 стр.5</t>
  </si>
  <si>
    <t>Ф.k8s разд.3 стл.26 стр.9&lt;=Ф.k8s разд.3 стл.26 стр.5</t>
  </si>
  <si>
    <t>Ф.k8s разд.3 стл.27 стр.9&lt;=Ф.k8s разд.3 стл.27 стр.5</t>
  </si>
  <si>
    <t>Ф.k8s разд.3 стл.28 стр.9&lt;=Ф.k8s разд.3 стл.28 стр.5</t>
  </si>
  <si>
    <t>Ф.k8s разд.3 стл.29 стр.9&lt;=Ф.k8s разд.3 стл.29 стр.5</t>
  </si>
  <si>
    <t>Ф.k8s разд.3 стл.1 стр.7&lt;=Ф.k8s разд.3 стл.1 стр.5</t>
  </si>
  <si>
    <t>2012 к8 - раздел 3 строка 7 для гр.1-29 д.б. меньше или равна стр.5</t>
  </si>
  <si>
    <t>Ф.k8s разд.3 стл.2 стр.7&lt;=Ф.k8s разд.3 стл.2 стр.5</t>
  </si>
  <si>
    <t>Ф.k8s разд.3 стл.3 стр.7&lt;=Ф.k8s разд.3 стл.3 стр.5</t>
  </si>
  <si>
    <t>Ф.k8s разд.3 стл.4 стр.7&lt;=Ф.k8s разд.3 стл.4 стр.5</t>
  </si>
  <si>
    <t>Ф.k8s разд.3 стл.5 стр.7&lt;=Ф.k8s разд.3 стл.5 стр.5</t>
  </si>
  <si>
    <t>Ф.k8s разд.3 стл.6 стр.7&lt;=Ф.k8s разд.3 стл.6 стр.5</t>
  </si>
  <si>
    <t>Ф.k8s разд.3 стл.7 стр.7&lt;=Ф.k8s разд.3 стл.7 стр.5</t>
  </si>
  <si>
    <t>Ф.k8s разд.3 стл.8 стр.7&lt;=Ф.k8s разд.3 стл.8 стр.5</t>
  </si>
  <si>
    <t>Ф.k8s разд.3 стл.9 стр.7&lt;=Ф.k8s разд.3 стл.9 стр.5</t>
  </si>
  <si>
    <t>Ф.k8s разд.3 стл.10 стр.7&lt;=Ф.k8s разд.3 стл.10 стр.5</t>
  </si>
  <si>
    <t>Ф.k8s разд.3 стл.11 стр.7&lt;=Ф.k8s разд.3 стл.11 стр.5</t>
  </si>
  <si>
    <t>Ф.k8s разд.3 стл.12 стр.7&lt;=Ф.k8s разд.3 стл.12 стр.5</t>
  </si>
  <si>
    <t>Ф.k8s разд.3 стл.13 стр.7&lt;=Ф.k8s разд.3 стл.13 стр.5</t>
  </si>
  <si>
    <t>Ф.k8s разд.3 стл.14 стр.7&lt;=Ф.k8s разд.3 стл.14 стр.5</t>
  </si>
  <si>
    <t>Ф.k8s разд.3 стл.15 стр.7&lt;=Ф.k8s разд.3 стл.15 стр.5</t>
  </si>
  <si>
    <t>Ф.k8s разд.3 стл.16 стр.7&lt;=Ф.k8s разд.3 стл.16 стр.5</t>
  </si>
  <si>
    <t>Ф.k8s разд.3 стл.17 стр.7&lt;=Ф.k8s разд.3 стл.17 стр.5</t>
  </si>
  <si>
    <t>Ф.k8s разд.3 стл.18 стр.7&lt;=Ф.k8s разд.3 стл.18 стр.5</t>
  </si>
  <si>
    <t>Ф.k8s разд.3 стл.19 стр.7&lt;=Ф.k8s разд.3 стл.19 стр.5</t>
  </si>
  <si>
    <t>Ф.k8s разд.3 стл.20 стр.7&lt;=Ф.k8s разд.3 стл.20 стр.5</t>
  </si>
  <si>
    <t>Ф.k8s разд.3 стл.21 стр.7&lt;=Ф.k8s разд.3 стл.21 стр.5</t>
  </si>
  <si>
    <t>Ф.k8s разд.3 стл.22 стр.7&lt;=Ф.k8s разд.3 стл.22 стр.5</t>
  </si>
  <si>
    <t>Ф.k8s разд.3 стл.23 стр.7&lt;=Ф.k8s разд.3 стл.23 стр.5</t>
  </si>
  <si>
    <t>Ф.k8s разд.3 стл.24 стр.7&lt;=Ф.k8s разд.3 стл.24 стр.5</t>
  </si>
  <si>
    <t>Ф.k8s разд.3 стл.25 стр.7&lt;=Ф.k8s разд.3 стл.25 стр.5</t>
  </si>
  <si>
    <t>Ф.k8s разд.3 стл.26 стр.7&lt;=Ф.k8s разд.3 стл.26 стр.5</t>
  </si>
  <si>
    <t>Ф.k8s разд.3 стл.27 стр.7&lt;=Ф.k8s разд.3 стл.27 стр.5</t>
  </si>
  <si>
    <t>Ф.k8s разд.3 стл.28 стр.7&lt;=Ф.k8s разд.3 стл.28 стр.5</t>
  </si>
  <si>
    <t>Отчетный период     : 1-е полугодие 2012 года, 2-е полугодие 2012 года</t>
  </si>
  <si>
    <t>Судебные организации:  '0000 Ульяновский областной суд'</t>
  </si>
  <si>
    <t>Дата формирования   : 2013-01-21 10:53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</si>
  <si>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</si>
  <si>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</si>
  <si>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</si>
  <si>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РФ</t>
  </si>
  <si>
    <t>107966, г. Москва, ул. Гиляровского, д. 31, корп. 2, И-90, ГСП-6</t>
  </si>
  <si>
    <t>Председатель суда                  Н.П. Лысякова</t>
  </si>
  <si>
    <t>Начальник отдела                   О.И. Давыдова</t>
  </si>
  <si>
    <t>(8422)33-12-59</t>
  </si>
  <si>
    <t>Ф.k8s разд.1 стл.5 стр.1&lt;=Ф.k8s разд.1 стл.1 стр.1</t>
  </si>
  <si>
    <t>Ф.k8s разд.1 стл.5 стр.2&lt;=Ф.k8s разд.1 стл.1 стр.2</t>
  </si>
  <si>
    <t>Ф.k8s разд.1 стл.5 стр.3&lt;=Ф.k8s разд.1 стл.1 стр.3</t>
  </si>
  <si>
    <t>Ф.k8s разд.1 стл.5 стр.4&lt;=Ф.k8s разд.1 стл.1 стр.4</t>
  </si>
  <si>
    <t>Ф.k8s разд.1 стл.5 стр.5&lt;=Ф.k8s разд.1 стл.1 стр.5</t>
  </si>
  <si>
    <t>Ф.k8s разд.1 стл.5 стр.6&lt;=Ф.k8s разд.1 стл.1 стр.6</t>
  </si>
  <si>
    <t>Ф.k8s разд.1 стл.5 стр.7&lt;=Ф.k8s разд.1 стл.1 стр.7</t>
  </si>
  <si>
    <t>Ф.k8s разд.1 стл.5 стр.8&lt;=Ф.k8s разд.1 стл.1 стр.8</t>
  </si>
  <si>
    <t>Ф.k8s разд.1 стл.5 стр.9&lt;=Ф.k8s разд.1 стл.1 стр.9</t>
  </si>
  <si>
    <t>Ф.k8s разд.1 стл.5 стр.10&lt;=Ф.k8s разд.1 стл.1 стр.10</t>
  </si>
  <si>
    <t>Ф.k8s разд.1 стл.5 стр.11&lt;=Ф.k8s разд.1 стл.1 стр.11</t>
  </si>
  <si>
    <t>Ф.k8s разд.3 стл.29 стр.7&lt;=Ф.k8s разд.3 стл.29 стр.5</t>
  </si>
  <si>
    <t>Ф.K8s разд.2 стл.18 стр.1=0</t>
  </si>
  <si>
    <t>2012 k8 - РАЗДЕЛ 2 ГР.18-19 ДОЛЖНЫ БЫТЬ РАВНЫ  0   ПО всем строкам</t>
  </si>
  <si>
    <t>Ф.K8s разд.2 стл.18 стр.2=0</t>
  </si>
  <si>
    <t>Ф.K8s разд.2 стл.18 стр.3=0</t>
  </si>
  <si>
    <t>Ф.K8s разд.2 стл.18 стр.4=0</t>
  </si>
  <si>
    <t>Ф.K8s разд.2 стл.18 стр.5=0</t>
  </si>
  <si>
    <t>Ф.K8s разд.2 стл.18 стр.6=0</t>
  </si>
  <si>
    <t>Ф.K8s разд.2 стл.18 стр.7=0</t>
  </si>
  <si>
    <t>Ф.K8s разд.2 стл.18 стр.8=0</t>
  </si>
  <si>
    <t>Ф.K8s разд.2 стл.18 стр.9=0</t>
  </si>
  <si>
    <t>Ф.K8s разд.2 стл.18 стр.10=0</t>
  </si>
  <si>
    <t>Ф.K8s разд.2 стл.18 стр.11=0</t>
  </si>
  <si>
    <t>Ф.K8s разд.2 стл.19 стр.1=0</t>
  </si>
  <si>
    <t>Ф.K8s разд.2 стл.19 стр.2=0</t>
  </si>
  <si>
    <t>Ф.K8s разд.2 стл.19 стр.3=0</t>
  </si>
  <si>
    <t>Ф.K8s разд.2 стл.19 стр.4=0</t>
  </si>
  <si>
    <t>Ф.K8s разд.2 стл.19 стр.5=0</t>
  </si>
  <si>
    <t>Ф.K8s разд.2 стл.19 стр.6=0</t>
  </si>
  <si>
    <t>Ф.K8s разд.2 стл.19 стр.7=0</t>
  </si>
  <si>
    <t>Ф.K8s разд.2 стл.19 стр.8=0</t>
  </si>
  <si>
    <t>Ф.K8s разд.2 стл.19 стр.9=0</t>
  </si>
  <si>
    <t>Ф.K8s разд.2 стл.19 стр.10=0</t>
  </si>
  <si>
    <t>Ф.K8s разд.2 стл.19 стр.11=0</t>
  </si>
  <si>
    <t>Ф.k8s разд.1 стл.18 стр.1=0</t>
  </si>
  <si>
    <t>2012 k8 - раздел 1 стр. 1-11 гр. 18-19 = 0  - иначе подтвердить судебным актом</t>
  </si>
  <si>
    <t>Ф.k8s разд.1 стл.18 стр.2=0</t>
  </si>
  <si>
    <t>Ф.k8s разд.1 стл.18 стр.3=0</t>
  </si>
  <si>
    <t>Ф.k8s разд.1 стл.18 стр.4=0</t>
  </si>
  <si>
    <t>Ф.k8s разд.1 стл.18 стр.5=0</t>
  </si>
  <si>
    <t>Ф.k8s разд.1 стл.18 стр.6=0</t>
  </si>
  <si>
    <t>Ф.k8s разд.1 стл.18 стр.7=0</t>
  </si>
  <si>
    <t>Ф.k8s разд.1 стл.18 стр.8=0</t>
  </si>
  <si>
    <t>Ф.k8s разд.1 стл.18 стр.9=0</t>
  </si>
  <si>
    <t>Ф.k8s разд.1 стл.18 стр.10=0</t>
  </si>
  <si>
    <t>Ф.k8s разд.1 стл.18 стр.11=0</t>
  </si>
  <si>
    <t>Ф.k8s разд.1 стл.19 стр.1=0</t>
  </si>
  <si>
    <t>Ф.k8s разд.1 стл.19 стр.2=0</t>
  </si>
  <si>
    <t>Ф.k8s разд.1 стл.19 стр.3=0</t>
  </si>
  <si>
    <t>Ф.k8s разд.1 стл.19 стр.4=0</t>
  </si>
  <si>
    <t>Ф.k8s разд.1 стл.19 стр.5=0</t>
  </si>
  <si>
    <t>Ф.k8s разд.1 стл.19 стр.6=0</t>
  </si>
  <si>
    <t>Ф.k8s разд.1 стл.19 стр.7=0</t>
  </si>
  <si>
    <t>Ф.k8s разд.1 стл.19 стр.8=0</t>
  </si>
  <si>
    <t>Ф.k8s разд.1 стл.19 стр.9=0</t>
  </si>
  <si>
    <t>Ф.k8s разд.1 стл.19 стр.10=0</t>
  </si>
  <si>
    <t>Ф.k8s разд.1 стл.19 стр.11=0</t>
  </si>
  <si>
    <t>Ф.K8s разд.3 стл.18 стр.1=0</t>
  </si>
  <si>
    <t>2012 k8 - раздел 3 гр 18-19 для стр.1-9  = 0  - иначе подтвердить копией судебного акта из Банка судебных решений (БСР) в электронном виде</t>
  </si>
  <si>
    <t>Ф.K8s разд.3 стл.18 стр.2=0</t>
  </si>
  <si>
    <t>Ф.K8s разд.3 стл.18 стр.3=0</t>
  </si>
  <si>
    <t>Ф.K8s разд.3 стл.18 стр.4=0</t>
  </si>
  <si>
    <t>Ф.K8s разд.3 стл.18 стр.5=0</t>
  </si>
  <si>
    <t>Ф.K8s разд.3 стл.18 стр.6=0</t>
  </si>
  <si>
    <t>Ф.K8s разд.3 стл.18 стр.7=0</t>
  </si>
  <si>
    <t>Ф.K8s разд.3 стл.18 стр.8=0</t>
  </si>
  <si>
    <t>Ф.K8s разд.3 стл.18 стр.9=0</t>
  </si>
  <si>
    <t>Ф.K8s разд.3 стл.19 стр.1=0</t>
  </si>
  <si>
    <t>Ф.K8s разд.3 стл.19 стр.2=0</t>
  </si>
  <si>
    <t>Ф.K8s разд.3 стл.19 стр.3=0</t>
  </si>
  <si>
    <t>Ф.K8s разд.3 стл.19 стр.4=0</t>
  </si>
  <si>
    <t>Ф.K8s разд.3 стл.19 стр.5=0</t>
  </si>
  <si>
    <t>Ф.K8s разд.3 стл.19 стр.6=0</t>
  </si>
  <si>
    <t>Ф.K8s разд.3 стл.19 стр.7=0</t>
  </si>
  <si>
    <t>Ф.K8s разд.3 стл.19 стр.8=0</t>
  </si>
  <si>
    <t>Ф.K8s разд.3 стл.19 стр.9=0</t>
  </si>
  <si>
    <t>Ф.k8s разд.1 стл.26 стр.1&lt;=Ф.k8s разд.1 стл.4 стр.1</t>
  </si>
  <si>
    <t>2012 k8 - раздел 1 стр.1-11 гр.26 д.б. меньше или равна раздел 1 гр.4</t>
  </si>
  <si>
    <t>Ф.k8s разд.1 стл.26 стр.2&lt;=Ф.k8s разд.1 стл.4 стр.2</t>
  </si>
  <si>
    <t>Ф.k8s разд.1 стл.26 стр.3&lt;=Ф.k8s разд.1 стл.4 стр.3</t>
  </si>
  <si>
    <t>Ф.k8s разд.1 стл.26 стр.4&lt;=Ф.k8s разд.1 стл.4 стр.4</t>
  </si>
  <si>
    <t>Ф.k8s разд.1 стл.26 стр.5&lt;=Ф.k8s разд.1 стл.4 стр.5</t>
  </si>
  <si>
    <t>Ф.k8s разд.1 стл.26 стр.6&lt;=Ф.k8s разд.1 стл.4 стр.6</t>
  </si>
  <si>
    <t>Ф.k8s разд.1 стл.26 стр.7&lt;=Ф.k8s разд.1 стл.4 стр.7</t>
  </si>
  <si>
    <t>Ф.k8s разд.1 стл.26 стр.8&lt;=Ф.k8s разд.1 стл.4 стр.8</t>
  </si>
  <si>
    <t>Ф.k8s разд.1 стл.26 стр.9&lt;=Ф.k8s разд.1 стл.4 стр.9</t>
  </si>
  <si>
    <t>Ф.k8s разд.1 стл.26 стр.10&lt;=Ф.k8s разд.1 стл.4 стр.10</t>
  </si>
  <si>
    <t>Ф.k8s разд.1 стл.26 стр.11&lt;=Ф.k8s разд.1 стл.4 стр.11</t>
  </si>
  <si>
    <t>Ф.k8s разд.1 стл.27 стр.1&lt;=Ф.k8s разд.1 стл.1 стр.1</t>
  </si>
  <si>
    <t>2012 k8 - раздел 1 для стр.1-11 гр.27 д.б. меньше или равна раздел 1 гр.1</t>
  </si>
  <si>
    <t>Ф.k8s разд.1 стл.27 стр.2&lt;=Ф.k8s разд.1 стл.1 стр.2</t>
  </si>
  <si>
    <t>Ф.k8s разд.1 стл.27 стр.3&lt;=Ф.k8s разд.1 стл.1 стр.3</t>
  </si>
  <si>
    <t>Ф.k8s разд.1 стл.27 стр.4&lt;=Ф.k8s разд.1 стл.1 стр.4</t>
  </si>
  <si>
    <t>Ф.k8s разд.1 стл.27 стр.5&lt;=Ф.k8s разд.1 стл.1 стр.5</t>
  </si>
  <si>
    <t>Ф.k8s разд.1 стл.27 стр.6&lt;=Ф.k8s разд.1 стл.1 стр.6</t>
  </si>
  <si>
    <t>Ф.k8s разд.1 стл.27 стр.7&lt;=Ф.k8s разд.1 стл.1 стр.7</t>
  </si>
  <si>
    <t>Ф.k8s разд.1 стл.27 стр.8&lt;=Ф.k8s разд.1 стл.1 стр.8</t>
  </si>
  <si>
    <t>Ф.k8s разд.1 стл.27 стр.9&lt;=Ф.k8s разд.1 стл.1 стр.9</t>
  </si>
  <si>
    <t>Ф.k8s разд.1 стл.27 стр.10&lt;=Ф.k8s разд.1 стл.1 стр.10</t>
  </si>
  <si>
    <t>Ф.k8s разд.1 стл.27 стр.11&lt;=Ф.k8s разд.1 стл.1 стр.11</t>
  </si>
  <si>
    <t>Ф.k8s разд.3 стл.1 стр.2&lt;=Ф.k8s разд.3 стл.1 стр.1</t>
  </si>
  <si>
    <t>2012 k8 - раздел 3 стр.2 для гр.1-29 д.б. меньше или равна разд.3 стр.1 для гр.1-29</t>
  </si>
  <si>
    <t>Ф.k8s разд.3 стл.2 стр.2&lt;=Ф.k8s разд.3 стл.2 стр.1</t>
  </si>
  <si>
    <t>Ф.k8s разд.3 стл.3 стр.2&lt;=Ф.k8s разд.3 стл.3 стр.1</t>
  </si>
  <si>
    <t>Ф.k8s разд.3 стл.4 стр.2&lt;=Ф.k8s разд.3 стл.4 стр.1</t>
  </si>
  <si>
    <t>Ф.k8s разд.3 стл.5 стр.2&lt;=Ф.k8s разд.3 стл.5 стр.1</t>
  </si>
  <si>
    <t>Ф.k8s разд.3 стл.6 стр.2&lt;=Ф.k8s разд.3 стл.6 стр.1</t>
  </si>
  <si>
    <t>Ф.k8s разд.3 стл.7 стр.2&lt;=Ф.k8s разд.3 стл.7 стр.1</t>
  </si>
  <si>
    <t>Ф.k8s разд.3 стл.8 стр.2&lt;=Ф.k8s разд.3 стл.8 стр.1</t>
  </si>
  <si>
    <t>Ф.k8s разд.3 стл.9 стр.2&lt;=Ф.k8s разд.3 стл.9 стр.1</t>
  </si>
  <si>
    <t>Ф.k8s разд.3 стл.10 стр.2&lt;=Ф.k8s разд.3 стл.10 стр.1</t>
  </si>
  <si>
    <t>Ф.k8s разд.3 стл.11 стр.2&lt;=Ф.k8s разд.3 стл.11 стр.1</t>
  </si>
  <si>
    <t>Ф.k8s разд.3 стл.12 стр.2&lt;=Ф.k8s разд.3 стл.12 стр.1</t>
  </si>
  <si>
    <t>Ф.k8s разд.3 стл.13 стр.2&lt;=Ф.k8s разд.3 стл.13 стр.1</t>
  </si>
  <si>
    <t>Ф.k8s разд.3 стл.14 стр.2&lt;=Ф.k8s разд.3 стл.14 стр.1</t>
  </si>
  <si>
    <t>Ф.k8s разд.3 стл.15 стр.2&lt;=Ф.k8s разд.3 стл.15 стр.1</t>
  </si>
  <si>
    <t>Ф.k8s разд.3 стл.16 стр.2&lt;=Ф.k8s разд.3 стл.16 стр.1</t>
  </si>
  <si>
    <t>Ф.k8s разд.3 стл.17 стр.2&lt;=Ф.k8s разд.3 стл.17 стр.1</t>
  </si>
  <si>
    <t>Ф.k8s разд.3 стл.18 стр.2&lt;=Ф.k8s разд.3 стл.18 стр.1</t>
  </si>
  <si>
    <t>Ф.k8s разд.3 стл.19 стр.2&lt;=Ф.k8s разд.3 стл.19 стр.1</t>
  </si>
  <si>
    <t>Ф.k8s разд.3 стл.20 стр.2&lt;=Ф.k8s разд.3 стл.20 стр.1</t>
  </si>
  <si>
    <t>Ф.k8s разд.3 стл.21 стр.2&lt;=Ф.k8s разд.3 стл.21 стр.1</t>
  </si>
  <si>
    <t>Ф.k8s разд.3 стл.22 стр.2&lt;=Ф.k8s разд.3 стл.22 стр.1</t>
  </si>
  <si>
    <t>Ф.k8s разд.3 стл.23 стр.2&lt;=Ф.k8s разд.3 стл.23 стр.1</t>
  </si>
  <si>
    <t>Ф.k8s разд.3 стл.24 стр.2&lt;=Ф.k8s разд.3 стл.24 стр.1</t>
  </si>
  <si>
    <t>Ф.k8s разд.3 стл.25 стр.2&lt;=Ф.k8s разд.3 стл.25 стр.1</t>
  </si>
  <si>
    <t>Ф.k8s разд.3 стл.26 стр.2&lt;=Ф.k8s разд.3 стл.26 стр.1</t>
  </si>
  <si>
    <t>Ф.k8s разд.3 стл.27 стр.2&lt;=Ф.k8s разд.3 стл.27 стр.1</t>
  </si>
  <si>
    <t>Ф.k8s разд.3 стл.28 стр.2&lt;=Ф.k8s разд.3 стл.28 стр.1</t>
  </si>
  <si>
    <t>Ф.k8s разд.3 стл.29 стр.2&lt;=Ф.k8s разд.3 стл.29 стр.1</t>
  </si>
  <si>
    <t>Ф.K8s разд.3 стл.1 стр.3&lt;=Ф.K8s разд.3 стл.1 стр.1</t>
  </si>
  <si>
    <t>2012 k8 - раздел 3 для гр.1-29 стр.3 д.б. меньше или равна разд.3 стр.1</t>
  </si>
  <si>
    <t>Ф.K8s разд.3 стл.2 стр.3&lt;=Ф.K8s разд.3 стл.2 стр.1</t>
  </si>
  <si>
    <t>Ф.K8s разд.3 стл.3 стр.3&lt;=Ф.K8s разд.3 стл.3 стр.1</t>
  </si>
  <si>
    <t>Ф.K8s разд.3 стл.4 стр.3&lt;=Ф.K8s разд.3 стл.4 стр.1</t>
  </si>
  <si>
    <t>Ф.K8s разд.3 стл.5 стр.3&lt;=Ф.K8s разд.3 стл.5 стр.1</t>
  </si>
  <si>
    <t>Ф.K8s разд.3 стл.6 стр.3&lt;=Ф.K8s разд.3 стл.6 стр.1</t>
  </si>
  <si>
    <t>Ф.K8s разд.3 стл.7 стр.3&lt;=Ф.K8s разд.3 стл.7 стр.1</t>
  </si>
  <si>
    <t>Ф.K8s разд.3 стл.8 стр.3&lt;=Ф.K8s разд.3 стл.8 стр.1</t>
  </si>
  <si>
    <t>Ф.K8s разд.3 стл.9 стр.3&lt;=Ф.K8s разд.3 стл.9 стр.1</t>
  </si>
  <si>
    <t>Ф.K8s разд.3 стл.10 стр.3&lt;=Ф.K8s разд.3 стл.10 стр.1</t>
  </si>
  <si>
    <t>Ф.K8s разд.3 стл.11 стр.3&lt;=Ф.K8s разд.3 стл.11 стр.1</t>
  </si>
  <si>
    <t>Ф.K8s разд.3 стл.12 стр.3&lt;=Ф.K8s разд.3 стл.12 стр.1</t>
  </si>
  <si>
    <t>Ф.K8s разд.3 стл.13 стр.3&lt;=Ф.K8s разд.3 стл.13 стр.1</t>
  </si>
  <si>
    <t>Ф.K8s разд.3 стл.14 стр.3&lt;=Ф.K8s разд.3 стл.14 стр.1</t>
  </si>
  <si>
    <t>Ф.K8s разд.3 стл.15 стр.3&lt;=Ф.K8s разд.3 стл.15 стр.1</t>
  </si>
  <si>
    <t>Ф.K8s разд.3 стл.16 стр.3&lt;=Ф.K8s разд.3 стл.16 стр.1</t>
  </si>
  <si>
    <t>Ф.K8s разд.3 стл.17 стр.3&lt;=Ф.K8s разд.3 стл.17 стр.1</t>
  </si>
  <si>
    <t>Ф.K8s разд.3 стл.18 стр.3&lt;=Ф.K8s разд.3 стл.18 стр.1</t>
  </si>
  <si>
    <t>Ф.K8s разд.3 стл.19 стр.3&lt;=Ф.K8s разд.3 стл.19 стр.1</t>
  </si>
  <si>
    <t>Ф.K8s разд.3 стл.20 стр.3&lt;=Ф.K8s разд.3 стл.20 стр.1</t>
  </si>
  <si>
    <t>Ф.K8s разд.3 стл.21 стр.3&lt;=Ф.K8s разд.3 стл.21 стр.1</t>
  </si>
  <si>
    <t>Ф.K8s разд.3 стл.22 стр.3&lt;=Ф.K8s разд.3 стл.22 стр.1</t>
  </si>
  <si>
    <t>Ф.K8s разд.3 стл.23 стр.3&lt;=Ф.K8s разд.3 стл.23 стр.1</t>
  </si>
  <si>
    <t>Ф.K8s разд.3 стл.24 стр.3&lt;=Ф.K8s разд.3 стл.24 стр.1</t>
  </si>
  <si>
    <t>Ф.K8s разд.3 стл.25 стр.3&lt;=Ф.K8s разд.3 стл.25 стр.1</t>
  </si>
  <si>
    <t>Ф.K8s разд.3 стл.26 стр.3&lt;=Ф.K8s разд.3 стл.26 стр.1</t>
  </si>
  <si>
    <t>Ф.K8s разд.3 стл.27 стр.3&lt;=Ф.K8s разд.3 стл.27 стр.1</t>
  </si>
  <si>
    <t>Ф.K8s разд.3 стл.28 стр.3&lt;=Ф.K8s разд.3 стл.28 стр.1</t>
  </si>
  <si>
    <t>Ф.K8s разд.3 стл.29 стр.3&lt;=Ф.K8s разд.3 стл.29 стр.1</t>
  </si>
  <si>
    <t>Ф.k8s разд.2 стл.1 стр.1=Ф.k8s разд.2 стл.1 сумма стр.2-11</t>
  </si>
  <si>
    <t>2012 k8 - раздел 2 для стл.1-29 стр.1 д.б. равна разд.2 стр.2-10</t>
  </si>
  <si>
    <t>Ф.k8s разд.2 стл.2 стр.1=Ф.k8s разд.2 стл.2 сумма стр.2-11</t>
  </si>
  <si>
    <t>Ф.k8s разд.2 стл.3 стр.1=Ф.k8s разд.2 стл.3 сумма стр.2-11</t>
  </si>
  <si>
    <t>Ф.k8s разд.2 стл.4 стр.1=Ф.k8s разд.2 стл.4 сумма стр.2-11</t>
  </si>
  <si>
    <t>Ф.k8s разд.2 стл.5 стр.1=Ф.k8s разд.2 стл.5 сумма стр.2-11</t>
  </si>
  <si>
    <t>Ф.k8s разд.2 стл.6 стр.1=Ф.k8s разд.2 стл.6 сумма стр.2-11</t>
  </si>
  <si>
    <t>Ф.k8s разд.2 стл.7 стр.1=Ф.k8s разд.2 стл.7 сумма стр.2-11</t>
  </si>
  <si>
    <t>Ф.k8s разд.2 стл.8 стр.1=Ф.k8s разд.2 стл.8 сумма стр.2-11</t>
  </si>
  <si>
    <t>Ф.k8s разд.2 стл.9 стр.1=Ф.k8s разд.2 стл.9 сумма стр.2-11</t>
  </si>
  <si>
    <t>Ф.k8s разд.2 стл.10 стр.1=Ф.k8s разд.2 стл.10 сумма стр.2-11</t>
  </si>
  <si>
    <t>Ф.k8s разд.2 стл.11 стр.1=Ф.k8s разд.2 стл.11 сумма стр.2-11</t>
  </si>
  <si>
    <t>Ф.k8s разд.2 стл.12 стр.1=Ф.k8s разд.2 стл.12 сумма стр.2-11</t>
  </si>
  <si>
    <t>Ф.k8s разд.2 стл.13 стр.1=Ф.k8s разд.2 стл.13 сумма стр.2-11</t>
  </si>
  <si>
    <t>Ф.k8s разд.2 стл.14 стр.1=Ф.k8s разд.2 стл.14 сумма стр.2-11</t>
  </si>
  <si>
    <t>Ф.k8s разд.2 стл.15 стр.1=Ф.k8s разд.2 стл.15 сумма стр.2-11</t>
  </si>
  <si>
    <t>Ф.k8s разд.2 стл.16 стр.1=Ф.k8s разд.2 стл.16 сумма стр.2-11</t>
  </si>
  <si>
    <t>Ф.k8s разд.2 стл.17 стр.1=Ф.k8s разд.2 стл.17 сумма стр.2-11</t>
  </si>
  <si>
    <t>Ф.k8s разд.2 стл.18 стр.1=Ф.k8s разд.2 стл.18 сумма стр.2-11</t>
  </si>
  <si>
    <t>Ф.k8s разд.2 стл.19 стр.1=Ф.k8s разд.2 стл.19 сумма стр.2-11</t>
  </si>
  <si>
    <t>Ф.k8s разд.2 стл.20 стр.1=Ф.k8s разд.2 стл.20 сумма стр.2-11</t>
  </si>
  <si>
    <t>Ф.k8s разд.2 стл.21 стр.1=Ф.k8s разд.2 стл.21 сумма стр.2-11</t>
  </si>
  <si>
    <t>Ф.k8s разд.2 стл.22 стр.1=Ф.k8s разд.2 стл.22 сумма стр.2-11</t>
  </si>
  <si>
    <t>Ф.k8s разд.2 стл.23 стр.1=Ф.k8s разд.2 стл.23 сумма стр.2-11</t>
  </si>
  <si>
    <t>Ф.k8s разд.2 стл.24 стр.1=Ф.k8s разд.2 стл.24 сумма стр.2-11</t>
  </si>
  <si>
    <t>Ф.k8s разд.2 стл.25 стр.1=Ф.k8s разд.2 стл.25 сумма стр.2-11</t>
  </si>
  <si>
    <t>Ф.k8s разд.2 стл.26 стр.1=Ф.k8s разд.2 стл.26 сумма стр.2-11</t>
  </si>
  <si>
    <t>Ф.k8s разд.2 стл.27 стр.1=Ф.k8s разд.2 стл.27 сумма стр.2-11</t>
  </si>
  <si>
    <t>Ф.k8s разд.2 стл.28 стр.1=Ф.k8s разд.2 стл.28 сумма стр.2-11</t>
  </si>
  <si>
    <t>Ф.k8s разд.2 стл.29 стр.1=Ф.k8s разд.2 стл.29 сумма стр.2-11</t>
  </si>
  <si>
    <t>Ф.K8s разд.1 стл.1 стр.1=Ф.K8s разд.1 стл.1 сумма стр.2-11</t>
  </si>
  <si>
    <t>2012 k8 - раздел 1 стр.1 для гр.32 д.б. равна раздел 1 стр.2-11 гр.8</t>
  </si>
  <si>
    <t>Ф.K8s разд.1 стл.2 стр.1=Ф.K8s разд.1 стл.2 сумма стр.2-11</t>
  </si>
  <si>
    <t>Ф.K8s разд.1 стл.3 стр.1=Ф.K8s разд.1 стл.3 сумма стр.2-11</t>
  </si>
  <si>
    <t>Ф.K8s разд.1 стл.4 стр.1=Ф.K8s разд.1 стл.4 сумма стр.2-11</t>
  </si>
  <si>
    <t>Ф.K8s разд.1 стл.5 стр.1=Ф.K8s разд.1 стл.5 сумма стр.2-11</t>
  </si>
  <si>
    <t>Ф.K8s разд.1 стл.6 стр.1=Ф.K8s разд.1 стл.6 сумма стр.2-11</t>
  </si>
  <si>
    <t>Ф.K8s разд.1 стл.7 стр.1=Ф.K8s разд.1 стл.7 сумма стр.2-11</t>
  </si>
  <si>
    <t>Ф.K8s разд.1 стл.8 стр.1=Ф.K8s разд.1 стл.8 сумма стр.2-11</t>
  </si>
  <si>
    <t>15 апреля и 15 октября</t>
  </si>
  <si>
    <t>Руководитель</t>
  </si>
  <si>
    <t>должность                                   Фамилия И.О.                                   Подпись</t>
  </si>
  <si>
    <t>код и номер телефона</t>
  </si>
  <si>
    <t>№ стр.</t>
  </si>
  <si>
    <t>Число осужденных - всего (лиц) УК РФ</t>
  </si>
  <si>
    <t>Осуждено лиц по дополнительной квалификации, всего</t>
  </si>
  <si>
    <t>Раздел 1. Сведения о лицах, осужденных за преступления, связанные с незаконным оборотом наркотических средств, психотропных и сильнодействующих средств, по основной квалификации</t>
  </si>
  <si>
    <t>Число осужденных - всего (лиц)</t>
  </si>
  <si>
    <t>ограничение свободы как дополнительная мера наказания</t>
  </si>
  <si>
    <t>Категория суда</t>
  </si>
  <si>
    <t>Категория дел</t>
  </si>
  <si>
    <t>Наименование организации, представившей отчет</t>
  </si>
  <si>
    <r>
      <t xml:space="preserve">число лиц, совершивших преступления под воздействием </t>
    </r>
    <r>
      <rPr>
        <b/>
        <i/>
        <sz val="16"/>
        <rFont val="Times New Roman"/>
        <family val="1"/>
      </rPr>
      <t>психотропных</t>
    </r>
    <r>
      <rPr>
        <b/>
        <sz val="16"/>
        <rFont val="Times New Roman"/>
        <family val="1"/>
      </rPr>
      <t>, сильнодействующих и ядовитых веществ</t>
    </r>
  </si>
  <si>
    <t>осужденному определено судом лечение у психиатра (ст.99 ч.2 УК РФ)</t>
  </si>
  <si>
    <t>применена отсрочка исполнения приговора до окончания курса лечения от наркомании и медико-соц.реабилитации (п.4 ч.1 ст. 398 УПК РФ)</t>
  </si>
  <si>
    <t>из гр. 4 в возрасте 40 лет и старше</t>
  </si>
  <si>
    <t>из гр.10 пожизненное лишение свободы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</si>
  <si>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</si>
  <si>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</si>
  <si>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</si>
  <si>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</si>
  <si>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</si>
  <si>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</si>
  <si>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</si>
  <si>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</si>
  <si>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234     </t>
  </si>
  <si>
    <t xml:space="preserve">ст. 229.1     </t>
  </si>
  <si>
    <t>Раздел 2. Сведения о лицах, осужденных за преступления, связанные с незаконным оборотом наркотических средств, психотропных и сильнодействующих средств, 
по дополнительной квалификации</t>
  </si>
  <si>
    <t xml:space="preserve">лишение свободы </t>
  </si>
  <si>
    <t>Раздел 3. Сведения о лицах, осужденных за преступления, совершенные в состоянии наркотического опьянения или под воздействием   психотропных, сильнодействующих и ядовитых веществ</t>
  </si>
  <si>
    <t>осужденному определено судом лечение от токсикомании (ст. 73 УК РФ)</t>
  </si>
  <si>
    <t>осужденному определено судом лечение у психиатра (ст. 99 ч. 2 УК РФ)</t>
  </si>
  <si>
    <t>применена отсрочка исполнения приговора до окончания курса лечения от наркомании и медико-соц.реабилитации (п. 4 ч. 1 ст.  398 УПК РФ)</t>
  </si>
  <si>
    <t>из гр.  4 в возрасте 40 лет и старше</t>
  </si>
  <si>
    <t>из гр. 10 пожизненное лишение свободы</t>
  </si>
  <si>
    <t>Из стр. 5 совершенные группой лиц по предварительному сговору (пункт № 5 Перечня
№ 3 Генпрокуратуры, МВД)</t>
  </si>
  <si>
    <t>Из стр. 5 совершенные организованной группой (пункт № 6.1 Перечня № 3 Генпрокуратуры, МВД)</t>
  </si>
  <si>
    <t>Из стр. 5 совершенные преступным сообществом (пункт № 6.2 Перечня № 3 Генпрокуратуры, МВД)</t>
  </si>
  <si>
    <t>Из стр. 5 осуждены за совершение тяжких и особо тяжких преступлений (пункт № 2 Перечня № 3 Генпрокуратуры, МВД)</t>
  </si>
  <si>
    <t>подпись</t>
  </si>
  <si>
    <r>
      <t xml:space="preserve">* </t>
    </r>
    <r>
      <rPr>
        <sz val="14"/>
        <color indexed="10"/>
        <rFont val="Times New Roman"/>
        <family val="1"/>
      </rPr>
      <t>Перечень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 
Утв. совместным указанием Генеральной прокуратуры РФ и МВД России от 15.02.2012 № 52-11/2 "О введении в действие Перечней статей Уголовного кодекса Российской Федерации, используемых при формировании статистической отчетности".</t>
    </r>
  </si>
  <si>
    <r>
      <t xml:space="preserve">** </t>
    </r>
    <r>
      <rPr>
        <sz val="14"/>
        <color indexed="10"/>
        <rFont val="Times New Roman"/>
        <family val="1"/>
      </rPr>
      <t>Без дополнительных условий в расчет включаются СК, где в показателе 4.6 содержится любая из частей, предусмотренных статьями УК РФ: 228, 228.1, 228.2, 229, 229.1, 230, 231, 232, 233. Иные составы преступлений, перечисленные в указанном Перечне, включаются в расчет при  п. 4.16 СК = 1, 2, 2.1 и (или) п. 4.22 СК = 1.</t>
    </r>
  </si>
  <si>
    <t>СВЕДЕНИЯ О ЛИЦАХ, ОСУЖДЕННЫХ ЗА ПРЕСТУПЛЕНИЯ, 
СВЯЗАННЫЕ С НЕЗАКОННЫМ ОБОРОТОМ НАРКОТИЧЕСКИХ СРЕДСТВ, 
ПСИХОТРОПНЫХ И СИЛЬНОДЕЙСТВУЮЩИХ ВЕЩЕСТВ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</si>
  <si>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</si>
  <si>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</si>
  <si>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</si>
  <si>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</si>
  <si>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</si>
  <si>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</si>
  <si>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</si>
  <si>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</si>
  <si>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</si>
  <si>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</si>
  <si>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</si>
  <si>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</si>
  <si>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</si>
  <si>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</si>
  <si>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</si>
  <si>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</si>
  <si>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</si>
  <si>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</si>
  <si>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</si>
  <si>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</si>
  <si>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</si>
  <si>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</si>
  <si>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</si>
  <si>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</si>
  <si>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</si>
  <si>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Осуждено по основной квалификации, всего</t>
  </si>
  <si>
    <t>из них:</t>
  </si>
  <si>
    <t>Число осужденных, которым назначено наказание по основной квалификации</t>
  </si>
  <si>
    <t>несовершеннолетних</t>
  </si>
  <si>
    <t>лиц в возрасте 18-29 лет</t>
  </si>
  <si>
    <t>лиц в возрасте от 30 лет</t>
  </si>
  <si>
    <t>женщин</t>
  </si>
  <si>
    <t>граждан России</t>
  </si>
  <si>
    <t>граждан других государств - участников СНГ</t>
  </si>
  <si>
    <t>граждан иных государств</t>
  </si>
  <si>
    <t>лиц без гражданства</t>
  </si>
  <si>
    <t>лишение свободы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</si>
  <si>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</si>
  <si>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</si>
  <si>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</si>
  <si>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</si>
  <si>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</si>
  <si>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</si>
  <si>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</si>
  <si>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</si>
  <si>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</si>
  <si>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</si>
  <si>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</si>
  <si>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</si>
  <si>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</si>
  <si>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</si>
  <si>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</si>
  <si>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</si>
  <si>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</si>
  <si>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</si>
  <si>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</si>
  <si>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 том числе по статьям:</t>
  </si>
  <si>
    <t>Число осужденных, которым назначено окончательное наказание:</t>
  </si>
  <si>
    <t>Осуждено, всего</t>
  </si>
  <si>
    <t>Число осужденных, которым назначено наказание:</t>
  </si>
  <si>
    <t>число лиц, совершивших преступления в состоянии наркотического опьянения</t>
  </si>
  <si>
    <t>М.П.</t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</si>
  <si>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</si>
  <si>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</si>
  <si>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</si>
  <si>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</si>
  <si>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</si>
  <si>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Форма № 6-МВ-НОН</t>
  </si>
  <si>
    <t>Окружные (флотские) военные суды</t>
  </si>
  <si>
    <t>Текущая дата печати:</t>
  </si>
  <si>
    <t>Код: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</si>
  <si>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</si>
  <si>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</si>
  <si>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</si>
  <si>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</si>
  <si>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</si>
  <si>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</si>
  <si>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осужденному определено судом лечение от наркомании (ст.73 УК РФ)</t>
  </si>
  <si>
    <t>из гр. 4 в возрасте 30-35 лет</t>
  </si>
  <si>
    <t>из гр.1 совершили преступления в административных центрах субъектов РФ</t>
  </si>
  <si>
    <t>освобождение от наказания по различным основаниям или наказание не назначалось</t>
  </si>
  <si>
    <t>освобождено от наказания по различным основаниям или наказание не назначалось</t>
  </si>
  <si>
    <t>определено судом лечение от наркомании по числу лиц, которые не учтены по основной квалификации (ст. 73 УК РФ)</t>
  </si>
  <si>
    <t xml:space="preserve">условное осуждение к иным мерам </t>
  </si>
  <si>
    <t>осужденному определено судом лечение от токсикомании (ст.73 УК РФ)</t>
  </si>
  <si>
    <r>
      <t xml:space="preserve">Из стр. 3  число лиц, совершивших преступления в состоянии опьянения </t>
    </r>
    <r>
      <rPr>
        <b/>
        <i/>
        <sz val="14"/>
        <rFont val="Times New Roman"/>
        <family val="1"/>
      </rPr>
      <t>сильнодействующими, ядовитыми</t>
    </r>
    <r>
      <rPr>
        <b/>
        <sz val="14"/>
        <rFont val="Times New Roman"/>
        <family val="1"/>
      </rPr>
      <t xml:space="preserve"> веществами</t>
    </r>
  </si>
  <si>
    <r>
      <t xml:space="preserve">Из стр. 1 Число осужденных за преступления, связанные с незаконным оборотом наркотических средств, психотропных веществ или их аналогов, сильнодействующих веществ, растений (либо их частей), содержащих наркотические средства или психотропные вещества либо их прекурсоры (Перечень № 3 Генпрокуратуры, МВД </t>
    </r>
    <r>
      <rPr>
        <b/>
        <vertAlign val="superscript"/>
        <sz val="14"/>
        <rFont val="Times New Roman"/>
        <family val="1"/>
      </rPr>
      <t>*</t>
    </r>
    <r>
      <rPr>
        <b/>
        <sz val="14"/>
        <rFont val="Times New Roman"/>
        <family val="1"/>
      </rPr>
      <t>)</t>
    </r>
    <r>
      <rPr>
        <b/>
        <vertAlign val="superscript"/>
        <sz val="14"/>
        <rFont val="Times New Roman"/>
        <family val="1"/>
      </rPr>
      <t>**</t>
    </r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</si>
  <si>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</si>
  <si>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</si>
  <si>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</si>
  <si>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</si>
  <si>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</si>
  <si>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</si>
  <si>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</si>
  <si>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</si>
  <si>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</si>
  <si>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</si>
  <si>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</si>
  <si>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</si>
  <si>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</si>
  <si>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</si>
  <si>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</si>
  <si>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</si>
  <si>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</si>
  <si>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</si>
  <si>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</si>
  <si>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</si>
  <si>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</si>
  <si>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</si>
  <si>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</si>
  <si>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</si>
  <si>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</si>
  <si>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</si>
  <si>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</si>
  <si>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</si>
  <si>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</si>
  <si>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</si>
  <si>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</si>
  <si>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</si>
  <si>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</si>
  <si>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</si>
  <si>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</si>
  <si>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</si>
  <si>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</si>
  <si>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</si>
  <si>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</si>
  <si>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</si>
  <si>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</si>
  <si>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</si>
  <si>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</si>
  <si>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</si>
  <si>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</si>
  <si>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</si>
  <si>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</si>
  <si>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</si>
  <si>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</si>
  <si>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</si>
  <si>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</si>
  <si>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</si>
  <si>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</si>
  <si>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</si>
  <si>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</si>
  <si>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</si>
  <si>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</si>
  <si>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</si>
  <si>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</si>
  <si>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</si>
  <si>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</si>
  <si>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</si>
  <si>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</si>
  <si>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</si>
  <si>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</si>
  <si>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</si>
  <si>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</si>
  <si>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</si>
  <si>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</si>
  <si>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</si>
  <si>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</si>
  <si>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</si>
  <si>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</si>
  <si>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</si>
  <si>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</si>
  <si>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</si>
  <si>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</si>
  <si>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</si>
  <si>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</si>
  <si>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</si>
  <si>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</si>
  <si>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</si>
  <si>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</si>
  <si>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</si>
  <si>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</si>
  <si>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Cтатус</t>
  </si>
  <si>
    <t>Код формулы</t>
  </si>
  <si>
    <t>Формула</t>
  </si>
  <si>
    <t>Описание формулы</t>
  </si>
  <si>
    <t>Ф.k8s разд.3 стл.1 стр.4&lt;=Ф.k8s разд.3 стл.1 стр.3</t>
  </si>
  <si>
    <t>2012 k8 - раздел 3 строкa 4 меньше или равна стр.3</t>
  </si>
  <si>
    <t>Ф.k8s разд.3 стл.2 стр.4&lt;=Ф.k8s разд.3 стл.2 стр.3</t>
  </si>
  <si>
    <t>Ф.k8s разд.3 стл.3 стр.4&lt;=Ф.k8s разд.3 стл.3 стр.3</t>
  </si>
  <si>
    <t>Ф.k8s разд.3 стл.4 стр.4&lt;=Ф.k8s разд.3 стл.4 стр.3</t>
  </si>
  <si>
    <t>Ф.k8s разд.3 стл.5 стр.4&lt;=Ф.k8s разд.3 стл.5 стр.3</t>
  </si>
  <si>
    <t>Ф.k8s разд.2 стл.1 стр.1=Ф.k8s разд.2 сумма стл.6-9 стр.1</t>
  </si>
  <si>
    <t>Ф.k8s разд.2 стл.1 стр.2=Ф.k8s разд.2 сумма стл.6-9 стр.2</t>
  </si>
  <si>
    <t>Ф.k8s разд.2 стл.1 стр.3=Ф.k8s разд.2 сумма стл.6-9 стр.3</t>
  </si>
  <si>
    <t>Ф.k8s разд.2 стл.1 стр.4=Ф.k8s разд.2 сумма стл.6-9 стр.4</t>
  </si>
  <si>
    <t>Ф.k8s разд.2 стл.1 стр.5=Ф.k8s разд.2 сумма стл.6-9 стр.5</t>
  </si>
  <si>
    <t>Ф.k8s разд.2 стл.1 стр.6=Ф.k8s разд.2 сумма стл.6-9 стр.6</t>
  </si>
  <si>
    <t>Ф.k8s разд.2 стл.1 стр.7=Ф.k8s разд.2 сумма стл.6-9 стр.7</t>
  </si>
  <si>
    <t>Ф.k8s разд.2 стл.1 стр.8=Ф.k8s разд.2 сумма стл.6-9 стр.8</t>
  </si>
  <si>
    <t>Ф.k8s разд.2 стл.1 стр.9=Ф.k8s разд.2 сумма стл.6-9 стр.9</t>
  </si>
  <si>
    <t>Ф.k8s разд.2 стл.1 стр.10=Ф.k8s разд.2 сумма стл.6-9 стр.10</t>
  </si>
  <si>
    <t>Ф.k8s разд.2 стл.1 стр.11=Ф.k8s разд.2 сумма стл.6-9 стр.11</t>
  </si>
  <si>
    <t>Ф.k8s разд.3 стл.6 стр.4&lt;=Ф.k8s разд.3 стл.6 стр.3</t>
  </si>
  <si>
    <t>Ф.k8s разд.3 стл.7 стр.4&lt;=Ф.k8s разд.3 стл.7 стр.3</t>
  </si>
  <si>
    <t>Ф.k8s разд.3 стл.8 стр.4&lt;=Ф.k8s разд.3 стл.8 стр.3</t>
  </si>
  <si>
    <t>Ф.k8s разд.3 стл.9 стр.4&lt;=Ф.k8s разд.3 стл.9 стр.3</t>
  </si>
  <si>
    <t>Ф.k8s разд.3 стл.10 стр.4&lt;=Ф.k8s разд.3 стл.10 стр.3</t>
  </si>
  <si>
    <t>Ф.k8s разд.3 стл.11 стр.4&lt;=Ф.k8s разд.3 стл.11 стр.3</t>
  </si>
  <si>
    <t>Ф.k8s разд.3 стл.12 стр.4&lt;=Ф.k8s разд.3 стл.12 стр.3</t>
  </si>
  <si>
    <t>Ф.k8s разд.3 стл.13 стр.4&lt;=Ф.k8s разд.3 стл.13 стр.3</t>
  </si>
  <si>
    <t>Ф.k8s разд.3 стл.14 стр.4&lt;=Ф.k8s разд.3 стл.14 стр.3</t>
  </si>
  <si>
    <t>Ф.k8s разд.3 стл.15 стр.4&lt;=Ф.k8s разд.3 стл.15 стр.3</t>
  </si>
  <si>
    <t>Ф.k8s разд.3 стл.16 стр.4&lt;=Ф.k8s разд.3 стл.16 стр.3</t>
  </si>
  <si>
    <t>Ф.k8s разд.3 стл.17 стр.4&lt;=Ф.k8s разд.3 стл.17 стр.3</t>
  </si>
  <si>
    <t>Ф.k8s разд.3 стл.18 стр.4&lt;=Ф.k8s разд.3 стл.18 стр.3</t>
  </si>
  <si>
    <t>Ф.k8s разд.3 стл.19 стр.4&lt;=Ф.k8s разд.3 стл.19 стр.3</t>
  </si>
  <si>
    <t>Ф.k8s разд.3 стл.20 стр.4&lt;=Ф.k8s разд.3 стл.20 стр.3</t>
  </si>
  <si>
    <t>Ф.k8s разд.3 стл.21 стр.4&lt;=Ф.k8s разд.3 стл.21 стр.3</t>
  </si>
  <si>
    <t>Ф.k8s разд.3 стл.22 стр.4&lt;=Ф.k8s разд.3 стл.22 стр.3</t>
  </si>
  <si>
    <t>Ф.k8s разд.3 стл.23 стр.4&lt;=Ф.k8s разд.3 стл.23 стр.3</t>
  </si>
  <si>
    <t>Ф.k8s разд.3 стл.24 стр.4&lt;=Ф.k8s разд.3 стл.24 стр.3</t>
  </si>
  <si>
    <t>Ф.k8s разд.3 стл.25 стр.4&lt;=Ф.k8s разд.3 стл.25 стр.3</t>
  </si>
  <si>
    <t>Ф.k8s разд.3 стл.26 стр.4&lt;=Ф.k8s разд.3 стл.26 стр.3</t>
  </si>
  <si>
    <t>Ф.k8s разд.3 стл.27 стр.4&lt;=Ф.k8s разд.3 стл.27 стр.3</t>
  </si>
  <si>
    <t>Ф.k8s разд.3 стл.28 стр.4&lt;=Ф.k8s разд.3 стл.28 стр.3</t>
  </si>
  <si>
    <t>Ф.k8s разд.3 стл.29 стр.4&lt;=Ф.k8s разд.3 стл.29 стр.3</t>
  </si>
  <si>
    <t>Ф.k8s разд.1 стл.31 стр.1&lt;=Ф.k8s разд.1 стл.4 стр.1</t>
  </si>
  <si>
    <t>2012 k8 - раздел 1 для стр.1-11 гр. 31 д.б. меньше или равна гр.4</t>
  </si>
  <si>
    <t>Ф.k8s разд.1 стл.31 стр.2&lt;=Ф.k8s разд.1 стл.4 стр.2</t>
  </si>
  <si>
    <t>Ф.k8s разд.1 стл.31 стр.3&lt;=Ф.k8s разд.1 стл.4 стр.3</t>
  </si>
  <si>
    <t>Ф.k8s разд.1 стл.31 стр.4&lt;=Ф.k8s разд.1 стл.4 стр.4</t>
  </si>
  <si>
    <t>Ф.k8s разд.1 стл.31 стр.5&lt;=Ф.k8s разд.1 стл.4 стр.5</t>
  </si>
  <si>
    <t>Ф.k8s разд.1 стл.31 стр.6&lt;=Ф.k8s разд.1 стл.4 стр.6</t>
  </si>
  <si>
    <t>Ф.k8s разд.1 стл.31 стр.7&lt;=Ф.k8s разд.1 стл.4 стр.7</t>
  </si>
  <si>
    <t>Ф.k8s разд.1 стл.31 стр.8&lt;=Ф.k8s разд.1 стл.4 стр.8</t>
  </si>
  <si>
    <t>Ф.k8s разд.1 стл.31 стр.9&lt;=Ф.k8s разд.1 стл.4 стр.9</t>
  </si>
  <si>
    <t>Ф.k8s разд.1 стл.31 стр.10&lt;=Ф.k8s разд.1 стл.4 стр.10</t>
  </si>
  <si>
    <t>Ф.k8s разд.1 стл.31 стр.11&lt;=Ф.k8s разд.1 стл.4 стр.11</t>
  </si>
  <si>
    <t>Ф.k8s разд.1 стл.32 стр.1&lt;=Ф.k8s разд.1 стл.10 стр.1</t>
  </si>
  <si>
    <t>2012 k8 - раздел 1 для стр.1-11 гр. 32 д.б. меньше или равна гр.10</t>
  </si>
  <si>
    <t>Ф.k8s разд.1 стл.32 стр.2&lt;=Ф.k8s разд.1 стл.10 стр.2</t>
  </si>
  <si>
    <t>Ф.k8s разд.1 стл.32 стр.3&lt;=Ф.k8s разд.1 стл.10 стр.3</t>
  </si>
  <si>
    <t>Ф.k8s разд.1 стл.32 стр.4&lt;=Ф.k8s разд.1 стл.10 стр.4</t>
  </si>
  <si>
    <t>Ф.k8s разд.1 стл.32 стр.5&lt;=Ф.k8s разд.1 стл.10 стр.5</t>
  </si>
  <si>
    <t>Ф.k8s разд.1 стл.32 стр.6&lt;=Ф.k8s разд.1 стл.10 стр.6</t>
  </si>
  <si>
    <t>Ф.k8s разд.1 стл.32 стр.7&lt;=Ф.k8s разд.1 стл.10 стр.7</t>
  </si>
  <si>
    <t>Ф.k8s разд.1 стл.32 стр.8&lt;=Ф.k8s разд.1 стл.10 стр.8</t>
  </si>
  <si>
    <t>Ф.k8s разд.1 стл.32 стр.9&lt;=Ф.k8s разд.1 стл.10 стр.9</t>
  </si>
  <si>
    <t>Ф.k8s разд.1 стл.32 стр.10&lt;=Ф.k8s разд.1 стл.10 стр.10</t>
  </si>
  <si>
    <t>Ф.k8s разд.1 стл.32 стр.11&lt;=Ф.k8s разд.1 стл.10 стр.11</t>
  </si>
  <si>
    <t>Ф.k8s разд.3 стл.1 стр.5&lt;=Ф.k8s разд.3 стл.1 стр.1</t>
  </si>
  <si>
    <t>2012 k8 - раздел 3 строка 5 для гр.1-29 д.б. меньше или равна стр.1</t>
  </si>
  <si>
    <t>Ф.k8s разд.3 стл.2 стр.5&lt;=Ф.k8s разд.3 стл.2 стр.1</t>
  </si>
  <si>
    <t>Ф.k8s разд.3 стл.3 стр.5&lt;=Ф.k8s разд.3 стл.3 стр.1</t>
  </si>
  <si>
    <t>Ф.k8s разд.3 стл.4 стр.5&lt;=Ф.k8s разд.3 стл.4 стр.1</t>
  </si>
  <si>
    <t>Ф.k8s разд.3 стл.5 стр.5&lt;=Ф.k8s разд.3 стл.5 стр.1</t>
  </si>
  <si>
    <t>Ф.k8s разд.3 стл.6 стр.5&lt;=Ф.k8s разд.3 стл.6 стр.1</t>
  </si>
  <si>
    <t>Ф.k8s разд.3 стл.7 стр.5&lt;=Ф.k8s разд.3 стл.7 стр.1</t>
  </si>
  <si>
    <t>Ф.k8s разд.3 стл.8 стр.5&lt;=Ф.k8s разд.3 стл.8 стр.1</t>
  </si>
  <si>
    <t>Ф.k8s разд.3 стл.9 стр.5&lt;=Ф.k8s разд.3 стл.9 стр.1</t>
  </si>
  <si>
    <t>Ф.k8s разд.3 стл.10 стр.5&lt;=Ф.k8s разд.3 стл.10 стр.1</t>
  </si>
  <si>
    <t>Ф.k8s разд.3 стл.11 стр.5&lt;=Ф.k8s разд.3 стл.11 стр.1</t>
  </si>
  <si>
    <t>Ф.k8s разд.3 стл.12 стр.5&lt;=Ф.k8s разд.3 стл.12 стр.1</t>
  </si>
  <si>
    <t>Ф.k8s разд.3 стл.13 стр.5&lt;=Ф.k8s разд.3 стл.13 стр.1</t>
  </si>
  <si>
    <t>Ф.k8s разд.3 стл.14 стр.5&lt;=Ф.k8s разд.3 стл.14 стр.1</t>
  </si>
  <si>
    <t>Ф.k8s разд.3 стл.15 стр.5&lt;=Ф.k8s разд.3 стл.15 стр.1</t>
  </si>
  <si>
    <t>Ф.k8s разд.3 стл.16 стр.5&lt;=Ф.k8s разд.3 стл.16 стр.1</t>
  </si>
  <si>
    <t>Ф.k8s разд.3 стл.17 стр.5&lt;=Ф.k8s разд.3 стл.17 стр.1</t>
  </si>
  <si>
    <t>Ф.k8s разд.3 стл.18 стр.5&lt;=Ф.k8s разд.3 стл.18 стр.1</t>
  </si>
  <si>
    <t>Ф.k8s разд.3 стл.19 стр.5&lt;=Ф.k8s разд.3 стл.19 стр.1</t>
  </si>
  <si>
    <t>Ф.k8s разд.3 стл.20 стр.5&lt;=Ф.k8s разд.3 стл.20 стр.1</t>
  </si>
  <si>
    <t>Ф.k8s разд.3 стл.21 стр.5&lt;=Ф.k8s разд.3 стл.21 стр.1</t>
  </si>
  <si>
    <t>Ф.k8s разд.3 стл.22 стр.5&lt;=Ф.k8s разд.3 стл.22 стр.1</t>
  </si>
  <si>
    <t>Ф.k8s разд.3 стл.23 стр.5&lt;=Ф.k8s разд.3 стл.23 стр.1</t>
  </si>
  <si>
    <t>Ф.k8s разд.3 стл.24 стр.5&lt;=Ф.k8s разд.3 стл.24 стр.1</t>
  </si>
  <si>
    <t>Ф.k8s разд.3 стл.25 стр.5&lt;=Ф.k8s разд.3 стл.25 стр.1</t>
  </si>
  <si>
    <t>Ф.k8s разд.3 стл.26 стр.5&lt;=Ф.k8s разд.3 стл.26 стр.1</t>
  </si>
  <si>
    <t>Ф.k8s разд.3 стл.27 стр.5&lt;=Ф.k8s разд.3 стл.27 стр.1</t>
  </si>
  <si>
    <t>Ф.k8s разд.3 стл.28 стр.5&lt;=Ф.k8s разд.3 стл.28 стр.1</t>
  </si>
  <si>
    <t>Ф.k8s разд.3 стл.29 стр.5&lt;=Ф.k8s разд.3 стл.29 стр.1</t>
  </si>
  <si>
    <t>Ф.k8s разд.1 стл.28 стр.1&lt;=Ф.k8s разд.1 стл.1 стр.1</t>
  </si>
  <si>
    <t>2012 k8 - раздел 1 для стр.1-11 гр. 28 д.б. меньше или равна гр.1</t>
  </si>
  <si>
    <t>Ф.k8s разд.1 стл.28 стр.2&lt;=Ф.k8s разд.1 стл.1 стр.2</t>
  </si>
  <si>
    <t>Ф.k8s разд.1 стл.28 стр.3&lt;=Ф.k8s разд.1 стл.1 стр.3</t>
  </si>
  <si>
    <t>Ф.k8s разд.1 стл.28 стр.4&lt;=Ф.k8s разд.1 стл.1 стр.4</t>
  </si>
  <si>
    <t>Ф.k8s разд.1 стл.28 стр.5&lt;=Ф.k8s разд.1 стл.1 стр.5</t>
  </si>
  <si>
    <t>Ф.k8s разд.1 стл.28 стр.6&lt;=Ф.k8s разд.1 стл.1 стр.6</t>
  </si>
  <si>
    <t>Ф.k8s разд.1 стл.28 стр.7&lt;=Ф.k8s разд.1 стл.1 стр.7</t>
  </si>
  <si>
    <t>Ф.k8s разд.1 стл.28 стр.8&lt;=Ф.k8s разд.1 стл.1 стр.8</t>
  </si>
  <si>
    <t>Ф.k8s разд.1 стл.28 стр.9&lt;=Ф.k8s разд.1 стл.1 стр.9</t>
  </si>
  <si>
    <t>Ф.k8s разд.1 стл.28 стр.10&lt;=Ф.k8s разд.1 стл.1 стр.10</t>
  </si>
  <si>
    <t>Ф.k8s разд.1 стл.28 стр.11&lt;=Ф.k8s разд.1 стл.1 стр.11</t>
  </si>
  <si>
    <t>Ф.k8s разд.1 стл.30 стр.1&lt;=Ф.k8s разд.1 стл.1 стр.1</t>
  </si>
  <si>
    <t>2012 k8 - раздел 1 для стр.1-11 гр. 30 д.б. меньше или равна гр.1</t>
  </si>
  <si>
    <t>Ф.k8s разд.1 стл.30 стр.2&lt;=Ф.k8s разд.1 стл.1 стр.2</t>
  </si>
  <si>
    <t>Ф.k8s разд.1 стл.30 стр.3&lt;=Ф.k8s разд.1 стл.1 стр.3</t>
  </si>
  <si>
    <t>Ф.k8s разд.1 стл.30 стр.4&lt;=Ф.k8s разд.1 стл.1 стр.4</t>
  </si>
  <si>
    <t>Ф.k8s разд.1 стл.30 стр.5&lt;=Ф.k8s разд.1 стл.1 стр.5</t>
  </si>
  <si>
    <t>Ф.k8s разд.1 стл.30 стр.6&lt;=Ф.k8s разд.1 стл.1 стр.6</t>
  </si>
  <si>
    <t>Ф.k8s разд.1 стл.30 стр.7&lt;=Ф.k8s разд.1 стл.1 стр.7</t>
  </si>
  <si>
    <t>Ф.k8s разд.1 стл.30 стр.8&lt;=Ф.k8s разд.1 стл.1 стр.8</t>
  </si>
  <si>
    <t>Ф.k8s разд.1 стл.30 стр.9&lt;=Ф.k8s разд.1 стл.1 стр.9</t>
  </si>
  <si>
    <t>Ф.k8s разд.1 стл.30 стр.10&lt;=Ф.k8s разд.1 стл.1 стр.10</t>
  </si>
  <si>
    <t>Ф.k8s разд.1 стл.30 стр.11&lt;=Ф.k8s разд.1 стл.1 стр.11</t>
  </si>
  <si>
    <t>Ф.k8s разд.1 стл.29 стр.1&lt;=Ф.k8s разд.1 стл.1 стр.1</t>
  </si>
  <si>
    <t>2012 k8 - раздел 1 для стр.1-11 гр. 29 д.б. меньше или равна гр.1</t>
  </si>
  <si>
    <t>Ф.k8s разд.1 стл.29 стр.2&lt;=Ф.k8s разд.1 стл.1 стр.2</t>
  </si>
  <si>
    <t>Ф.k8s разд.1 стл.29 стр.3&lt;=Ф.k8s разд.1 стл.1 стр.3</t>
  </si>
  <si>
    <t>Ф.k8s разд.1 стл.29 стр.4&lt;=Ф.k8s разд.1 стл.1 стр.4</t>
  </si>
  <si>
    <t>Ф.k8s разд.1 стл.29 стр.5&lt;=Ф.k8s разд.1 стл.1 стр.5</t>
  </si>
  <si>
    <t>Ф.k8s разд.1 стл.29 стр.6&lt;=Ф.k8s разд.1 стл.1 стр.6</t>
  </si>
  <si>
    <t>Ф.k8s разд.1 стл.29 стр.7&lt;=Ф.k8s разд.1 стл.1 стр.7</t>
  </si>
  <si>
    <t>Ф.k8s разд.1 стл.29 стр.8&lt;=Ф.k8s разд.1 стл.1 стр.8</t>
  </si>
  <si>
    <t>Ф.k8s разд.1 стл.29 стр.9&lt;=Ф.k8s разд.1 стл.1 стр.9</t>
  </si>
  <si>
    <t>Ф.k8s разд.1 стл.29 стр.10&lt;=Ф.k8s разд.1 стл.1 стр.10</t>
  </si>
  <si>
    <t>Ф.k8s разд.1 стл.29 стр.11&lt;=Ф.k8s разд.1 стл.1 стр.11</t>
  </si>
  <si>
    <t>Ф.k8s разд.3 стл.1 стр.8&lt;=Ф.k8s разд.3 стл.1 стр.5</t>
  </si>
  <si>
    <t>2012 k8 - раздел 3 строкa 8 для гр.1-29 д.б. меньше или равна стр.5</t>
  </si>
  <si>
    <t>Ф.k8s разд.3 стл.2 стр.8&lt;=Ф.k8s разд.3 стл.2 стр.5</t>
  </si>
  <si>
    <t>Ф.k8s разд.3 стл.3 стр.8&lt;=Ф.k8s разд.3 стл.3 стр.5</t>
  </si>
  <si>
    <t>Ф.k8s разд.3 стл.4 стр.8&lt;=Ф.k8s разд.3 стл.4 стр.5</t>
  </si>
  <si>
    <t>Ф.k8s разд.3 стл.5 стр.8&lt;=Ф.k8s разд.3 стл.5 стр.5</t>
  </si>
  <si>
    <t>Ф.k8s разд.3 стл.6 стр.8&lt;=Ф.k8s разд.3 стл.6 стр.5</t>
  </si>
  <si>
    <t>Ф.k8s разд.3 стл.7 стр.8&lt;=Ф.k8s разд.3 стл.7 стр.5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</si>
  <si>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10 июня 2011 г. № 115                                                                                   с изм. от 22 июня 2012 г. № 127</t>
  </si>
  <si>
    <t>Ф.k8s разд.3 стл.8 стр.8&lt;=Ф.k8s разд.3 стл.8 стр.5</t>
  </si>
  <si>
    <t>Ф.k8s разд.3 стл.9 стр.8&lt;=Ф.k8s разд.3 стл.9 стр.5</t>
  </si>
  <si>
    <t>Ф.k8s разд.3 стл.10 стр.8&lt;=Ф.k8s разд.3 стл.10 стр.5</t>
  </si>
  <si>
    <t>Ф.k8s разд.3 стл.11 стр.8&lt;=Ф.k8s разд.3 стл.11 стр.5</t>
  </si>
  <si>
    <t>Ф.k8s разд.3 стл.12 стр.8&lt;=Ф.k8s разд.3 стл.12 стр.5</t>
  </si>
  <si>
    <t>Ф.k8s разд.3 стл.13 стр.8&lt;=Ф.k8s разд.3 стл.13 стр.5</t>
  </si>
  <si>
    <t>Ф.k8s разд.3 стл.14 стр.8&lt;=Ф.k8s разд.3 стл.14 стр.5</t>
  </si>
  <si>
    <t>Ф.k8s разд.3 стл.15 стр.8&lt;=Ф.k8s разд.3 стл.15 стр.5</t>
  </si>
  <si>
    <t>Ф.k8s разд.3 стл.16 стр.8&lt;=Ф.k8s разд.3 стл.16 стр.5</t>
  </si>
  <si>
    <t>Ф.k8s разд.3 стл.17 стр.8&lt;=Ф.k8s разд.3 стл.17 стр.5</t>
  </si>
  <si>
    <t>Ф.k8s разд.3 стл.18 стр.8&lt;=Ф.k8s разд.3 стл.18 стр.5</t>
  </si>
  <si>
    <t>Ф.k8s разд.3 стл.19 стр.8&lt;=Ф.k8s разд.3 стл.19 стр.5</t>
  </si>
  <si>
    <t>Ф.k8s разд.3 стл.20 стр.8&lt;=Ф.k8s разд.3 стл.20 стр.5</t>
  </si>
  <si>
    <t>Ф.k8s разд.3 стл.21 стр.8&lt;=Ф.k8s разд.3 стл.21 стр.5</t>
  </si>
  <si>
    <t>Ф.k8s разд.3 стл.22 стр.8&lt;=Ф.k8s разд.3 стл.22 стр.5</t>
  </si>
  <si>
    <t>Ф.k8s разд.3 стл.23 стр.8&lt;=Ф.k8s разд.3 стл.23 стр.5</t>
  </si>
  <si>
    <t>Ф.k8s разд.3 стл.24 стр.8&lt;=Ф.k8s разд.3 стл.24 стр.5</t>
  </si>
  <si>
    <t>Ф.k8s разд.3 стл.25 стр.8&lt;=Ф.k8s разд.3 стл.25 стр.5</t>
  </si>
  <si>
    <t>Ф.k8s разд.3 стл.26 стр.8&lt;=Ф.k8s разд.3 стл.26 стр.5</t>
  </si>
  <si>
    <t>Ф.k8s разд.3 стл.27 стр.8&lt;=Ф.k8s разд.3 стл.27 стр.5</t>
  </si>
  <si>
    <t>Ф.k8s разд.3 стл.28 стр.8&lt;=Ф.k8s разд.3 стл.28 стр.5</t>
  </si>
  <si>
    <t>Ф.k8s разд.3 стл.29 стр.8&lt;=Ф.k8s разд.3 стл.29 стр.5</t>
  </si>
  <si>
    <t>Ф.k8s разд.3 стл.1 стр.6&lt;=Ф.k8s разд.3 стл.1 стр.5</t>
  </si>
  <si>
    <t>2012 к8 - раздел 3 строкa 6 для гр.1-29 д.б. меньше или равна стр.5</t>
  </si>
  <si>
    <t>Ф.k8s разд.3 стл.2 стр.6&lt;=Ф.k8s разд.3 стл.2 стр.5</t>
  </si>
  <si>
    <t>Ф.k8s разд.3 стл.3 стр.6&lt;=Ф.k8s разд.3 стл.3 стр.5</t>
  </si>
  <si>
    <t>Ф.k8s разд.3 стл.4 стр.6&lt;=Ф.k8s разд.3 стл.4 стр.5</t>
  </si>
  <si>
    <t>Ф.k8s разд.3 стл.5 стр.6&lt;=Ф.k8s разд.3 стл.5 стр.5</t>
  </si>
  <si>
    <t>Ф.k8s разд.3 стл.6 стр.6&lt;=Ф.k8s разд.3 стл.6 стр.5</t>
  </si>
  <si>
    <t>Ф.k8s разд.3 стл.7 стр.6&lt;=Ф.k8s разд.3 стл.7 стр.5</t>
  </si>
  <si>
    <t>Ф.k8s разд.3 стл.8 стр.6&lt;=Ф.k8s разд.3 стл.8 стр.5</t>
  </si>
  <si>
    <t>Ф.k8s разд.3 стл.9 стр.6&lt;=Ф.k8s разд.3 стл.9 стр.5</t>
  </si>
  <si>
    <t>Ф.k8s разд.3 стл.10 стр.6&lt;=Ф.k8s разд.3 стл.10 стр.5</t>
  </si>
  <si>
    <t>Ф.k8s разд.3 стл.11 стр.6&lt;=Ф.k8s разд.3 стл.11 стр.5</t>
  </si>
  <si>
    <t>Ф.k8s разд.3 стл.12 стр.6&lt;=Ф.k8s разд.3 стл.12 стр.5</t>
  </si>
  <si>
    <t>Ф.k8s разд.3 стл.13 стр.6&lt;=Ф.k8s разд.3 стл.13 стр.5</t>
  </si>
  <si>
    <t>Ф.k8s разд.3 стл.14 стр.6&lt;=Ф.k8s разд.3 стл.14 стр.5</t>
  </si>
  <si>
    <t>Ф.k8s разд.3 стл.15 стр.6&lt;=Ф.k8s разд.3 стл.15 стр.5</t>
  </si>
  <si>
    <t>Ф.k8s разд.3 стл.16 стр.6&lt;=Ф.k8s разд.3 стл.16 стр.5</t>
  </si>
  <si>
    <t>Ф.k8s разд.3 стл.17 стр.6&lt;=Ф.k8s разд.3 стл.17 стр.5</t>
  </si>
  <si>
    <t>код формы</t>
  </si>
  <si>
    <t>раздел</t>
  </si>
  <si>
    <t>год</t>
  </si>
  <si>
    <t>месяц</t>
  </si>
  <si>
    <t>код органа</t>
  </si>
  <si>
    <t>Ф.K8s разд.1 стл.9 стр.1=Ф.K8s разд.1 стл.9 сумма стр.2-11</t>
  </si>
  <si>
    <t>Ф.K8s разд.1 стл.10 стр.1=Ф.K8s разд.1 стл.10 сумма стр.2-11</t>
  </si>
  <si>
    <t>Ф.K8s разд.1 стл.11 стр.1=Ф.K8s разд.1 стл.11 сумма стр.2-11</t>
  </si>
  <si>
    <t>Ф.K8s разд.1 стл.12 стр.1=Ф.K8s разд.1 стл.12 сумма стр.2-11</t>
  </si>
  <si>
    <t>Ф.K8s разд.1 стл.13 стр.1=Ф.K8s разд.1 стл.13 сумма стр.2-11</t>
  </si>
  <si>
    <t>Ф.K8s разд.1 стл.14 стр.1=Ф.K8s разд.1 стл.14 сумма стр.2-11</t>
  </si>
  <si>
    <t>Ф.K8s разд.1 стл.15 стр.1=Ф.K8s разд.1 стл.15 сумма стр.2-11</t>
  </si>
  <si>
    <t>Ф.K8s разд.1 стл.16 стр.1=Ф.K8s разд.1 стл.16 сумма стр.2-11</t>
  </si>
  <si>
    <t>Ф.K8s разд.1 стл.17 стр.1=Ф.K8s разд.1 стл.17 сумма стр.2-11</t>
  </si>
  <si>
    <t>Ф.K8s разд.1 стл.18 стр.1=Ф.K8s разд.1 стл.18 сумма стр.2-11</t>
  </si>
  <si>
    <t>Ф.K8s разд.1 стл.19 стр.1=Ф.K8s разд.1 стл.19 сумма стр.2-11</t>
  </si>
  <si>
    <t>Ф.K8s разд.1 стл.20 стр.1=Ф.K8s разд.1 стл.20 сумма стр.2-11</t>
  </si>
  <si>
    <t>Ф.K8s разд.1 стл.21 стр.1=Ф.K8s разд.1 стл.21 сумма стр.2-11</t>
  </si>
  <si>
    <t>Ф.K8s разд.2 стл.25 стр.1&lt;=Ф.K8s разд.2 стл.1 стр.1</t>
  </si>
  <si>
    <t>2012 k8 - гр.25 разд.2 д.б. меньше или равна гр.1 разд.2</t>
  </si>
  <si>
    <t>Ф.K8s разд.2 стл.25 стр.2&lt;=Ф.K8s разд.2 стл.1 стр.2</t>
  </si>
  <si>
    <t>Ф.K8s разд.2 стл.25 стр.3&lt;=Ф.K8s разд.2 стл.1 стр.3</t>
  </si>
  <si>
    <t>Ф.K8s разд.2 стл.25 стр.4&lt;=Ф.K8s разд.2 стл.1 стр.4</t>
  </si>
  <si>
    <t>Ф.K8s разд.2 стл.25 стр.5&lt;=Ф.K8s разд.2 стл.1 стр.5</t>
  </si>
  <si>
    <t>Ф.K8s разд.2 стл.25 стр.6&lt;=Ф.K8s разд.2 стл.1 стр.6</t>
  </si>
  <si>
    <t>Ф.K8s разд.2 стл.25 стр.7&lt;=Ф.K8s разд.2 стл.1 стр.7</t>
  </si>
  <si>
    <t>Ф.K8s разд.2 стл.25 стр.8&lt;=Ф.K8s разд.2 стл.1 стр.8</t>
  </si>
  <si>
    <t>Ф.K8s разд.2 стл.25 стр.9&lt;=Ф.K8s разд.2 стл.1 стр.9</t>
  </si>
  <si>
    <t>Ф.K8s разд.2 стл.25 стр.10&lt;=Ф.K8s разд.2 стл.1 стр.10</t>
  </si>
  <si>
    <t>Ф.K8s разд.2 стл.25 стр.11&lt;=Ф.K8s разд.2 стл.1 стр.11</t>
  </si>
  <si>
    <t>Ф.k8s разд.2 стл.29 стр.1&lt;=Ф.k8s разд.2 стл.10 стр.1</t>
  </si>
  <si>
    <t>2012 k8 - гр.29 разд.2 д.б. меньше или равна гр.10 разд.2</t>
  </si>
  <si>
    <t>28.01.2013 г.</t>
  </si>
  <si>
    <t>Ф.k8s разд.2 стл.29 стр.2&lt;=Ф.k8s разд.2 стл.10 стр.2</t>
  </si>
  <si>
    <t>Ф.k8s разд.2 стл.29 стр.3&lt;=Ф.k8s разд.2 стл.10 стр.3</t>
  </si>
  <si>
    <t>Ф.k8s разд.2 стл.29 стр.4&lt;=Ф.k8s разд.2 стл.10 стр.4</t>
  </si>
  <si>
    <t>Ф.k8s разд.2 стл.29 стр.5&lt;=Ф.k8s разд.2 стл.10 стр.5</t>
  </si>
  <si>
    <t>Ф.k8s разд.2 стл.29 стр.6&lt;=Ф.k8s разд.2 стл.10 стр.6</t>
  </si>
  <si>
    <t>Ф.k8s разд.2 стл.29 стр.7&lt;=Ф.k8s разд.2 стл.10 стр.7</t>
  </si>
  <si>
    <t>Ф.k8s разд.2 стл.29 стр.8&lt;=Ф.k8s разд.2 стл.10 стр.8</t>
  </si>
  <si>
    <t>Ф.k8s разд.2 стл.29 стр.9&lt;=Ф.k8s разд.2 стл.10 стр.9</t>
  </si>
  <si>
    <t>Ф.k8s разд.2 стл.29 стр.10&lt;=Ф.k8s разд.2 стл.10 стр.10</t>
  </si>
  <si>
    <t>Ф.k8s разд.2 стл.29 стр.11&lt;=Ф.k8s разд.2 стл.10 стр.11</t>
  </si>
  <si>
    <t>Ф.k8s разд.3 стл.25 стр.1&lt;=Ф.k8s разд.3 стл.1 стр.1</t>
  </si>
  <si>
    <t>2012 k8 - гр.25 разд.3 д.б. меньше или равна гр.1 разд.3</t>
  </si>
  <si>
    <t>Ф.k8s разд.3 стл.25 стр.2&lt;=Ф.k8s разд.3 стл.1 стр.2</t>
  </si>
  <si>
    <t>Ф.k8s разд.3 стл.25 стр.3&lt;=Ф.k8s разд.3 стл.1 стр.3</t>
  </si>
  <si>
    <t>Ф.k8s разд.3 стл.25 стр.4&lt;=Ф.k8s разд.3 стл.1 стр.4</t>
  </si>
  <si>
    <t>Ф.k8s разд.3 стл.25 стр.5&lt;=Ф.k8s разд.3 стл.1 стр.5</t>
  </si>
  <si>
    <t>Ф.k8s разд.3 стл.25 стр.6&lt;=Ф.k8s разд.3 стл.1 стр.6</t>
  </si>
  <si>
    <t>Ф.k8s разд.3 стл.25 стр.7&lt;=Ф.k8s разд.3 стл.1 стр.7</t>
  </si>
  <si>
    <t>Ф.k8s разд.3 стл.25 стр.8&lt;=Ф.k8s разд.3 стл.1 стр.8</t>
  </si>
  <si>
    <t>Ф.k8s разд.3 стл.25 стр.9&lt;=Ф.k8s разд.3 стл.1 стр.9</t>
  </si>
  <si>
    <t>Ф.k8s разд.3 стл.26 стр.1&lt;=Ф.k8s разд.3 стл.1 стр.1</t>
  </si>
  <si>
    <t>2012 k8 - гр.26 разд.3 д.б. меньше или равна гр.1 разд.3</t>
  </si>
  <si>
    <t>Ф.k8s разд.3 стл.26 стр.2&lt;=Ф.k8s разд.3 стл.1 стр.2</t>
  </si>
  <si>
    <t>Ф.k8s разд.3 стл.26 стр.3&lt;=Ф.k8s разд.3 стл.1 стр.3</t>
  </si>
  <si>
    <t>Ф.k8s разд.3 стл.26 стр.4&lt;=Ф.k8s разд.3 стл.1 стр.4</t>
  </si>
  <si>
    <t>Ф.k8s разд.3 стл.26 стр.5&lt;=Ф.k8s разд.3 стл.1 стр.5</t>
  </si>
  <si>
    <t>Ф.k8s разд.3 стл.26 стр.6&lt;=Ф.k8s разд.3 стл.1 стр.6</t>
  </si>
  <si>
    <t>Ф.k8s разд.3 стл.26 стр.7&lt;=Ф.k8s разд.3 стл.1 стр.7</t>
  </si>
  <si>
    <t>Ф.k8s разд.3 стл.26 стр.8&lt;=Ф.k8s разд.3 стл.1 стр.8</t>
  </si>
  <si>
    <t>Ф.k8s разд.3 стл.26 стр.9&lt;=Ф.k8s разд.3 стл.1 стр.9</t>
  </si>
  <si>
    <t>Ф.k8s разд.3 стл.27 стр.1&lt;=Ф.k8s разд.3 стл.1 стр.1</t>
  </si>
  <si>
    <t>2012 k8 - гр.27 разд.3 д.б. меньше или равна гр.1 разд.3</t>
  </si>
  <si>
    <t>Ф.k8s разд.3 стл.27 стр.2&lt;=Ф.k8s разд.3 стл.1 стр.2</t>
  </si>
  <si>
    <t>Ф.k8s разд.3 стл.27 стр.3&lt;=Ф.k8s разд.3 стл.1 стр.3</t>
  </si>
  <si>
    <t>Ф.k8s разд.3 стл.27 стр.4&lt;=Ф.k8s разд.3 стл.1 стр.4</t>
  </si>
  <si>
    <t>Ф.k8s разд.3 стл.27 стр.5&lt;=Ф.k8s разд.3 стл.1 стр.5</t>
  </si>
  <si>
    <t>Ф.k8s разд.3 стл.27 стр.6&lt;=Ф.k8s разд.3 стл.1 стр.6</t>
  </si>
  <si>
    <t>Ф.k8s разд.3 стл.27 стр.7&lt;=Ф.k8s разд.3 стл.1 стр.7</t>
  </si>
  <si>
    <t>Ф.k8s разд.3 стл.27 стр.8&lt;=Ф.k8s разд.3 стл.1 стр.8</t>
  </si>
  <si>
    <t>Ф.k8s разд.3 стл.27 стр.9&lt;=Ф.k8s разд.3 стл.1 стр.9</t>
  </si>
  <si>
    <t>Ф.k8s разд.3 стл.28 стр.1&lt;=Ф.k8s разд.3 стл.4 стр.1</t>
  </si>
  <si>
    <t>2012 k8 - гр.28 разд.3 д.б. меньше или равна гр.4 разд.3</t>
  </si>
  <si>
    <t>Ф.k8s разд.3 стл.28 стр.2&lt;=Ф.k8s разд.3 стл.4 стр.2</t>
  </si>
  <si>
    <t>Ф.k8s разд.3 стл.28 стр.3&lt;=Ф.k8s разд.3 стл.4 стр.3</t>
  </si>
  <si>
    <t>Ф.k8s разд.3 стл.28 стр.4&lt;=Ф.k8s разд.3 стл.4 стр.4</t>
  </si>
  <si>
    <t>Ф.k8s разд.3 стл.28 стр.5&lt;=Ф.k8s разд.3 стл.4 стр.5</t>
  </si>
  <si>
    <t>Ф.k8s разд.3 стл.28 стр.6&lt;=Ф.k8s разд.3 стл.4 стр.6</t>
  </si>
  <si>
    <t>Ф.k8s разд.3 стл.28 стр.7&lt;=Ф.k8s разд.3 стл.4 стр.7</t>
  </si>
  <si>
    <t>Ф.k8s разд.3 стл.28 стр.8&lt;=Ф.k8s разд.3 стл.4 стр.8</t>
  </si>
  <si>
    <t>Ф.k8s разд.3 стл.28 стр.9&lt;=Ф.k8s разд.3 стл.4 стр.9</t>
  </si>
  <si>
    <t>Ф.k8s разд.2 стл.26 стр.1&lt;=Ф.k8s разд.2 стл.1 стр.1</t>
  </si>
  <si>
    <t>2012 k8 - гр.26 разд.2 д.б. меньше или равна гр.1 разд.2</t>
  </si>
  <si>
    <t>Ф.k8s разд.2 стл.26 стр.2&lt;=Ф.k8s разд.2 стл.1 стр.2</t>
  </si>
  <si>
    <t>Ф.k8s разд.2 стл.26 стр.3&lt;=Ф.k8s разд.2 стл.1 стр.3</t>
  </si>
  <si>
    <t>Ф.k8s разд.2 стл.26 стр.4&lt;=Ф.k8s разд.2 стл.1 стр.4</t>
  </si>
  <si>
    <t>Ф.k8s разд.2 стл.26 стр.5&lt;=Ф.k8s разд.2 стл.1 стр.5</t>
  </si>
  <si>
    <t>Ф.k8s разд.2 стл.26 стр.6&lt;=Ф.k8s разд.2 стл.1 стр.6</t>
  </si>
  <si>
    <t>Ф.k8s разд.2 стл.26 стр.7&lt;=Ф.k8s разд.2 стл.1 стр.7</t>
  </si>
  <si>
    <t>Ф.k8s разд.2 стл.26 стр.8&lt;=Ф.k8s разд.2 стл.1 стр.8</t>
  </si>
  <si>
    <t>Ф.k8s разд.2 стл.26 стр.9&lt;=Ф.k8s разд.2 стл.1 стр.9</t>
  </si>
  <si>
    <t>Ф.k8s разд.2 стл.26 стр.10&lt;=Ф.k8s разд.2 стл.1 стр.10</t>
  </si>
  <si>
    <t>Ф.k8s разд.2 стл.26 стр.11&lt;=Ф.k8s разд.2 стл.1 стр.11</t>
  </si>
  <si>
    <t>Ф.k8s разд.2 стл.28 стр.1&lt;=Ф.k8s разд.2 стл.4 стр.1</t>
  </si>
  <si>
    <t>2012 k8 - гр.28 разд.2 д.б. меньше или равна гр.4 разд.2</t>
  </si>
  <si>
    <t>Ф.k8s разд.2 стл.28 стр.2&lt;=Ф.k8s разд.2 стл.4 стр.2</t>
  </si>
  <si>
    <t>Ф.k8s разд.2 стл.28 стр.3&lt;=Ф.k8s разд.2 стл.4 стр.3</t>
  </si>
  <si>
    <t>Ф.k8s разд.2 стл.28 стр.4&lt;=Ф.k8s разд.2 стл.4 стр.4</t>
  </si>
  <si>
    <t>Ф.k8s разд.2 стл.28 стр.5&lt;=Ф.k8s разд.2 стл.4 стр.5</t>
  </si>
  <si>
    <t>Ф.k8s разд.2 стл.28 стр.6&lt;=Ф.k8s разд.2 стл.4 стр.6</t>
  </si>
  <si>
    <t>Ф.k8s разд.2 стл.28 стр.7&lt;=Ф.k8s разд.2 стл.4 стр.7</t>
  </si>
  <si>
    <t>Ф.k8s разд.2 стл.28 стр.8&lt;=Ф.k8s разд.2 стл.4 стр.8</t>
  </si>
  <si>
    <t>Ф.k8s разд.2 стл.28 стр.9&lt;=Ф.k8s разд.2 стл.4 стр.9</t>
  </si>
  <si>
    <t>Ф.k8s разд.2 стл.28 стр.10&lt;=Ф.k8s разд.2 стл.4 стр.10</t>
  </si>
  <si>
    <t>Ф.k8s разд.2 стл.28 стр.11&lt;=Ф.k8s разд.2 стл.4 стр.11</t>
  </si>
  <si>
    <t>Ф.K8s разд.1 стл.22 стр.1=Ф.K8s разд.1 стл.22 сумма стр.2-11</t>
  </si>
  <si>
    <t>Ф.K8s разд.1 стл.23 стр.1=Ф.K8s разд.1 стл.23 сумма стр.2-11</t>
  </si>
  <si>
    <t>Ф.K8s разд.1 стл.24 стр.1=Ф.K8s разд.1 стл.24 сумма стр.2-11</t>
  </si>
  <si>
    <t>Ф.K8s разд.1 стл.25 стр.1=Ф.K8s разд.1 стл.25 сумма стр.2-11</t>
  </si>
  <si>
    <t>Ф.K8s разд.1 стл.26 стр.1=Ф.K8s разд.1 стл.26 сумма стр.2-11</t>
  </si>
  <si>
    <t>Ф.K8s разд.1 стл.27 стр.1=Ф.K8s разд.1 стл.27 сумма стр.2-11</t>
  </si>
  <si>
    <t>Ф.K8s разд.1 стл.28 стр.1=Ф.K8s разд.1 стл.28 сумма стр.2-11</t>
  </si>
  <si>
    <t>Ф.K8s разд.1 стл.29 стр.1=Ф.K8s разд.1 стл.29 сумма стр.2-11</t>
  </si>
  <si>
    <t>Ф.K8s разд.1 стл.30 стр.1=Ф.K8s разд.1 стл.30 сумма стр.2-11</t>
  </si>
  <si>
    <t>Ф.K8s разд.1 стл.31 стр.1=Ф.K8s разд.1 стл.31 сумма стр.2-11</t>
  </si>
  <si>
    <t>Ф.K8s разд.1 стл.32 стр.1=Ф.K8s разд.1 стл.32 сумма стр.2-11</t>
  </si>
  <si>
    <t>Ф.k8s разд.2 стл.5 стр.1&lt;=Ф.k8s разд.2 стл.1 стр.1</t>
  </si>
  <si>
    <t>2012 k8 - раздел 2 для стр.1-11 гр.5 д.б. меньше или равна разд.2 гр.1</t>
  </si>
  <si>
    <t>Ф.k8s разд.2 стл.5 стр.2&lt;=Ф.k8s разд.2 стл.1 стр.2</t>
  </si>
  <si>
    <t>Ф.k8s разд.2 стл.5 стр.3&lt;=Ф.k8s разд.2 стл.1 стр.3</t>
  </si>
  <si>
    <t>Ф.k8s разд.2 стл.5 стр.4&lt;=Ф.k8s разд.2 стл.1 стр.4</t>
  </si>
  <si>
    <t>Ф.k8s разд.2 стл.5 стр.5&lt;=Ф.k8s разд.2 стл.1 стр.5</t>
  </si>
  <si>
    <t>Ф.k8s разд.2 стл.5 стр.6&lt;=Ф.k8s разд.2 стл.1 стр.6</t>
  </si>
  <si>
    <t>Ф.k8s разд.2 стл.5 стр.7&lt;=Ф.k8s разд.2 стл.1 стр.7</t>
  </si>
  <si>
    <t>Ф.k8s разд.2 стл.5 стр.8&lt;=Ф.k8s разд.2 стл.1 стр.8</t>
  </si>
  <si>
    <t>Ф.k8s разд.2 стл.5 стр.9&lt;=Ф.k8s разд.2 стл.1 стр.9</t>
  </si>
  <si>
    <t>Ф.k8s разд.2 стл.5 стр.10&lt;=Ф.k8s разд.2 стл.1 стр.10</t>
  </si>
  <si>
    <t>Ф.k8s разд.2 стл.5 стр.11&lt;=Ф.k8s разд.2 стл.1 стр.11</t>
  </si>
  <si>
    <t>2012 k8 - раздел 1 стр.1-11 гр.4 д.б. меньше или равна разд.1 гр.4</t>
  </si>
  <si>
    <t>Ф.k8s разд.1 стл.25 стр.1&lt;=Ф.k8s разд.1 стл.1 стр.1</t>
  </si>
  <si>
    <t>2012 k8 - раздел 1 стр.1-11 гр.25 д.б. меньше или равна раздел 1 гр.1</t>
  </si>
  <si>
    <t>Ф.k8s разд.1 стл.25 стр.2&lt;=Ф.k8s разд.1 стл.1 стр.2</t>
  </si>
  <si>
    <t>Ф.k8s разд.1 стл.25 стр.3&lt;=Ф.k8s разд.1 стл.1 стр.3</t>
  </si>
  <si>
    <t>Ф.k8s разд.1 стл.25 стр.4&lt;=Ф.k8s разд.1 стл.1 стр.4</t>
  </si>
  <si>
    <t>Ф.k8s разд.1 стл.25 стр.5&lt;=Ф.k8s разд.1 стл.1 стр.5</t>
  </si>
  <si>
    <t>Ф.k8s разд.1 стл.25 стр.6&lt;=Ф.k8s разд.1 стл.1 стр.6</t>
  </si>
  <si>
    <t>Ф.k8s разд.1 стл.25 стр.7&lt;=Ф.k8s разд.1 стл.1 стр.7</t>
  </si>
  <si>
    <t>Ф.k8s разд.1 стл.25 стр.8&lt;=Ф.k8s разд.1 стл.1 стр.8</t>
  </si>
  <si>
    <t>Ф.k8s разд.1 стл.25 стр.9&lt;=Ф.k8s разд.1 стл.1 стр.9</t>
  </si>
  <si>
    <t>Ф.k8s разд.1 стл.25 стр.10&lt;=Ф.k8s разд.1 стл.1 стр.10</t>
  </si>
  <si>
    <t>Ф.k8s разд.1 стл.25 стр.11&lt;=Ф.k8s разд.1 стл.1 стр.11</t>
  </si>
  <si>
    <t>Ф.k8s разд.2 стл.24 стр.1&lt;=Ф.k8s разд.2 стл.1 стр.1</t>
  </si>
  <si>
    <t>2012 k8 - раздел 2 для стр.1-11 гр.24 д.б. меньше или равна раздел 2 гр.1</t>
  </si>
  <si>
    <t>Ф.k8s разд.2 стл.24 стр.2&lt;=Ф.k8s разд.2 стл.1 стр.2</t>
  </si>
  <si>
    <t>Ф.k8s разд.2 стл.24 стр.3&lt;=Ф.k8s разд.2 стл.1 стр.3</t>
  </si>
  <si>
    <t>Ф.k8s разд.2 стл.24 стр.4&lt;=Ф.k8s разд.2 стл.1 стр.4</t>
  </si>
  <si>
    <t>Ф.k8s разд.2 стл.24 стр.5&lt;=Ф.k8s разд.2 стл.1 стр.5</t>
  </si>
  <si>
    <t>Ф.k8s разд.2 стл.24 стр.6&lt;=Ф.k8s разд.2 стл.1 стр.6</t>
  </si>
  <si>
    <t>Ф.k8s разд.2 стл.24 стр.7&lt;=Ф.k8s разд.2 стл.1 стр.7</t>
  </si>
  <si>
    <t>Ф.k8s разд.2 стл.24 стр.8&lt;=Ф.k8s разд.2 стл.1 стр.8</t>
  </si>
  <si>
    <t>Ф.k8s разд.2 стл.24 стр.9&lt;=Ф.k8s разд.2 стл.1 стр.9</t>
  </si>
  <si>
    <t>Ф.k8s разд.2 стл.24 стр.10&lt;=Ф.k8s разд.2 стл.1 стр.10</t>
  </si>
  <si>
    <t>Ф.k8s разд.2 стл.24 стр.11&lt;=Ф.k8s разд.2 стл.1 стр.11</t>
  </si>
  <si>
    <t>Ф.k8s разд.3 стл.23 стр.1&lt;=Ф.k8s разд.3 стл.4 стр.1</t>
  </si>
  <si>
    <t>2012 k8 - раздел 3 стр.1-9 гр.23 д.б. меньше или равна раздел 3 гр.4</t>
  </si>
  <si>
    <t>Ф.k8s разд.3 стл.23 стр.2&lt;=Ф.k8s разд.3 стл.4 стр.2</t>
  </si>
  <si>
    <t>Ф.k8s разд.3 стл.23 стр.3&lt;=Ф.k8s разд.3 стл.4 стр.3</t>
  </si>
  <si>
    <t>Ф.k8s разд.3 стл.23 стр.4&lt;=Ф.k8s разд.3 стл.4 стр.4</t>
  </si>
  <si>
    <t>Ф.k8s разд.3 стл.23 стр.5&lt;=Ф.k8s разд.3 стл.4 стр.5</t>
  </si>
  <si>
    <t>Ф.k8s разд.3 стл.23 стр.6&lt;=Ф.k8s разд.3 стл.4 стр.6</t>
  </si>
  <si>
    <t>Ф.k8s разд.3 стл.23 стр.7&lt;=Ф.k8s разд.3 стл.4 стр.7</t>
  </si>
  <si>
    <t>Ф.k8s разд.3 стл.23 стр.8&lt;=Ф.k8s разд.3 стл.4 стр.8</t>
  </si>
  <si>
    <t>Ф.k8s разд.3 стл.23 стр.9&lt;=Ф.k8s разд.3 стл.4 стр.9</t>
  </si>
  <si>
    <t>Ф.k8s разд.2 стл.23 стр.1&lt;=Ф.k8s разд.2 стл.4 стр.1</t>
  </si>
  <si>
    <t>2012 k8 - раздел 2 стл.23 для стр.1-11 д.б. меньше или равна раздел 2 стр.1-11 гр.4</t>
  </si>
  <si>
    <t>Ф.k8s разд.2 стл.23 стр.2&lt;=Ф.k8s разд.2 стл.4 стр.2</t>
  </si>
  <si>
    <t>Ф.k8s разд.2 стл.23 стр.3&lt;=Ф.k8s разд.2 стл.4 стр.3</t>
  </si>
  <si>
    <t>Ф.k8s разд.2 стл.23 стр.4&lt;=Ф.k8s разд.2 стл.4 стр.4</t>
  </si>
  <si>
    <t>Ф.k8s разд.2 стл.23 стр.5&lt;=Ф.k8s разд.2 стл.4 стр.5</t>
  </si>
  <si>
    <t>Ф.k8s разд.2 стл.23 стр.6&lt;=Ф.k8s разд.2 стл.4 стр.6</t>
  </si>
  <si>
    <t>Ф.k8s разд.2 стл.23 стр.7&lt;=Ф.k8s разд.2 стл.4 стр.7</t>
  </si>
  <si>
    <t>Ф.k8s разд.2 стл.23 стр.8&lt;=Ф.k8s разд.2 стл.4 стр.8</t>
  </si>
  <si>
    <t>Ф.k8s разд.2 стл.23 стр.9&lt;=Ф.k8s разд.2 стл.4 стр.9</t>
  </si>
  <si>
    <t>Ф.k8s разд.2 стл.23 стр.10&lt;=Ф.k8s разд.2 стл.4 стр.10</t>
  </si>
  <si>
    <t>Ф.k8s разд.2 стл.23 стр.11&lt;=Ф.k8s разд.2 стл.4 стр.11</t>
  </si>
  <si>
    <t>Ф.k8s разд.3 стл.22 стр.1&lt;=Ф.k8s разд.3 стл.1 стр.1</t>
  </si>
  <si>
    <t>2012 k8 - раздел 3 для стр.1-9 гр.22 д.б. меньше или равна раздел 3 гр.1</t>
  </si>
  <si>
    <t>Ф.k8s разд.3 стл.22 стр.2&lt;=Ф.k8s разд.3 стл.1 стр.2</t>
  </si>
  <si>
    <t>Ф.k8s разд.3 стл.22 стр.3&lt;=Ф.k8s разд.3 стл.1 стр.3</t>
  </si>
  <si>
    <t>Ф.k8s разд.3 стл.22 стр.4&lt;=Ф.k8s разд.3 стл.1 стр.4</t>
  </si>
  <si>
    <t>Ф.k8s разд.3 стл.22 стр.5&lt;=Ф.k8s разд.3 стл.1 стр.5</t>
  </si>
  <si>
    <t>Ф.k8s разд.3 стл.22 стр.6&lt;=Ф.k8s разд.3 стл.1 стр.6</t>
  </si>
  <si>
    <t>Ф.k8s разд.3 стл.22 стр.7&lt;=Ф.k8s разд.3 стл.1 стр.7</t>
  </si>
  <si>
    <t>Ф.k8s разд.3 стл.22 стр.8&lt;=Ф.k8s разд.3 стл.1 стр.8</t>
  </si>
  <si>
    <t>Ф.k8s разд.3 стл.22 стр.9&lt;=Ф.k8s разд.3 стл.1 стр.9</t>
  </si>
  <si>
    <t>Ф.k8s разд.2 стл.22 стр.1&lt;=Ф.k8s разд.2 стл.1 стр.1</t>
  </si>
  <si>
    <t>2012 k8 - раздел 2 для стр.1-11 гр.22 д.б. меньше или равна раздел 2 гр.1</t>
  </si>
  <si>
    <t>Ф.k8s разд.2 стл.22 стр.2&lt;=Ф.k8s разд.2 стл.1 стр.2</t>
  </si>
  <si>
    <t>Ф.k8s разд.2 стл.22 стр.3&lt;=Ф.k8s разд.2 стл.1 стр.3</t>
  </si>
  <si>
    <t>Ф.k8s разд.2 стл.22 стр.4&lt;=Ф.k8s разд.2 стл.1 стр.4</t>
  </si>
  <si>
    <t>Ф.k8s разд.2 стл.22 стр.5&lt;=Ф.k8s разд.2 стл.1 стр.5</t>
  </si>
  <si>
    <t>Ф.k8s разд.2 стл.22 стр.6&lt;=Ф.k8s разд.2 стл.1 стр.6</t>
  </si>
  <si>
    <t>Ф.k8s разд.2 стл.22 стр.7&lt;=Ф.k8s разд.2 стл.1 стр.7</t>
  </si>
  <si>
    <t>Ф.k8s разд.2 стл.22 стр.8&lt;=Ф.k8s разд.2 стл.1 стр.8</t>
  </si>
  <si>
    <t>Ф.k8s разд.2 стл.22 стр.9&lt;=Ф.k8s разд.2 стл.1 стр.9</t>
  </si>
  <si>
    <t>Ф.k8s разд.2 стл.22 стр.10&lt;=Ф.k8s разд.2 стл.1 стр.10</t>
  </si>
  <si>
    <t>Ф.k8s разд.2 стл.22 стр.11&lt;=Ф.k8s разд.2 стл.1 стр.11</t>
  </si>
  <si>
    <t>Ф.k8s разд.3 стл.1 стр.1=Ф.k8s разд.3 сумма стл.2-4 стр.1</t>
  </si>
  <si>
    <t>2012 k8 - раздел 3 для стр.1-9 гр.1 д.б. равна раздел 3 сумма гр.2-4</t>
  </si>
  <si>
    <t>Ф.k8s разд.3 стл.1 стр.2=Ф.k8s разд.3 сумма стл.2-4 стр.2</t>
  </si>
  <si>
    <t>Ф.k8s разд.3 стл.1 стр.3=Ф.k8s разд.3 сумма стл.2-4 стр.3</t>
  </si>
  <si>
    <t>Ф.k8s разд.3 стл.1 стр.4=Ф.k8s разд.3 сумма стл.2-4 стр.4</t>
  </si>
  <si>
    <t>Ф.k8s разд.3 стл.1 стр.5=Ф.k8s разд.3 сумма стл.2-4 стр.5</t>
  </si>
  <si>
    <t>Ф.k8s разд.3 стл.1 стр.6=Ф.k8s разд.3 сумма стл.2-4 стр.6</t>
  </si>
  <si>
    <t>Ф.k8s разд.3 стл.1 стр.7=Ф.k8s разд.3 сумма стл.2-4 стр.7</t>
  </si>
  <si>
    <t>Ф.k8s разд.3 стл.1 стр.8=Ф.k8s разд.3 сумма стл.2-4 стр.8</t>
  </si>
  <si>
    <t>Ф.k8s разд.3 стл.1 стр.9=Ф.k8s разд.3 сумма стл.2-4 стр.9</t>
  </si>
  <si>
    <t>Ф.k8s разд.3 стл.1 стр.1=Ф.k8s разд.3 сумма стл.6-9 стр.1</t>
  </si>
  <si>
    <t>2012 k8 - раздел 3 для стр.1-9 гр.1 д.б. равна раздел 3 гр.6-9</t>
  </si>
  <si>
    <t>Ф.k8s разд.3 стл.1 стр.2=Ф.k8s разд.3 сумма стл.6-9 стр.2</t>
  </si>
  <si>
    <t>Ф.k8s разд.3 стл.1 стр.3=Ф.k8s разд.3 сумма стл.6-9 стр.3</t>
  </si>
  <si>
    <t>Ф.k8s разд.3 стл.1 стр.4=Ф.k8s разд.3 сумма стл.6-9 стр.4</t>
  </si>
  <si>
    <t>Ф.k8s разд.3 стл.1 стр.5=Ф.k8s разд.3 сумма стл.6-9 стр.5</t>
  </si>
  <si>
    <t>Ф.k8s разд.3 стл.1 стр.6=Ф.k8s разд.3 сумма стл.6-9 стр.6</t>
  </si>
  <si>
    <t>Ф.k8s разд.3 стл.1 стр.7=Ф.k8s разд.3 сумма стл.6-9 стр.7</t>
  </si>
  <si>
    <t>Ф.k8s разд.3 стл.1 стр.8=Ф.k8s разд.3 сумма стл.6-9 стр.8</t>
  </si>
  <si>
    <t>Ф.k8s разд.3 стл.1 стр.9=Ф.k8s разд.3 сумма стл.6-9 стр.9</t>
  </si>
  <si>
    <t>Ф.k8s разд.3 стл.1 стр.1=Ф.k8s разд.3 сумма стл.10-21 стр.1</t>
  </si>
  <si>
    <t>2012 k8 - раздел 3 для стр.1-9 гр.1 д.б. равна раздел 3 сумма гр.10-21</t>
  </si>
  <si>
    <t>Ф.k8s разд.3 стл.1 стр.2=Ф.k8s разд.3 сумма стл.10-21 стр.2</t>
  </si>
  <si>
    <t>Ф.k8s разд.3 стл.1 стр.3=Ф.k8s разд.3 сумма стл.10-21 стр.3</t>
  </si>
  <si>
    <t>Ф.k8s разд.3 стл.1 стр.4=Ф.k8s разд.3 сумма стл.10-21 стр.4</t>
  </si>
  <si>
    <t>Ф.k8s разд.3 стл.1 стр.5=Ф.k8s разд.3 сумма стл.10-21 стр.5</t>
  </si>
  <si>
    <t>Ф.k8s разд.3 стл.1 стр.6=Ф.k8s разд.3 сумма стл.10-21 стр.6</t>
  </si>
  <si>
    <t>Ф.k8s разд.3 стл.1 стр.7=Ф.k8s разд.3 сумма стл.10-21 стр.7</t>
  </si>
  <si>
    <t>Ф.k8s разд.3 стл.1 стр.8=Ф.k8s разд.3 сумма стл.10-21 стр.8</t>
  </si>
  <si>
    <t>Ф.k8s разд.3 стл.1 стр.9=Ф.k8s разд.3 сумма стл.10-21 стр.9</t>
  </si>
  <si>
    <t>2012 k8 - раздел 2 для стр.1-11 гр.1 д.б. равна раздел 2 сумма гр.6-9</t>
  </si>
  <si>
    <t>Ф.k8s разд.2 стл.1 стр.1=Ф.k8s разд.2 сумма стл.2-4 стр.1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</si>
</sst>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71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4"/>
      <color indexed="10"/>
      <name val="Times New Roman"/>
      <family val="1"/>
    </font>
    <font>
      <vertAlign val="superscript"/>
      <sz val="14"/>
      <color indexed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sz val="16"/>
      <name val="Times New Roman"/>
      <family val="1"/>
    </font>
    <font>
      <b/>
      <sz val="18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3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indexed="8"/>
      <name val="Times New Roman"/>
      <family val="0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22" fillId="0" borderId="12" xfId="56" applyFont="1" applyFill="1" applyBorder="1">
      <alignment/>
      <protection/>
    </xf>
    <xf numFmtId="0" fontId="22" fillId="0" borderId="0" xfId="56" applyFont="1" applyFill="1" applyBorder="1">
      <alignment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13" xfId="56" applyFont="1" applyFill="1" applyBorder="1">
      <alignment/>
      <protection/>
    </xf>
    <xf numFmtId="49" fontId="19" fillId="24" borderId="14" xfId="55" applyNumberFormat="1" applyFont="1" applyFill="1" applyBorder="1" applyAlignment="1">
      <alignment horizontal="center" textRotation="90" wrapText="1"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right"/>
    </xf>
    <xf numFmtId="0" fontId="22" fillId="0" borderId="0" xfId="56" applyFont="1" applyFill="1" applyBorder="1" applyAlignment="1">
      <alignment horizontal="center" vertical="top"/>
      <protection/>
    </xf>
    <xf numFmtId="0" fontId="22" fillId="0" borderId="0" xfId="56" applyFont="1" applyFill="1" applyBorder="1" applyAlignment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26" fillId="23" borderId="17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6" fillId="0" borderId="17" xfId="0" applyFont="1" applyBorder="1" applyAlignment="1" applyProtection="1">
      <alignment horizontal="right" wrapTex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6" fillId="0" borderId="17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7" fillId="0" borderId="21" xfId="0" applyFont="1" applyBorder="1" applyAlignment="1" applyProtection="1">
      <alignment horizontal="left"/>
      <protection/>
    </xf>
    <xf numFmtId="0" fontId="27" fillId="0" borderId="2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2" fillId="0" borderId="24" xfId="56" applyFont="1" applyFill="1" applyBorder="1" applyAlignment="1">
      <alignment horizontal="center" vertical="top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0" fontId="19" fillId="0" borderId="0" xfId="55" applyFont="1" applyFill="1" applyAlignment="1">
      <alignment wrapText="1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0" fontId="19" fillId="0" borderId="0" xfId="55" applyFont="1" applyFill="1" applyBorder="1" applyAlignment="1">
      <alignment/>
      <protection/>
    </xf>
    <xf numFmtId="0" fontId="22" fillId="0" borderId="0" xfId="55" applyFont="1" applyFill="1">
      <alignment/>
      <protection/>
    </xf>
    <xf numFmtId="0" fontId="6" fillId="0" borderId="24" xfId="55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22" fillId="0" borderId="26" xfId="56" applyFont="1" applyFill="1" applyBorder="1" applyAlignment="1">
      <alignment horizontal="left" vertical="top"/>
      <protection/>
    </xf>
    <xf numFmtId="0" fontId="22" fillId="0" borderId="26" xfId="56" applyFont="1" applyFill="1" applyBorder="1" applyAlignment="1">
      <alignment horizontal="center" vertical="top"/>
      <protection/>
    </xf>
    <xf numFmtId="0" fontId="6" fillId="0" borderId="27" xfId="55" applyFont="1" applyFill="1" applyBorder="1">
      <alignment/>
      <protection/>
    </xf>
    <xf numFmtId="0" fontId="22" fillId="0" borderId="24" xfId="56" applyFont="1" applyFill="1" applyBorder="1" applyAlignment="1">
      <alignment/>
      <protection/>
    </xf>
    <xf numFmtId="0" fontId="22" fillId="0" borderId="28" xfId="56" applyFont="1" applyFill="1" applyBorder="1" applyAlignment="1">
      <alignment horizontal="left" vertical="top"/>
      <protection/>
    </xf>
    <xf numFmtId="0" fontId="22" fillId="0" borderId="28" xfId="56" applyFont="1" applyFill="1" applyBorder="1" applyAlignment="1">
      <alignment horizontal="center" vertical="top"/>
      <protection/>
    </xf>
    <xf numFmtId="0" fontId="22" fillId="0" borderId="24" xfId="56" applyFont="1" applyFill="1" applyBorder="1">
      <alignment/>
      <protection/>
    </xf>
    <xf numFmtId="49" fontId="19" fillId="0" borderId="26" xfId="55" applyNumberFormat="1" applyFont="1" applyFill="1" applyBorder="1" applyAlignment="1">
      <alignment horizontal="center" vertical="center"/>
      <protection/>
    </xf>
    <xf numFmtId="49" fontId="50" fillId="0" borderId="26" xfId="55" applyNumberFormat="1" applyFont="1" applyFill="1" applyBorder="1" applyAlignment="1">
      <alignment horizontal="left" vertical="center" wrapText="1"/>
      <protection/>
    </xf>
    <xf numFmtId="0" fontId="6" fillId="0" borderId="26" xfId="55" applyFont="1" applyFill="1" applyBorder="1">
      <alignment/>
      <protection/>
    </xf>
    <xf numFmtId="49" fontId="19" fillId="0" borderId="0" xfId="55" applyNumberFormat="1" applyFont="1" applyFill="1" applyBorder="1" applyAlignment="1">
      <alignment horizontal="center" vertical="center"/>
      <protection/>
    </xf>
    <xf numFmtId="49" fontId="50" fillId="0" borderId="0" xfId="55" applyNumberFormat="1" applyFont="1" applyFill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 vertical="top"/>
      <protection/>
    </xf>
    <xf numFmtId="0" fontId="22" fillId="0" borderId="29" xfId="56" applyFont="1" applyFill="1" applyBorder="1" applyAlignment="1">
      <alignment horizontal="left"/>
      <protection/>
    </xf>
    <xf numFmtId="0" fontId="22" fillId="0" borderId="26" xfId="56" applyFont="1" applyFill="1" applyBorder="1">
      <alignment/>
      <protection/>
    </xf>
    <xf numFmtId="0" fontId="22" fillId="0" borderId="24" xfId="56" applyFont="1" applyFill="1" applyBorder="1" applyAlignment="1">
      <alignment horizontal="left" vertical="top"/>
      <protection/>
    </xf>
    <xf numFmtId="49" fontId="56" fillId="24" borderId="14" xfId="55" applyNumberFormat="1" applyFont="1" applyFill="1" applyBorder="1" applyAlignment="1">
      <alignment horizontal="center" textRotation="90" wrapText="1"/>
      <protection/>
    </xf>
    <xf numFmtId="49" fontId="22" fillId="0" borderId="14" xfId="55" applyNumberFormat="1" applyFont="1" applyFill="1" applyBorder="1" applyAlignment="1">
      <alignment horizontal="center" vertical="center"/>
      <protection/>
    </xf>
    <xf numFmtId="49" fontId="22" fillId="24" borderId="14" xfId="55" applyNumberFormat="1" applyFont="1" applyFill="1" applyBorder="1" applyAlignment="1">
      <alignment horizontal="center" vertical="center"/>
      <protection/>
    </xf>
    <xf numFmtId="0" fontId="22" fillId="0" borderId="0" xfId="55" applyFont="1" applyFill="1" applyBorder="1">
      <alignment/>
      <protection/>
    </xf>
    <xf numFmtId="49" fontId="22" fillId="0" borderId="30" xfId="55" applyNumberFormat="1" applyFont="1" applyFill="1" applyBorder="1" applyAlignment="1">
      <alignment horizontal="center" vertical="center"/>
      <protection/>
    </xf>
    <xf numFmtId="49" fontId="22" fillId="0" borderId="31" xfId="55" applyNumberFormat="1" applyFont="1" applyFill="1" applyBorder="1" applyAlignment="1">
      <alignment horizontal="center" vertical="center"/>
      <protection/>
    </xf>
    <xf numFmtId="49" fontId="53" fillId="0" borderId="26" xfId="55" applyNumberFormat="1" applyFont="1" applyFill="1" applyBorder="1" applyAlignment="1">
      <alignment horizontal="center" vertical="center"/>
      <protection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22" fillId="24" borderId="14" xfId="55" applyNumberFormat="1" applyFont="1" applyFill="1" applyBorder="1" applyAlignment="1">
      <alignment horizontal="center" vertical="center"/>
      <protection/>
    </xf>
    <xf numFmtId="49" fontId="57" fillId="24" borderId="14" xfId="55" applyNumberFormat="1" applyFont="1" applyFill="1" applyBorder="1" applyAlignment="1">
      <alignment horizontal="center" vertical="center" textRotation="90" wrapText="1"/>
      <protection/>
    </xf>
    <xf numFmtId="49" fontId="56" fillId="24" borderId="14" xfId="55" applyNumberFormat="1" applyFont="1" applyFill="1" applyBorder="1" applyAlignment="1">
      <alignment horizontal="center" vertical="center" textRotation="90" wrapText="1"/>
      <protection/>
    </xf>
    <xf numFmtId="0" fontId="22" fillId="0" borderId="14" xfId="55" applyNumberFormat="1" applyFont="1" applyFill="1" applyBorder="1" applyAlignment="1">
      <alignment horizontal="center" vertical="center"/>
      <protection/>
    </xf>
    <xf numFmtId="49" fontId="57" fillId="0" borderId="30" xfId="55" applyNumberFormat="1" applyFont="1" applyFill="1" applyBorder="1" applyAlignment="1">
      <alignment horizontal="left" vertical="top"/>
      <protection/>
    </xf>
    <xf numFmtId="49" fontId="20" fillId="24" borderId="14" xfId="55" applyNumberFormat="1" applyFont="1" applyFill="1" applyBorder="1" applyAlignment="1">
      <alignment horizontal="center" textRotation="90" wrapText="1"/>
      <protection/>
    </xf>
    <xf numFmtId="0" fontId="22" fillId="0" borderId="0" xfId="54" applyFont="1" applyBorder="1">
      <alignment/>
      <protection/>
    </xf>
    <xf numFmtId="49" fontId="20" fillId="0" borderId="14" xfId="55" applyNumberFormat="1" applyFont="1" applyFill="1" applyBorder="1" applyAlignment="1">
      <alignment horizontal="left" vertical="center" wrapText="1"/>
      <protection/>
    </xf>
    <xf numFmtId="49" fontId="20" fillId="0" borderId="32" xfId="55" applyNumberFormat="1" applyFont="1" applyFill="1" applyBorder="1" applyAlignment="1">
      <alignment horizontal="left" vertical="center" wrapText="1"/>
      <protection/>
    </xf>
    <xf numFmtId="0" fontId="59" fillId="0" borderId="0" xfId="54" applyFont="1" applyBorder="1" applyAlignment="1">
      <alignment vertical="center"/>
      <protection/>
    </xf>
    <xf numFmtId="3" fontId="20" fillId="23" borderId="14" xfId="55" applyNumberFormat="1" applyFont="1" applyFill="1" applyBorder="1" applyAlignment="1" applyProtection="1">
      <alignment horizontal="right" vertical="center"/>
      <protection/>
    </xf>
    <xf numFmtId="3" fontId="20" fillId="20" borderId="14" xfId="55" applyNumberFormat="1" applyFont="1" applyFill="1" applyBorder="1" applyAlignment="1" applyProtection="1">
      <alignment horizontal="right" vertical="center"/>
      <protection/>
    </xf>
    <xf numFmtId="3" fontId="20" fillId="23" borderId="33" xfId="55" applyNumberFormat="1" applyFont="1" applyFill="1" applyBorder="1" applyAlignment="1" applyProtection="1">
      <alignment horizontal="right" vertical="center"/>
      <protection/>
    </xf>
    <xf numFmtId="3" fontId="20" fillId="0" borderId="0" xfId="55" applyNumberFormat="1" applyFont="1" applyFill="1" applyBorder="1" applyAlignment="1" applyProtection="1">
      <alignment horizontal="right" vertical="center"/>
      <protection/>
    </xf>
    <xf numFmtId="3" fontId="20" fillId="0" borderId="0" xfId="55" applyNumberFormat="1" applyFont="1" applyFill="1" applyBorder="1" applyAlignment="1">
      <alignment horizontal="right" vertical="center"/>
      <protection/>
    </xf>
    <xf numFmtId="49" fontId="57" fillId="0" borderId="14" xfId="55" applyNumberFormat="1" applyFont="1" applyFill="1" applyBorder="1" applyAlignment="1">
      <alignment horizontal="left" vertical="top"/>
      <protection/>
    </xf>
    <xf numFmtId="49" fontId="19" fillId="0" borderId="14" xfId="55" applyNumberFormat="1" applyFont="1" applyFill="1" applyBorder="1" applyAlignment="1">
      <alignment horizontal="left" vertical="center" wrapText="1"/>
      <protection/>
    </xf>
    <xf numFmtId="0" fontId="19" fillId="0" borderId="14" xfId="55" applyNumberFormat="1" applyFont="1" applyFill="1" applyBorder="1" applyAlignment="1">
      <alignment horizontal="left" vertical="center" wrapText="1"/>
      <protection/>
    </xf>
    <xf numFmtId="49" fontId="19" fillId="0" borderId="32" xfId="55" applyNumberFormat="1" applyFont="1" applyFill="1" applyBorder="1" applyAlignment="1">
      <alignment horizontal="left" vertical="center" wrapText="1"/>
      <protection/>
    </xf>
    <xf numFmtId="0" fontId="22" fillId="0" borderId="14" xfId="55" applyFont="1" applyFill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3" fillId="0" borderId="34" xfId="0" applyFont="1" applyBorder="1" applyAlignment="1">
      <alignment horizontal="right"/>
    </xf>
    <xf numFmtId="0" fontId="13" fillId="0" borderId="35" xfId="0" applyFont="1" applyFill="1" applyBorder="1" applyAlignment="1">
      <alignment horizontal="right"/>
    </xf>
    <xf numFmtId="0" fontId="24" fillId="22" borderId="36" xfId="0" applyFont="1" applyFill="1" applyBorder="1" applyAlignment="1">
      <alignment/>
    </xf>
    <xf numFmtId="0" fontId="24" fillId="22" borderId="37" xfId="0" applyFont="1" applyFill="1" applyBorder="1" applyAlignment="1">
      <alignment horizontal="right"/>
    </xf>
    <xf numFmtId="0" fontId="22" fillId="0" borderId="0" xfId="54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176" fontId="6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14" fontId="0" fillId="0" borderId="0" xfId="0" applyNumberFormat="1" applyAlignment="1" applyProtection="1">
      <alignment/>
      <protection locked="0"/>
    </xf>
    <xf numFmtId="0" fontId="6" fillId="0" borderId="0" xfId="0" applyFont="1" applyAlignment="1">
      <alignment wrapText="1"/>
    </xf>
    <xf numFmtId="0" fontId="69" fillId="0" borderId="38" xfId="0" applyNumberFormat="1" applyFont="1" applyAlignment="1">
      <alignment/>
    </xf>
    <xf numFmtId="1" fontId="70" fillId="0" borderId="38" xfId="0" applyNumberFormat="1" applyFont="1" applyAlignment="1">
      <alignment horizontal="center"/>
    </xf>
    <xf numFmtId="0" fontId="6" fillId="0" borderId="38" xfId="0" applyNumberFormat="1" applyFont="1" applyAlignment="1">
      <alignment wrapText="1"/>
    </xf>
    <xf numFmtId="0" fontId="8" fillId="0" borderId="39" xfId="0" applyNumberFormat="1" applyFont="1" applyAlignment="1">
      <alignment horizontal="center"/>
    </xf>
    <xf numFmtId="0" fontId="8" fillId="0" borderId="39" xfId="0" applyNumberFormat="1" applyFont="1" applyAlignment="1">
      <alignment horizontal="center" wrapText="1"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40" xfId="53" applyFont="1" applyFill="1" applyBorder="1" applyAlignment="1" applyProtection="1">
      <alignment horizontal="center" vertical="center" wrapText="1"/>
      <protection/>
    </xf>
    <xf numFmtId="0" fontId="5" fillId="0" borderId="43" xfId="53" applyFont="1" applyFill="1" applyBorder="1" applyAlignment="1" applyProtection="1">
      <alignment horizontal="center" vertical="center" wrapText="1"/>
      <protection/>
    </xf>
    <xf numFmtId="0" fontId="5" fillId="0" borderId="20" xfId="53" applyFont="1" applyFill="1" applyBorder="1" applyAlignment="1" applyProtection="1">
      <alignment horizontal="center" vertical="center" wrapText="1"/>
      <protection/>
    </xf>
    <xf numFmtId="0" fontId="5" fillId="0" borderId="44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8" fillId="0" borderId="40" xfId="53" applyFont="1" applyBorder="1" applyAlignment="1" applyProtection="1">
      <alignment horizontal="center" wrapText="1"/>
      <protection/>
    </xf>
    <xf numFmtId="0" fontId="8" fillId="0" borderId="41" xfId="53" applyFont="1" applyBorder="1" applyAlignment="1" applyProtection="1">
      <alignment horizontal="center" wrapText="1"/>
      <protection/>
    </xf>
    <xf numFmtId="0" fontId="8" fillId="0" borderId="43" xfId="53" applyFont="1" applyBorder="1" applyAlignment="1" applyProtection="1">
      <alignment horizontal="center" wrapText="1"/>
      <protection/>
    </xf>
    <xf numFmtId="0" fontId="8" fillId="0" borderId="20" xfId="53" applyFont="1" applyBorder="1" applyAlignment="1" applyProtection="1">
      <alignment horizontal="center" wrapText="1"/>
      <protection/>
    </xf>
    <xf numFmtId="0" fontId="8" fillId="0" borderId="0" xfId="53" applyFont="1" applyBorder="1" applyAlignment="1" applyProtection="1">
      <alignment horizontal="center" wrapText="1"/>
      <protection/>
    </xf>
    <xf numFmtId="0" fontId="8" fillId="0" borderId="44" xfId="53" applyFont="1" applyBorder="1" applyAlignment="1" applyProtection="1">
      <alignment horizont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22" xfId="0" applyFont="1" applyBorder="1" applyAlignment="1" applyProtection="1">
      <alignment horizontal="center"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0" fontId="27" fillId="0" borderId="21" xfId="0" applyFont="1" applyBorder="1" applyAlignment="1" applyProtection="1">
      <alignment horizontal="center" wrapText="1"/>
      <protection/>
    </xf>
    <xf numFmtId="0" fontId="27" fillId="0" borderId="22" xfId="0" applyFont="1" applyBorder="1" applyAlignment="1" applyProtection="1">
      <alignment horizontal="center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0" fontId="30" fillId="0" borderId="22" xfId="0" applyFont="1" applyBorder="1" applyAlignment="1" applyProtection="1">
      <alignment horizontal="center" wrapText="1"/>
      <protection locked="0"/>
    </xf>
    <xf numFmtId="0" fontId="30" fillId="0" borderId="23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31" fillId="23" borderId="21" xfId="0" applyFont="1" applyFill="1" applyBorder="1" applyAlignment="1" applyProtection="1">
      <alignment horizontal="center" wrapText="1"/>
      <protection locked="0"/>
    </xf>
    <xf numFmtId="0" fontId="31" fillId="23" borderId="22" xfId="0" applyFont="1" applyFill="1" applyBorder="1" applyAlignment="1" applyProtection="1">
      <alignment horizontal="center" wrapText="1"/>
      <protection locked="0"/>
    </xf>
    <xf numFmtId="0" fontId="31" fillId="23" borderId="23" xfId="0" applyFont="1" applyFill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/>
      <protection/>
    </xf>
    <xf numFmtId="0" fontId="32" fillId="0" borderId="21" xfId="0" applyFont="1" applyBorder="1" applyAlignment="1" applyProtection="1">
      <alignment horizontal="center" wrapText="1"/>
      <protection locked="0"/>
    </xf>
    <xf numFmtId="0" fontId="32" fillId="0" borderId="22" xfId="0" applyFont="1" applyBorder="1" applyAlignment="1" applyProtection="1">
      <alignment horizontal="center" wrapText="1"/>
      <protection locked="0"/>
    </xf>
    <xf numFmtId="0" fontId="32" fillId="0" borderId="23" xfId="0" applyFont="1" applyBorder="1" applyAlignment="1" applyProtection="1">
      <alignment horizontal="center" wrapText="1"/>
      <protection locked="0"/>
    </xf>
    <xf numFmtId="0" fontId="29" fillId="0" borderId="22" xfId="0" applyFont="1" applyBorder="1" applyAlignment="1" applyProtection="1">
      <alignment/>
      <protection/>
    </xf>
    <xf numFmtId="0" fontId="29" fillId="0" borderId="23" xfId="0" applyFont="1" applyBorder="1" applyAlignment="1" applyProtection="1">
      <alignment/>
      <protection/>
    </xf>
    <xf numFmtId="0" fontId="22" fillId="0" borderId="0" xfId="54" applyFont="1">
      <alignment/>
      <protection/>
    </xf>
    <xf numFmtId="0" fontId="59" fillId="0" borderId="33" xfId="54" applyFont="1" applyBorder="1" applyAlignment="1">
      <alignment vertical="center"/>
      <protection/>
    </xf>
    <xf numFmtId="0" fontId="59" fillId="0" borderId="28" xfId="54" applyFont="1" applyBorder="1" applyAlignment="1">
      <alignment vertical="center"/>
      <protection/>
    </xf>
    <xf numFmtId="0" fontId="59" fillId="0" borderId="30" xfId="54" applyFont="1" applyBorder="1" applyAlignment="1">
      <alignment vertical="center"/>
      <protection/>
    </xf>
    <xf numFmtId="49" fontId="19" fillId="24" borderId="32" xfId="55" applyNumberFormat="1" applyFont="1" applyFill="1" applyBorder="1" applyAlignment="1">
      <alignment horizontal="center" textRotation="90" wrapText="1"/>
      <protection/>
    </xf>
    <xf numFmtId="49" fontId="19" fillId="24" borderId="47" xfId="55" applyNumberFormat="1" applyFont="1" applyFill="1" applyBorder="1" applyAlignment="1">
      <alignment horizontal="center" textRotation="90" wrapText="1"/>
      <protection/>
    </xf>
    <xf numFmtId="49" fontId="20" fillId="24" borderId="32" xfId="55" applyNumberFormat="1" applyFont="1" applyFill="1" applyBorder="1" applyAlignment="1">
      <alignment horizontal="center" textRotation="90" wrapText="1"/>
      <protection/>
    </xf>
    <xf numFmtId="49" fontId="20" fillId="24" borderId="47" xfId="55" applyNumberFormat="1" applyFont="1" applyFill="1" applyBorder="1" applyAlignment="1">
      <alignment horizontal="center" textRotation="90" wrapText="1"/>
      <protection/>
    </xf>
    <xf numFmtId="0" fontId="58" fillId="0" borderId="0" xfId="55" applyFont="1" applyFill="1" applyAlignment="1">
      <alignment horizontal="left" wrapText="1"/>
      <protection/>
    </xf>
    <xf numFmtId="49" fontId="57" fillId="24" borderId="14" xfId="55" applyNumberFormat="1" applyFont="1" applyFill="1" applyBorder="1" applyAlignment="1">
      <alignment horizontal="center" textRotation="90" wrapText="1"/>
      <protection/>
    </xf>
    <xf numFmtId="49" fontId="22" fillId="0" borderId="14" xfId="55" applyNumberFormat="1" applyFont="1" applyFill="1" applyBorder="1" applyAlignment="1">
      <alignment horizontal="center" vertical="center"/>
      <protection/>
    </xf>
    <xf numFmtId="49" fontId="19" fillId="0" borderId="14" xfId="55" applyNumberFormat="1" applyFont="1" applyFill="1" applyBorder="1" applyAlignment="1">
      <alignment horizontal="center" vertical="center" textRotation="90" wrapText="1"/>
      <protection/>
    </xf>
    <xf numFmtId="49" fontId="56" fillId="0" borderId="14" xfId="55" applyNumberFormat="1" applyFont="1" applyFill="1" applyBorder="1" applyAlignment="1">
      <alignment horizontal="left" vertical="top" wrapText="1"/>
      <protection/>
    </xf>
    <xf numFmtId="49" fontId="57" fillId="24" borderId="14" xfId="55" applyNumberFormat="1" applyFont="1" applyFill="1" applyBorder="1" applyAlignment="1">
      <alignment horizontal="center" vertical="center" wrapText="1"/>
      <protection/>
    </xf>
    <xf numFmtId="49" fontId="20" fillId="0" borderId="29" xfId="55" applyNumberFormat="1" applyFont="1" applyFill="1" applyBorder="1" applyAlignment="1">
      <alignment horizontal="center" vertical="center" wrapText="1"/>
      <protection/>
    </xf>
    <xf numFmtId="49" fontId="20" fillId="0" borderId="31" xfId="55" applyNumberFormat="1" applyFont="1" applyFill="1" applyBorder="1" applyAlignment="1">
      <alignment horizontal="center" vertical="center" wrapText="1"/>
      <protection/>
    </xf>
    <xf numFmtId="49" fontId="20" fillId="0" borderId="13" xfId="55" applyNumberFormat="1" applyFont="1" applyFill="1" applyBorder="1" applyAlignment="1">
      <alignment horizontal="center" vertical="center" wrapText="1"/>
      <protection/>
    </xf>
    <xf numFmtId="49" fontId="20" fillId="0" borderId="25" xfId="55" applyNumberFormat="1" applyFont="1" applyFill="1" applyBorder="1" applyAlignment="1">
      <alignment horizontal="center" vertical="center" wrapText="1"/>
      <protection/>
    </xf>
    <xf numFmtId="49" fontId="22" fillId="0" borderId="14" xfId="55" applyNumberFormat="1" applyFont="1" applyFill="1" applyBorder="1" applyAlignment="1">
      <alignment horizontal="center" vertical="center" wrapText="1"/>
      <protection/>
    </xf>
    <xf numFmtId="49" fontId="57" fillId="24" borderId="14" xfId="55" applyNumberFormat="1" applyFont="1" applyFill="1" applyBorder="1" applyAlignment="1">
      <alignment horizontal="center" vertical="center"/>
      <protection/>
    </xf>
    <xf numFmtId="49" fontId="20" fillId="24" borderId="14" xfId="55" applyNumberFormat="1" applyFont="1" applyFill="1" applyBorder="1" applyAlignment="1">
      <alignment horizontal="center" textRotation="90" wrapText="1"/>
      <protection/>
    </xf>
    <xf numFmtId="0" fontId="55" fillId="0" borderId="0" xfId="55" applyFont="1" applyFill="1" applyAlignment="1">
      <alignment horizontal="left" wrapText="1"/>
      <protection/>
    </xf>
    <xf numFmtId="49" fontId="56" fillId="0" borderId="29" xfId="55" applyNumberFormat="1" applyFont="1" applyFill="1" applyBorder="1" applyAlignment="1">
      <alignment horizontal="center" vertical="center" wrapText="1"/>
      <protection/>
    </xf>
    <xf numFmtId="49" fontId="56" fillId="0" borderId="31" xfId="55" applyNumberFormat="1" applyFont="1" applyFill="1" applyBorder="1" applyAlignment="1">
      <alignment horizontal="center" vertical="center" wrapText="1"/>
      <protection/>
    </xf>
    <xf numFmtId="49" fontId="56" fillId="0" borderId="13" xfId="55" applyNumberFormat="1" applyFont="1" applyFill="1" applyBorder="1" applyAlignment="1">
      <alignment horizontal="center" vertical="center" wrapText="1"/>
      <protection/>
    </xf>
    <xf numFmtId="49" fontId="56" fillId="0" borderId="25" xfId="55" applyNumberFormat="1" applyFont="1" applyFill="1" applyBorder="1" applyAlignment="1">
      <alignment horizontal="center" vertical="center" wrapText="1"/>
      <protection/>
    </xf>
    <xf numFmtId="178" fontId="22" fillId="0" borderId="24" xfId="56" applyNumberFormat="1" applyFont="1" applyFill="1" applyBorder="1" applyAlignment="1">
      <alignment horizontal="center"/>
      <protection/>
    </xf>
    <xf numFmtId="178" fontId="22" fillId="0" borderId="25" xfId="56" applyNumberFormat="1" applyFont="1" applyFill="1" applyBorder="1" applyAlignment="1">
      <alignment horizontal="center"/>
      <protection/>
    </xf>
    <xf numFmtId="177" fontId="22" fillId="0" borderId="24" xfId="56" applyNumberFormat="1" applyFont="1" applyFill="1" applyBorder="1" applyAlignment="1">
      <alignment horizontal="center"/>
      <protection/>
    </xf>
    <xf numFmtId="0" fontId="22" fillId="0" borderId="12" xfId="56" applyFont="1" applyFill="1" applyBorder="1" applyAlignment="1">
      <alignment horizontal="left" wrapText="1"/>
      <protection/>
    </xf>
    <xf numFmtId="0" fontId="22" fillId="0" borderId="0" xfId="56" applyFont="1" applyFill="1" applyBorder="1" applyAlignment="1">
      <alignment horizontal="left" wrapText="1"/>
      <protection/>
    </xf>
    <xf numFmtId="0" fontId="64" fillId="0" borderId="0" xfId="55" applyFont="1" applyFill="1" applyAlignment="1">
      <alignment horizontal="left" wrapText="1"/>
      <protection/>
    </xf>
    <xf numFmtId="49" fontId="56" fillId="24" borderId="32" xfId="55" applyNumberFormat="1" applyFont="1" applyFill="1" applyBorder="1" applyAlignment="1">
      <alignment horizontal="center" vertical="center" textRotation="90" wrapText="1"/>
      <protection/>
    </xf>
    <xf numFmtId="49" fontId="56" fillId="24" borderId="47" xfId="55" applyNumberFormat="1" applyFont="1" applyFill="1" applyBorder="1" applyAlignment="1">
      <alignment horizontal="center" vertical="center" textRotation="90" wrapText="1"/>
      <protection/>
    </xf>
    <xf numFmtId="0" fontId="22" fillId="0" borderId="28" xfId="56" applyFont="1" applyFill="1" applyBorder="1" applyAlignment="1">
      <alignment horizontal="left"/>
      <protection/>
    </xf>
    <xf numFmtId="0" fontId="22" fillId="0" borderId="30" xfId="56" applyFont="1" applyFill="1" applyBorder="1" applyAlignment="1">
      <alignment horizontal="left"/>
      <protection/>
    </xf>
    <xf numFmtId="0" fontId="22" fillId="0" borderId="24" xfId="56" applyFont="1" applyFill="1" applyBorder="1" applyAlignment="1">
      <alignment horizontal="left"/>
      <protection/>
    </xf>
    <xf numFmtId="0" fontId="22" fillId="0" borderId="25" xfId="56" applyFont="1" applyFill="1" applyBorder="1" applyAlignment="1">
      <alignment horizontal="left"/>
      <protection/>
    </xf>
    <xf numFmtId="49" fontId="57" fillId="24" borderId="33" xfId="55" applyNumberFormat="1" applyFont="1" applyFill="1" applyBorder="1" applyAlignment="1">
      <alignment horizontal="center" vertical="center" wrapText="1"/>
      <protection/>
    </xf>
    <xf numFmtId="49" fontId="57" fillId="24" borderId="28" xfId="55" applyNumberFormat="1" applyFont="1" applyFill="1" applyBorder="1" applyAlignment="1">
      <alignment horizontal="center" vertical="center" wrapText="1"/>
      <protection/>
    </xf>
    <xf numFmtId="49" fontId="57" fillId="24" borderId="30" xfId="55" applyNumberFormat="1" applyFont="1" applyFill="1" applyBorder="1" applyAlignment="1">
      <alignment horizontal="center" vertical="center" wrapText="1"/>
      <protection/>
    </xf>
    <xf numFmtId="0" fontId="54" fillId="0" borderId="0" xfId="55" applyFont="1" applyFill="1" applyBorder="1" applyAlignment="1">
      <alignment horizontal="left" vertical="center" wrapText="1"/>
      <protection/>
    </xf>
    <xf numFmtId="49" fontId="56" fillId="24" borderId="32" xfId="55" applyNumberFormat="1" applyFont="1" applyFill="1" applyBorder="1" applyAlignment="1">
      <alignment horizontal="center" textRotation="90" wrapText="1"/>
      <protection/>
    </xf>
    <xf numFmtId="0" fontId="0" fillId="0" borderId="47" xfId="0" applyFont="1" applyBorder="1" applyAlignment="1">
      <alignment/>
    </xf>
    <xf numFmtId="49" fontId="56" fillId="0" borderId="32" xfId="55" applyNumberFormat="1" applyFont="1" applyFill="1" applyBorder="1" applyAlignment="1">
      <alignment horizontal="center" vertical="center" textRotation="90"/>
      <protection/>
    </xf>
    <xf numFmtId="49" fontId="56" fillId="0" borderId="48" xfId="55" applyNumberFormat="1" applyFont="1" applyFill="1" applyBorder="1" applyAlignment="1">
      <alignment horizontal="center" vertical="center" textRotation="90"/>
      <protection/>
    </xf>
    <xf numFmtId="49" fontId="56" fillId="0" borderId="47" xfId="55" applyNumberFormat="1" applyFont="1" applyFill="1" applyBorder="1" applyAlignment="1">
      <alignment horizontal="center" vertical="center" textRotation="90"/>
      <protection/>
    </xf>
    <xf numFmtId="49" fontId="57" fillId="24" borderId="32" xfId="55" applyNumberFormat="1" applyFont="1" applyFill="1" applyBorder="1" applyAlignment="1">
      <alignment horizontal="center" vertical="center" textRotation="90" wrapText="1"/>
      <protection/>
    </xf>
    <xf numFmtId="49" fontId="57" fillId="24" borderId="47" xfId="55" applyNumberFormat="1" applyFont="1" applyFill="1" applyBorder="1" applyAlignment="1">
      <alignment horizontal="center" vertical="center" textRotation="90" wrapText="1"/>
      <protection/>
    </xf>
    <xf numFmtId="49" fontId="57" fillId="0" borderId="14" xfId="55" applyNumberFormat="1" applyFont="1" applyFill="1" applyBorder="1" applyAlignment="1">
      <alignment horizontal="left" vertical="center"/>
      <protection/>
    </xf>
    <xf numFmtId="49" fontId="56" fillId="0" borderId="14" xfId="55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5_Шаблон ф.11_2005" xfId="54"/>
    <cellStyle name="Обычный_k8_Шаблон ф.№6-МВ-НОН_2005" xfId="55"/>
    <cellStyle name="Обычный_Шаблон формы №8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47625</xdr:rowOff>
    </xdr:from>
    <xdr:to>
      <xdr:col>4</xdr:col>
      <xdr:colOff>76200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1981200" y="2362200"/>
          <a:ext cx="838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</xdr:col>
      <xdr:colOff>19050</xdr:colOff>
      <xdr:row>5</xdr:row>
      <xdr:rowOff>47625</xdr:rowOff>
    </xdr:from>
    <xdr:to>
      <xdr:col>1</xdr:col>
      <xdr:colOff>933450</xdr:colOff>
      <xdr:row>7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342900" y="236220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7</xdr:col>
      <xdr:colOff>19050</xdr:colOff>
      <xdr:row>5</xdr:row>
      <xdr:rowOff>47625</xdr:rowOff>
    </xdr:from>
    <xdr:to>
      <xdr:col>8</xdr:col>
      <xdr:colOff>295275</xdr:colOff>
      <xdr:row>7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4638675" y="2362200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19050</xdr:rowOff>
    </xdr:from>
    <xdr:to>
      <xdr:col>12</xdr:col>
      <xdr:colOff>200025</xdr:colOff>
      <xdr:row>7</xdr:row>
      <xdr:rowOff>47625</xdr:rowOff>
    </xdr:to>
    <xdr:sp>
      <xdr:nvSpPr>
        <xdr:cNvPr id="4" name="Rectangle 5"/>
        <xdr:cNvSpPr>
          <a:spLocks/>
        </xdr:cNvSpPr>
      </xdr:nvSpPr>
      <xdr:spPr>
        <a:xfrm>
          <a:off x="7248525" y="23622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314325</xdr:colOff>
      <xdr:row>5</xdr:row>
      <xdr:rowOff>76200</xdr:rowOff>
    </xdr:from>
    <xdr:to>
      <xdr:col>16</xdr:col>
      <xdr:colOff>552450</xdr:colOff>
      <xdr:row>7</xdr:row>
      <xdr:rowOff>76200</xdr:rowOff>
    </xdr:to>
    <xdr:sp>
      <xdr:nvSpPr>
        <xdr:cNvPr id="5" name="Rectangle 6"/>
        <xdr:cNvSpPr>
          <a:spLocks/>
        </xdr:cNvSpPr>
      </xdr:nvSpPr>
      <xdr:spPr>
        <a:xfrm>
          <a:off x="9363075" y="2362200"/>
          <a:ext cx="1409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47625</xdr:rowOff>
    </xdr:from>
    <xdr:to>
      <xdr:col>4</xdr:col>
      <xdr:colOff>76200</xdr:colOff>
      <xdr:row>7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1981200" y="2362200"/>
          <a:ext cx="838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47625</xdr:rowOff>
    </xdr:from>
    <xdr:to>
      <xdr:col>1</xdr:col>
      <xdr:colOff>933450</xdr:colOff>
      <xdr:row>7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342900" y="236220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47625</xdr:rowOff>
    </xdr:from>
    <xdr:to>
      <xdr:col>8</xdr:col>
      <xdr:colOff>295275</xdr:colOff>
      <xdr:row>7</xdr:row>
      <xdr:rowOff>47625</xdr:rowOff>
    </xdr:to>
    <xdr:sp>
      <xdr:nvSpPr>
        <xdr:cNvPr id="8" name="Rectangle 9"/>
        <xdr:cNvSpPr>
          <a:spLocks/>
        </xdr:cNvSpPr>
      </xdr:nvSpPr>
      <xdr:spPr>
        <a:xfrm>
          <a:off x="4638675" y="2362200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19050</xdr:rowOff>
    </xdr:from>
    <xdr:to>
      <xdr:col>12</xdr:col>
      <xdr:colOff>200025</xdr:colOff>
      <xdr:row>7</xdr:row>
      <xdr:rowOff>47625</xdr:rowOff>
    </xdr:to>
    <xdr:sp>
      <xdr:nvSpPr>
        <xdr:cNvPr id="9" name="Rectangle 10"/>
        <xdr:cNvSpPr>
          <a:spLocks/>
        </xdr:cNvSpPr>
      </xdr:nvSpPr>
      <xdr:spPr>
        <a:xfrm>
          <a:off x="7248525" y="23622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314325</xdr:colOff>
      <xdr:row>5</xdr:row>
      <xdr:rowOff>76200</xdr:rowOff>
    </xdr:from>
    <xdr:to>
      <xdr:col>16</xdr:col>
      <xdr:colOff>552450</xdr:colOff>
      <xdr:row>7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9363075" y="2362200"/>
          <a:ext cx="1409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0</xdr:rowOff>
    </xdr:from>
    <xdr:to>
      <xdr:col>1</xdr:col>
      <xdr:colOff>800100</xdr:colOff>
      <xdr:row>4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428625" y="131445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
</a:t>
          </a:r>
        </a:p>
      </xdr:txBody>
    </xdr:sp>
    <xdr:clientData/>
  </xdr:twoCellAnchor>
  <xdr:twoCellAnchor>
    <xdr:from>
      <xdr:col>3</xdr:col>
      <xdr:colOff>371475</xdr:colOff>
      <xdr:row>3</xdr:row>
      <xdr:rowOff>47625</xdr:rowOff>
    </xdr:from>
    <xdr:to>
      <xdr:col>3</xdr:col>
      <xdr:colOff>895350</xdr:colOff>
      <xdr:row>5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2343150" y="1314450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02
</a:t>
          </a:r>
        </a:p>
      </xdr:txBody>
    </xdr:sp>
    <xdr:clientData/>
  </xdr:twoCellAnchor>
  <xdr:twoCellAnchor>
    <xdr:from>
      <xdr:col>7</xdr:col>
      <xdr:colOff>47625</xdr:colOff>
      <xdr:row>3</xdr:row>
      <xdr:rowOff>66675</xdr:rowOff>
    </xdr:from>
    <xdr:to>
      <xdr:col>8</xdr:col>
      <xdr:colOff>66675</xdr:colOff>
      <xdr:row>5</xdr:row>
      <xdr:rowOff>9525</xdr:rowOff>
    </xdr:to>
    <xdr:sp>
      <xdr:nvSpPr>
        <xdr:cNvPr id="3" name="Rectangle 17"/>
        <xdr:cNvSpPr>
          <a:spLocks/>
        </xdr:cNvSpPr>
      </xdr:nvSpPr>
      <xdr:spPr>
        <a:xfrm>
          <a:off x="4657725" y="131445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581025</xdr:colOff>
      <xdr:row>3</xdr:row>
      <xdr:rowOff>66675</xdr:rowOff>
    </xdr:from>
    <xdr:to>
      <xdr:col>12</xdr:col>
      <xdr:colOff>104775</xdr:colOff>
      <xdr:row>5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6934200" y="1314450"/>
          <a:ext cx="68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409575</xdr:colOff>
      <xdr:row>3</xdr:row>
      <xdr:rowOff>76200</xdr:rowOff>
    </xdr:from>
    <xdr:to>
      <xdr:col>16</xdr:col>
      <xdr:colOff>447675</xdr:colOff>
      <xdr:row>5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9353550" y="13144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1</xdr:col>
      <xdr:colOff>800100</xdr:colOff>
      <xdr:row>4</xdr:row>
      <xdr:rowOff>123825</xdr:rowOff>
    </xdr:to>
    <xdr:sp>
      <xdr:nvSpPr>
        <xdr:cNvPr id="6" name="Rectangle 33"/>
        <xdr:cNvSpPr>
          <a:spLocks/>
        </xdr:cNvSpPr>
      </xdr:nvSpPr>
      <xdr:spPr>
        <a:xfrm>
          <a:off x="428625" y="131445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371475</xdr:colOff>
      <xdr:row>3</xdr:row>
      <xdr:rowOff>47625</xdr:rowOff>
    </xdr:from>
    <xdr:to>
      <xdr:col>3</xdr:col>
      <xdr:colOff>895350</xdr:colOff>
      <xdr:row>5</xdr:row>
      <xdr:rowOff>0</xdr:rowOff>
    </xdr:to>
    <xdr:sp>
      <xdr:nvSpPr>
        <xdr:cNvPr id="7" name="Rectangle 34"/>
        <xdr:cNvSpPr>
          <a:spLocks/>
        </xdr:cNvSpPr>
      </xdr:nvSpPr>
      <xdr:spPr>
        <a:xfrm>
          <a:off x="2343150" y="1314450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66675</xdr:rowOff>
    </xdr:from>
    <xdr:to>
      <xdr:col>8</xdr:col>
      <xdr:colOff>66675</xdr:colOff>
      <xdr:row>5</xdr:row>
      <xdr:rowOff>9525</xdr:rowOff>
    </xdr:to>
    <xdr:sp>
      <xdr:nvSpPr>
        <xdr:cNvPr id="8" name="Rectangle 35"/>
        <xdr:cNvSpPr>
          <a:spLocks/>
        </xdr:cNvSpPr>
      </xdr:nvSpPr>
      <xdr:spPr>
        <a:xfrm>
          <a:off x="4657725" y="131445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581025</xdr:colOff>
      <xdr:row>3</xdr:row>
      <xdr:rowOff>66675</xdr:rowOff>
    </xdr:from>
    <xdr:to>
      <xdr:col>12</xdr:col>
      <xdr:colOff>104775</xdr:colOff>
      <xdr:row>5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6934200" y="1314450"/>
          <a:ext cx="68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409575</xdr:colOff>
      <xdr:row>3</xdr:row>
      <xdr:rowOff>76200</xdr:rowOff>
    </xdr:from>
    <xdr:to>
      <xdr:col>16</xdr:col>
      <xdr:colOff>447675</xdr:colOff>
      <xdr:row>5</xdr:row>
      <xdr:rowOff>0</xdr:rowOff>
    </xdr:to>
    <xdr:sp>
      <xdr:nvSpPr>
        <xdr:cNvPr id="10" name="Rectangle 37"/>
        <xdr:cNvSpPr>
          <a:spLocks/>
        </xdr:cNvSpPr>
      </xdr:nvSpPr>
      <xdr:spPr>
        <a:xfrm>
          <a:off x="9353550" y="13144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9525</xdr:rowOff>
    </xdr:from>
    <xdr:to>
      <xdr:col>16</xdr:col>
      <xdr:colOff>0</xdr:colOff>
      <xdr:row>28</xdr:row>
      <xdr:rowOff>9525</xdr:rowOff>
    </xdr:to>
    <xdr:sp>
      <xdr:nvSpPr>
        <xdr:cNvPr id="1" name="Line 6"/>
        <xdr:cNvSpPr>
          <a:spLocks/>
        </xdr:cNvSpPr>
      </xdr:nvSpPr>
      <xdr:spPr>
        <a:xfrm>
          <a:off x="14068425" y="196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" name="Line 7"/>
        <xdr:cNvSpPr>
          <a:spLocks/>
        </xdr:cNvSpPr>
      </xdr:nvSpPr>
      <xdr:spPr>
        <a:xfrm>
          <a:off x="17735550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</xdr:rowOff>
    </xdr:from>
    <xdr:to>
      <xdr:col>16</xdr:col>
      <xdr:colOff>0</xdr:colOff>
      <xdr:row>28</xdr:row>
      <xdr:rowOff>9525</xdr:rowOff>
    </xdr:to>
    <xdr:sp>
      <xdr:nvSpPr>
        <xdr:cNvPr id="3" name="Line 9"/>
        <xdr:cNvSpPr>
          <a:spLocks/>
        </xdr:cNvSpPr>
      </xdr:nvSpPr>
      <xdr:spPr>
        <a:xfrm>
          <a:off x="14068425" y="1966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4" name="Line 10"/>
        <xdr:cNvSpPr>
          <a:spLocks/>
        </xdr:cNvSpPr>
      </xdr:nvSpPr>
      <xdr:spPr>
        <a:xfrm>
          <a:off x="17735550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9525</xdr:rowOff>
    </xdr:from>
    <xdr:to>
      <xdr:col>20</xdr:col>
      <xdr:colOff>0</xdr:colOff>
      <xdr:row>23</xdr:row>
      <xdr:rowOff>9525</xdr:rowOff>
    </xdr:to>
    <xdr:sp>
      <xdr:nvSpPr>
        <xdr:cNvPr id="5" name="Line 6"/>
        <xdr:cNvSpPr>
          <a:spLocks/>
        </xdr:cNvSpPr>
      </xdr:nvSpPr>
      <xdr:spPr>
        <a:xfrm>
          <a:off x="17040225" y="1775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6" name="Line 7"/>
        <xdr:cNvSpPr>
          <a:spLocks/>
        </xdr:cNvSpPr>
      </xdr:nvSpPr>
      <xdr:spPr>
        <a:xfrm>
          <a:off x="20726400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9525</xdr:rowOff>
    </xdr:from>
    <xdr:to>
      <xdr:col>20</xdr:col>
      <xdr:colOff>0</xdr:colOff>
      <xdr:row>23</xdr:row>
      <xdr:rowOff>9525</xdr:rowOff>
    </xdr:to>
    <xdr:sp>
      <xdr:nvSpPr>
        <xdr:cNvPr id="7" name="Line 9"/>
        <xdr:cNvSpPr>
          <a:spLocks/>
        </xdr:cNvSpPr>
      </xdr:nvSpPr>
      <xdr:spPr>
        <a:xfrm>
          <a:off x="17040225" y="1775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8" name="Line 10"/>
        <xdr:cNvSpPr>
          <a:spLocks/>
        </xdr:cNvSpPr>
      </xdr:nvSpPr>
      <xdr:spPr>
        <a:xfrm>
          <a:off x="20726400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95250</xdr:rowOff>
    </xdr:from>
    <xdr:to>
      <xdr:col>1</xdr:col>
      <xdr:colOff>847725</xdr:colOff>
      <xdr:row>5</xdr:row>
      <xdr:rowOff>152400</xdr:rowOff>
    </xdr:to>
    <xdr:sp>
      <xdr:nvSpPr>
        <xdr:cNvPr id="9" name="Rectangle 11"/>
        <xdr:cNvSpPr>
          <a:spLocks/>
        </xdr:cNvSpPr>
      </xdr:nvSpPr>
      <xdr:spPr>
        <a:xfrm>
          <a:off x="361950" y="1666875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0" name="Rectangle 12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142875</xdr:colOff>
      <xdr:row>5</xdr:row>
      <xdr:rowOff>152400</xdr:rowOff>
    </xdr:to>
    <xdr:sp>
      <xdr:nvSpPr>
        <xdr:cNvPr id="11" name="Rectangle 13"/>
        <xdr:cNvSpPr>
          <a:spLocks/>
        </xdr:cNvSpPr>
      </xdr:nvSpPr>
      <xdr:spPr>
        <a:xfrm>
          <a:off x="7667625" y="166687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66675</xdr:rowOff>
    </xdr:from>
    <xdr:to>
      <xdr:col>12</xdr:col>
      <xdr:colOff>190500</xdr:colOff>
      <xdr:row>5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10515600" y="1666875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13058775" y="1666875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866775</xdr:colOff>
      <xdr:row>5</xdr:row>
      <xdr:rowOff>152400</xdr:rowOff>
    </xdr:to>
    <xdr:sp>
      <xdr:nvSpPr>
        <xdr:cNvPr id="14" name="Rectangle 17"/>
        <xdr:cNvSpPr>
          <a:spLocks/>
        </xdr:cNvSpPr>
      </xdr:nvSpPr>
      <xdr:spPr>
        <a:xfrm>
          <a:off x="381000" y="1666875"/>
          <a:ext cx="866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4</xdr:col>
      <xdr:colOff>152400</xdr:colOff>
      <xdr:row>5</xdr:row>
      <xdr:rowOff>142875</xdr:rowOff>
    </xdr:to>
    <xdr:sp>
      <xdr:nvSpPr>
        <xdr:cNvPr id="15" name="Rectangle 18"/>
        <xdr:cNvSpPr>
          <a:spLocks/>
        </xdr:cNvSpPr>
      </xdr:nvSpPr>
      <xdr:spPr>
        <a:xfrm>
          <a:off x="4819650" y="1666875"/>
          <a:ext cx="1028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142875</xdr:colOff>
      <xdr:row>5</xdr:row>
      <xdr:rowOff>152400</xdr:rowOff>
    </xdr:to>
    <xdr:sp>
      <xdr:nvSpPr>
        <xdr:cNvPr id="16" name="Rectangle 19"/>
        <xdr:cNvSpPr>
          <a:spLocks/>
        </xdr:cNvSpPr>
      </xdr:nvSpPr>
      <xdr:spPr>
        <a:xfrm>
          <a:off x="7667625" y="166687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66675</xdr:rowOff>
    </xdr:from>
    <xdr:to>
      <xdr:col>12</xdr:col>
      <xdr:colOff>190500</xdr:colOff>
      <xdr:row>5</xdr:row>
      <xdr:rowOff>152400</xdr:rowOff>
    </xdr:to>
    <xdr:sp>
      <xdr:nvSpPr>
        <xdr:cNvPr id="17" name="Rectangle 20"/>
        <xdr:cNvSpPr>
          <a:spLocks/>
        </xdr:cNvSpPr>
      </xdr:nvSpPr>
      <xdr:spPr>
        <a:xfrm>
          <a:off x="10515600" y="1666875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466725</xdr:colOff>
      <xdr:row>4</xdr:row>
      <xdr:rowOff>47625</xdr:rowOff>
    </xdr:from>
    <xdr:to>
      <xdr:col>16</xdr:col>
      <xdr:colOff>390525</xdr:colOff>
      <xdr:row>5</xdr:row>
      <xdr:rowOff>152400</xdr:rowOff>
    </xdr:to>
    <xdr:sp>
      <xdr:nvSpPr>
        <xdr:cNvPr id="18" name="Rectangle 21"/>
        <xdr:cNvSpPr>
          <a:spLocks/>
        </xdr:cNvSpPr>
      </xdr:nvSpPr>
      <xdr:spPr>
        <a:xfrm>
          <a:off x="13058775" y="1666875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29"/>
  <sheetViews>
    <sheetView showGridLines="0" tabSelected="1" zoomScale="85" zoomScaleNormal="85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2" width="9.140625" style="19" customWidth="1"/>
    <col min="3" max="3" width="10.57421875" style="19" customWidth="1"/>
    <col min="4" max="5" width="9.140625" style="19" customWidth="1"/>
    <col min="6" max="6" width="13.28125" style="19" customWidth="1"/>
    <col min="7" max="7" width="9.8515625" style="19" customWidth="1"/>
    <col min="8" max="8" width="9.140625" style="19" customWidth="1"/>
    <col min="9" max="9" width="9.00390625" style="19" customWidth="1"/>
    <col min="10" max="10" width="6.7109375" style="19" customWidth="1"/>
    <col min="11" max="13" width="9.140625" style="19" customWidth="1"/>
    <col min="14" max="14" width="11.28125" style="19" customWidth="1"/>
    <col min="15" max="15" width="9.140625" style="19" customWidth="1"/>
    <col min="16" max="16" width="10.28125" style="19" bestFit="1" customWidth="1"/>
    <col min="17" max="16384" width="9.140625" style="19" customWidth="1"/>
  </cols>
  <sheetData>
    <row r="1" spans="1:16" ht="15.75" thickBot="1">
      <c r="A1" s="8" t="str">
        <f>"k8s-"&amp;VLOOKUP(G6,Коды_отчетных_периодов,2,FALSE)&amp;"-"&amp;I6&amp;"-"&amp;VLOOKUP(D20,Коды_судов,2,FALSE)</f>
        <v>k8s-Y-2012-155</v>
      </c>
      <c r="B1" s="18"/>
      <c r="P1" s="120">
        <v>41127</v>
      </c>
    </row>
    <row r="2" spans="4:13" ht="13.5" customHeight="1" thickBot="1">
      <c r="D2" s="183" t="s">
        <v>385</v>
      </c>
      <c r="E2" s="184"/>
      <c r="F2" s="184"/>
      <c r="G2" s="184"/>
      <c r="H2" s="184"/>
      <c r="I2" s="184"/>
      <c r="J2" s="184"/>
      <c r="K2" s="184"/>
      <c r="L2" s="185"/>
      <c r="M2" s="20"/>
    </row>
    <row r="3" spans="5:13" ht="13.5" thickBot="1">
      <c r="E3" s="21"/>
      <c r="F3" s="21"/>
      <c r="G3" s="21"/>
      <c r="H3" s="21"/>
      <c r="I3" s="21"/>
      <c r="J3" s="21"/>
      <c r="K3" s="21"/>
      <c r="L3" s="21"/>
      <c r="M3" s="22"/>
    </row>
    <row r="4" spans="4:13" ht="15.75" customHeight="1">
      <c r="D4" s="186" t="s">
        <v>384</v>
      </c>
      <c r="E4" s="187"/>
      <c r="F4" s="187"/>
      <c r="G4" s="187"/>
      <c r="H4" s="187"/>
      <c r="I4" s="187"/>
      <c r="J4" s="187"/>
      <c r="K4" s="187"/>
      <c r="L4" s="188"/>
      <c r="M4" s="20"/>
    </row>
    <row r="5" spans="4:13" ht="24.75" customHeight="1">
      <c r="D5" s="189"/>
      <c r="E5" s="190"/>
      <c r="F5" s="190"/>
      <c r="G5" s="190"/>
      <c r="H5" s="190"/>
      <c r="I5" s="190"/>
      <c r="J5" s="190"/>
      <c r="K5" s="190"/>
      <c r="L5" s="191"/>
      <c r="M5" s="20"/>
    </row>
    <row r="6" spans="4:14" ht="17.25" customHeight="1" thickBot="1">
      <c r="D6" s="23"/>
      <c r="E6" s="24"/>
      <c r="F6" s="25" t="s">
        <v>386</v>
      </c>
      <c r="G6" s="17">
        <v>12</v>
      </c>
      <c r="H6" s="26" t="s">
        <v>387</v>
      </c>
      <c r="I6" s="17">
        <v>2012</v>
      </c>
      <c r="J6" s="27" t="s">
        <v>388</v>
      </c>
      <c r="K6" s="24"/>
      <c r="L6" s="28"/>
      <c r="M6" s="164" t="str">
        <f>IF(COUNTIF('ФЛК (обязательный)'!A2:A695,"Неверно!")&gt;0,"Ошибки ФЛК!"," ")</f>
        <v> </v>
      </c>
      <c r="N6" s="165"/>
    </row>
    <row r="7" spans="5:12" ht="12.75">
      <c r="E7" s="29"/>
      <c r="F7" s="29"/>
      <c r="G7" s="29"/>
      <c r="H7" s="29"/>
      <c r="I7" s="29"/>
      <c r="J7" s="29"/>
      <c r="K7" s="29"/>
      <c r="L7" s="29"/>
    </row>
    <row r="8" spans="1:9" ht="13.5" thickBot="1">
      <c r="A8" s="22"/>
      <c r="B8" s="22"/>
      <c r="C8" s="22"/>
      <c r="D8" s="22"/>
      <c r="E8" s="22"/>
      <c r="F8" s="22"/>
      <c r="G8" s="22"/>
      <c r="H8" s="22"/>
      <c r="I8" s="22"/>
    </row>
    <row r="9" spans="1:15" ht="16.5" thickBot="1">
      <c r="A9" s="192" t="s">
        <v>389</v>
      </c>
      <c r="B9" s="192"/>
      <c r="C9" s="192"/>
      <c r="D9" s="192" t="s">
        <v>390</v>
      </c>
      <c r="E9" s="192"/>
      <c r="F9" s="192"/>
      <c r="G9" s="192" t="s">
        <v>391</v>
      </c>
      <c r="H9" s="192"/>
      <c r="I9" s="30"/>
      <c r="J9" s="31"/>
      <c r="K9" s="166" t="s">
        <v>452</v>
      </c>
      <c r="L9" s="167"/>
      <c r="M9" s="167"/>
      <c r="N9" s="168"/>
      <c r="O9" s="32"/>
    </row>
    <row r="10" spans="1:14" ht="13.5" customHeight="1" thickBot="1">
      <c r="A10" s="129" t="s">
        <v>447</v>
      </c>
      <c r="B10" s="129"/>
      <c r="C10" s="129"/>
      <c r="D10" s="129"/>
      <c r="E10" s="129"/>
      <c r="F10" s="129"/>
      <c r="G10" s="129"/>
      <c r="H10" s="129"/>
      <c r="I10" s="15"/>
      <c r="J10" s="16"/>
      <c r="K10" s="169" t="s">
        <v>392</v>
      </c>
      <c r="L10" s="170"/>
      <c r="M10" s="170"/>
      <c r="N10" s="171"/>
    </row>
    <row r="11" spans="1:14" ht="22.5" customHeight="1" thickBot="1">
      <c r="A11" s="129" t="s">
        <v>448</v>
      </c>
      <c r="B11" s="129"/>
      <c r="C11" s="129"/>
      <c r="D11" s="130" t="s">
        <v>449</v>
      </c>
      <c r="E11" s="131"/>
      <c r="F11" s="132"/>
      <c r="G11" s="130" t="s">
        <v>405</v>
      </c>
      <c r="H11" s="132"/>
      <c r="I11" s="15"/>
      <c r="J11" s="16"/>
      <c r="K11" s="136" t="s">
        <v>700</v>
      </c>
      <c r="L11" s="137"/>
      <c r="M11" s="137"/>
      <c r="N11" s="138"/>
    </row>
    <row r="12" spans="1:14" ht="18.75" customHeight="1" thickBot="1">
      <c r="A12" s="193" t="s">
        <v>453</v>
      </c>
      <c r="B12" s="194"/>
      <c r="C12" s="195"/>
      <c r="D12" s="133"/>
      <c r="E12" s="134"/>
      <c r="F12" s="135"/>
      <c r="G12" s="133"/>
      <c r="H12" s="135"/>
      <c r="I12" s="33"/>
      <c r="J12" s="31"/>
      <c r="K12" s="139"/>
      <c r="L12" s="140"/>
      <c r="M12" s="140"/>
      <c r="N12" s="141"/>
    </row>
    <row r="13" spans="1:14" ht="13.5" customHeight="1" thickBot="1">
      <c r="A13" s="145" t="s">
        <v>393</v>
      </c>
      <c r="B13" s="145"/>
      <c r="C13" s="145"/>
      <c r="D13" s="145"/>
      <c r="E13" s="145"/>
      <c r="F13" s="145"/>
      <c r="G13" s="145"/>
      <c r="H13" s="145"/>
      <c r="I13" s="33"/>
      <c r="J13" s="31"/>
      <c r="K13" s="139"/>
      <c r="L13" s="140"/>
      <c r="M13" s="140"/>
      <c r="N13" s="141"/>
    </row>
    <row r="14" spans="1:14" ht="33" customHeight="1">
      <c r="A14" s="146" t="s">
        <v>394</v>
      </c>
      <c r="B14" s="147"/>
      <c r="C14" s="147"/>
      <c r="D14" s="127" t="s">
        <v>395</v>
      </c>
      <c r="E14" s="128"/>
      <c r="F14" s="148"/>
      <c r="G14" s="155" t="s">
        <v>405</v>
      </c>
      <c r="H14" s="156"/>
      <c r="I14" s="33"/>
      <c r="J14" s="31"/>
      <c r="K14" s="139"/>
      <c r="L14" s="140"/>
      <c r="M14" s="140"/>
      <c r="N14" s="141"/>
    </row>
    <row r="15" spans="1:14" ht="19.5" customHeight="1" thickBot="1">
      <c r="A15" s="161" t="s">
        <v>453</v>
      </c>
      <c r="B15" s="162"/>
      <c r="C15" s="163"/>
      <c r="D15" s="149"/>
      <c r="E15" s="150"/>
      <c r="F15" s="151"/>
      <c r="G15" s="157"/>
      <c r="H15" s="158"/>
      <c r="I15" s="33"/>
      <c r="J15" s="31"/>
      <c r="K15" s="142"/>
      <c r="L15" s="143"/>
      <c r="M15" s="143"/>
      <c r="N15" s="144"/>
    </row>
    <row r="16" spans="1:14" ht="3.75" customHeight="1" thickBot="1">
      <c r="A16" s="152"/>
      <c r="B16" s="153"/>
      <c r="C16" s="154"/>
      <c r="D16" s="152"/>
      <c r="E16" s="153"/>
      <c r="F16" s="154"/>
      <c r="G16" s="159"/>
      <c r="H16" s="160"/>
      <c r="I16" s="33"/>
      <c r="J16" s="31"/>
      <c r="K16" s="180"/>
      <c r="L16" s="180"/>
      <c r="M16" s="180"/>
      <c r="N16" s="180"/>
    </row>
    <row r="17" spans="1:14" ht="23.25" customHeight="1" thickBot="1">
      <c r="A17" s="145" t="s">
        <v>396</v>
      </c>
      <c r="B17" s="145"/>
      <c r="C17" s="145"/>
      <c r="D17" s="172" t="s">
        <v>397</v>
      </c>
      <c r="E17" s="173"/>
      <c r="F17" s="174"/>
      <c r="G17" s="175" t="s">
        <v>406</v>
      </c>
      <c r="H17" s="176"/>
      <c r="I17" s="33"/>
      <c r="J17" s="31"/>
      <c r="K17" s="181"/>
      <c r="L17" s="181"/>
      <c r="M17" s="181"/>
      <c r="N17" s="181"/>
    </row>
    <row r="18" spans="1:14" ht="25.5" customHeight="1" thickBot="1">
      <c r="A18" s="145"/>
      <c r="B18" s="145"/>
      <c r="C18" s="145"/>
      <c r="D18" s="172" t="s">
        <v>450</v>
      </c>
      <c r="E18" s="173"/>
      <c r="F18" s="174"/>
      <c r="G18" s="175" t="s">
        <v>341</v>
      </c>
      <c r="H18" s="176"/>
      <c r="I18" s="33"/>
      <c r="J18" s="31"/>
      <c r="K18" s="182"/>
      <c r="L18" s="182"/>
      <c r="M18" s="182"/>
      <c r="N18" s="182"/>
    </row>
    <row r="19" spans="1:15" ht="31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34"/>
      <c r="K19" s="35"/>
      <c r="L19" s="35"/>
      <c r="M19" s="46" t="s">
        <v>130</v>
      </c>
      <c r="N19" s="35"/>
      <c r="O19" s="22"/>
    </row>
    <row r="20" spans="1:14" ht="24" customHeight="1" thickBot="1">
      <c r="A20" s="199" t="s">
        <v>451</v>
      </c>
      <c r="B20" s="200"/>
      <c r="C20" s="201"/>
      <c r="D20" s="207" t="s">
        <v>538</v>
      </c>
      <c r="E20" s="208"/>
      <c r="F20" s="208"/>
      <c r="G20" s="208"/>
      <c r="H20" s="208"/>
      <c r="I20" s="208"/>
      <c r="J20" s="208"/>
      <c r="K20" s="209"/>
      <c r="L20" s="16"/>
      <c r="M20" s="47" t="s">
        <v>131</v>
      </c>
      <c r="N20" s="16"/>
    </row>
    <row r="21" spans="1:14" ht="13.5" thickBot="1">
      <c r="A21" s="202" t="s">
        <v>400</v>
      </c>
      <c r="B21" s="200"/>
      <c r="C21" s="201"/>
      <c r="D21" s="203" t="s">
        <v>135</v>
      </c>
      <c r="E21" s="203"/>
      <c r="F21" s="203"/>
      <c r="G21" s="203"/>
      <c r="H21" s="203"/>
      <c r="I21" s="203"/>
      <c r="J21" s="203"/>
      <c r="K21" s="204"/>
      <c r="L21" s="16"/>
      <c r="M21" s="48" t="s">
        <v>132</v>
      </c>
      <c r="N21" s="16"/>
    </row>
    <row r="22" spans="1:14" ht="13.5" thickBot="1">
      <c r="A22" s="36"/>
      <c r="B22" s="37"/>
      <c r="C22" s="37"/>
      <c r="D22" s="205"/>
      <c r="E22" s="205"/>
      <c r="F22" s="205"/>
      <c r="G22" s="205"/>
      <c r="H22" s="205"/>
      <c r="I22" s="205"/>
      <c r="J22" s="205"/>
      <c r="K22" s="206"/>
      <c r="L22" s="16"/>
      <c r="M22" s="48" t="s">
        <v>133</v>
      </c>
      <c r="N22" s="16"/>
    </row>
    <row r="23" spans="1:14" ht="13.5" thickBot="1">
      <c r="A23" s="177" t="s">
        <v>398</v>
      </c>
      <c r="B23" s="178"/>
      <c r="C23" s="178"/>
      <c r="D23" s="178"/>
      <c r="E23" s="179"/>
      <c r="F23" s="177" t="s">
        <v>399</v>
      </c>
      <c r="G23" s="178"/>
      <c r="H23" s="178"/>
      <c r="I23" s="178"/>
      <c r="J23" s="178"/>
      <c r="K23" s="179"/>
      <c r="L23" s="16"/>
      <c r="M23" s="48" t="s">
        <v>134</v>
      </c>
      <c r="N23" s="16"/>
    </row>
    <row r="24" spans="1:14" ht="13.5" thickBot="1">
      <c r="A24" s="196">
        <v>1</v>
      </c>
      <c r="B24" s="197"/>
      <c r="C24" s="197"/>
      <c r="D24" s="197"/>
      <c r="E24" s="198"/>
      <c r="F24" s="196">
        <v>2</v>
      </c>
      <c r="G24" s="197"/>
      <c r="H24" s="197"/>
      <c r="I24" s="197"/>
      <c r="J24" s="197"/>
      <c r="K24" s="198"/>
      <c r="L24" s="16"/>
      <c r="M24" s="16"/>
      <c r="N24" s="16"/>
    </row>
    <row r="25" spans="1:14" ht="13.5" thickBot="1">
      <c r="A25" s="210"/>
      <c r="B25" s="210"/>
      <c r="C25" s="210"/>
      <c r="D25" s="210"/>
      <c r="E25" s="210"/>
      <c r="F25" s="210"/>
      <c r="G25" s="210"/>
      <c r="H25" s="177"/>
      <c r="I25" s="178"/>
      <c r="J25" s="178"/>
      <c r="K25" s="179"/>
      <c r="L25" s="16"/>
      <c r="N25" s="16"/>
    </row>
    <row r="26" spans="1:14" ht="13.5" thickBo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6"/>
      <c r="N26" s="16"/>
    </row>
    <row r="27" spans="1:14" ht="13.5" thickBot="1">
      <c r="A27" s="202" t="s">
        <v>461</v>
      </c>
      <c r="B27" s="200"/>
      <c r="C27" s="201"/>
      <c r="D27" s="211" t="s">
        <v>136</v>
      </c>
      <c r="E27" s="212"/>
      <c r="F27" s="212"/>
      <c r="G27" s="212"/>
      <c r="H27" s="212"/>
      <c r="I27" s="212"/>
      <c r="J27" s="212"/>
      <c r="K27" s="213"/>
      <c r="L27" s="16"/>
      <c r="N27" s="16"/>
    </row>
    <row r="28" spans="1:15" ht="13.5" thickBot="1">
      <c r="A28" s="39"/>
      <c r="B28" s="40"/>
      <c r="C28" s="40"/>
      <c r="D28" s="41"/>
      <c r="E28" s="41"/>
      <c r="F28" s="41"/>
      <c r="G28" s="41"/>
      <c r="H28" s="41"/>
      <c r="I28" s="41"/>
      <c r="J28" s="41"/>
      <c r="K28" s="42"/>
      <c r="L28" s="16" t="s">
        <v>454</v>
      </c>
      <c r="M28" s="43"/>
      <c r="N28" s="44">
        <f ca="1">TODAY()</f>
        <v>41310</v>
      </c>
      <c r="O28" s="16"/>
    </row>
    <row r="29" spans="1:14" ht="14.25" customHeight="1" thickBot="1">
      <c r="A29" s="202" t="s">
        <v>400</v>
      </c>
      <c r="B29" s="214"/>
      <c r="C29" s="215"/>
      <c r="D29" s="211" t="s">
        <v>137</v>
      </c>
      <c r="E29" s="212"/>
      <c r="F29" s="212"/>
      <c r="G29" s="212"/>
      <c r="H29" s="212"/>
      <c r="I29" s="212"/>
      <c r="J29" s="212"/>
      <c r="K29" s="213"/>
      <c r="L29" s="16" t="s">
        <v>455</v>
      </c>
      <c r="M29" s="16"/>
      <c r="N29" s="45">
        <f>IF(D20=0," ",VLOOKUP(D20,Коды_судов,2,0))</f>
        <v>155</v>
      </c>
    </row>
  </sheetData>
  <sheetProtection password="EC45" sheet="1"/>
  <mergeCells count="46">
    <mergeCell ref="D27:K27"/>
    <mergeCell ref="D29:K29"/>
    <mergeCell ref="A27:C27"/>
    <mergeCell ref="A29:C29"/>
    <mergeCell ref="A25:C25"/>
    <mergeCell ref="D25:E25"/>
    <mergeCell ref="F25:G25"/>
    <mergeCell ref="H25:K25"/>
    <mergeCell ref="A12:C12"/>
    <mergeCell ref="A24:E24"/>
    <mergeCell ref="F24:K24"/>
    <mergeCell ref="A20:C20"/>
    <mergeCell ref="A21:C21"/>
    <mergeCell ref="D21:K21"/>
    <mergeCell ref="D22:K22"/>
    <mergeCell ref="D20:K20"/>
    <mergeCell ref="A23:E23"/>
    <mergeCell ref="A17:C18"/>
    <mergeCell ref="D2:L2"/>
    <mergeCell ref="D4:L5"/>
    <mergeCell ref="A9:C9"/>
    <mergeCell ref="D9:F9"/>
    <mergeCell ref="G9:H9"/>
    <mergeCell ref="D17:F17"/>
    <mergeCell ref="G17:H17"/>
    <mergeCell ref="F23:K23"/>
    <mergeCell ref="K16:N16"/>
    <mergeCell ref="K17:N17"/>
    <mergeCell ref="D18:F18"/>
    <mergeCell ref="G18:H18"/>
    <mergeCell ref="K18:N18"/>
    <mergeCell ref="M6:N6"/>
    <mergeCell ref="K9:N9"/>
    <mergeCell ref="A10:F10"/>
    <mergeCell ref="G10:H10"/>
    <mergeCell ref="K10:N10"/>
    <mergeCell ref="A11:C11"/>
    <mergeCell ref="D11:F12"/>
    <mergeCell ref="G11:H12"/>
    <mergeCell ref="K11:N15"/>
    <mergeCell ref="G13:H13"/>
    <mergeCell ref="A14:C14"/>
    <mergeCell ref="D14:F16"/>
    <mergeCell ref="G14:H16"/>
    <mergeCell ref="A15:C16"/>
    <mergeCell ref="A13:F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29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I23"/>
  <sheetViews>
    <sheetView showGridLines="0" zoomScale="50" zoomScaleNormal="50" zoomScaleSheetLayoutView="7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2.75"/>
  <cols>
    <col min="1" max="1" width="4.8515625" style="51" customWidth="1"/>
    <col min="2" max="2" width="18.8515625" style="51" customWidth="1"/>
    <col min="3" max="3" width="5.7109375" style="51" customWidth="1"/>
    <col min="4" max="4" width="11.7109375" style="51" customWidth="1"/>
    <col min="5" max="5" width="8.7109375" style="51" customWidth="1"/>
    <col min="6" max="7" width="9.7109375" style="51" customWidth="1"/>
    <col min="8" max="8" width="8.7109375" style="51" customWidth="1"/>
    <col min="9" max="9" width="10.8515625" style="51" customWidth="1"/>
    <col min="10" max="10" width="10.7109375" style="51" customWidth="1"/>
    <col min="11" max="12" width="8.7109375" style="51" customWidth="1"/>
    <col min="13" max="13" width="9.8515625" style="51" customWidth="1"/>
    <col min="14" max="15" width="8.8515625" style="51" customWidth="1"/>
    <col min="16" max="19" width="8.7109375" style="51" customWidth="1"/>
    <col min="20" max="20" width="14.57421875" style="51" customWidth="1"/>
    <col min="21" max="21" width="9.8515625" style="51" customWidth="1"/>
    <col min="22" max="22" width="6.8515625" style="51" customWidth="1"/>
    <col min="23" max="23" width="8.7109375" style="51" customWidth="1"/>
    <col min="24" max="24" width="12.00390625" style="51" customWidth="1"/>
    <col min="25" max="25" width="11.421875" style="51" customWidth="1"/>
    <col min="26" max="26" width="10.28125" style="51" customWidth="1"/>
    <col min="27" max="27" width="9.57421875" style="51" customWidth="1"/>
    <col min="28" max="28" width="11.00390625" style="51" customWidth="1"/>
    <col min="29" max="29" width="5.8515625" style="51" customWidth="1"/>
    <col min="30" max="30" width="10.7109375" style="51" customWidth="1"/>
    <col min="31" max="31" width="9.00390625" style="51" customWidth="1"/>
    <col min="32" max="32" width="10.140625" style="51" customWidth="1"/>
    <col min="33" max="33" width="11.421875" style="51" customWidth="1"/>
    <col min="34" max="16384" width="9.140625" style="51" customWidth="1"/>
  </cols>
  <sheetData>
    <row r="1" spans="1:17" ht="20.25">
      <c r="A1" s="216" t="s">
        <v>353</v>
      </c>
      <c r="B1" s="216"/>
      <c r="C1" s="216"/>
      <c r="D1" s="216"/>
      <c r="E1" s="216"/>
      <c r="F1" s="216"/>
      <c r="G1" s="90"/>
      <c r="H1" s="217" t="str">
        <f>IF('Титул ф.6-МВ-НОН'!D20=0," ",'Титул ф.6-МВ-НОН'!D20)</f>
        <v>Ульяновский областной суд </v>
      </c>
      <c r="I1" s="218"/>
      <c r="J1" s="218"/>
      <c r="K1" s="218"/>
      <c r="L1" s="218"/>
      <c r="M1" s="218"/>
      <c r="N1" s="218"/>
      <c r="O1" s="218"/>
      <c r="P1" s="218"/>
      <c r="Q1" s="219"/>
    </row>
    <row r="2" spans="1:17" ht="20.25">
      <c r="A2" s="216" t="s">
        <v>351</v>
      </c>
      <c r="B2" s="216"/>
      <c r="C2" s="216"/>
      <c r="D2" s="216"/>
      <c r="E2" s="216"/>
      <c r="F2" s="216"/>
      <c r="G2" s="90"/>
      <c r="H2" s="217" t="s">
        <v>472</v>
      </c>
      <c r="I2" s="218"/>
      <c r="J2" s="218"/>
      <c r="K2" s="218"/>
      <c r="L2" s="218"/>
      <c r="M2" s="218"/>
      <c r="N2" s="218"/>
      <c r="O2" s="218"/>
      <c r="P2" s="218"/>
      <c r="Q2" s="219"/>
    </row>
    <row r="3" spans="1:17" ht="23.25" customHeight="1">
      <c r="A3" s="216" t="s">
        <v>352</v>
      </c>
      <c r="B3" s="216"/>
      <c r="C3" s="216"/>
      <c r="D3" s="216"/>
      <c r="E3" s="216"/>
      <c r="F3" s="216"/>
      <c r="G3" s="90"/>
      <c r="H3" s="217" t="s">
        <v>472</v>
      </c>
      <c r="I3" s="218"/>
      <c r="J3" s="218"/>
      <c r="K3" s="218"/>
      <c r="L3" s="218"/>
      <c r="M3" s="218"/>
      <c r="N3" s="218"/>
      <c r="O3" s="218"/>
      <c r="P3" s="218"/>
      <c r="Q3" s="219"/>
    </row>
    <row r="4" spans="1:17" ht="12.75" customHeight="1">
      <c r="A4" s="111"/>
      <c r="B4" s="111"/>
      <c r="C4" s="111"/>
      <c r="D4" s="111"/>
      <c r="E4" s="111"/>
      <c r="F4" s="111"/>
      <c r="G4" s="90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35" ht="109.5" customHeight="1">
      <c r="A5" s="224" t="s">
        <v>348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</row>
    <row r="6" spans="3:32" s="112" customFormat="1" ht="18.75" hidden="1">
      <c r="C6" s="118"/>
      <c r="AB6" s="113"/>
      <c r="AC6" s="113"/>
      <c r="AD6" s="113"/>
      <c r="AE6" s="113"/>
      <c r="AF6" s="113"/>
    </row>
    <row r="7" spans="3:32" s="112" customFormat="1" ht="18.75" hidden="1">
      <c r="C7" s="118"/>
      <c r="AB7" s="113"/>
      <c r="AC7" s="113"/>
      <c r="AD7" s="113"/>
      <c r="AE7" s="113"/>
      <c r="AF7" s="113"/>
    </row>
    <row r="8" spans="2:16" s="112" customFormat="1" ht="18.75" hidden="1">
      <c r="B8" s="115" t="s">
        <v>741</v>
      </c>
      <c r="C8" s="118"/>
      <c r="D8" s="116" t="s">
        <v>742</v>
      </c>
      <c r="H8" s="116" t="s">
        <v>743</v>
      </c>
      <c r="L8" s="116" t="s">
        <v>744</v>
      </c>
      <c r="P8" s="115" t="s">
        <v>745</v>
      </c>
    </row>
    <row r="9" spans="2:16" s="112" customFormat="1" ht="35.25" customHeight="1">
      <c r="B9" s="115"/>
      <c r="C9" s="118"/>
      <c r="D9" s="116"/>
      <c r="H9" s="116"/>
      <c r="L9" s="116"/>
      <c r="P9" s="115"/>
    </row>
    <row r="10" spans="1:35" s="56" customFormat="1" ht="31.5" customHeight="1">
      <c r="A10" s="230" t="s">
        <v>409</v>
      </c>
      <c r="B10" s="231"/>
      <c r="C10" s="234" t="s">
        <v>345</v>
      </c>
      <c r="D10" s="225" t="s">
        <v>410</v>
      </c>
      <c r="E10" s="229" t="s">
        <v>411</v>
      </c>
      <c r="F10" s="229"/>
      <c r="G10" s="229"/>
      <c r="H10" s="229"/>
      <c r="I10" s="229"/>
      <c r="J10" s="229"/>
      <c r="K10" s="229"/>
      <c r="L10" s="229"/>
      <c r="M10" s="229" t="s">
        <v>412</v>
      </c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2" t="s">
        <v>462</v>
      </c>
      <c r="AC10" s="222" t="s">
        <v>463</v>
      </c>
      <c r="AD10" s="222" t="s">
        <v>464</v>
      </c>
      <c r="AE10" s="222" t="s">
        <v>469</v>
      </c>
      <c r="AF10" s="222" t="s">
        <v>355</v>
      </c>
      <c r="AG10" s="220" t="s">
        <v>356</v>
      </c>
      <c r="AH10" s="222" t="s">
        <v>357</v>
      </c>
      <c r="AI10" s="222" t="s">
        <v>358</v>
      </c>
    </row>
    <row r="11" spans="1:35" s="56" customFormat="1" ht="337.5" customHeight="1">
      <c r="A11" s="232"/>
      <c r="B11" s="233"/>
      <c r="C11" s="234"/>
      <c r="D11" s="225"/>
      <c r="E11" s="76" t="s">
        <v>413</v>
      </c>
      <c r="F11" s="76" t="s">
        <v>414</v>
      </c>
      <c r="G11" s="76" t="s">
        <v>415</v>
      </c>
      <c r="H11" s="76" t="s">
        <v>416</v>
      </c>
      <c r="I11" s="76" t="s">
        <v>417</v>
      </c>
      <c r="J11" s="76" t="s">
        <v>418</v>
      </c>
      <c r="K11" s="76" t="s">
        <v>419</v>
      </c>
      <c r="L11" s="76" t="s">
        <v>420</v>
      </c>
      <c r="M11" s="76" t="s">
        <v>421</v>
      </c>
      <c r="N11" s="76" t="s">
        <v>422</v>
      </c>
      <c r="O11" s="76" t="s">
        <v>459</v>
      </c>
      <c r="P11" s="76" t="s">
        <v>423</v>
      </c>
      <c r="Q11" s="76" t="s">
        <v>424</v>
      </c>
      <c r="R11" s="76" t="s">
        <v>425</v>
      </c>
      <c r="S11" s="76" t="s">
        <v>426</v>
      </c>
      <c r="T11" s="76" t="s">
        <v>458</v>
      </c>
      <c r="U11" s="76" t="s">
        <v>457</v>
      </c>
      <c r="V11" s="76" t="s">
        <v>456</v>
      </c>
      <c r="W11" s="76" t="s">
        <v>427</v>
      </c>
      <c r="X11" s="76" t="s">
        <v>465</v>
      </c>
      <c r="Y11" s="7" t="s">
        <v>460</v>
      </c>
      <c r="Z11" s="89" t="s">
        <v>428</v>
      </c>
      <c r="AA11" s="89" t="s">
        <v>350</v>
      </c>
      <c r="AB11" s="223"/>
      <c r="AC11" s="223"/>
      <c r="AD11" s="223"/>
      <c r="AE11" s="223"/>
      <c r="AF11" s="223"/>
      <c r="AG11" s="221"/>
      <c r="AH11" s="223"/>
      <c r="AI11" s="223"/>
    </row>
    <row r="12" spans="1:35" s="56" customFormat="1" ht="18.75">
      <c r="A12" s="226" t="s">
        <v>429</v>
      </c>
      <c r="B12" s="226"/>
      <c r="C12" s="77" t="s">
        <v>430</v>
      </c>
      <c r="D12" s="84">
        <v>1</v>
      </c>
      <c r="E12" s="84">
        <v>2</v>
      </c>
      <c r="F12" s="84">
        <v>3</v>
      </c>
      <c r="G12" s="84">
        <v>4</v>
      </c>
      <c r="H12" s="84">
        <v>5</v>
      </c>
      <c r="I12" s="84">
        <v>6</v>
      </c>
      <c r="J12" s="84">
        <v>7</v>
      </c>
      <c r="K12" s="84">
        <v>8</v>
      </c>
      <c r="L12" s="84">
        <v>9</v>
      </c>
      <c r="M12" s="84">
        <v>10</v>
      </c>
      <c r="N12" s="84">
        <v>11</v>
      </c>
      <c r="O12" s="84">
        <v>12</v>
      </c>
      <c r="P12" s="84">
        <v>13</v>
      </c>
      <c r="Q12" s="84">
        <v>14</v>
      </c>
      <c r="R12" s="84">
        <v>15</v>
      </c>
      <c r="S12" s="84">
        <v>16</v>
      </c>
      <c r="T12" s="84">
        <v>17</v>
      </c>
      <c r="U12" s="84">
        <v>18</v>
      </c>
      <c r="V12" s="84">
        <v>19</v>
      </c>
      <c r="W12" s="84">
        <v>20</v>
      </c>
      <c r="X12" s="84">
        <v>21</v>
      </c>
      <c r="Y12" s="84">
        <v>22</v>
      </c>
      <c r="Z12" s="84">
        <v>23</v>
      </c>
      <c r="AA12" s="84">
        <v>24</v>
      </c>
      <c r="AB12" s="78">
        <v>25</v>
      </c>
      <c r="AC12" s="78">
        <v>26</v>
      </c>
      <c r="AD12" s="78">
        <v>27</v>
      </c>
      <c r="AE12" s="84">
        <v>28</v>
      </c>
      <c r="AF12" s="84">
        <v>29</v>
      </c>
      <c r="AG12" s="78">
        <v>30</v>
      </c>
      <c r="AH12" s="78">
        <v>31</v>
      </c>
      <c r="AI12" s="78">
        <v>32</v>
      </c>
    </row>
    <row r="13" spans="1:35" ht="71.25" customHeight="1">
      <c r="A13" s="228" t="s">
        <v>349</v>
      </c>
      <c r="B13" s="228"/>
      <c r="C13" s="77" t="s">
        <v>431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5">
        <v>0</v>
      </c>
      <c r="V13" s="95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</row>
    <row r="14" spans="1:35" ht="39.75" customHeight="1">
      <c r="A14" s="227" t="s">
        <v>441</v>
      </c>
      <c r="B14" s="88" t="s">
        <v>359</v>
      </c>
      <c r="C14" s="87">
        <v>2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5">
        <v>0</v>
      </c>
      <c r="V14" s="95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</row>
    <row r="15" spans="1:35" ht="39.75" customHeight="1">
      <c r="A15" s="227"/>
      <c r="B15" s="88" t="s">
        <v>360</v>
      </c>
      <c r="C15" s="87">
        <v>3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5">
        <v>0</v>
      </c>
      <c r="V15" s="95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</row>
    <row r="16" spans="1:35" ht="39.75" customHeight="1">
      <c r="A16" s="227"/>
      <c r="B16" s="88" t="s">
        <v>361</v>
      </c>
      <c r="C16" s="87">
        <v>4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5">
        <v>0</v>
      </c>
      <c r="V16" s="95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</row>
    <row r="17" spans="1:35" ht="39.75" customHeight="1">
      <c r="A17" s="227"/>
      <c r="B17" s="88" t="s">
        <v>362</v>
      </c>
      <c r="C17" s="87">
        <v>5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5">
        <v>0</v>
      </c>
      <c r="V17" s="95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</row>
    <row r="18" spans="1:35" ht="39.75" customHeight="1">
      <c r="A18" s="227"/>
      <c r="B18" s="88" t="s">
        <v>363</v>
      </c>
      <c r="C18" s="87">
        <v>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5">
        <v>0</v>
      </c>
      <c r="V18" s="95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</row>
    <row r="19" spans="1:35" ht="39.75" customHeight="1">
      <c r="A19" s="227"/>
      <c r="B19" s="88" t="s">
        <v>364</v>
      </c>
      <c r="C19" s="87">
        <v>7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5">
        <v>0</v>
      </c>
      <c r="V19" s="95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</row>
    <row r="20" spans="1:35" ht="39.75" customHeight="1">
      <c r="A20" s="227"/>
      <c r="B20" s="88" t="s">
        <v>365</v>
      </c>
      <c r="C20" s="87">
        <v>8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5">
        <v>0</v>
      </c>
      <c r="V20" s="95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</row>
    <row r="21" spans="1:35" ht="39.75" customHeight="1">
      <c r="A21" s="227"/>
      <c r="B21" s="88" t="s">
        <v>366</v>
      </c>
      <c r="C21" s="87">
        <v>9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5">
        <v>0</v>
      </c>
      <c r="V21" s="95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</row>
    <row r="22" spans="1:35" ht="39.75" customHeight="1">
      <c r="A22" s="227"/>
      <c r="B22" s="88" t="s">
        <v>367</v>
      </c>
      <c r="C22" s="87">
        <v>10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5">
        <v>0</v>
      </c>
      <c r="V22" s="95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</row>
    <row r="23" spans="1:35" ht="39.75" customHeight="1">
      <c r="A23" s="227"/>
      <c r="B23" s="99" t="s">
        <v>368</v>
      </c>
      <c r="C23" s="87">
        <v>11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5">
        <v>0</v>
      </c>
      <c r="V23" s="95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</row>
  </sheetData>
  <sheetProtection/>
  <mergeCells count="23">
    <mergeCell ref="A12:B12"/>
    <mergeCell ref="A14:A23"/>
    <mergeCell ref="A13:B13"/>
    <mergeCell ref="M10:AA10"/>
    <mergeCell ref="A10:B11"/>
    <mergeCell ref="C10:C11"/>
    <mergeCell ref="E10:L10"/>
    <mergeCell ref="A5:AI5"/>
    <mergeCell ref="AD10:AD11"/>
    <mergeCell ref="D10:D11"/>
    <mergeCell ref="AI10:AI11"/>
    <mergeCell ref="AE10:AE11"/>
    <mergeCell ref="AF10:AF11"/>
    <mergeCell ref="A1:F1"/>
    <mergeCell ref="H1:Q1"/>
    <mergeCell ref="AG10:AG11"/>
    <mergeCell ref="AH10:AH11"/>
    <mergeCell ref="A2:F2"/>
    <mergeCell ref="H2:Q2"/>
    <mergeCell ref="A3:F3"/>
    <mergeCell ref="H3:Q3"/>
    <mergeCell ref="AB10:AB11"/>
    <mergeCell ref="AC10:AC11"/>
  </mergeCells>
  <printOptions/>
  <pageMargins left="0.7480314960629921" right="0.35433070866141736" top="0.35433070866141736" bottom="0.15748031496062992" header="0.15748031496062992" footer="0.15748031496062992"/>
  <pageSetup fitToHeight="1" fitToWidth="1" horizontalDpi="600" verticalDpi="600" orientation="landscape" paperSize="9" scale="40" r:id="rId4"/>
  <ignoredErrors>
    <ignoredError sqref="C1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  <pageSetUpPr fitToPage="1"/>
  </sheetPr>
  <dimension ref="A1:AI26"/>
  <sheetViews>
    <sheetView showGridLines="0" zoomScale="50" zoomScaleNormal="5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I11" sqref="I11"/>
    </sheetView>
  </sheetViews>
  <sheetFormatPr defaultColWidth="9.140625" defaultRowHeight="12.75"/>
  <cols>
    <col min="1" max="1" width="5.8515625" style="51" customWidth="1"/>
    <col min="2" max="2" width="17.8515625" style="51" customWidth="1"/>
    <col min="3" max="3" width="5.8515625" style="56" customWidth="1"/>
    <col min="4" max="4" width="13.421875" style="51" customWidth="1"/>
    <col min="5" max="12" width="8.7109375" style="51" customWidth="1"/>
    <col min="13" max="14" width="10.7109375" style="51" customWidth="1"/>
    <col min="15" max="15" width="8.57421875" style="51" customWidth="1"/>
    <col min="16" max="19" width="8.7109375" style="51" customWidth="1"/>
    <col min="20" max="20" width="11.57421875" style="51" customWidth="1"/>
    <col min="21" max="21" width="9.8515625" style="51" customWidth="1"/>
    <col min="22" max="22" width="9.7109375" style="51" customWidth="1"/>
    <col min="23" max="23" width="8.7109375" style="51" customWidth="1"/>
    <col min="24" max="24" width="11.421875" style="51" customWidth="1"/>
    <col min="25" max="25" width="12.00390625" style="51" customWidth="1"/>
    <col min="26" max="26" width="9.140625" style="51" customWidth="1"/>
    <col min="27" max="27" width="8.421875" style="51" customWidth="1"/>
    <col min="28" max="28" width="9.57421875" style="51" customWidth="1"/>
    <col min="29" max="29" width="9.28125" style="51" customWidth="1"/>
    <col min="30" max="30" width="15.421875" style="51" customWidth="1"/>
    <col min="31" max="31" width="9.140625" style="51" customWidth="1"/>
    <col min="32" max="32" width="6.57421875" style="51" customWidth="1"/>
    <col min="33" max="16384" width="9.140625" style="51" customWidth="1"/>
  </cols>
  <sheetData>
    <row r="1" spans="1:32" ht="66" customHeight="1">
      <c r="A1" s="237" t="s">
        <v>369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</row>
    <row r="2" ht="18.75"/>
    <row r="3" ht="18.75"/>
    <row r="4" s="112" customFormat="1" ht="18.75" hidden="1">
      <c r="C4" s="118"/>
    </row>
    <row r="5" spans="3:32" s="112" customFormat="1" ht="18.75" hidden="1">
      <c r="C5" s="119"/>
      <c r="E5" s="114"/>
      <c r="AB5" s="113"/>
      <c r="AC5" s="113"/>
      <c r="AD5" s="113"/>
      <c r="AE5" s="113"/>
      <c r="AF5" s="113"/>
    </row>
    <row r="6" spans="2:16" s="112" customFormat="1" ht="18.75" hidden="1">
      <c r="B6" s="115" t="s">
        <v>741</v>
      </c>
      <c r="C6" s="118"/>
      <c r="D6" s="116" t="s">
        <v>742</v>
      </c>
      <c r="H6" s="116" t="s">
        <v>743</v>
      </c>
      <c r="L6" s="116" t="s">
        <v>744</v>
      </c>
      <c r="P6" s="115" t="s">
        <v>745</v>
      </c>
    </row>
    <row r="7" spans="2:16" ht="5.25" customHeight="1">
      <c r="B7" s="53"/>
      <c r="D7" s="54"/>
      <c r="H7" s="54"/>
      <c r="L7" s="54"/>
      <c r="P7" s="53"/>
    </row>
    <row r="8" ht="3.75" customHeight="1"/>
    <row r="9" spans="1:24" ht="54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32" s="56" customFormat="1" ht="29.25" customHeight="1">
      <c r="A10" s="238" t="s">
        <v>409</v>
      </c>
      <c r="B10" s="239"/>
      <c r="C10" s="234" t="s">
        <v>345</v>
      </c>
      <c r="D10" s="225" t="s">
        <v>347</v>
      </c>
      <c r="E10" s="235" t="s">
        <v>411</v>
      </c>
      <c r="F10" s="235"/>
      <c r="G10" s="235"/>
      <c r="H10" s="235"/>
      <c r="I10" s="235"/>
      <c r="J10" s="235"/>
      <c r="K10" s="235"/>
      <c r="L10" s="235"/>
      <c r="M10" s="235" t="s">
        <v>442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20" t="s">
        <v>467</v>
      </c>
      <c r="Z10" s="222" t="s">
        <v>463</v>
      </c>
      <c r="AA10" s="222" t="s">
        <v>464</v>
      </c>
      <c r="AB10" s="222" t="s">
        <v>469</v>
      </c>
      <c r="AC10" s="222" t="s">
        <v>355</v>
      </c>
      <c r="AD10" s="220" t="s">
        <v>356</v>
      </c>
      <c r="AE10" s="222" t="s">
        <v>357</v>
      </c>
      <c r="AF10" s="236" t="s">
        <v>358</v>
      </c>
    </row>
    <row r="11" spans="1:35" s="56" customFormat="1" ht="291" customHeight="1">
      <c r="A11" s="240"/>
      <c r="B11" s="241"/>
      <c r="C11" s="234"/>
      <c r="D11" s="225"/>
      <c r="E11" s="76" t="s">
        <v>413</v>
      </c>
      <c r="F11" s="76" t="s">
        <v>414</v>
      </c>
      <c r="G11" s="76" t="s">
        <v>415</v>
      </c>
      <c r="H11" s="76" t="s">
        <v>416</v>
      </c>
      <c r="I11" s="76" t="s">
        <v>417</v>
      </c>
      <c r="J11" s="76" t="s">
        <v>418</v>
      </c>
      <c r="K11" s="76" t="s">
        <v>419</v>
      </c>
      <c r="L11" s="76" t="s">
        <v>420</v>
      </c>
      <c r="M11" s="76" t="s">
        <v>370</v>
      </c>
      <c r="N11" s="76" t="s">
        <v>422</v>
      </c>
      <c r="O11" s="76" t="s">
        <v>459</v>
      </c>
      <c r="P11" s="76" t="s">
        <v>423</v>
      </c>
      <c r="Q11" s="76" t="s">
        <v>424</v>
      </c>
      <c r="R11" s="76" t="s">
        <v>425</v>
      </c>
      <c r="S11" s="76" t="s">
        <v>426</v>
      </c>
      <c r="T11" s="76" t="s">
        <v>458</v>
      </c>
      <c r="U11" s="76" t="s">
        <v>457</v>
      </c>
      <c r="V11" s="76" t="s">
        <v>456</v>
      </c>
      <c r="W11" s="76" t="s">
        <v>468</v>
      </c>
      <c r="X11" s="89" t="s">
        <v>466</v>
      </c>
      <c r="Y11" s="221"/>
      <c r="Z11" s="223"/>
      <c r="AA11" s="223"/>
      <c r="AB11" s="223"/>
      <c r="AC11" s="223"/>
      <c r="AD11" s="221"/>
      <c r="AE11" s="223"/>
      <c r="AF11" s="236"/>
      <c r="AG11" s="79"/>
      <c r="AH11" s="79"/>
      <c r="AI11" s="79"/>
    </row>
    <row r="12" spans="1:35" s="56" customFormat="1" ht="18.75">
      <c r="A12" s="226" t="s">
        <v>429</v>
      </c>
      <c r="B12" s="226"/>
      <c r="C12" s="77" t="s">
        <v>430</v>
      </c>
      <c r="D12" s="84">
        <v>1</v>
      </c>
      <c r="E12" s="84">
        <v>2</v>
      </c>
      <c r="F12" s="84">
        <v>3</v>
      </c>
      <c r="G12" s="84">
        <v>4</v>
      </c>
      <c r="H12" s="84">
        <v>5</v>
      </c>
      <c r="I12" s="84">
        <v>6</v>
      </c>
      <c r="J12" s="84">
        <v>7</v>
      </c>
      <c r="K12" s="84">
        <v>8</v>
      </c>
      <c r="L12" s="84">
        <v>9</v>
      </c>
      <c r="M12" s="84">
        <v>10</v>
      </c>
      <c r="N12" s="84">
        <v>11</v>
      </c>
      <c r="O12" s="84">
        <v>12</v>
      </c>
      <c r="P12" s="84">
        <v>13</v>
      </c>
      <c r="Q12" s="84">
        <v>14</v>
      </c>
      <c r="R12" s="84">
        <v>15</v>
      </c>
      <c r="S12" s="84">
        <v>16</v>
      </c>
      <c r="T12" s="84">
        <v>17</v>
      </c>
      <c r="U12" s="84">
        <v>18</v>
      </c>
      <c r="V12" s="84">
        <v>19</v>
      </c>
      <c r="W12" s="84">
        <v>20</v>
      </c>
      <c r="X12" s="84">
        <v>21</v>
      </c>
      <c r="Y12" s="78">
        <v>22</v>
      </c>
      <c r="Z12" s="78">
        <v>23</v>
      </c>
      <c r="AA12" s="78">
        <v>24</v>
      </c>
      <c r="AB12" s="78">
        <v>25</v>
      </c>
      <c r="AC12" s="78">
        <v>26</v>
      </c>
      <c r="AD12" s="78">
        <v>27</v>
      </c>
      <c r="AE12" s="78">
        <v>28</v>
      </c>
      <c r="AF12" s="78">
        <v>29</v>
      </c>
      <c r="AG12" s="79"/>
      <c r="AH12" s="79"/>
      <c r="AI12" s="79"/>
    </row>
    <row r="13" spans="1:35" ht="97.5" customHeight="1">
      <c r="A13" s="228" t="s">
        <v>346</v>
      </c>
      <c r="B13" s="228"/>
      <c r="C13" s="77" t="s">
        <v>431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5">
        <v>0</v>
      </c>
      <c r="V13" s="95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6">
        <v>0</v>
      </c>
      <c r="AG13" s="97"/>
      <c r="AH13" s="97"/>
      <c r="AI13" s="97"/>
    </row>
    <row r="14" spans="1:35" ht="39.75" customHeight="1">
      <c r="A14" s="227" t="s">
        <v>441</v>
      </c>
      <c r="B14" s="88" t="s">
        <v>359</v>
      </c>
      <c r="C14" s="77" t="s">
        <v>432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5">
        <v>0</v>
      </c>
      <c r="V14" s="95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8"/>
      <c r="AH14" s="98"/>
      <c r="AI14" s="98"/>
    </row>
    <row r="15" spans="1:35" ht="39.75" customHeight="1">
      <c r="A15" s="227"/>
      <c r="B15" s="88" t="s">
        <v>360</v>
      </c>
      <c r="C15" s="77" t="s">
        <v>433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5">
        <v>0</v>
      </c>
      <c r="V15" s="95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8"/>
      <c r="AH15" s="98"/>
      <c r="AI15" s="98"/>
    </row>
    <row r="16" spans="1:35" ht="39.75" customHeight="1">
      <c r="A16" s="227"/>
      <c r="B16" s="88" t="s">
        <v>361</v>
      </c>
      <c r="C16" s="77" t="s">
        <v>434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5">
        <v>0</v>
      </c>
      <c r="V16" s="95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8"/>
      <c r="AH16" s="98"/>
      <c r="AI16" s="98"/>
    </row>
    <row r="17" spans="1:35" ht="39.75" customHeight="1">
      <c r="A17" s="227"/>
      <c r="B17" s="88" t="s">
        <v>362</v>
      </c>
      <c r="C17" s="77" t="s">
        <v>435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5">
        <v>0</v>
      </c>
      <c r="V17" s="95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8"/>
      <c r="AH17" s="98"/>
      <c r="AI17" s="98"/>
    </row>
    <row r="18" spans="1:35" ht="39.75" customHeight="1">
      <c r="A18" s="227"/>
      <c r="B18" s="88" t="s">
        <v>363</v>
      </c>
      <c r="C18" s="77" t="s">
        <v>436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5">
        <v>0</v>
      </c>
      <c r="V18" s="95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8"/>
      <c r="AH18" s="98"/>
      <c r="AI18" s="98"/>
    </row>
    <row r="19" spans="1:35" ht="39.75" customHeight="1">
      <c r="A19" s="227"/>
      <c r="B19" s="88" t="s">
        <v>364</v>
      </c>
      <c r="C19" s="77" t="s">
        <v>437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5">
        <v>0</v>
      </c>
      <c r="V19" s="95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7"/>
      <c r="AH19" s="97"/>
      <c r="AI19" s="97"/>
    </row>
    <row r="20" spans="1:35" ht="39.75" customHeight="1">
      <c r="A20" s="227"/>
      <c r="B20" s="88" t="s">
        <v>365</v>
      </c>
      <c r="C20" s="77" t="s">
        <v>438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5">
        <v>0</v>
      </c>
      <c r="V20" s="95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8"/>
      <c r="AH20" s="98"/>
      <c r="AI20" s="98"/>
    </row>
    <row r="21" spans="1:35" ht="39.75" customHeight="1">
      <c r="A21" s="227"/>
      <c r="B21" s="88" t="s">
        <v>366</v>
      </c>
      <c r="C21" s="77" t="s">
        <v>439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5">
        <v>0</v>
      </c>
      <c r="V21" s="95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7"/>
      <c r="AH21" s="97"/>
      <c r="AI21" s="97"/>
    </row>
    <row r="22" spans="1:35" ht="39.75" customHeight="1">
      <c r="A22" s="227"/>
      <c r="B22" s="88" t="s">
        <v>367</v>
      </c>
      <c r="C22" s="77" t="s">
        <v>440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5">
        <v>0</v>
      </c>
      <c r="V22" s="95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8"/>
      <c r="AH22" s="98"/>
      <c r="AI22" s="98"/>
    </row>
    <row r="23" spans="1:35" ht="39.75" customHeight="1">
      <c r="A23" s="227"/>
      <c r="B23" s="99" t="s">
        <v>368</v>
      </c>
      <c r="C23" s="87">
        <v>11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5">
        <v>0</v>
      </c>
      <c r="V23" s="95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8"/>
      <c r="AH23" s="98"/>
      <c r="AI23" s="98"/>
    </row>
    <row r="24" spans="33:35" ht="18.75">
      <c r="AG24" s="50"/>
      <c r="AH24" s="50"/>
      <c r="AI24" s="50"/>
    </row>
    <row r="25" spans="33:35" ht="18.75">
      <c r="AG25" s="50"/>
      <c r="AH25" s="50"/>
      <c r="AI25" s="50"/>
    </row>
    <row r="26" spans="33:35" ht="18.75">
      <c r="AG26" s="50"/>
      <c r="AH26" s="50"/>
      <c r="AI26" s="50"/>
    </row>
  </sheetData>
  <sheetProtection/>
  <mergeCells count="17">
    <mergeCell ref="A14:A23"/>
    <mergeCell ref="A1:AF1"/>
    <mergeCell ref="A12:B12"/>
    <mergeCell ref="A13:B13"/>
    <mergeCell ref="A10:B11"/>
    <mergeCell ref="Y10:Y11"/>
    <mergeCell ref="Z10:Z11"/>
    <mergeCell ref="AA10:AA11"/>
    <mergeCell ref="C10:C11"/>
    <mergeCell ref="E10:L10"/>
    <mergeCell ref="M10:X10"/>
    <mergeCell ref="D10:D11"/>
    <mergeCell ref="AF10:AF11"/>
    <mergeCell ref="AB10:AB11"/>
    <mergeCell ref="AC10:AC11"/>
    <mergeCell ref="AD10:AD11"/>
    <mergeCell ref="AE10:AE11"/>
  </mergeCells>
  <printOptions/>
  <pageMargins left="0.53" right="0.2" top="1" bottom="1" header="0.5" footer="0.5"/>
  <pageSetup fitToHeight="1" fitToWidth="1" horizontalDpi="600" verticalDpi="600" orientation="landscape" paperSize="9" scale="46" r:id="rId4"/>
  <ignoredErrors>
    <ignoredError sqref="C13:C2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AF36"/>
  <sheetViews>
    <sheetView showGridLines="0" zoomScale="50" zoomScaleNormal="50" zoomScaleSheetLayoutView="35" zoomScalePageLayoutView="0" workbookViewId="0" topLeftCell="A1">
      <pane xSplit="3" ySplit="12" topLeftCell="J2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V23" sqref="V23:AE23"/>
    </sheetView>
  </sheetViews>
  <sheetFormatPr defaultColWidth="9.140625" defaultRowHeight="12.75"/>
  <cols>
    <col min="1" max="1" width="5.7109375" style="51" customWidth="1"/>
    <col min="2" max="2" width="60.57421875" style="51" customWidth="1"/>
    <col min="3" max="3" width="6.00390625" style="56" customWidth="1"/>
    <col min="4" max="4" width="13.140625" style="51" customWidth="1"/>
    <col min="5" max="5" width="8.7109375" style="51" customWidth="1"/>
    <col min="6" max="6" width="11.00390625" style="51" customWidth="1"/>
    <col min="7" max="7" width="10.28125" style="51" customWidth="1"/>
    <col min="8" max="8" width="10.57421875" style="51" customWidth="1"/>
    <col min="9" max="9" width="10.421875" style="51" customWidth="1"/>
    <col min="10" max="10" width="11.57421875" style="51" customWidth="1"/>
    <col min="11" max="12" width="8.7109375" style="51" customWidth="1"/>
    <col min="13" max="14" width="11.7109375" style="51" customWidth="1"/>
    <col min="15" max="15" width="13.421875" style="51" customWidth="1"/>
    <col min="16" max="16" width="8.7109375" style="51" customWidth="1"/>
    <col min="17" max="17" width="11.00390625" style="51" customWidth="1"/>
    <col min="18" max="19" width="8.7109375" style="51" customWidth="1"/>
    <col min="20" max="20" width="16.140625" style="51" customWidth="1"/>
    <col min="21" max="21" width="10.421875" style="51" customWidth="1"/>
    <col min="22" max="22" width="11.00390625" style="51" customWidth="1"/>
    <col min="23" max="23" width="8.7109375" style="51" customWidth="1"/>
    <col min="24" max="24" width="12.140625" style="51" customWidth="1"/>
    <col min="25" max="25" width="13.00390625" style="51" customWidth="1"/>
    <col min="26" max="26" width="9.140625" style="51" customWidth="1"/>
    <col min="27" max="27" width="14.7109375" style="51" customWidth="1"/>
    <col min="28" max="29" width="13.00390625" style="51" customWidth="1"/>
    <col min="30" max="30" width="20.28125" style="51" customWidth="1"/>
    <col min="31" max="16384" width="9.140625" style="51" customWidth="1"/>
  </cols>
  <sheetData>
    <row r="1" spans="25:29" ht="12.75" customHeight="1">
      <c r="Y1" s="52"/>
      <c r="Z1" s="52"/>
      <c r="AB1" s="52"/>
      <c r="AC1" s="52"/>
    </row>
    <row r="2" ht="3.75" customHeight="1"/>
    <row r="3" spans="1:32" ht="78" customHeight="1">
      <c r="A3" s="247" t="s">
        <v>371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ht="36.75" customHeight="1"/>
    <row r="5" s="112" customFormat="1" ht="12.75" hidden="1"/>
    <row r="6" spans="3:32" s="112" customFormat="1" ht="12.75" hidden="1">
      <c r="C6" s="113"/>
      <c r="E6" s="114"/>
      <c r="AB6" s="113"/>
      <c r="AC6" s="113"/>
      <c r="AD6" s="113"/>
      <c r="AE6" s="113"/>
      <c r="AF6" s="113"/>
    </row>
    <row r="7" spans="2:16" s="112" customFormat="1" ht="15.75" hidden="1">
      <c r="B7" s="115" t="s">
        <v>741</v>
      </c>
      <c r="D7" s="116" t="s">
        <v>742</v>
      </c>
      <c r="H7" s="116" t="s">
        <v>743</v>
      </c>
      <c r="L7" s="117" t="s">
        <v>744</v>
      </c>
      <c r="P7" s="115" t="s">
        <v>745</v>
      </c>
    </row>
    <row r="8" ht="18.75"/>
    <row r="9" spans="1:24" ht="3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32" s="56" customFormat="1" ht="30.75" customHeight="1">
      <c r="A10" s="266" t="s">
        <v>409</v>
      </c>
      <c r="B10" s="266"/>
      <c r="C10" s="234" t="s">
        <v>345</v>
      </c>
      <c r="D10" s="263" t="s">
        <v>443</v>
      </c>
      <c r="E10" s="254" t="s">
        <v>411</v>
      </c>
      <c r="F10" s="255"/>
      <c r="G10" s="255"/>
      <c r="H10" s="255"/>
      <c r="I10" s="255"/>
      <c r="J10" s="255"/>
      <c r="K10" s="255"/>
      <c r="L10" s="256"/>
      <c r="M10" s="254" t="s">
        <v>444</v>
      </c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  <c r="Y10" s="248" t="s">
        <v>462</v>
      </c>
      <c r="Z10" s="248" t="s">
        <v>463</v>
      </c>
      <c r="AA10" s="248" t="s">
        <v>464</v>
      </c>
      <c r="AB10" s="258" t="s">
        <v>372</v>
      </c>
      <c r="AC10" s="258" t="s">
        <v>373</v>
      </c>
      <c r="AD10" s="258" t="s">
        <v>374</v>
      </c>
      <c r="AE10" s="258" t="s">
        <v>375</v>
      </c>
      <c r="AF10" s="258" t="s">
        <v>376</v>
      </c>
    </row>
    <row r="11" spans="1:32" s="56" customFormat="1" ht="309.75" customHeight="1">
      <c r="A11" s="266"/>
      <c r="B11" s="266"/>
      <c r="C11" s="234"/>
      <c r="D11" s="264"/>
      <c r="E11" s="85" t="s">
        <v>413</v>
      </c>
      <c r="F11" s="85" t="s">
        <v>414</v>
      </c>
      <c r="G11" s="85" t="s">
        <v>415</v>
      </c>
      <c r="H11" s="85" t="s">
        <v>416</v>
      </c>
      <c r="I11" s="85" t="s">
        <v>417</v>
      </c>
      <c r="J11" s="85" t="s">
        <v>418</v>
      </c>
      <c r="K11" s="85" t="s">
        <v>419</v>
      </c>
      <c r="L11" s="85" t="s">
        <v>420</v>
      </c>
      <c r="M11" s="85" t="s">
        <v>370</v>
      </c>
      <c r="N11" s="85" t="s">
        <v>422</v>
      </c>
      <c r="O11" s="85" t="s">
        <v>459</v>
      </c>
      <c r="P11" s="85" t="s">
        <v>423</v>
      </c>
      <c r="Q11" s="85" t="s">
        <v>424</v>
      </c>
      <c r="R11" s="85" t="s">
        <v>425</v>
      </c>
      <c r="S11" s="85" t="s">
        <v>426</v>
      </c>
      <c r="T11" s="86" t="s">
        <v>458</v>
      </c>
      <c r="U11" s="86" t="s">
        <v>457</v>
      </c>
      <c r="V11" s="86" t="s">
        <v>456</v>
      </c>
      <c r="W11" s="86" t="s">
        <v>427</v>
      </c>
      <c r="X11" s="86" t="s">
        <v>466</v>
      </c>
      <c r="Y11" s="249"/>
      <c r="Z11" s="249"/>
      <c r="AA11" s="249"/>
      <c r="AB11" s="259"/>
      <c r="AC11" s="259"/>
      <c r="AD11" s="259"/>
      <c r="AE11" s="259"/>
      <c r="AF11" s="259"/>
    </row>
    <row r="12" spans="1:32" s="56" customFormat="1" ht="18.75">
      <c r="A12" s="226" t="s">
        <v>429</v>
      </c>
      <c r="B12" s="226"/>
      <c r="C12" s="77"/>
      <c r="D12" s="84">
        <v>1</v>
      </c>
      <c r="E12" s="84">
        <v>2</v>
      </c>
      <c r="F12" s="84">
        <v>3</v>
      </c>
      <c r="G12" s="84">
        <v>4</v>
      </c>
      <c r="H12" s="84">
        <v>5</v>
      </c>
      <c r="I12" s="84">
        <v>6</v>
      </c>
      <c r="J12" s="84">
        <v>7</v>
      </c>
      <c r="K12" s="84">
        <v>8</v>
      </c>
      <c r="L12" s="84">
        <v>9</v>
      </c>
      <c r="M12" s="84">
        <v>10</v>
      </c>
      <c r="N12" s="84">
        <v>11</v>
      </c>
      <c r="O12" s="84">
        <v>12</v>
      </c>
      <c r="P12" s="84">
        <v>13</v>
      </c>
      <c r="Q12" s="84">
        <v>14</v>
      </c>
      <c r="R12" s="84">
        <v>15</v>
      </c>
      <c r="S12" s="84">
        <v>16</v>
      </c>
      <c r="T12" s="84">
        <v>17</v>
      </c>
      <c r="U12" s="84">
        <v>18</v>
      </c>
      <c r="V12" s="84">
        <v>19</v>
      </c>
      <c r="W12" s="84">
        <v>20</v>
      </c>
      <c r="X12" s="84">
        <v>21</v>
      </c>
      <c r="Y12" s="78">
        <v>22</v>
      </c>
      <c r="Z12" s="78">
        <v>23</v>
      </c>
      <c r="AA12" s="78">
        <v>24</v>
      </c>
      <c r="AB12" s="78">
        <v>25</v>
      </c>
      <c r="AC12" s="78">
        <v>26</v>
      </c>
      <c r="AD12" s="78">
        <v>27</v>
      </c>
      <c r="AE12" s="78">
        <v>28</v>
      </c>
      <c r="AF12" s="78">
        <v>29</v>
      </c>
    </row>
    <row r="13" spans="1:32" ht="48" customHeight="1">
      <c r="A13" s="265" t="s">
        <v>349</v>
      </c>
      <c r="B13" s="265"/>
      <c r="C13" s="77" t="s">
        <v>431</v>
      </c>
      <c r="D13" s="94">
        <v>57</v>
      </c>
      <c r="E13" s="94">
        <v>2</v>
      </c>
      <c r="F13" s="94">
        <v>39</v>
      </c>
      <c r="G13" s="94">
        <v>16</v>
      </c>
      <c r="H13" s="94">
        <v>3</v>
      </c>
      <c r="I13" s="94">
        <v>54</v>
      </c>
      <c r="J13" s="94">
        <v>1</v>
      </c>
      <c r="K13" s="94">
        <v>0</v>
      </c>
      <c r="L13" s="94">
        <v>2</v>
      </c>
      <c r="M13" s="94">
        <v>51</v>
      </c>
      <c r="N13" s="94">
        <v>1</v>
      </c>
      <c r="O13" s="94">
        <v>0</v>
      </c>
      <c r="P13" s="94">
        <v>0</v>
      </c>
      <c r="Q13" s="94">
        <v>5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7</v>
      </c>
      <c r="AA13" s="94">
        <v>25</v>
      </c>
      <c r="AB13" s="94">
        <v>0</v>
      </c>
      <c r="AC13" s="94">
        <v>1</v>
      </c>
      <c r="AD13" s="94">
        <v>0</v>
      </c>
      <c r="AE13" s="94">
        <v>6</v>
      </c>
      <c r="AF13" s="94">
        <v>0</v>
      </c>
    </row>
    <row r="14" spans="1:32" ht="64.5" customHeight="1">
      <c r="A14" s="260" t="s">
        <v>411</v>
      </c>
      <c r="B14" s="91" t="s">
        <v>445</v>
      </c>
      <c r="C14" s="80" t="s">
        <v>432</v>
      </c>
      <c r="D14" s="94">
        <v>2</v>
      </c>
      <c r="E14" s="94">
        <v>0</v>
      </c>
      <c r="F14" s="94">
        <v>2</v>
      </c>
      <c r="G14" s="94">
        <v>0</v>
      </c>
      <c r="H14" s="94">
        <v>0</v>
      </c>
      <c r="I14" s="94">
        <v>2</v>
      </c>
      <c r="J14" s="94">
        <v>0</v>
      </c>
      <c r="K14" s="94">
        <v>0</v>
      </c>
      <c r="L14" s="94">
        <v>0</v>
      </c>
      <c r="M14" s="94">
        <v>2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2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</row>
    <row r="15" spans="1:32" ht="93.75" customHeight="1">
      <c r="A15" s="261"/>
      <c r="B15" s="92" t="s">
        <v>354</v>
      </c>
      <c r="C15" s="81" t="s">
        <v>433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</row>
    <row r="16" spans="1:32" ht="84" customHeight="1">
      <c r="A16" s="261"/>
      <c r="B16" s="100" t="s">
        <v>470</v>
      </c>
      <c r="C16" s="77">
        <v>4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</row>
    <row r="17" spans="1:32" ht="186.75" customHeight="1">
      <c r="A17" s="261"/>
      <c r="B17" s="101" t="s">
        <v>471</v>
      </c>
      <c r="C17" s="87">
        <v>5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</row>
    <row r="18" spans="1:32" ht="83.25" customHeight="1">
      <c r="A18" s="261"/>
      <c r="B18" s="102" t="s">
        <v>377</v>
      </c>
      <c r="C18" s="103">
        <v>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</row>
    <row r="19" spans="1:32" ht="70.5" customHeight="1">
      <c r="A19" s="261"/>
      <c r="B19" s="102" t="s">
        <v>378</v>
      </c>
      <c r="C19" s="103">
        <v>7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</row>
    <row r="20" spans="1:32" ht="70.5" customHeight="1">
      <c r="A20" s="261"/>
      <c r="B20" s="102" t="s">
        <v>379</v>
      </c>
      <c r="C20" s="103">
        <v>8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</row>
    <row r="21" spans="1:32" ht="67.5" customHeight="1">
      <c r="A21" s="262"/>
      <c r="B21" s="100" t="s">
        <v>380</v>
      </c>
      <c r="C21" s="87">
        <v>9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</row>
    <row r="22" spans="1:32" ht="64.5" customHeight="1">
      <c r="A22" s="66"/>
      <c r="B22" s="67"/>
      <c r="C22" s="82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68"/>
      <c r="AB22" s="68"/>
      <c r="AC22" s="50"/>
      <c r="AD22" s="50"/>
      <c r="AE22" s="50"/>
      <c r="AF22" s="50"/>
    </row>
    <row r="23" spans="1:31" s="50" customFormat="1" ht="51" customHeight="1">
      <c r="A23" s="69"/>
      <c r="B23" s="70"/>
      <c r="C23" s="83"/>
      <c r="S23" s="73" t="s">
        <v>342</v>
      </c>
      <c r="T23" s="74"/>
      <c r="U23" s="74"/>
      <c r="V23" s="250" t="s">
        <v>138</v>
      </c>
      <c r="W23" s="250"/>
      <c r="X23" s="250"/>
      <c r="Y23" s="250"/>
      <c r="Z23" s="250"/>
      <c r="AA23" s="250"/>
      <c r="AB23" s="250"/>
      <c r="AC23" s="250"/>
      <c r="AD23" s="250"/>
      <c r="AE23" s="251"/>
    </row>
    <row r="24" spans="1:31" s="50" customFormat="1" ht="27" customHeight="1">
      <c r="A24" s="69"/>
      <c r="B24" s="70"/>
      <c r="C24" s="83"/>
      <c r="S24" s="3"/>
      <c r="T24" s="4"/>
      <c r="U24" s="4"/>
      <c r="V24" s="59" t="s">
        <v>343</v>
      </c>
      <c r="W24" s="60"/>
      <c r="Y24" s="60"/>
      <c r="Z24" s="60"/>
      <c r="AD24" s="60" t="s">
        <v>381</v>
      </c>
      <c r="AE24" s="61"/>
    </row>
    <row r="25" spans="1:31" s="50" customFormat="1" ht="45" customHeight="1">
      <c r="A25" s="69"/>
      <c r="B25" s="70"/>
      <c r="C25" s="83"/>
      <c r="S25" s="245" t="s">
        <v>407</v>
      </c>
      <c r="T25" s="246"/>
      <c r="U25" s="246"/>
      <c r="V25" s="252" t="s">
        <v>139</v>
      </c>
      <c r="W25" s="252"/>
      <c r="X25" s="252"/>
      <c r="Y25" s="252"/>
      <c r="Z25" s="252"/>
      <c r="AA25" s="252"/>
      <c r="AB25" s="252"/>
      <c r="AC25" s="252"/>
      <c r="AD25" s="252"/>
      <c r="AE25" s="253"/>
    </row>
    <row r="26" spans="1:31" s="50" customFormat="1" ht="21" customHeight="1">
      <c r="A26" s="69"/>
      <c r="B26" s="70"/>
      <c r="C26" s="83"/>
      <c r="S26" s="245"/>
      <c r="T26" s="246"/>
      <c r="U26" s="246"/>
      <c r="V26" s="59" t="s">
        <v>343</v>
      </c>
      <c r="W26" s="60"/>
      <c r="Y26" s="60"/>
      <c r="Z26" s="60"/>
      <c r="AC26" s="13"/>
      <c r="AE26" s="61"/>
    </row>
    <row r="27" spans="1:31" s="50" customFormat="1" ht="37.5" customHeight="1">
      <c r="A27" s="69"/>
      <c r="B27" s="70"/>
      <c r="C27" s="83"/>
      <c r="S27" s="3" t="s">
        <v>446</v>
      </c>
      <c r="U27" s="5"/>
      <c r="V27" s="244" t="s">
        <v>140</v>
      </c>
      <c r="W27" s="244"/>
      <c r="X27" s="244"/>
      <c r="Y27" s="244"/>
      <c r="Z27" s="62"/>
      <c r="AA27" s="242" t="s">
        <v>773</v>
      </c>
      <c r="AB27" s="242"/>
      <c r="AC27" s="242"/>
      <c r="AD27" s="242"/>
      <c r="AE27" s="243"/>
    </row>
    <row r="28" spans="14:31" ht="20.25" customHeight="1">
      <c r="N28" s="50"/>
      <c r="O28" s="71"/>
      <c r="P28" s="4"/>
      <c r="Q28" s="4"/>
      <c r="R28" s="71"/>
      <c r="S28" s="6"/>
      <c r="T28" s="57"/>
      <c r="U28" s="75"/>
      <c r="V28" s="63" t="s">
        <v>344</v>
      </c>
      <c r="W28" s="57"/>
      <c r="X28" s="65"/>
      <c r="Y28" s="63"/>
      <c r="Z28" s="64"/>
      <c r="AA28" s="64"/>
      <c r="AB28" s="63" t="s">
        <v>408</v>
      </c>
      <c r="AC28" s="49"/>
      <c r="AD28" s="57"/>
      <c r="AE28" s="58"/>
    </row>
    <row r="29" spans="14:27" ht="31.5" customHeight="1">
      <c r="N29" s="50"/>
      <c r="O29" s="4"/>
      <c r="P29" s="4"/>
      <c r="Q29" s="4"/>
      <c r="R29" s="72"/>
      <c r="S29" s="13"/>
      <c r="T29" s="13"/>
      <c r="U29" s="72"/>
      <c r="V29" s="13"/>
      <c r="W29" s="13"/>
      <c r="X29" s="13"/>
      <c r="Y29" s="13"/>
      <c r="Z29" s="50"/>
      <c r="AA29" s="50"/>
    </row>
    <row r="30" spans="1:27" ht="31.5" customHeight="1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N30" s="50"/>
      <c r="O30" s="246"/>
      <c r="P30" s="246"/>
      <c r="Q30" s="246"/>
      <c r="R30" s="5"/>
      <c r="S30" s="13"/>
      <c r="T30" s="13"/>
      <c r="U30" s="13"/>
      <c r="V30" s="13"/>
      <c r="W30" s="13"/>
      <c r="X30" s="13"/>
      <c r="Y30" s="13"/>
      <c r="Z30" s="50"/>
      <c r="AA30" s="50"/>
    </row>
    <row r="31" spans="14:27" ht="30" customHeight="1">
      <c r="N31" s="50"/>
      <c r="O31" s="246"/>
      <c r="P31" s="246"/>
      <c r="Q31" s="246"/>
      <c r="R31" s="50"/>
      <c r="S31" s="13"/>
      <c r="T31" s="50"/>
      <c r="U31" s="13"/>
      <c r="V31" s="13"/>
      <c r="W31" s="50"/>
      <c r="X31" s="50"/>
      <c r="Y31" s="50"/>
      <c r="Z31" s="13"/>
      <c r="AA31" s="50"/>
    </row>
    <row r="32" spans="14:27" ht="18.75">
      <c r="N32" s="50"/>
      <c r="O32" s="4"/>
      <c r="P32" s="4"/>
      <c r="Q32" s="4"/>
      <c r="R32" s="13"/>
      <c r="S32" s="50"/>
      <c r="T32" s="5"/>
      <c r="U32" s="14"/>
      <c r="V32" s="14"/>
      <c r="W32" s="14"/>
      <c r="X32" s="14"/>
      <c r="Y32" s="14"/>
      <c r="Z32" s="50"/>
      <c r="AA32" s="50"/>
    </row>
    <row r="33" spans="14:27" ht="18.75">
      <c r="N33" s="50"/>
      <c r="O33" s="4"/>
      <c r="P33" s="4"/>
      <c r="Q33" s="4"/>
      <c r="R33" s="72"/>
      <c r="S33" s="50"/>
      <c r="T33" s="4"/>
      <c r="U33" s="72"/>
      <c r="V33" s="13"/>
      <c r="W33" s="13"/>
      <c r="X33" s="13"/>
      <c r="Y33" s="13"/>
      <c r="Z33" s="50"/>
      <c r="AA33" s="50"/>
    </row>
    <row r="34" spans="1:27" ht="102" customHeight="1">
      <c r="A34" s="257" t="s">
        <v>382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50"/>
      <c r="O34" s="4"/>
      <c r="P34" s="50"/>
      <c r="Q34" s="5"/>
      <c r="R34" s="5"/>
      <c r="S34" s="50"/>
      <c r="T34" s="50"/>
      <c r="U34" s="50"/>
      <c r="V34" s="50"/>
      <c r="W34" s="50"/>
      <c r="X34" s="50"/>
      <c r="Y34" s="50"/>
      <c r="Z34" s="50"/>
      <c r="AA34" s="50"/>
    </row>
    <row r="35" spans="1:18" ht="96" customHeight="1">
      <c r="A35" s="257" t="s">
        <v>383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N35" s="50"/>
      <c r="O35" s="4"/>
      <c r="P35" s="50"/>
      <c r="Q35" s="72"/>
      <c r="R35" s="13"/>
    </row>
    <row r="36" spans="14:18" ht="18.75">
      <c r="N36" s="50"/>
      <c r="O36" s="50"/>
      <c r="P36" s="50"/>
      <c r="Q36" s="50"/>
      <c r="R36" s="50"/>
    </row>
  </sheetData>
  <sheetProtection/>
  <mergeCells count="26">
    <mergeCell ref="O30:Q31"/>
    <mergeCell ref="D10:D11"/>
    <mergeCell ref="A12:B12"/>
    <mergeCell ref="A13:B13"/>
    <mergeCell ref="A10:B11"/>
    <mergeCell ref="C10:C11"/>
    <mergeCell ref="E10:L10"/>
    <mergeCell ref="A35:L35"/>
    <mergeCell ref="A30:L30"/>
    <mergeCell ref="AF10:AF11"/>
    <mergeCell ref="AD10:AD11"/>
    <mergeCell ref="AE10:AE11"/>
    <mergeCell ref="A14:A21"/>
    <mergeCell ref="AB10:AB11"/>
    <mergeCell ref="AC10:AC11"/>
    <mergeCell ref="Z10:Z11"/>
    <mergeCell ref="A34:M34"/>
    <mergeCell ref="AA27:AE27"/>
    <mergeCell ref="V27:Y27"/>
    <mergeCell ref="S25:U26"/>
    <mergeCell ref="A3:AF3"/>
    <mergeCell ref="AA10:AA11"/>
    <mergeCell ref="V23:AE23"/>
    <mergeCell ref="V25:AE25"/>
    <mergeCell ref="M10:X10"/>
    <mergeCell ref="Y10:Y11"/>
  </mergeCells>
  <printOptions/>
  <pageMargins left="0.7874015748031497" right="0.2755905511811024" top="0.7874015748031497" bottom="0.1968503937007874" header="0.31496062992125984" footer="0.5118110236220472"/>
  <pageSetup horizontalDpi="600" verticalDpi="600" orientation="landscape" paperSize="9" scale="34" r:id="rId4"/>
  <rowBreaks count="1" manualBreakCount="1">
    <brk id="28" max="31" man="1"/>
  </rowBreaks>
  <ignoredErrors>
    <ignoredError sqref="C13:C15" numberStoredAsText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  <pageSetUpPr fitToPage="1"/>
  </sheetPr>
  <dimension ref="A1:D6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2.7109375" style="9" customWidth="1"/>
    <col min="3" max="4" width="37.7109375" style="121" customWidth="1"/>
    <col min="5" max="16384" width="9.140625" style="9" customWidth="1"/>
  </cols>
  <sheetData>
    <row r="1" spans="1:4" ht="13.5" thickBot="1">
      <c r="A1" s="125" t="s">
        <v>557</v>
      </c>
      <c r="B1" s="125" t="s">
        <v>558</v>
      </c>
      <c r="C1" s="126" t="s">
        <v>559</v>
      </c>
      <c r="D1" s="126" t="s">
        <v>560</v>
      </c>
    </row>
    <row r="2" spans="1:4" ht="25.5">
      <c r="A2" s="122">
        <f>IF((SUM('Раздел 2'!AB13:AB13)&lt;=SUM('Раздел 2'!D13:D13)),"","Неверно!")</f>
      </c>
      <c r="B2" s="123">
        <v>3558</v>
      </c>
      <c r="C2" s="124" t="s">
        <v>759</v>
      </c>
      <c r="D2" s="124" t="s">
        <v>760</v>
      </c>
    </row>
    <row r="3" spans="1:4" ht="25.5">
      <c r="A3" s="122">
        <f>IF((SUM('Раздел 2'!AB14:AB14)&lt;=SUM('Раздел 2'!D14:D14)),"","Неверно!")</f>
      </c>
      <c r="B3" s="123">
        <v>3558</v>
      </c>
      <c r="C3" s="124" t="s">
        <v>761</v>
      </c>
      <c r="D3" s="124" t="s">
        <v>760</v>
      </c>
    </row>
    <row r="4" spans="1:4" ht="25.5">
      <c r="A4" s="122">
        <f>IF((SUM('Раздел 2'!AB15:AB15)&lt;=SUM('Раздел 2'!D15:D15)),"","Неверно!")</f>
      </c>
      <c r="B4" s="123">
        <v>3558</v>
      </c>
      <c r="C4" s="124" t="s">
        <v>762</v>
      </c>
      <c r="D4" s="124" t="s">
        <v>760</v>
      </c>
    </row>
    <row r="5" spans="1:4" ht="25.5">
      <c r="A5" s="122">
        <f>IF((SUM('Раздел 2'!AB16:AB16)&lt;=SUM('Раздел 2'!D16:D16)),"","Неверно!")</f>
      </c>
      <c r="B5" s="123">
        <v>3558</v>
      </c>
      <c r="C5" s="124" t="s">
        <v>763</v>
      </c>
      <c r="D5" s="124" t="s">
        <v>760</v>
      </c>
    </row>
    <row r="6" spans="1:4" ht="25.5">
      <c r="A6" s="122">
        <f>IF((SUM('Раздел 2'!AB17:AB17)&lt;=SUM('Раздел 2'!D17:D17)),"","Неверно!")</f>
      </c>
      <c r="B6" s="123">
        <v>3558</v>
      </c>
      <c r="C6" s="124" t="s">
        <v>764</v>
      </c>
      <c r="D6" s="124" t="s">
        <v>760</v>
      </c>
    </row>
    <row r="7" spans="1:4" ht="25.5">
      <c r="A7" s="122">
        <f>IF((SUM('Раздел 2'!AB18:AB18)&lt;=SUM('Раздел 2'!D18:D18)),"","Неверно!")</f>
      </c>
      <c r="B7" s="123">
        <v>3558</v>
      </c>
      <c r="C7" s="124" t="s">
        <v>765</v>
      </c>
      <c r="D7" s="124" t="s">
        <v>760</v>
      </c>
    </row>
    <row r="8" spans="1:4" ht="25.5">
      <c r="A8" s="122">
        <f>IF((SUM('Раздел 2'!AB19:AB19)&lt;=SUM('Раздел 2'!D19:D19)),"","Неверно!")</f>
      </c>
      <c r="B8" s="123">
        <v>3558</v>
      </c>
      <c r="C8" s="124" t="s">
        <v>766</v>
      </c>
      <c r="D8" s="124" t="s">
        <v>760</v>
      </c>
    </row>
    <row r="9" spans="1:4" ht="25.5">
      <c r="A9" s="122">
        <f>IF((SUM('Раздел 2'!AB20:AB20)&lt;=SUM('Раздел 2'!D20:D20)),"","Неверно!")</f>
      </c>
      <c r="B9" s="123">
        <v>3558</v>
      </c>
      <c r="C9" s="124" t="s">
        <v>767</v>
      </c>
      <c r="D9" s="124" t="s">
        <v>760</v>
      </c>
    </row>
    <row r="10" spans="1:4" ht="25.5">
      <c r="A10" s="122">
        <f>IF((SUM('Раздел 2'!AB21:AB21)&lt;=SUM('Раздел 2'!D21:D21)),"","Неверно!")</f>
      </c>
      <c r="B10" s="123">
        <v>3558</v>
      </c>
      <c r="C10" s="124" t="s">
        <v>768</v>
      </c>
      <c r="D10" s="124" t="s">
        <v>760</v>
      </c>
    </row>
    <row r="11" spans="1:4" ht="25.5">
      <c r="A11" s="122">
        <f>IF((SUM('Раздел 2'!AB22:AB22)&lt;=SUM('Раздел 2'!D22:D22)),"","Неверно!")</f>
      </c>
      <c r="B11" s="123">
        <v>3558</v>
      </c>
      <c r="C11" s="124" t="s">
        <v>769</v>
      </c>
      <c r="D11" s="124" t="s">
        <v>760</v>
      </c>
    </row>
    <row r="12" spans="1:4" ht="25.5">
      <c r="A12" s="122">
        <f>IF((SUM('Раздел 2'!AB23:AB23)&lt;=SUM('Раздел 2'!D23:D23)),"","Неверно!")</f>
      </c>
      <c r="B12" s="123">
        <v>3558</v>
      </c>
      <c r="C12" s="124" t="s">
        <v>770</v>
      </c>
      <c r="D12" s="124" t="s">
        <v>760</v>
      </c>
    </row>
    <row r="13" spans="1:4" ht="25.5">
      <c r="A13" s="122">
        <f>IF((SUM('Раздел 2'!AC13:AC13)&lt;=SUM('Раздел 2'!D13:D13)),"","Неверно!")</f>
      </c>
      <c r="B13" s="123">
        <v>31223</v>
      </c>
      <c r="C13" s="124" t="s">
        <v>824</v>
      </c>
      <c r="D13" s="124" t="s">
        <v>825</v>
      </c>
    </row>
    <row r="14" spans="1:4" ht="25.5">
      <c r="A14" s="122">
        <f>IF((SUM('Раздел 2'!AC14:AC14)&lt;=SUM('Раздел 2'!D14:D14)),"","Неверно!")</f>
      </c>
      <c r="B14" s="123">
        <v>31223</v>
      </c>
      <c r="C14" s="124" t="s">
        <v>826</v>
      </c>
      <c r="D14" s="124" t="s">
        <v>825</v>
      </c>
    </row>
    <row r="15" spans="1:4" ht="25.5">
      <c r="A15" s="122">
        <f>IF((SUM('Раздел 2'!AC15:AC15)&lt;=SUM('Раздел 2'!D15:D15)),"","Неверно!")</f>
      </c>
      <c r="B15" s="123">
        <v>31223</v>
      </c>
      <c r="C15" s="124" t="s">
        <v>827</v>
      </c>
      <c r="D15" s="124" t="s">
        <v>825</v>
      </c>
    </row>
    <row r="16" spans="1:4" ht="25.5">
      <c r="A16" s="122">
        <f>IF((SUM('Раздел 2'!AC16:AC16)&lt;=SUM('Раздел 2'!D16:D16)),"","Неверно!")</f>
      </c>
      <c r="B16" s="123">
        <v>31223</v>
      </c>
      <c r="C16" s="124" t="s">
        <v>828</v>
      </c>
      <c r="D16" s="124" t="s">
        <v>825</v>
      </c>
    </row>
    <row r="17" spans="1:4" ht="25.5">
      <c r="A17" s="122">
        <f>IF((SUM('Раздел 2'!AC17:AC17)&lt;=SUM('Раздел 2'!D17:D17)),"","Неверно!")</f>
      </c>
      <c r="B17" s="123">
        <v>31223</v>
      </c>
      <c r="C17" s="124" t="s">
        <v>829</v>
      </c>
      <c r="D17" s="124" t="s">
        <v>825</v>
      </c>
    </row>
    <row r="18" spans="1:4" ht="25.5">
      <c r="A18" s="122">
        <f>IF((SUM('Раздел 2'!AC18:AC18)&lt;=SUM('Раздел 2'!D18:D18)),"","Неверно!")</f>
      </c>
      <c r="B18" s="123">
        <v>31223</v>
      </c>
      <c r="C18" s="124" t="s">
        <v>830</v>
      </c>
      <c r="D18" s="124" t="s">
        <v>825</v>
      </c>
    </row>
    <row r="19" spans="1:4" ht="25.5">
      <c r="A19" s="122">
        <f>IF((SUM('Раздел 2'!AC19:AC19)&lt;=SUM('Раздел 2'!D19:D19)),"","Неверно!")</f>
      </c>
      <c r="B19" s="123">
        <v>31223</v>
      </c>
      <c r="C19" s="124" t="s">
        <v>831</v>
      </c>
      <c r="D19" s="124" t="s">
        <v>825</v>
      </c>
    </row>
    <row r="20" spans="1:4" ht="25.5">
      <c r="A20" s="122">
        <f>IF((SUM('Раздел 2'!AC20:AC20)&lt;=SUM('Раздел 2'!D20:D20)),"","Неверно!")</f>
      </c>
      <c r="B20" s="123">
        <v>31223</v>
      </c>
      <c r="C20" s="124" t="s">
        <v>832</v>
      </c>
      <c r="D20" s="124" t="s">
        <v>825</v>
      </c>
    </row>
    <row r="21" spans="1:4" ht="25.5">
      <c r="A21" s="122">
        <f>IF((SUM('Раздел 2'!AC21:AC21)&lt;=SUM('Раздел 2'!D21:D21)),"","Неверно!")</f>
      </c>
      <c r="B21" s="123">
        <v>31223</v>
      </c>
      <c r="C21" s="124" t="s">
        <v>833</v>
      </c>
      <c r="D21" s="124" t="s">
        <v>825</v>
      </c>
    </row>
    <row r="22" spans="1:4" ht="25.5">
      <c r="A22" s="122">
        <f>IF((SUM('Раздел 2'!AC22:AC22)&lt;=SUM('Раздел 2'!D22:D22)),"","Неверно!")</f>
      </c>
      <c r="B22" s="123">
        <v>31223</v>
      </c>
      <c r="C22" s="124" t="s">
        <v>834</v>
      </c>
      <c r="D22" s="124" t="s">
        <v>825</v>
      </c>
    </row>
    <row r="23" spans="1:4" ht="25.5">
      <c r="A23" s="122">
        <f>IF((SUM('Раздел 2'!AC23:AC23)&lt;=SUM('Раздел 2'!D23:D23)),"","Неверно!")</f>
      </c>
      <c r="B23" s="123">
        <v>31223</v>
      </c>
      <c r="C23" s="124" t="s">
        <v>835</v>
      </c>
      <c r="D23" s="124" t="s">
        <v>825</v>
      </c>
    </row>
    <row r="24" spans="1:4" ht="25.5">
      <c r="A24" s="122">
        <f>IF((SUM('Раздел 2'!AE13:AE13)&lt;=SUM('Раздел 2'!G13:G13)),"","Неверно!")</f>
      </c>
      <c r="B24" s="123">
        <v>31565</v>
      </c>
      <c r="C24" s="124" t="s">
        <v>836</v>
      </c>
      <c r="D24" s="124" t="s">
        <v>837</v>
      </c>
    </row>
    <row r="25" spans="1:4" ht="25.5">
      <c r="A25" s="122">
        <f>IF((SUM('Раздел 2'!AE14:AE14)&lt;=SUM('Раздел 2'!G14:G14)),"","Неверно!")</f>
      </c>
      <c r="B25" s="123">
        <v>31565</v>
      </c>
      <c r="C25" s="124" t="s">
        <v>838</v>
      </c>
      <c r="D25" s="124" t="s">
        <v>837</v>
      </c>
    </row>
    <row r="26" spans="1:4" ht="25.5">
      <c r="A26" s="122">
        <f>IF((SUM('Раздел 2'!AE15:AE15)&lt;=SUM('Раздел 2'!G15:G15)),"","Неверно!")</f>
      </c>
      <c r="B26" s="123">
        <v>31565</v>
      </c>
      <c r="C26" s="124" t="s">
        <v>839</v>
      </c>
      <c r="D26" s="124" t="s">
        <v>837</v>
      </c>
    </row>
    <row r="27" spans="1:4" ht="25.5">
      <c r="A27" s="122">
        <f>IF((SUM('Раздел 2'!AE16:AE16)&lt;=SUM('Раздел 2'!G16:G16)),"","Неверно!")</f>
      </c>
      <c r="B27" s="123">
        <v>31565</v>
      </c>
      <c r="C27" s="124" t="s">
        <v>840</v>
      </c>
      <c r="D27" s="124" t="s">
        <v>837</v>
      </c>
    </row>
    <row r="28" spans="1:4" ht="25.5">
      <c r="A28" s="122">
        <f>IF((SUM('Раздел 2'!AE17:AE17)&lt;=SUM('Раздел 2'!G17:G17)),"","Неверно!")</f>
      </c>
      <c r="B28" s="123">
        <v>31565</v>
      </c>
      <c r="C28" s="124" t="s">
        <v>841</v>
      </c>
      <c r="D28" s="124" t="s">
        <v>837</v>
      </c>
    </row>
    <row r="29" spans="1:4" ht="25.5">
      <c r="A29" s="122">
        <f>IF((SUM('Раздел 2'!AE18:AE18)&lt;=SUM('Раздел 2'!G18:G18)),"","Неверно!")</f>
      </c>
      <c r="B29" s="123">
        <v>31565</v>
      </c>
      <c r="C29" s="124" t="s">
        <v>842</v>
      </c>
      <c r="D29" s="124" t="s">
        <v>837</v>
      </c>
    </row>
    <row r="30" spans="1:4" ht="25.5">
      <c r="A30" s="122">
        <f>IF((SUM('Раздел 2'!AE19:AE19)&lt;=SUM('Раздел 2'!G19:G19)),"","Неверно!")</f>
      </c>
      <c r="B30" s="123">
        <v>31565</v>
      </c>
      <c r="C30" s="124" t="s">
        <v>843</v>
      </c>
      <c r="D30" s="124" t="s">
        <v>837</v>
      </c>
    </row>
    <row r="31" spans="1:4" ht="25.5">
      <c r="A31" s="122">
        <f>IF((SUM('Раздел 2'!AE20:AE20)&lt;=SUM('Раздел 2'!G20:G20)),"","Неверно!")</f>
      </c>
      <c r="B31" s="123">
        <v>31565</v>
      </c>
      <c r="C31" s="124" t="s">
        <v>844</v>
      </c>
      <c r="D31" s="124" t="s">
        <v>837</v>
      </c>
    </row>
    <row r="32" spans="1:4" ht="25.5">
      <c r="A32" s="122">
        <f>IF((SUM('Раздел 2'!AE21:AE21)&lt;=SUM('Раздел 2'!G21:G21)),"","Неверно!")</f>
      </c>
      <c r="B32" s="123">
        <v>31565</v>
      </c>
      <c r="C32" s="124" t="s">
        <v>845</v>
      </c>
      <c r="D32" s="124" t="s">
        <v>837</v>
      </c>
    </row>
    <row r="33" spans="1:4" ht="25.5">
      <c r="A33" s="122">
        <f>IF((SUM('Раздел 2'!AE22:AE22)&lt;=SUM('Раздел 2'!G22:G22)),"","Неверно!")</f>
      </c>
      <c r="B33" s="123">
        <v>31565</v>
      </c>
      <c r="C33" s="124" t="s">
        <v>846</v>
      </c>
      <c r="D33" s="124" t="s">
        <v>837</v>
      </c>
    </row>
    <row r="34" spans="1:4" ht="25.5">
      <c r="A34" s="122">
        <f>IF((SUM('Раздел 2'!AE23:AE23)&lt;=SUM('Раздел 2'!G23:G23)),"","Неверно!")</f>
      </c>
      <c r="B34" s="123">
        <v>31565</v>
      </c>
      <c r="C34" s="124" t="s">
        <v>847</v>
      </c>
      <c r="D34" s="124" t="s">
        <v>837</v>
      </c>
    </row>
    <row r="35" spans="1:4" ht="25.5">
      <c r="A35" s="122">
        <f>IF((SUM('Раздел 3'!D16:D16)&lt;=SUM('Раздел 3'!D15:D15)),"","Неверно!")</f>
      </c>
      <c r="B35" s="123">
        <v>60098</v>
      </c>
      <c r="C35" s="124" t="s">
        <v>561</v>
      </c>
      <c r="D35" s="124" t="s">
        <v>562</v>
      </c>
    </row>
    <row r="36" spans="1:4" ht="25.5">
      <c r="A36" s="122">
        <f>IF((SUM('Раздел 3'!E16:E16)&lt;=SUM('Раздел 3'!E15:E15)),"","Неверно!")</f>
      </c>
      <c r="B36" s="123">
        <v>60098</v>
      </c>
      <c r="C36" s="124" t="s">
        <v>563</v>
      </c>
      <c r="D36" s="124" t="s">
        <v>562</v>
      </c>
    </row>
    <row r="37" spans="1:4" ht="25.5">
      <c r="A37" s="122">
        <f>IF((SUM('Раздел 3'!F16:F16)&lt;=SUM('Раздел 3'!F15:F15)),"","Неверно!")</f>
      </c>
      <c r="B37" s="123">
        <v>60098</v>
      </c>
      <c r="C37" s="124" t="s">
        <v>564</v>
      </c>
      <c r="D37" s="124" t="s">
        <v>562</v>
      </c>
    </row>
    <row r="38" spans="1:4" ht="25.5">
      <c r="A38" s="122">
        <f>IF((SUM('Раздел 3'!G16:G16)&lt;=SUM('Раздел 3'!G15:G15)),"","Неверно!")</f>
      </c>
      <c r="B38" s="123">
        <v>60098</v>
      </c>
      <c r="C38" s="124" t="s">
        <v>565</v>
      </c>
      <c r="D38" s="124" t="s">
        <v>562</v>
      </c>
    </row>
    <row r="39" spans="1:4" ht="25.5">
      <c r="A39" s="122">
        <f>IF((SUM('Раздел 3'!H16:H16)&lt;=SUM('Раздел 3'!H15:H15)),"","Неверно!")</f>
      </c>
      <c r="B39" s="123">
        <v>60098</v>
      </c>
      <c r="C39" s="124" t="s">
        <v>566</v>
      </c>
      <c r="D39" s="124" t="s">
        <v>562</v>
      </c>
    </row>
    <row r="40" spans="1:4" ht="25.5">
      <c r="A40" s="122">
        <f>IF((SUM('Раздел 3'!I16:I16)&lt;=SUM('Раздел 3'!I15:I15)),"","Неверно!")</f>
      </c>
      <c r="B40" s="123">
        <v>60098</v>
      </c>
      <c r="C40" s="124" t="s">
        <v>578</v>
      </c>
      <c r="D40" s="124" t="s">
        <v>562</v>
      </c>
    </row>
    <row r="41" spans="1:4" ht="25.5">
      <c r="A41" s="122">
        <f>IF((SUM('Раздел 3'!J16:J16)&lt;=SUM('Раздел 3'!J15:J15)),"","Неверно!")</f>
      </c>
      <c r="B41" s="123">
        <v>60098</v>
      </c>
      <c r="C41" s="124" t="s">
        <v>579</v>
      </c>
      <c r="D41" s="124" t="s">
        <v>562</v>
      </c>
    </row>
    <row r="42" spans="1:4" ht="25.5">
      <c r="A42" s="122">
        <f>IF((SUM('Раздел 3'!K16:K16)&lt;=SUM('Раздел 3'!K15:K15)),"","Неверно!")</f>
      </c>
      <c r="B42" s="123">
        <v>60098</v>
      </c>
      <c r="C42" s="124" t="s">
        <v>580</v>
      </c>
      <c r="D42" s="124" t="s">
        <v>562</v>
      </c>
    </row>
    <row r="43" spans="1:4" ht="25.5">
      <c r="A43" s="122">
        <f>IF((SUM('Раздел 3'!L16:L16)&lt;=SUM('Раздел 3'!L15:L15)),"","Неверно!")</f>
      </c>
      <c r="B43" s="123">
        <v>60098</v>
      </c>
      <c r="C43" s="124" t="s">
        <v>581</v>
      </c>
      <c r="D43" s="124" t="s">
        <v>562</v>
      </c>
    </row>
    <row r="44" spans="1:4" ht="25.5">
      <c r="A44" s="122">
        <f>IF((SUM('Раздел 3'!M16:M16)&lt;=SUM('Раздел 3'!M15:M15)),"","Неверно!")</f>
      </c>
      <c r="B44" s="123">
        <v>60098</v>
      </c>
      <c r="C44" s="124" t="s">
        <v>582</v>
      </c>
      <c r="D44" s="124" t="s">
        <v>562</v>
      </c>
    </row>
    <row r="45" spans="1:4" ht="25.5">
      <c r="A45" s="122">
        <f>IF((SUM('Раздел 3'!N16:N16)&lt;=SUM('Раздел 3'!N15:N15)),"","Неверно!")</f>
      </c>
      <c r="B45" s="123">
        <v>60098</v>
      </c>
      <c r="C45" s="124" t="s">
        <v>583</v>
      </c>
      <c r="D45" s="124" t="s">
        <v>562</v>
      </c>
    </row>
    <row r="46" spans="1:4" ht="25.5">
      <c r="A46" s="122">
        <f>IF((SUM('Раздел 3'!O16:O16)&lt;=SUM('Раздел 3'!O15:O15)),"","Неверно!")</f>
      </c>
      <c r="B46" s="123">
        <v>60098</v>
      </c>
      <c r="C46" s="124" t="s">
        <v>584</v>
      </c>
      <c r="D46" s="124" t="s">
        <v>562</v>
      </c>
    </row>
    <row r="47" spans="1:4" ht="25.5">
      <c r="A47" s="122">
        <f>IF((SUM('Раздел 3'!P16:P16)&lt;=SUM('Раздел 3'!P15:P15)),"","Неверно!")</f>
      </c>
      <c r="B47" s="123">
        <v>60098</v>
      </c>
      <c r="C47" s="124" t="s">
        <v>585</v>
      </c>
      <c r="D47" s="124" t="s">
        <v>562</v>
      </c>
    </row>
    <row r="48" spans="1:4" ht="25.5">
      <c r="A48" s="122">
        <f>IF((SUM('Раздел 3'!Q16:Q16)&lt;=SUM('Раздел 3'!Q15:Q15)),"","Неверно!")</f>
      </c>
      <c r="B48" s="123">
        <v>60098</v>
      </c>
      <c r="C48" s="124" t="s">
        <v>586</v>
      </c>
      <c r="D48" s="124" t="s">
        <v>562</v>
      </c>
    </row>
    <row r="49" spans="1:4" ht="25.5">
      <c r="A49" s="122">
        <f>IF((SUM('Раздел 3'!R16:R16)&lt;=SUM('Раздел 3'!R15:R15)),"","Неверно!")</f>
      </c>
      <c r="B49" s="123">
        <v>60098</v>
      </c>
      <c r="C49" s="124" t="s">
        <v>587</v>
      </c>
      <c r="D49" s="124" t="s">
        <v>562</v>
      </c>
    </row>
    <row r="50" spans="1:4" ht="25.5">
      <c r="A50" s="122">
        <f>IF((SUM('Раздел 3'!S16:S16)&lt;=SUM('Раздел 3'!S15:S15)),"","Неверно!")</f>
      </c>
      <c r="B50" s="123">
        <v>60098</v>
      </c>
      <c r="C50" s="124" t="s">
        <v>588</v>
      </c>
      <c r="D50" s="124" t="s">
        <v>562</v>
      </c>
    </row>
    <row r="51" spans="1:4" ht="25.5">
      <c r="A51" s="122">
        <f>IF((SUM('Раздел 3'!T16:T16)&lt;=SUM('Раздел 3'!T15:T15)),"","Неверно!")</f>
      </c>
      <c r="B51" s="123">
        <v>60098</v>
      </c>
      <c r="C51" s="124" t="s">
        <v>589</v>
      </c>
      <c r="D51" s="124" t="s">
        <v>562</v>
      </c>
    </row>
    <row r="52" spans="1:4" ht="25.5">
      <c r="A52" s="122">
        <f>IF((SUM('Раздел 3'!U16:U16)&lt;=SUM('Раздел 3'!U15:U15)),"","Неверно!")</f>
      </c>
      <c r="B52" s="123">
        <v>60098</v>
      </c>
      <c r="C52" s="124" t="s">
        <v>590</v>
      </c>
      <c r="D52" s="124" t="s">
        <v>562</v>
      </c>
    </row>
    <row r="53" spans="1:4" ht="25.5">
      <c r="A53" s="122">
        <f>IF((SUM('Раздел 3'!V16:V16)&lt;=SUM('Раздел 3'!V15:V15)),"","Неверно!")</f>
      </c>
      <c r="B53" s="123">
        <v>60098</v>
      </c>
      <c r="C53" s="124" t="s">
        <v>591</v>
      </c>
      <c r="D53" s="124" t="s">
        <v>562</v>
      </c>
    </row>
    <row r="54" spans="1:4" ht="25.5">
      <c r="A54" s="122">
        <f>IF((SUM('Раздел 3'!W16:W16)&lt;=SUM('Раздел 3'!W15:W15)),"","Неверно!")</f>
      </c>
      <c r="B54" s="123">
        <v>60098</v>
      </c>
      <c r="C54" s="124" t="s">
        <v>592</v>
      </c>
      <c r="D54" s="124" t="s">
        <v>562</v>
      </c>
    </row>
    <row r="55" spans="1:4" ht="25.5">
      <c r="A55" s="122">
        <f>IF((SUM('Раздел 3'!X16:X16)&lt;=SUM('Раздел 3'!X15:X15)),"","Неверно!")</f>
      </c>
      <c r="B55" s="123">
        <v>60098</v>
      </c>
      <c r="C55" s="124" t="s">
        <v>593</v>
      </c>
      <c r="D55" s="124" t="s">
        <v>562</v>
      </c>
    </row>
    <row r="56" spans="1:4" ht="25.5">
      <c r="A56" s="122">
        <f>IF((SUM('Раздел 3'!Y16:Y16)&lt;=SUM('Раздел 3'!Y15:Y15)),"","Неверно!")</f>
      </c>
      <c r="B56" s="123">
        <v>60098</v>
      </c>
      <c r="C56" s="124" t="s">
        <v>594</v>
      </c>
      <c r="D56" s="124" t="s">
        <v>562</v>
      </c>
    </row>
    <row r="57" spans="1:4" ht="25.5">
      <c r="A57" s="122">
        <f>IF((SUM('Раздел 3'!Z16:Z16)&lt;=SUM('Раздел 3'!Z15:Z15)),"","Неверно!")</f>
      </c>
      <c r="B57" s="123">
        <v>60098</v>
      </c>
      <c r="C57" s="124" t="s">
        <v>595</v>
      </c>
      <c r="D57" s="124" t="s">
        <v>562</v>
      </c>
    </row>
    <row r="58" spans="1:4" ht="25.5">
      <c r="A58" s="122">
        <f>IF((SUM('Раздел 3'!AA16:AA16)&lt;=SUM('Раздел 3'!AA15:AA15)),"","Неверно!")</f>
      </c>
      <c r="B58" s="123">
        <v>60098</v>
      </c>
      <c r="C58" s="124" t="s">
        <v>596</v>
      </c>
      <c r="D58" s="124" t="s">
        <v>562</v>
      </c>
    </row>
    <row r="59" spans="1:4" ht="25.5">
      <c r="A59" s="122">
        <f>IF((SUM('Раздел 3'!AB16:AB16)&lt;=SUM('Раздел 3'!AB15:AB15)),"","Неверно!")</f>
      </c>
      <c r="B59" s="123">
        <v>60098</v>
      </c>
      <c r="C59" s="124" t="s">
        <v>597</v>
      </c>
      <c r="D59" s="124" t="s">
        <v>562</v>
      </c>
    </row>
    <row r="60" spans="1:4" ht="25.5">
      <c r="A60" s="122">
        <f>IF((SUM('Раздел 3'!AC16:AC16)&lt;=SUM('Раздел 3'!AC15:AC15)),"","Неверно!")</f>
      </c>
      <c r="B60" s="123">
        <v>60098</v>
      </c>
      <c r="C60" s="124" t="s">
        <v>598</v>
      </c>
      <c r="D60" s="124" t="s">
        <v>562</v>
      </c>
    </row>
    <row r="61" spans="1:4" ht="25.5">
      <c r="A61" s="122">
        <f>IF((SUM('Раздел 3'!AD16:AD16)&lt;=SUM('Раздел 3'!AD15:AD15)),"","Неверно!")</f>
      </c>
      <c r="B61" s="123">
        <v>60098</v>
      </c>
      <c r="C61" s="124" t="s">
        <v>599</v>
      </c>
      <c r="D61" s="124" t="s">
        <v>562</v>
      </c>
    </row>
    <row r="62" spans="1:4" ht="25.5">
      <c r="A62" s="122">
        <f>IF((SUM('Раздел 3'!AE16:AE16)&lt;=SUM('Раздел 3'!AE15:AE15)),"","Неверно!")</f>
      </c>
      <c r="B62" s="123">
        <v>60098</v>
      </c>
      <c r="C62" s="124" t="s">
        <v>600</v>
      </c>
      <c r="D62" s="124" t="s">
        <v>562</v>
      </c>
    </row>
    <row r="63" spans="1:4" ht="25.5">
      <c r="A63" s="122">
        <f>IF((SUM('Раздел 3'!AF16:AF16)&lt;=SUM('Раздел 3'!AF15:AF15)),"","Неверно!")</f>
      </c>
      <c r="B63" s="123">
        <v>60098</v>
      </c>
      <c r="C63" s="124" t="s">
        <v>601</v>
      </c>
      <c r="D63" s="124" t="s">
        <v>562</v>
      </c>
    </row>
    <row r="64" spans="1:4" ht="25.5">
      <c r="A64" s="122">
        <f>IF((SUM('Раздел 1'!AH13:AH13)&lt;=SUM('Раздел 1'!G13:G13)),"","Неверно!")</f>
      </c>
      <c r="B64" s="123">
        <v>64131</v>
      </c>
      <c r="C64" s="124" t="s">
        <v>602</v>
      </c>
      <c r="D64" s="124" t="s">
        <v>603</v>
      </c>
    </row>
    <row r="65" spans="1:4" ht="25.5">
      <c r="A65" s="122">
        <f>IF((SUM('Раздел 1'!AH14:AH14)&lt;=SUM('Раздел 1'!G14:G14)),"","Неверно!")</f>
      </c>
      <c r="B65" s="123">
        <v>64131</v>
      </c>
      <c r="C65" s="124" t="s">
        <v>604</v>
      </c>
      <c r="D65" s="124" t="s">
        <v>603</v>
      </c>
    </row>
    <row r="66" spans="1:4" ht="25.5">
      <c r="A66" s="122">
        <f>IF((SUM('Раздел 1'!AH15:AH15)&lt;=SUM('Раздел 1'!G15:G15)),"","Неверно!")</f>
      </c>
      <c r="B66" s="123">
        <v>64131</v>
      </c>
      <c r="C66" s="124" t="s">
        <v>605</v>
      </c>
      <c r="D66" s="124" t="s">
        <v>603</v>
      </c>
    </row>
    <row r="67" spans="1:4" ht="25.5">
      <c r="A67" s="122">
        <f>IF((SUM('Раздел 1'!AH16:AH16)&lt;=SUM('Раздел 1'!G16:G16)),"","Неверно!")</f>
      </c>
      <c r="B67" s="123">
        <v>64131</v>
      </c>
      <c r="C67" s="124" t="s">
        <v>606</v>
      </c>
      <c r="D67" s="124" t="s">
        <v>603</v>
      </c>
    </row>
    <row r="68" spans="1:4" ht="25.5">
      <c r="A68" s="122">
        <f>IF((SUM('Раздел 1'!AH17:AH17)&lt;=SUM('Раздел 1'!G17:G17)),"","Неверно!")</f>
      </c>
      <c r="B68" s="123">
        <v>64131</v>
      </c>
      <c r="C68" s="124" t="s">
        <v>607</v>
      </c>
      <c r="D68" s="124" t="s">
        <v>603</v>
      </c>
    </row>
    <row r="69" spans="1:4" ht="25.5">
      <c r="A69" s="122">
        <f>IF((SUM('Раздел 1'!AH18:AH18)&lt;=SUM('Раздел 1'!G18:G18)),"","Неверно!")</f>
      </c>
      <c r="B69" s="123">
        <v>64131</v>
      </c>
      <c r="C69" s="124" t="s">
        <v>608</v>
      </c>
      <c r="D69" s="124" t="s">
        <v>603</v>
      </c>
    </row>
    <row r="70" spans="1:4" ht="25.5">
      <c r="A70" s="122">
        <f>IF((SUM('Раздел 1'!AH19:AH19)&lt;=SUM('Раздел 1'!G19:G19)),"","Неверно!")</f>
      </c>
      <c r="B70" s="123">
        <v>64131</v>
      </c>
      <c r="C70" s="124" t="s">
        <v>609</v>
      </c>
      <c r="D70" s="124" t="s">
        <v>603</v>
      </c>
    </row>
    <row r="71" spans="1:4" ht="25.5">
      <c r="A71" s="122">
        <f>IF((SUM('Раздел 1'!AH20:AH20)&lt;=SUM('Раздел 1'!G20:G20)),"","Неверно!")</f>
      </c>
      <c r="B71" s="123">
        <v>64131</v>
      </c>
      <c r="C71" s="124" t="s">
        <v>610</v>
      </c>
      <c r="D71" s="124" t="s">
        <v>603</v>
      </c>
    </row>
    <row r="72" spans="1:4" ht="25.5">
      <c r="A72" s="122">
        <f>IF((SUM('Раздел 1'!AH21:AH21)&lt;=SUM('Раздел 1'!G21:G21)),"","Неверно!")</f>
      </c>
      <c r="B72" s="123">
        <v>64131</v>
      </c>
      <c r="C72" s="124" t="s">
        <v>611</v>
      </c>
      <c r="D72" s="124" t="s">
        <v>603</v>
      </c>
    </row>
    <row r="73" spans="1:4" ht="25.5">
      <c r="A73" s="122">
        <f>IF((SUM('Раздел 1'!AH22:AH22)&lt;=SUM('Раздел 1'!G22:G22)),"","Неверно!")</f>
      </c>
      <c r="B73" s="123">
        <v>64131</v>
      </c>
      <c r="C73" s="124" t="s">
        <v>612</v>
      </c>
      <c r="D73" s="124" t="s">
        <v>603</v>
      </c>
    </row>
    <row r="74" spans="1:4" ht="25.5">
      <c r="A74" s="122">
        <f>IF((SUM('Раздел 1'!AH23:AH23)&lt;=SUM('Раздел 1'!G23:G23)),"","Неверно!")</f>
      </c>
      <c r="B74" s="123">
        <v>64131</v>
      </c>
      <c r="C74" s="124" t="s">
        <v>613</v>
      </c>
      <c r="D74" s="124" t="s">
        <v>603</v>
      </c>
    </row>
    <row r="75" spans="1:4" ht="25.5">
      <c r="A75" s="122">
        <f>IF((SUM('Раздел 1'!AI13:AI13)&lt;=SUM('Раздел 1'!M13:M13)),"","Неверно!")</f>
      </c>
      <c r="B75" s="123">
        <v>64134</v>
      </c>
      <c r="C75" s="124" t="s">
        <v>614</v>
      </c>
      <c r="D75" s="124" t="s">
        <v>615</v>
      </c>
    </row>
    <row r="76" spans="1:4" ht="25.5">
      <c r="A76" s="122">
        <f>IF((SUM('Раздел 1'!AI14:AI14)&lt;=SUM('Раздел 1'!M14:M14)),"","Неверно!")</f>
      </c>
      <c r="B76" s="123">
        <v>64134</v>
      </c>
      <c r="C76" s="124" t="s">
        <v>616</v>
      </c>
      <c r="D76" s="124" t="s">
        <v>615</v>
      </c>
    </row>
    <row r="77" spans="1:4" ht="25.5">
      <c r="A77" s="122">
        <f>IF((SUM('Раздел 1'!AI15:AI15)&lt;=SUM('Раздел 1'!M15:M15)),"","Неверно!")</f>
      </c>
      <c r="B77" s="123">
        <v>64134</v>
      </c>
      <c r="C77" s="124" t="s">
        <v>617</v>
      </c>
      <c r="D77" s="124" t="s">
        <v>615</v>
      </c>
    </row>
    <row r="78" spans="1:4" ht="25.5">
      <c r="A78" s="122">
        <f>IF((SUM('Раздел 1'!AI16:AI16)&lt;=SUM('Раздел 1'!M16:M16)),"","Неверно!")</f>
      </c>
      <c r="B78" s="123">
        <v>64134</v>
      </c>
      <c r="C78" s="124" t="s">
        <v>618</v>
      </c>
      <c r="D78" s="124" t="s">
        <v>615</v>
      </c>
    </row>
    <row r="79" spans="1:4" ht="25.5">
      <c r="A79" s="122">
        <f>IF((SUM('Раздел 1'!AI17:AI17)&lt;=SUM('Раздел 1'!M17:M17)),"","Неверно!")</f>
      </c>
      <c r="B79" s="123">
        <v>64134</v>
      </c>
      <c r="C79" s="124" t="s">
        <v>619</v>
      </c>
      <c r="D79" s="124" t="s">
        <v>615</v>
      </c>
    </row>
    <row r="80" spans="1:4" ht="25.5">
      <c r="A80" s="122">
        <f>IF((SUM('Раздел 1'!AI18:AI18)&lt;=SUM('Раздел 1'!M18:M18)),"","Неверно!")</f>
      </c>
      <c r="B80" s="123">
        <v>64134</v>
      </c>
      <c r="C80" s="124" t="s">
        <v>620</v>
      </c>
      <c r="D80" s="124" t="s">
        <v>615</v>
      </c>
    </row>
    <row r="81" spans="1:4" ht="25.5">
      <c r="A81" s="122">
        <f>IF((SUM('Раздел 1'!AI19:AI19)&lt;=SUM('Раздел 1'!M19:M19)),"","Неверно!")</f>
      </c>
      <c r="B81" s="123">
        <v>64134</v>
      </c>
      <c r="C81" s="124" t="s">
        <v>621</v>
      </c>
      <c r="D81" s="124" t="s">
        <v>615</v>
      </c>
    </row>
    <row r="82" spans="1:4" ht="25.5">
      <c r="A82" s="122">
        <f>IF((SUM('Раздел 1'!AI20:AI20)&lt;=SUM('Раздел 1'!M20:M20)),"","Неверно!")</f>
      </c>
      <c r="B82" s="123">
        <v>64134</v>
      </c>
      <c r="C82" s="124" t="s">
        <v>622</v>
      </c>
      <c r="D82" s="124" t="s">
        <v>615</v>
      </c>
    </row>
    <row r="83" spans="1:4" ht="25.5">
      <c r="A83" s="122">
        <f>IF((SUM('Раздел 1'!AI21:AI21)&lt;=SUM('Раздел 1'!M21:M21)),"","Неверно!")</f>
      </c>
      <c r="B83" s="123">
        <v>64134</v>
      </c>
      <c r="C83" s="124" t="s">
        <v>623</v>
      </c>
      <c r="D83" s="124" t="s">
        <v>615</v>
      </c>
    </row>
    <row r="84" spans="1:4" ht="25.5">
      <c r="A84" s="122">
        <f>IF((SUM('Раздел 1'!AI22:AI22)&lt;=SUM('Раздел 1'!M22:M22)),"","Неверно!")</f>
      </c>
      <c r="B84" s="123">
        <v>64134</v>
      </c>
      <c r="C84" s="124" t="s">
        <v>624</v>
      </c>
      <c r="D84" s="124" t="s">
        <v>615</v>
      </c>
    </row>
    <row r="85" spans="1:4" ht="25.5">
      <c r="A85" s="122">
        <f>IF((SUM('Раздел 1'!AI23:AI23)&lt;=SUM('Раздел 1'!M23:M23)),"","Неверно!")</f>
      </c>
      <c r="B85" s="123">
        <v>64134</v>
      </c>
      <c r="C85" s="124" t="s">
        <v>625</v>
      </c>
      <c r="D85" s="124" t="s">
        <v>615</v>
      </c>
    </row>
    <row r="86" spans="1:4" ht="25.5">
      <c r="A86" s="122">
        <f>IF((SUM('Раздел 3'!D17:D17)&lt;=SUM('Раздел 3'!D13:D13)),"","Неверно!")</f>
      </c>
      <c r="B86" s="123">
        <v>64140</v>
      </c>
      <c r="C86" s="124" t="s">
        <v>626</v>
      </c>
      <c r="D86" s="124" t="s">
        <v>627</v>
      </c>
    </row>
    <row r="87" spans="1:4" ht="25.5">
      <c r="A87" s="122">
        <f>IF((SUM('Раздел 3'!E17:E17)&lt;=SUM('Раздел 3'!E13:E13)),"","Неверно!")</f>
      </c>
      <c r="B87" s="123">
        <v>64140</v>
      </c>
      <c r="C87" s="124" t="s">
        <v>628</v>
      </c>
      <c r="D87" s="124" t="s">
        <v>627</v>
      </c>
    </row>
    <row r="88" spans="1:4" ht="25.5">
      <c r="A88" s="122">
        <f>IF((SUM('Раздел 3'!F17:F17)&lt;=SUM('Раздел 3'!F13:F13)),"","Неверно!")</f>
      </c>
      <c r="B88" s="123">
        <v>64140</v>
      </c>
      <c r="C88" s="124" t="s">
        <v>629</v>
      </c>
      <c r="D88" s="124" t="s">
        <v>627</v>
      </c>
    </row>
    <row r="89" spans="1:4" ht="25.5">
      <c r="A89" s="122">
        <f>IF((SUM('Раздел 3'!G17:G17)&lt;=SUM('Раздел 3'!G13:G13)),"","Неверно!")</f>
      </c>
      <c r="B89" s="123">
        <v>64140</v>
      </c>
      <c r="C89" s="124" t="s">
        <v>630</v>
      </c>
      <c r="D89" s="124" t="s">
        <v>627</v>
      </c>
    </row>
    <row r="90" spans="1:4" ht="25.5">
      <c r="A90" s="122">
        <f>IF((SUM('Раздел 3'!H17:H17)&lt;=SUM('Раздел 3'!H13:H13)),"","Неверно!")</f>
      </c>
      <c r="B90" s="123">
        <v>64140</v>
      </c>
      <c r="C90" s="124" t="s">
        <v>631</v>
      </c>
      <c r="D90" s="124" t="s">
        <v>627</v>
      </c>
    </row>
    <row r="91" spans="1:4" ht="25.5">
      <c r="A91" s="122">
        <f>IF((SUM('Раздел 3'!I17:I17)&lt;=SUM('Раздел 3'!I13:I13)),"","Неверно!")</f>
      </c>
      <c r="B91" s="123">
        <v>64140</v>
      </c>
      <c r="C91" s="124" t="s">
        <v>632</v>
      </c>
      <c r="D91" s="124" t="s">
        <v>627</v>
      </c>
    </row>
    <row r="92" spans="1:4" ht="25.5">
      <c r="A92" s="122">
        <f>IF((SUM('Раздел 3'!J17:J17)&lt;=SUM('Раздел 3'!J13:J13)),"","Неверно!")</f>
      </c>
      <c r="B92" s="123">
        <v>64140</v>
      </c>
      <c r="C92" s="124" t="s">
        <v>633</v>
      </c>
      <c r="D92" s="124" t="s">
        <v>627</v>
      </c>
    </row>
    <row r="93" spans="1:4" ht="25.5">
      <c r="A93" s="122">
        <f>IF((SUM('Раздел 3'!K17:K17)&lt;=SUM('Раздел 3'!K13:K13)),"","Неверно!")</f>
      </c>
      <c r="B93" s="123">
        <v>64140</v>
      </c>
      <c r="C93" s="124" t="s">
        <v>634</v>
      </c>
      <c r="D93" s="124" t="s">
        <v>627</v>
      </c>
    </row>
    <row r="94" spans="1:4" ht="25.5">
      <c r="A94" s="122">
        <f>IF((SUM('Раздел 3'!L17:L17)&lt;=SUM('Раздел 3'!L13:L13)),"","Неверно!")</f>
      </c>
      <c r="B94" s="123">
        <v>64140</v>
      </c>
      <c r="C94" s="124" t="s">
        <v>635</v>
      </c>
      <c r="D94" s="124" t="s">
        <v>627</v>
      </c>
    </row>
    <row r="95" spans="1:4" ht="25.5">
      <c r="A95" s="122">
        <f>IF((SUM('Раздел 3'!M17:M17)&lt;=SUM('Раздел 3'!M13:M13)),"","Неверно!")</f>
      </c>
      <c r="B95" s="123">
        <v>64140</v>
      </c>
      <c r="C95" s="124" t="s">
        <v>636</v>
      </c>
      <c r="D95" s="124" t="s">
        <v>627</v>
      </c>
    </row>
    <row r="96" spans="1:4" ht="25.5">
      <c r="A96" s="122">
        <f>IF((SUM('Раздел 3'!N17:N17)&lt;=SUM('Раздел 3'!N13:N13)),"","Неверно!")</f>
      </c>
      <c r="B96" s="123">
        <v>64140</v>
      </c>
      <c r="C96" s="124" t="s">
        <v>637</v>
      </c>
      <c r="D96" s="124" t="s">
        <v>627</v>
      </c>
    </row>
    <row r="97" spans="1:4" ht="25.5">
      <c r="A97" s="122">
        <f>IF((SUM('Раздел 3'!O17:O17)&lt;=SUM('Раздел 3'!O13:O13)),"","Неверно!")</f>
      </c>
      <c r="B97" s="123">
        <v>64140</v>
      </c>
      <c r="C97" s="124" t="s">
        <v>638</v>
      </c>
      <c r="D97" s="124" t="s">
        <v>627</v>
      </c>
    </row>
    <row r="98" spans="1:4" ht="25.5">
      <c r="A98" s="122">
        <f>IF((SUM('Раздел 3'!P17:P17)&lt;=SUM('Раздел 3'!P13:P13)),"","Неверно!")</f>
      </c>
      <c r="B98" s="123">
        <v>64140</v>
      </c>
      <c r="C98" s="124" t="s">
        <v>639</v>
      </c>
      <c r="D98" s="124" t="s">
        <v>627</v>
      </c>
    </row>
    <row r="99" spans="1:4" ht="25.5">
      <c r="A99" s="122">
        <f>IF((SUM('Раздел 3'!Q17:Q17)&lt;=SUM('Раздел 3'!Q13:Q13)),"","Неверно!")</f>
      </c>
      <c r="B99" s="123">
        <v>64140</v>
      </c>
      <c r="C99" s="124" t="s">
        <v>640</v>
      </c>
      <c r="D99" s="124" t="s">
        <v>627</v>
      </c>
    </row>
    <row r="100" spans="1:4" ht="25.5">
      <c r="A100" s="122">
        <f>IF((SUM('Раздел 3'!R17:R17)&lt;=SUM('Раздел 3'!R13:R13)),"","Неверно!")</f>
      </c>
      <c r="B100" s="123">
        <v>64140</v>
      </c>
      <c r="C100" s="124" t="s">
        <v>641</v>
      </c>
      <c r="D100" s="124" t="s">
        <v>627</v>
      </c>
    </row>
    <row r="101" spans="1:4" ht="25.5">
      <c r="A101" s="122">
        <f>IF((SUM('Раздел 3'!S17:S17)&lt;=SUM('Раздел 3'!S13:S13)),"","Неверно!")</f>
      </c>
      <c r="B101" s="123">
        <v>64140</v>
      </c>
      <c r="C101" s="124" t="s">
        <v>642</v>
      </c>
      <c r="D101" s="124" t="s">
        <v>627</v>
      </c>
    </row>
    <row r="102" spans="1:4" ht="25.5">
      <c r="A102" s="122">
        <f>IF((SUM('Раздел 3'!T17:T17)&lt;=SUM('Раздел 3'!T13:T13)),"","Неверно!")</f>
      </c>
      <c r="B102" s="123">
        <v>64140</v>
      </c>
      <c r="C102" s="124" t="s">
        <v>643</v>
      </c>
      <c r="D102" s="124" t="s">
        <v>627</v>
      </c>
    </row>
    <row r="103" spans="1:4" ht="25.5">
      <c r="A103" s="122">
        <f>IF((SUM('Раздел 3'!U17:U17)&lt;=SUM('Раздел 3'!U13:U13)),"","Неверно!")</f>
      </c>
      <c r="B103" s="123">
        <v>64140</v>
      </c>
      <c r="C103" s="124" t="s">
        <v>644</v>
      </c>
      <c r="D103" s="124" t="s">
        <v>627</v>
      </c>
    </row>
    <row r="104" spans="1:4" ht="25.5">
      <c r="A104" s="122">
        <f>IF((SUM('Раздел 3'!V17:V17)&lt;=SUM('Раздел 3'!V13:V13)),"","Неверно!")</f>
      </c>
      <c r="B104" s="123">
        <v>64140</v>
      </c>
      <c r="C104" s="124" t="s">
        <v>645</v>
      </c>
      <c r="D104" s="124" t="s">
        <v>627</v>
      </c>
    </row>
    <row r="105" spans="1:4" ht="25.5">
      <c r="A105" s="122">
        <f>IF((SUM('Раздел 3'!W17:W17)&lt;=SUM('Раздел 3'!W13:W13)),"","Неверно!")</f>
      </c>
      <c r="B105" s="123">
        <v>64140</v>
      </c>
      <c r="C105" s="124" t="s">
        <v>646</v>
      </c>
      <c r="D105" s="124" t="s">
        <v>627</v>
      </c>
    </row>
    <row r="106" spans="1:4" ht="25.5">
      <c r="A106" s="122">
        <f>IF((SUM('Раздел 3'!X17:X17)&lt;=SUM('Раздел 3'!X13:X13)),"","Неверно!")</f>
      </c>
      <c r="B106" s="123">
        <v>64140</v>
      </c>
      <c r="C106" s="124" t="s">
        <v>647</v>
      </c>
      <c r="D106" s="124" t="s">
        <v>627</v>
      </c>
    </row>
    <row r="107" spans="1:4" ht="25.5">
      <c r="A107" s="122">
        <f>IF((SUM('Раздел 3'!Y17:Y17)&lt;=SUM('Раздел 3'!Y13:Y13)),"","Неверно!")</f>
      </c>
      <c r="B107" s="123">
        <v>64140</v>
      </c>
      <c r="C107" s="124" t="s">
        <v>648</v>
      </c>
      <c r="D107" s="124" t="s">
        <v>627</v>
      </c>
    </row>
    <row r="108" spans="1:4" ht="25.5">
      <c r="A108" s="122">
        <f>IF((SUM('Раздел 3'!Z17:Z17)&lt;=SUM('Раздел 3'!Z13:Z13)),"","Неверно!")</f>
      </c>
      <c r="B108" s="123">
        <v>64140</v>
      </c>
      <c r="C108" s="124" t="s">
        <v>649</v>
      </c>
      <c r="D108" s="124" t="s">
        <v>627</v>
      </c>
    </row>
    <row r="109" spans="1:4" ht="25.5">
      <c r="A109" s="122">
        <f>IF((SUM('Раздел 3'!AA17:AA17)&lt;=SUM('Раздел 3'!AA13:AA13)),"","Неверно!")</f>
      </c>
      <c r="B109" s="123">
        <v>64140</v>
      </c>
      <c r="C109" s="124" t="s">
        <v>650</v>
      </c>
      <c r="D109" s="124" t="s">
        <v>627</v>
      </c>
    </row>
    <row r="110" spans="1:4" ht="25.5">
      <c r="A110" s="122">
        <f>IF((SUM('Раздел 3'!AB17:AB17)&lt;=SUM('Раздел 3'!AB13:AB13)),"","Неверно!")</f>
      </c>
      <c r="B110" s="123">
        <v>64140</v>
      </c>
      <c r="C110" s="124" t="s">
        <v>651</v>
      </c>
      <c r="D110" s="124" t="s">
        <v>627</v>
      </c>
    </row>
    <row r="111" spans="1:4" ht="25.5">
      <c r="A111" s="122">
        <f>IF((SUM('Раздел 3'!AC17:AC17)&lt;=SUM('Раздел 3'!AC13:AC13)),"","Неверно!")</f>
      </c>
      <c r="B111" s="123">
        <v>64140</v>
      </c>
      <c r="C111" s="124" t="s">
        <v>652</v>
      </c>
      <c r="D111" s="124" t="s">
        <v>627</v>
      </c>
    </row>
    <row r="112" spans="1:4" ht="25.5">
      <c r="A112" s="122">
        <f>IF((SUM('Раздел 3'!AD17:AD17)&lt;=SUM('Раздел 3'!AD13:AD13)),"","Неверно!")</f>
      </c>
      <c r="B112" s="123">
        <v>64140</v>
      </c>
      <c r="C112" s="124" t="s">
        <v>653</v>
      </c>
      <c r="D112" s="124" t="s">
        <v>627</v>
      </c>
    </row>
    <row r="113" spans="1:4" ht="25.5">
      <c r="A113" s="122">
        <f>IF((SUM('Раздел 3'!AE17:AE17)&lt;=SUM('Раздел 3'!AE13:AE13)),"","Неверно!")</f>
      </c>
      <c r="B113" s="123">
        <v>64140</v>
      </c>
      <c r="C113" s="124" t="s">
        <v>654</v>
      </c>
      <c r="D113" s="124" t="s">
        <v>627</v>
      </c>
    </row>
    <row r="114" spans="1:4" ht="25.5">
      <c r="A114" s="122">
        <f>IF((SUM('Раздел 3'!AF17:AF17)&lt;=SUM('Раздел 3'!AF13:AF13)),"","Неверно!")</f>
      </c>
      <c r="B114" s="123">
        <v>64140</v>
      </c>
      <c r="C114" s="124" t="s">
        <v>655</v>
      </c>
      <c r="D114" s="124" t="s">
        <v>627</v>
      </c>
    </row>
    <row r="115" spans="1:4" ht="25.5">
      <c r="A115" s="122">
        <f>IF((SUM('Раздел 1'!AE13:AE13)&lt;=SUM('Раздел 1'!D13:D13)),"","Неверно!")</f>
      </c>
      <c r="B115" s="123">
        <v>64141</v>
      </c>
      <c r="C115" s="124" t="s">
        <v>656</v>
      </c>
      <c r="D115" s="124" t="s">
        <v>657</v>
      </c>
    </row>
    <row r="116" spans="1:4" ht="25.5">
      <c r="A116" s="122">
        <f>IF((SUM('Раздел 1'!AE14:AE14)&lt;=SUM('Раздел 1'!D14:D14)),"","Неверно!")</f>
      </c>
      <c r="B116" s="123">
        <v>64141</v>
      </c>
      <c r="C116" s="124" t="s">
        <v>658</v>
      </c>
      <c r="D116" s="124" t="s">
        <v>657</v>
      </c>
    </row>
    <row r="117" spans="1:4" ht="25.5">
      <c r="A117" s="122">
        <f>IF((SUM('Раздел 1'!AE15:AE15)&lt;=SUM('Раздел 1'!D15:D15)),"","Неверно!")</f>
      </c>
      <c r="B117" s="123">
        <v>64141</v>
      </c>
      <c r="C117" s="124" t="s">
        <v>659</v>
      </c>
      <c r="D117" s="124" t="s">
        <v>657</v>
      </c>
    </row>
    <row r="118" spans="1:4" ht="25.5">
      <c r="A118" s="122">
        <f>IF((SUM('Раздел 1'!AE16:AE16)&lt;=SUM('Раздел 1'!D16:D16)),"","Неверно!")</f>
      </c>
      <c r="B118" s="123">
        <v>64141</v>
      </c>
      <c r="C118" s="124" t="s">
        <v>660</v>
      </c>
      <c r="D118" s="124" t="s">
        <v>657</v>
      </c>
    </row>
    <row r="119" spans="1:4" ht="25.5">
      <c r="A119" s="122">
        <f>IF((SUM('Раздел 1'!AE17:AE17)&lt;=SUM('Раздел 1'!D17:D17)),"","Неверно!")</f>
      </c>
      <c r="B119" s="123">
        <v>64141</v>
      </c>
      <c r="C119" s="124" t="s">
        <v>661</v>
      </c>
      <c r="D119" s="124" t="s">
        <v>657</v>
      </c>
    </row>
    <row r="120" spans="1:4" ht="25.5">
      <c r="A120" s="122">
        <f>IF((SUM('Раздел 1'!AE18:AE18)&lt;=SUM('Раздел 1'!D18:D18)),"","Неверно!")</f>
      </c>
      <c r="B120" s="123">
        <v>64141</v>
      </c>
      <c r="C120" s="124" t="s">
        <v>662</v>
      </c>
      <c r="D120" s="124" t="s">
        <v>657</v>
      </c>
    </row>
    <row r="121" spans="1:4" ht="25.5">
      <c r="A121" s="122">
        <f>IF((SUM('Раздел 1'!AE19:AE19)&lt;=SUM('Раздел 1'!D19:D19)),"","Неверно!")</f>
      </c>
      <c r="B121" s="123">
        <v>64141</v>
      </c>
      <c r="C121" s="124" t="s">
        <v>663</v>
      </c>
      <c r="D121" s="124" t="s">
        <v>657</v>
      </c>
    </row>
    <row r="122" spans="1:4" ht="25.5">
      <c r="A122" s="122">
        <f>IF((SUM('Раздел 1'!AE20:AE20)&lt;=SUM('Раздел 1'!D20:D20)),"","Неверно!")</f>
      </c>
      <c r="B122" s="123">
        <v>64141</v>
      </c>
      <c r="C122" s="124" t="s">
        <v>664</v>
      </c>
      <c r="D122" s="124" t="s">
        <v>657</v>
      </c>
    </row>
    <row r="123" spans="1:4" ht="25.5">
      <c r="A123" s="122">
        <f>IF((SUM('Раздел 1'!AE21:AE21)&lt;=SUM('Раздел 1'!D21:D21)),"","Неверно!")</f>
      </c>
      <c r="B123" s="123">
        <v>64141</v>
      </c>
      <c r="C123" s="124" t="s">
        <v>665</v>
      </c>
      <c r="D123" s="124" t="s">
        <v>657</v>
      </c>
    </row>
    <row r="124" spans="1:4" ht="25.5">
      <c r="A124" s="122">
        <f>IF((SUM('Раздел 1'!AE22:AE22)&lt;=SUM('Раздел 1'!D22:D22)),"","Неверно!")</f>
      </c>
      <c r="B124" s="123">
        <v>64141</v>
      </c>
      <c r="C124" s="124" t="s">
        <v>666</v>
      </c>
      <c r="D124" s="124" t="s">
        <v>657</v>
      </c>
    </row>
    <row r="125" spans="1:4" ht="25.5">
      <c r="A125" s="122">
        <f>IF((SUM('Раздел 1'!AE23:AE23)&lt;=SUM('Раздел 1'!D23:D23)),"","Неверно!")</f>
      </c>
      <c r="B125" s="123">
        <v>64141</v>
      </c>
      <c r="C125" s="124" t="s">
        <v>667</v>
      </c>
      <c r="D125" s="124" t="s">
        <v>657</v>
      </c>
    </row>
    <row r="126" spans="1:4" ht="25.5">
      <c r="A126" s="122">
        <f>IF((SUM('Раздел 1'!AG13:AG13)&lt;=SUM('Раздел 1'!D13:D13)),"","Неверно!")</f>
      </c>
      <c r="B126" s="123">
        <v>64142</v>
      </c>
      <c r="C126" s="124" t="s">
        <v>668</v>
      </c>
      <c r="D126" s="124" t="s">
        <v>669</v>
      </c>
    </row>
    <row r="127" spans="1:4" ht="25.5">
      <c r="A127" s="122">
        <f>IF((SUM('Раздел 1'!AG14:AG14)&lt;=SUM('Раздел 1'!D14:D14)),"","Неверно!")</f>
      </c>
      <c r="B127" s="123">
        <v>64142</v>
      </c>
      <c r="C127" s="124" t="s">
        <v>670</v>
      </c>
      <c r="D127" s="124" t="s">
        <v>669</v>
      </c>
    </row>
    <row r="128" spans="1:4" ht="25.5">
      <c r="A128" s="122">
        <f>IF((SUM('Раздел 1'!AG15:AG15)&lt;=SUM('Раздел 1'!D15:D15)),"","Неверно!")</f>
      </c>
      <c r="B128" s="123">
        <v>64142</v>
      </c>
      <c r="C128" s="124" t="s">
        <v>671</v>
      </c>
      <c r="D128" s="124" t="s">
        <v>669</v>
      </c>
    </row>
    <row r="129" spans="1:4" ht="25.5">
      <c r="A129" s="122">
        <f>IF((SUM('Раздел 1'!AG16:AG16)&lt;=SUM('Раздел 1'!D16:D16)),"","Неверно!")</f>
      </c>
      <c r="B129" s="123">
        <v>64142</v>
      </c>
      <c r="C129" s="124" t="s">
        <v>672</v>
      </c>
      <c r="D129" s="124" t="s">
        <v>669</v>
      </c>
    </row>
    <row r="130" spans="1:4" ht="25.5">
      <c r="A130" s="122">
        <f>IF((SUM('Раздел 1'!AG17:AG17)&lt;=SUM('Раздел 1'!D17:D17)),"","Неверно!")</f>
      </c>
      <c r="B130" s="123">
        <v>64142</v>
      </c>
      <c r="C130" s="124" t="s">
        <v>673</v>
      </c>
      <c r="D130" s="124" t="s">
        <v>669</v>
      </c>
    </row>
    <row r="131" spans="1:4" ht="25.5">
      <c r="A131" s="122">
        <f>IF((SUM('Раздел 1'!AG18:AG18)&lt;=SUM('Раздел 1'!D18:D18)),"","Неверно!")</f>
      </c>
      <c r="B131" s="123">
        <v>64142</v>
      </c>
      <c r="C131" s="124" t="s">
        <v>674</v>
      </c>
      <c r="D131" s="124" t="s">
        <v>669</v>
      </c>
    </row>
    <row r="132" spans="1:4" ht="25.5">
      <c r="A132" s="122">
        <f>IF((SUM('Раздел 1'!AG19:AG19)&lt;=SUM('Раздел 1'!D19:D19)),"","Неверно!")</f>
      </c>
      <c r="B132" s="123">
        <v>64142</v>
      </c>
      <c r="C132" s="124" t="s">
        <v>675</v>
      </c>
      <c r="D132" s="124" t="s">
        <v>669</v>
      </c>
    </row>
    <row r="133" spans="1:4" ht="25.5">
      <c r="A133" s="122">
        <f>IF((SUM('Раздел 1'!AG20:AG20)&lt;=SUM('Раздел 1'!D20:D20)),"","Неверно!")</f>
      </c>
      <c r="B133" s="123">
        <v>64142</v>
      </c>
      <c r="C133" s="124" t="s">
        <v>676</v>
      </c>
      <c r="D133" s="124" t="s">
        <v>669</v>
      </c>
    </row>
    <row r="134" spans="1:4" ht="25.5">
      <c r="A134" s="122">
        <f>IF((SUM('Раздел 1'!AG21:AG21)&lt;=SUM('Раздел 1'!D21:D21)),"","Неверно!")</f>
      </c>
      <c r="B134" s="123">
        <v>64142</v>
      </c>
      <c r="C134" s="124" t="s">
        <v>677</v>
      </c>
      <c r="D134" s="124" t="s">
        <v>669</v>
      </c>
    </row>
    <row r="135" spans="1:4" ht="25.5">
      <c r="A135" s="122">
        <f>IF((SUM('Раздел 1'!AG22:AG22)&lt;=SUM('Раздел 1'!D22:D22)),"","Неверно!")</f>
      </c>
      <c r="B135" s="123">
        <v>64142</v>
      </c>
      <c r="C135" s="124" t="s">
        <v>678</v>
      </c>
      <c r="D135" s="124" t="s">
        <v>669</v>
      </c>
    </row>
    <row r="136" spans="1:4" ht="25.5">
      <c r="A136" s="122">
        <f>IF((SUM('Раздел 1'!AG23:AG23)&lt;=SUM('Раздел 1'!D23:D23)),"","Неверно!")</f>
      </c>
      <c r="B136" s="123">
        <v>64142</v>
      </c>
      <c r="C136" s="124" t="s">
        <v>679</v>
      </c>
      <c r="D136" s="124" t="s">
        <v>669</v>
      </c>
    </row>
    <row r="137" spans="1:4" ht="25.5">
      <c r="A137" s="122">
        <f>IF((SUM('Раздел 1'!AF13:AF13)&lt;=SUM('Раздел 1'!D13:D13)),"","Неверно!")</f>
      </c>
      <c r="B137" s="123">
        <v>64143</v>
      </c>
      <c r="C137" s="124" t="s">
        <v>680</v>
      </c>
      <c r="D137" s="124" t="s">
        <v>681</v>
      </c>
    </row>
    <row r="138" spans="1:4" ht="25.5">
      <c r="A138" s="122">
        <f>IF((SUM('Раздел 1'!AF14:AF14)&lt;=SUM('Раздел 1'!D14:D14)),"","Неверно!")</f>
      </c>
      <c r="B138" s="123">
        <v>64143</v>
      </c>
      <c r="C138" s="124" t="s">
        <v>682</v>
      </c>
      <c r="D138" s="124" t="s">
        <v>681</v>
      </c>
    </row>
    <row r="139" spans="1:4" ht="25.5">
      <c r="A139" s="122">
        <f>IF((SUM('Раздел 1'!AF15:AF15)&lt;=SUM('Раздел 1'!D15:D15)),"","Неверно!")</f>
      </c>
      <c r="B139" s="123">
        <v>64143</v>
      </c>
      <c r="C139" s="124" t="s">
        <v>683</v>
      </c>
      <c r="D139" s="124" t="s">
        <v>681</v>
      </c>
    </row>
    <row r="140" spans="1:4" ht="25.5">
      <c r="A140" s="122">
        <f>IF((SUM('Раздел 1'!AF16:AF16)&lt;=SUM('Раздел 1'!D16:D16)),"","Неверно!")</f>
      </c>
      <c r="B140" s="123">
        <v>64143</v>
      </c>
      <c r="C140" s="124" t="s">
        <v>684</v>
      </c>
      <c r="D140" s="124" t="s">
        <v>681</v>
      </c>
    </row>
    <row r="141" spans="1:4" ht="25.5">
      <c r="A141" s="122">
        <f>IF((SUM('Раздел 1'!AF17:AF17)&lt;=SUM('Раздел 1'!D17:D17)),"","Неверно!")</f>
      </c>
      <c r="B141" s="123">
        <v>64143</v>
      </c>
      <c r="C141" s="124" t="s">
        <v>685</v>
      </c>
      <c r="D141" s="124" t="s">
        <v>681</v>
      </c>
    </row>
    <row r="142" spans="1:4" ht="25.5">
      <c r="A142" s="122">
        <f>IF((SUM('Раздел 1'!AF18:AF18)&lt;=SUM('Раздел 1'!D18:D18)),"","Неверно!")</f>
      </c>
      <c r="B142" s="123">
        <v>64143</v>
      </c>
      <c r="C142" s="124" t="s">
        <v>686</v>
      </c>
      <c r="D142" s="124" t="s">
        <v>681</v>
      </c>
    </row>
    <row r="143" spans="1:4" ht="25.5">
      <c r="A143" s="122">
        <f>IF((SUM('Раздел 1'!AF19:AF19)&lt;=SUM('Раздел 1'!D19:D19)),"","Неверно!")</f>
      </c>
      <c r="B143" s="123">
        <v>64143</v>
      </c>
      <c r="C143" s="124" t="s">
        <v>687</v>
      </c>
      <c r="D143" s="124" t="s">
        <v>681</v>
      </c>
    </row>
    <row r="144" spans="1:4" ht="25.5">
      <c r="A144" s="122">
        <f>IF((SUM('Раздел 1'!AF20:AF20)&lt;=SUM('Раздел 1'!D20:D20)),"","Неверно!")</f>
      </c>
      <c r="B144" s="123">
        <v>64143</v>
      </c>
      <c r="C144" s="124" t="s">
        <v>688</v>
      </c>
      <c r="D144" s="124" t="s">
        <v>681</v>
      </c>
    </row>
    <row r="145" spans="1:4" ht="25.5">
      <c r="A145" s="122">
        <f>IF((SUM('Раздел 1'!AF21:AF21)&lt;=SUM('Раздел 1'!D21:D21)),"","Неверно!")</f>
      </c>
      <c r="B145" s="123">
        <v>64143</v>
      </c>
      <c r="C145" s="124" t="s">
        <v>689</v>
      </c>
      <c r="D145" s="124" t="s">
        <v>681</v>
      </c>
    </row>
    <row r="146" spans="1:4" ht="25.5">
      <c r="A146" s="122">
        <f>IF((SUM('Раздел 1'!AF22:AF22)&lt;=SUM('Раздел 1'!D22:D22)),"","Неверно!")</f>
      </c>
      <c r="B146" s="123">
        <v>64143</v>
      </c>
      <c r="C146" s="124" t="s">
        <v>690</v>
      </c>
      <c r="D146" s="124" t="s">
        <v>681</v>
      </c>
    </row>
    <row r="147" spans="1:4" ht="25.5">
      <c r="A147" s="122">
        <f>IF((SUM('Раздел 1'!AF23:AF23)&lt;=SUM('Раздел 1'!D23:D23)),"","Неверно!")</f>
      </c>
      <c r="B147" s="123">
        <v>64143</v>
      </c>
      <c r="C147" s="124" t="s">
        <v>691</v>
      </c>
      <c r="D147" s="124" t="s">
        <v>681</v>
      </c>
    </row>
    <row r="148" spans="1:4" ht="25.5">
      <c r="A148" s="122">
        <f>IF((SUM('Раздел 3'!D20:D20)&lt;=SUM('Раздел 3'!D17:D17)),"","Неверно!")</f>
      </c>
      <c r="B148" s="123">
        <v>64144</v>
      </c>
      <c r="C148" s="124" t="s">
        <v>692</v>
      </c>
      <c r="D148" s="124" t="s">
        <v>693</v>
      </c>
    </row>
    <row r="149" spans="1:4" ht="25.5">
      <c r="A149" s="122">
        <f>IF((SUM('Раздел 3'!E20:E20)&lt;=SUM('Раздел 3'!E17:E17)),"","Неверно!")</f>
      </c>
      <c r="B149" s="123">
        <v>64144</v>
      </c>
      <c r="C149" s="124" t="s">
        <v>694</v>
      </c>
      <c r="D149" s="124" t="s">
        <v>693</v>
      </c>
    </row>
    <row r="150" spans="1:4" ht="25.5">
      <c r="A150" s="122">
        <f>IF((SUM('Раздел 3'!F20:F20)&lt;=SUM('Раздел 3'!F17:F17)),"","Неверно!")</f>
      </c>
      <c r="B150" s="123">
        <v>64144</v>
      </c>
      <c r="C150" s="124" t="s">
        <v>695</v>
      </c>
      <c r="D150" s="124" t="s">
        <v>693</v>
      </c>
    </row>
    <row r="151" spans="1:4" ht="25.5">
      <c r="A151" s="122">
        <f>IF((SUM('Раздел 3'!G20:G20)&lt;=SUM('Раздел 3'!G17:G17)),"","Неверно!")</f>
      </c>
      <c r="B151" s="123">
        <v>64144</v>
      </c>
      <c r="C151" s="124" t="s">
        <v>696</v>
      </c>
      <c r="D151" s="124" t="s">
        <v>693</v>
      </c>
    </row>
    <row r="152" spans="1:4" ht="25.5">
      <c r="A152" s="122">
        <f>IF((SUM('Раздел 3'!H20:H20)&lt;=SUM('Раздел 3'!H17:H17)),"","Неверно!")</f>
      </c>
      <c r="B152" s="123">
        <v>64144</v>
      </c>
      <c r="C152" s="124" t="s">
        <v>697</v>
      </c>
      <c r="D152" s="124" t="s">
        <v>693</v>
      </c>
    </row>
    <row r="153" spans="1:4" ht="25.5">
      <c r="A153" s="122">
        <f>IF((SUM('Раздел 3'!I20:I20)&lt;=SUM('Раздел 3'!I17:I17)),"","Неверно!")</f>
      </c>
      <c r="B153" s="123">
        <v>64144</v>
      </c>
      <c r="C153" s="124" t="s">
        <v>698</v>
      </c>
      <c r="D153" s="124" t="s">
        <v>693</v>
      </c>
    </row>
    <row r="154" spans="1:4" ht="25.5">
      <c r="A154" s="122">
        <f>IF((SUM('Раздел 3'!J20:J20)&lt;=SUM('Раздел 3'!J17:J17)),"","Неверно!")</f>
      </c>
      <c r="B154" s="123">
        <v>64144</v>
      </c>
      <c r="C154" s="124" t="s">
        <v>699</v>
      </c>
      <c r="D154" s="124" t="s">
        <v>693</v>
      </c>
    </row>
    <row r="155" spans="1:4" ht="25.5">
      <c r="A155" s="122">
        <f>IF((SUM('Раздел 3'!K20:K20)&lt;=SUM('Раздел 3'!K17:K17)),"","Неверно!")</f>
      </c>
      <c r="B155" s="123">
        <v>64144</v>
      </c>
      <c r="C155" s="124" t="s">
        <v>701</v>
      </c>
      <c r="D155" s="124" t="s">
        <v>693</v>
      </c>
    </row>
    <row r="156" spans="1:4" ht="25.5">
      <c r="A156" s="122">
        <f>IF((SUM('Раздел 3'!L20:L20)&lt;=SUM('Раздел 3'!L17:L17)),"","Неверно!")</f>
      </c>
      <c r="B156" s="123">
        <v>64144</v>
      </c>
      <c r="C156" s="124" t="s">
        <v>702</v>
      </c>
      <c r="D156" s="124" t="s">
        <v>693</v>
      </c>
    </row>
    <row r="157" spans="1:4" ht="25.5">
      <c r="A157" s="122">
        <f>IF((SUM('Раздел 3'!M20:M20)&lt;=SUM('Раздел 3'!M17:M17)),"","Неверно!")</f>
      </c>
      <c r="B157" s="123">
        <v>64144</v>
      </c>
      <c r="C157" s="124" t="s">
        <v>703</v>
      </c>
      <c r="D157" s="124" t="s">
        <v>693</v>
      </c>
    </row>
    <row r="158" spans="1:4" ht="25.5">
      <c r="A158" s="122">
        <f>IF((SUM('Раздел 3'!N20:N20)&lt;=SUM('Раздел 3'!N17:N17)),"","Неверно!")</f>
      </c>
      <c r="B158" s="123">
        <v>64144</v>
      </c>
      <c r="C158" s="124" t="s">
        <v>704</v>
      </c>
      <c r="D158" s="124" t="s">
        <v>693</v>
      </c>
    </row>
    <row r="159" spans="1:4" ht="25.5">
      <c r="A159" s="122">
        <f>IF((SUM('Раздел 3'!O20:O20)&lt;=SUM('Раздел 3'!O17:O17)),"","Неверно!")</f>
      </c>
      <c r="B159" s="123">
        <v>64144</v>
      </c>
      <c r="C159" s="124" t="s">
        <v>705</v>
      </c>
      <c r="D159" s="124" t="s">
        <v>693</v>
      </c>
    </row>
    <row r="160" spans="1:4" ht="25.5">
      <c r="A160" s="122">
        <f>IF((SUM('Раздел 3'!P20:P20)&lt;=SUM('Раздел 3'!P17:P17)),"","Неверно!")</f>
      </c>
      <c r="B160" s="123">
        <v>64144</v>
      </c>
      <c r="C160" s="124" t="s">
        <v>706</v>
      </c>
      <c r="D160" s="124" t="s">
        <v>693</v>
      </c>
    </row>
    <row r="161" spans="1:4" ht="25.5">
      <c r="A161" s="122">
        <f>IF((SUM('Раздел 3'!Q20:Q20)&lt;=SUM('Раздел 3'!Q17:Q17)),"","Неверно!")</f>
      </c>
      <c r="B161" s="123">
        <v>64144</v>
      </c>
      <c r="C161" s="124" t="s">
        <v>707</v>
      </c>
      <c r="D161" s="124" t="s">
        <v>693</v>
      </c>
    </row>
    <row r="162" spans="1:4" ht="25.5">
      <c r="A162" s="122">
        <f>IF((SUM('Раздел 3'!R20:R20)&lt;=SUM('Раздел 3'!R17:R17)),"","Неверно!")</f>
      </c>
      <c r="B162" s="123">
        <v>64144</v>
      </c>
      <c r="C162" s="124" t="s">
        <v>708</v>
      </c>
      <c r="D162" s="124" t="s">
        <v>693</v>
      </c>
    </row>
    <row r="163" spans="1:4" ht="25.5">
      <c r="A163" s="122">
        <f>IF((SUM('Раздел 3'!S20:S20)&lt;=SUM('Раздел 3'!S17:S17)),"","Неверно!")</f>
      </c>
      <c r="B163" s="123">
        <v>64144</v>
      </c>
      <c r="C163" s="124" t="s">
        <v>709</v>
      </c>
      <c r="D163" s="124" t="s">
        <v>693</v>
      </c>
    </row>
    <row r="164" spans="1:4" ht="25.5">
      <c r="A164" s="122">
        <f>IF((SUM('Раздел 3'!T20:T20)&lt;=SUM('Раздел 3'!T17:T17)),"","Неверно!")</f>
      </c>
      <c r="B164" s="123">
        <v>64144</v>
      </c>
      <c r="C164" s="124" t="s">
        <v>710</v>
      </c>
      <c r="D164" s="124" t="s">
        <v>693</v>
      </c>
    </row>
    <row r="165" spans="1:4" ht="25.5">
      <c r="A165" s="122">
        <f>IF((SUM('Раздел 3'!U20:U20)&lt;=SUM('Раздел 3'!U17:U17)),"","Неверно!")</f>
      </c>
      <c r="B165" s="123">
        <v>64144</v>
      </c>
      <c r="C165" s="124" t="s">
        <v>711</v>
      </c>
      <c r="D165" s="124" t="s">
        <v>693</v>
      </c>
    </row>
    <row r="166" spans="1:4" ht="25.5">
      <c r="A166" s="122">
        <f>IF((SUM('Раздел 3'!V20:V20)&lt;=SUM('Раздел 3'!V17:V17)),"","Неверно!")</f>
      </c>
      <c r="B166" s="123">
        <v>64144</v>
      </c>
      <c r="C166" s="124" t="s">
        <v>712</v>
      </c>
      <c r="D166" s="124" t="s">
        <v>693</v>
      </c>
    </row>
    <row r="167" spans="1:4" ht="25.5">
      <c r="A167" s="122">
        <f>IF((SUM('Раздел 3'!W20:W20)&lt;=SUM('Раздел 3'!W17:W17)),"","Неверно!")</f>
      </c>
      <c r="B167" s="123">
        <v>64144</v>
      </c>
      <c r="C167" s="124" t="s">
        <v>713</v>
      </c>
      <c r="D167" s="124" t="s">
        <v>693</v>
      </c>
    </row>
    <row r="168" spans="1:4" ht="25.5">
      <c r="A168" s="122">
        <f>IF((SUM('Раздел 3'!X20:X20)&lt;=SUM('Раздел 3'!X17:X17)),"","Неверно!")</f>
      </c>
      <c r="B168" s="123">
        <v>64144</v>
      </c>
      <c r="C168" s="124" t="s">
        <v>714</v>
      </c>
      <c r="D168" s="124" t="s">
        <v>693</v>
      </c>
    </row>
    <row r="169" spans="1:4" ht="25.5">
      <c r="A169" s="122">
        <f>IF((SUM('Раздел 3'!Y20:Y20)&lt;=SUM('Раздел 3'!Y17:Y17)),"","Неверно!")</f>
      </c>
      <c r="B169" s="123">
        <v>64144</v>
      </c>
      <c r="C169" s="124" t="s">
        <v>715</v>
      </c>
      <c r="D169" s="124" t="s">
        <v>693</v>
      </c>
    </row>
    <row r="170" spans="1:4" ht="25.5">
      <c r="A170" s="122">
        <f>IF((SUM('Раздел 3'!Z20:Z20)&lt;=SUM('Раздел 3'!Z17:Z17)),"","Неверно!")</f>
      </c>
      <c r="B170" s="123">
        <v>64144</v>
      </c>
      <c r="C170" s="124" t="s">
        <v>716</v>
      </c>
      <c r="D170" s="124" t="s">
        <v>693</v>
      </c>
    </row>
    <row r="171" spans="1:4" ht="25.5">
      <c r="A171" s="122">
        <f>IF((SUM('Раздел 3'!AA20:AA20)&lt;=SUM('Раздел 3'!AA17:AA17)),"","Неверно!")</f>
      </c>
      <c r="B171" s="123">
        <v>64144</v>
      </c>
      <c r="C171" s="124" t="s">
        <v>717</v>
      </c>
      <c r="D171" s="124" t="s">
        <v>693</v>
      </c>
    </row>
    <row r="172" spans="1:4" ht="25.5">
      <c r="A172" s="122">
        <f>IF((SUM('Раздел 3'!AB20:AB20)&lt;=SUM('Раздел 3'!AB17:AB17)),"","Неверно!")</f>
      </c>
      <c r="B172" s="123">
        <v>64144</v>
      </c>
      <c r="C172" s="124" t="s">
        <v>718</v>
      </c>
      <c r="D172" s="124" t="s">
        <v>693</v>
      </c>
    </row>
    <row r="173" spans="1:4" ht="25.5">
      <c r="A173" s="122">
        <f>IF((SUM('Раздел 3'!AC20:AC20)&lt;=SUM('Раздел 3'!AC17:AC17)),"","Неверно!")</f>
      </c>
      <c r="B173" s="123">
        <v>64144</v>
      </c>
      <c r="C173" s="124" t="s">
        <v>719</v>
      </c>
      <c r="D173" s="124" t="s">
        <v>693</v>
      </c>
    </row>
    <row r="174" spans="1:4" ht="25.5">
      <c r="A174" s="122">
        <f>IF((SUM('Раздел 3'!AD20:AD20)&lt;=SUM('Раздел 3'!AD17:AD17)),"","Неверно!")</f>
      </c>
      <c r="B174" s="123">
        <v>64144</v>
      </c>
      <c r="C174" s="124" t="s">
        <v>720</v>
      </c>
      <c r="D174" s="124" t="s">
        <v>693</v>
      </c>
    </row>
    <row r="175" spans="1:4" ht="25.5">
      <c r="A175" s="122">
        <f>IF((SUM('Раздел 3'!AE20:AE20)&lt;=SUM('Раздел 3'!AE17:AE17)),"","Неверно!")</f>
      </c>
      <c r="B175" s="123">
        <v>64144</v>
      </c>
      <c r="C175" s="124" t="s">
        <v>721</v>
      </c>
      <c r="D175" s="124" t="s">
        <v>693</v>
      </c>
    </row>
    <row r="176" spans="1:4" ht="25.5">
      <c r="A176" s="122">
        <f>IF((SUM('Раздел 3'!AF20:AF20)&lt;=SUM('Раздел 3'!AF17:AF17)),"","Неверно!")</f>
      </c>
      <c r="B176" s="123">
        <v>64144</v>
      </c>
      <c r="C176" s="124" t="s">
        <v>722</v>
      </c>
      <c r="D176" s="124" t="s">
        <v>693</v>
      </c>
    </row>
    <row r="177" spans="1:4" ht="25.5">
      <c r="A177" s="122">
        <f>IF((SUM('Раздел 3'!D18:D18)&lt;=SUM('Раздел 3'!D17:D17)),"","Неверно!")</f>
      </c>
      <c r="B177" s="123">
        <v>64145</v>
      </c>
      <c r="C177" s="124" t="s">
        <v>723</v>
      </c>
      <c r="D177" s="124" t="s">
        <v>724</v>
      </c>
    </row>
    <row r="178" spans="1:4" ht="25.5">
      <c r="A178" s="122">
        <f>IF((SUM('Раздел 3'!E18:E18)&lt;=SUM('Раздел 3'!E17:E17)),"","Неверно!")</f>
      </c>
      <c r="B178" s="123">
        <v>64145</v>
      </c>
      <c r="C178" s="124" t="s">
        <v>725</v>
      </c>
      <c r="D178" s="124" t="s">
        <v>724</v>
      </c>
    </row>
    <row r="179" spans="1:4" ht="25.5">
      <c r="A179" s="122">
        <f>IF((SUM('Раздел 3'!F18:F18)&lt;=SUM('Раздел 3'!F17:F17)),"","Неверно!")</f>
      </c>
      <c r="B179" s="123">
        <v>64145</v>
      </c>
      <c r="C179" s="124" t="s">
        <v>726</v>
      </c>
      <c r="D179" s="124" t="s">
        <v>724</v>
      </c>
    </row>
    <row r="180" spans="1:4" ht="25.5">
      <c r="A180" s="122">
        <f>IF((SUM('Раздел 3'!G18:G18)&lt;=SUM('Раздел 3'!G17:G17)),"","Неверно!")</f>
      </c>
      <c r="B180" s="123">
        <v>64145</v>
      </c>
      <c r="C180" s="124" t="s">
        <v>727</v>
      </c>
      <c r="D180" s="124" t="s">
        <v>724</v>
      </c>
    </row>
    <row r="181" spans="1:4" ht="25.5">
      <c r="A181" s="122">
        <f>IF((SUM('Раздел 3'!H18:H18)&lt;=SUM('Раздел 3'!H17:H17)),"","Неверно!")</f>
      </c>
      <c r="B181" s="123">
        <v>64145</v>
      </c>
      <c r="C181" s="124" t="s">
        <v>728</v>
      </c>
      <c r="D181" s="124" t="s">
        <v>724</v>
      </c>
    </row>
    <row r="182" spans="1:4" ht="25.5">
      <c r="A182" s="122">
        <f>IF((SUM('Раздел 3'!I18:I18)&lt;=SUM('Раздел 3'!I17:I17)),"","Неверно!")</f>
      </c>
      <c r="B182" s="123">
        <v>64145</v>
      </c>
      <c r="C182" s="124" t="s">
        <v>729</v>
      </c>
      <c r="D182" s="124" t="s">
        <v>724</v>
      </c>
    </row>
    <row r="183" spans="1:4" ht="25.5">
      <c r="A183" s="122">
        <f>IF((SUM('Раздел 3'!J18:J18)&lt;=SUM('Раздел 3'!J17:J17)),"","Неверно!")</f>
      </c>
      <c r="B183" s="123">
        <v>64145</v>
      </c>
      <c r="C183" s="124" t="s">
        <v>730</v>
      </c>
      <c r="D183" s="124" t="s">
        <v>724</v>
      </c>
    </row>
    <row r="184" spans="1:4" ht="25.5">
      <c r="A184" s="122">
        <f>IF((SUM('Раздел 3'!K18:K18)&lt;=SUM('Раздел 3'!K17:K17)),"","Неверно!")</f>
      </c>
      <c r="B184" s="123">
        <v>64145</v>
      </c>
      <c r="C184" s="124" t="s">
        <v>731</v>
      </c>
      <c r="D184" s="124" t="s">
        <v>724</v>
      </c>
    </row>
    <row r="185" spans="1:4" ht="25.5">
      <c r="A185" s="122">
        <f>IF((SUM('Раздел 3'!L18:L18)&lt;=SUM('Раздел 3'!L17:L17)),"","Неверно!")</f>
      </c>
      <c r="B185" s="123">
        <v>64145</v>
      </c>
      <c r="C185" s="124" t="s">
        <v>732</v>
      </c>
      <c r="D185" s="124" t="s">
        <v>724</v>
      </c>
    </row>
    <row r="186" spans="1:4" ht="25.5">
      <c r="A186" s="122">
        <f>IF((SUM('Раздел 3'!M18:M18)&lt;=SUM('Раздел 3'!M17:M17)),"","Неверно!")</f>
      </c>
      <c r="B186" s="123">
        <v>64145</v>
      </c>
      <c r="C186" s="124" t="s">
        <v>733</v>
      </c>
      <c r="D186" s="124" t="s">
        <v>724</v>
      </c>
    </row>
    <row r="187" spans="1:4" ht="25.5">
      <c r="A187" s="122">
        <f>IF((SUM('Раздел 3'!N18:N18)&lt;=SUM('Раздел 3'!N17:N17)),"","Неверно!")</f>
      </c>
      <c r="B187" s="123">
        <v>64145</v>
      </c>
      <c r="C187" s="124" t="s">
        <v>734</v>
      </c>
      <c r="D187" s="124" t="s">
        <v>724</v>
      </c>
    </row>
    <row r="188" spans="1:4" ht="25.5">
      <c r="A188" s="122">
        <f>IF((SUM('Раздел 3'!O18:O18)&lt;=SUM('Раздел 3'!O17:O17)),"","Неверно!")</f>
      </c>
      <c r="B188" s="123">
        <v>64145</v>
      </c>
      <c r="C188" s="124" t="s">
        <v>735</v>
      </c>
      <c r="D188" s="124" t="s">
        <v>724</v>
      </c>
    </row>
    <row r="189" spans="1:4" ht="25.5">
      <c r="A189" s="122">
        <f>IF((SUM('Раздел 3'!P18:P18)&lt;=SUM('Раздел 3'!P17:P17)),"","Неверно!")</f>
      </c>
      <c r="B189" s="123">
        <v>64145</v>
      </c>
      <c r="C189" s="124" t="s">
        <v>736</v>
      </c>
      <c r="D189" s="124" t="s">
        <v>724</v>
      </c>
    </row>
    <row r="190" spans="1:4" ht="25.5">
      <c r="A190" s="122">
        <f>IF((SUM('Раздел 3'!Q18:Q18)&lt;=SUM('Раздел 3'!Q17:Q17)),"","Неверно!")</f>
      </c>
      <c r="B190" s="123">
        <v>64145</v>
      </c>
      <c r="C190" s="124" t="s">
        <v>737</v>
      </c>
      <c r="D190" s="124" t="s">
        <v>724</v>
      </c>
    </row>
    <row r="191" spans="1:4" ht="25.5">
      <c r="A191" s="122">
        <f>IF((SUM('Раздел 3'!R18:R18)&lt;=SUM('Раздел 3'!R17:R17)),"","Неверно!")</f>
      </c>
      <c r="B191" s="123">
        <v>64145</v>
      </c>
      <c r="C191" s="124" t="s">
        <v>738</v>
      </c>
      <c r="D191" s="124" t="s">
        <v>724</v>
      </c>
    </row>
    <row r="192" spans="1:4" ht="25.5">
      <c r="A192" s="122">
        <f>IF((SUM('Раздел 3'!S18:S18)&lt;=SUM('Раздел 3'!S17:S17)),"","Неверно!")</f>
      </c>
      <c r="B192" s="123">
        <v>64145</v>
      </c>
      <c r="C192" s="124" t="s">
        <v>739</v>
      </c>
      <c r="D192" s="124" t="s">
        <v>724</v>
      </c>
    </row>
    <row r="193" spans="1:4" ht="25.5">
      <c r="A193" s="122">
        <f>IF((SUM('Раздел 3'!T18:T18)&lt;=SUM('Раздел 3'!T17:T17)),"","Неверно!")</f>
      </c>
      <c r="B193" s="123">
        <v>64145</v>
      </c>
      <c r="C193" s="124" t="s">
        <v>740</v>
      </c>
      <c r="D193" s="124" t="s">
        <v>724</v>
      </c>
    </row>
    <row r="194" spans="1:4" ht="25.5">
      <c r="A194" s="122">
        <f>IF((SUM('Раздел 3'!U18:U18)&lt;=SUM('Раздел 3'!U17:U17)),"","Неверно!")</f>
      </c>
      <c r="B194" s="123">
        <v>64145</v>
      </c>
      <c r="C194" s="124" t="s">
        <v>59</v>
      </c>
      <c r="D194" s="124" t="s">
        <v>724</v>
      </c>
    </row>
    <row r="195" spans="1:4" ht="25.5">
      <c r="A195" s="122">
        <f>IF((SUM('Раздел 3'!V18:V18)&lt;=SUM('Раздел 3'!V17:V17)),"","Неверно!")</f>
      </c>
      <c r="B195" s="123">
        <v>64145</v>
      </c>
      <c r="C195" s="124" t="s">
        <v>60</v>
      </c>
      <c r="D195" s="124" t="s">
        <v>724</v>
      </c>
    </row>
    <row r="196" spans="1:4" ht="25.5">
      <c r="A196" s="122">
        <f>IF((SUM('Раздел 3'!W18:W18)&lt;=SUM('Раздел 3'!W17:W17)),"","Неверно!")</f>
      </c>
      <c r="B196" s="123">
        <v>64145</v>
      </c>
      <c r="C196" s="124" t="s">
        <v>61</v>
      </c>
      <c r="D196" s="124" t="s">
        <v>724</v>
      </c>
    </row>
    <row r="197" spans="1:4" ht="25.5">
      <c r="A197" s="122">
        <f>IF((SUM('Раздел 3'!X18:X18)&lt;=SUM('Раздел 3'!X17:X17)),"","Неверно!")</f>
      </c>
      <c r="B197" s="123">
        <v>64145</v>
      </c>
      <c r="C197" s="124" t="s">
        <v>62</v>
      </c>
      <c r="D197" s="124" t="s">
        <v>724</v>
      </c>
    </row>
    <row r="198" spans="1:4" ht="25.5">
      <c r="A198" s="122">
        <f>IF((SUM('Раздел 3'!Y18:Y18)&lt;=SUM('Раздел 3'!Y17:Y17)),"","Неверно!")</f>
      </c>
      <c r="B198" s="123">
        <v>64145</v>
      </c>
      <c r="C198" s="124" t="s">
        <v>63</v>
      </c>
      <c r="D198" s="124" t="s">
        <v>724</v>
      </c>
    </row>
    <row r="199" spans="1:4" ht="25.5">
      <c r="A199" s="122">
        <f>IF((SUM('Раздел 3'!Z18:Z18)&lt;=SUM('Раздел 3'!Z17:Z17)),"","Неверно!")</f>
      </c>
      <c r="B199" s="123">
        <v>64145</v>
      </c>
      <c r="C199" s="124" t="s">
        <v>64</v>
      </c>
      <c r="D199" s="124" t="s">
        <v>724</v>
      </c>
    </row>
    <row r="200" spans="1:4" ht="25.5">
      <c r="A200" s="122">
        <f>IF((SUM('Раздел 3'!AA18:AA18)&lt;=SUM('Раздел 3'!AA17:AA17)),"","Неверно!")</f>
      </c>
      <c r="B200" s="123">
        <v>64145</v>
      </c>
      <c r="C200" s="124" t="s">
        <v>65</v>
      </c>
      <c r="D200" s="124" t="s">
        <v>724</v>
      </c>
    </row>
    <row r="201" spans="1:4" ht="25.5">
      <c r="A201" s="122">
        <f>IF((SUM('Раздел 3'!AB18:AB18)&lt;=SUM('Раздел 3'!AB17:AB17)),"","Неверно!")</f>
      </c>
      <c r="B201" s="123">
        <v>64145</v>
      </c>
      <c r="C201" s="124" t="s">
        <v>66</v>
      </c>
      <c r="D201" s="124" t="s">
        <v>724</v>
      </c>
    </row>
    <row r="202" spans="1:4" ht="25.5">
      <c r="A202" s="122">
        <f>IF((SUM('Раздел 3'!AC18:AC18)&lt;=SUM('Раздел 3'!AC17:AC17)),"","Неверно!")</f>
      </c>
      <c r="B202" s="123">
        <v>64145</v>
      </c>
      <c r="C202" s="124" t="s">
        <v>67</v>
      </c>
      <c r="D202" s="124" t="s">
        <v>724</v>
      </c>
    </row>
    <row r="203" spans="1:4" ht="25.5">
      <c r="A203" s="122">
        <f>IF((SUM('Раздел 3'!AD18:AD18)&lt;=SUM('Раздел 3'!AD17:AD17)),"","Неверно!")</f>
      </c>
      <c r="B203" s="123">
        <v>64145</v>
      </c>
      <c r="C203" s="124" t="s">
        <v>68</v>
      </c>
      <c r="D203" s="124" t="s">
        <v>724</v>
      </c>
    </row>
    <row r="204" spans="1:4" ht="25.5">
      <c r="A204" s="122">
        <f>IF((SUM('Раздел 3'!AE18:AE18)&lt;=SUM('Раздел 3'!AE17:AE17)),"","Неверно!")</f>
      </c>
      <c r="B204" s="123">
        <v>64145</v>
      </c>
      <c r="C204" s="124" t="s">
        <v>69</v>
      </c>
      <c r="D204" s="124" t="s">
        <v>724</v>
      </c>
    </row>
    <row r="205" spans="1:4" ht="25.5">
      <c r="A205" s="122">
        <f>IF((SUM('Раздел 3'!AF18:AF18)&lt;=SUM('Раздел 3'!AF17:AF17)),"","Неверно!")</f>
      </c>
      <c r="B205" s="123">
        <v>64145</v>
      </c>
      <c r="C205" s="124" t="s">
        <v>70</v>
      </c>
      <c r="D205" s="124" t="s">
        <v>724</v>
      </c>
    </row>
    <row r="206" spans="1:4" ht="25.5">
      <c r="A206" s="122">
        <f>IF((SUM('Раздел 3'!D21:D21)&lt;=SUM('Раздел 3'!D17:D17)),"","Неверно!")</f>
      </c>
      <c r="B206" s="123">
        <v>64149</v>
      </c>
      <c r="C206" s="124" t="s">
        <v>71</v>
      </c>
      <c r="D206" s="124" t="s">
        <v>72</v>
      </c>
    </row>
    <row r="207" spans="1:4" ht="25.5">
      <c r="A207" s="122">
        <f>IF((SUM('Раздел 3'!E21:E21)&lt;=SUM('Раздел 3'!E17:E17)),"","Неверно!")</f>
      </c>
      <c r="B207" s="123">
        <v>64149</v>
      </c>
      <c r="C207" s="124" t="s">
        <v>73</v>
      </c>
      <c r="D207" s="124" t="s">
        <v>72</v>
      </c>
    </row>
    <row r="208" spans="1:4" ht="25.5">
      <c r="A208" s="122">
        <f>IF((SUM('Раздел 3'!F21:F21)&lt;=SUM('Раздел 3'!F17:F17)),"","Неверно!")</f>
      </c>
      <c r="B208" s="123">
        <v>64149</v>
      </c>
      <c r="C208" s="124" t="s">
        <v>74</v>
      </c>
      <c r="D208" s="124" t="s">
        <v>72</v>
      </c>
    </row>
    <row r="209" spans="1:4" ht="25.5">
      <c r="A209" s="122">
        <f>IF((SUM('Раздел 3'!G21:G21)&lt;=SUM('Раздел 3'!G17:G17)),"","Неверно!")</f>
      </c>
      <c r="B209" s="123">
        <v>64149</v>
      </c>
      <c r="C209" s="124" t="s">
        <v>75</v>
      </c>
      <c r="D209" s="124" t="s">
        <v>72</v>
      </c>
    </row>
    <row r="210" spans="1:4" ht="25.5">
      <c r="A210" s="122">
        <f>IF((SUM('Раздел 3'!H21:H21)&lt;=SUM('Раздел 3'!H17:H17)),"","Неверно!")</f>
      </c>
      <c r="B210" s="123">
        <v>64149</v>
      </c>
      <c r="C210" s="124" t="s">
        <v>76</v>
      </c>
      <c r="D210" s="124" t="s">
        <v>72</v>
      </c>
    </row>
    <row r="211" spans="1:4" ht="25.5">
      <c r="A211" s="122">
        <f>IF((SUM('Раздел 3'!I21:I21)&lt;=SUM('Раздел 3'!I17:I17)),"","Неверно!")</f>
      </c>
      <c r="B211" s="123">
        <v>64149</v>
      </c>
      <c r="C211" s="124" t="s">
        <v>77</v>
      </c>
      <c r="D211" s="124" t="s">
        <v>72</v>
      </c>
    </row>
    <row r="212" spans="1:4" ht="25.5">
      <c r="A212" s="122">
        <f>IF((SUM('Раздел 3'!J21:J21)&lt;=SUM('Раздел 3'!J17:J17)),"","Неверно!")</f>
      </c>
      <c r="B212" s="123">
        <v>64149</v>
      </c>
      <c r="C212" s="124" t="s">
        <v>78</v>
      </c>
      <c r="D212" s="124" t="s">
        <v>72</v>
      </c>
    </row>
    <row r="213" spans="1:4" ht="25.5">
      <c r="A213" s="122">
        <f>IF((SUM('Раздел 3'!K21:K21)&lt;=SUM('Раздел 3'!K17:K17)),"","Неверно!")</f>
      </c>
      <c r="B213" s="123">
        <v>64149</v>
      </c>
      <c r="C213" s="124" t="s">
        <v>79</v>
      </c>
      <c r="D213" s="124" t="s">
        <v>72</v>
      </c>
    </row>
    <row r="214" spans="1:4" ht="25.5">
      <c r="A214" s="122">
        <f>IF((SUM('Раздел 3'!L21:L21)&lt;=SUM('Раздел 3'!L17:L17)),"","Неверно!")</f>
      </c>
      <c r="B214" s="123">
        <v>64149</v>
      </c>
      <c r="C214" s="124" t="s">
        <v>80</v>
      </c>
      <c r="D214" s="124" t="s">
        <v>72</v>
      </c>
    </row>
    <row r="215" spans="1:4" ht="25.5">
      <c r="A215" s="122">
        <f>IF((SUM('Раздел 3'!M21:M21)&lt;=SUM('Раздел 3'!M17:M17)),"","Неверно!")</f>
      </c>
      <c r="B215" s="123">
        <v>64149</v>
      </c>
      <c r="C215" s="124" t="s">
        <v>81</v>
      </c>
      <c r="D215" s="124" t="s">
        <v>72</v>
      </c>
    </row>
    <row r="216" spans="1:4" ht="25.5">
      <c r="A216" s="122">
        <f>IF((SUM('Раздел 3'!N21:N21)&lt;=SUM('Раздел 3'!N17:N17)),"","Неверно!")</f>
      </c>
      <c r="B216" s="123">
        <v>64149</v>
      </c>
      <c r="C216" s="124" t="s">
        <v>82</v>
      </c>
      <c r="D216" s="124" t="s">
        <v>72</v>
      </c>
    </row>
    <row r="217" spans="1:4" ht="25.5">
      <c r="A217" s="122">
        <f>IF((SUM('Раздел 3'!O21:O21)&lt;=SUM('Раздел 3'!O17:O17)),"","Неверно!")</f>
      </c>
      <c r="B217" s="123">
        <v>64149</v>
      </c>
      <c r="C217" s="124" t="s">
        <v>83</v>
      </c>
      <c r="D217" s="124" t="s">
        <v>72</v>
      </c>
    </row>
    <row r="218" spans="1:4" ht="25.5">
      <c r="A218" s="122">
        <f>IF((SUM('Раздел 3'!P21:P21)&lt;=SUM('Раздел 3'!P17:P17)),"","Неверно!")</f>
      </c>
      <c r="B218" s="123">
        <v>64149</v>
      </c>
      <c r="C218" s="124" t="s">
        <v>84</v>
      </c>
      <c r="D218" s="124" t="s">
        <v>72</v>
      </c>
    </row>
    <row r="219" spans="1:4" ht="25.5">
      <c r="A219" s="122">
        <f>IF((SUM('Раздел 3'!Q21:Q21)&lt;=SUM('Раздел 3'!Q17:Q17)),"","Неверно!")</f>
      </c>
      <c r="B219" s="123">
        <v>64149</v>
      </c>
      <c r="C219" s="124" t="s">
        <v>85</v>
      </c>
      <c r="D219" s="124" t="s">
        <v>72</v>
      </c>
    </row>
    <row r="220" spans="1:4" ht="25.5">
      <c r="A220" s="122">
        <f>IF((SUM('Раздел 3'!R21:R21)&lt;=SUM('Раздел 3'!R17:R17)),"","Неверно!")</f>
      </c>
      <c r="B220" s="123">
        <v>64149</v>
      </c>
      <c r="C220" s="124" t="s">
        <v>86</v>
      </c>
      <c r="D220" s="124" t="s">
        <v>72</v>
      </c>
    </row>
    <row r="221" spans="1:4" ht="25.5">
      <c r="A221" s="122">
        <f>IF((SUM('Раздел 3'!S21:S21)&lt;=SUM('Раздел 3'!S17:S17)),"","Неверно!")</f>
      </c>
      <c r="B221" s="123">
        <v>64149</v>
      </c>
      <c r="C221" s="124" t="s">
        <v>87</v>
      </c>
      <c r="D221" s="124" t="s">
        <v>72</v>
      </c>
    </row>
    <row r="222" spans="1:4" ht="25.5">
      <c r="A222" s="122">
        <f>IF((SUM('Раздел 3'!T21:T21)&lt;=SUM('Раздел 3'!T17:T17)),"","Неверно!")</f>
      </c>
      <c r="B222" s="123">
        <v>64149</v>
      </c>
      <c r="C222" s="124" t="s">
        <v>88</v>
      </c>
      <c r="D222" s="124" t="s">
        <v>72</v>
      </c>
    </row>
    <row r="223" spans="1:4" ht="25.5">
      <c r="A223" s="122">
        <f>IF((SUM('Раздел 3'!U21:U21)&lt;=SUM('Раздел 3'!U17:U17)),"","Неверно!")</f>
      </c>
      <c r="B223" s="123">
        <v>64149</v>
      </c>
      <c r="C223" s="124" t="s">
        <v>89</v>
      </c>
      <c r="D223" s="124" t="s">
        <v>72</v>
      </c>
    </row>
    <row r="224" spans="1:4" ht="25.5">
      <c r="A224" s="122">
        <f>IF((SUM('Раздел 3'!V21:V21)&lt;=SUM('Раздел 3'!V17:V17)),"","Неверно!")</f>
      </c>
      <c r="B224" s="123">
        <v>64149</v>
      </c>
      <c r="C224" s="124" t="s">
        <v>90</v>
      </c>
      <c r="D224" s="124" t="s">
        <v>72</v>
      </c>
    </row>
    <row r="225" spans="1:4" ht="25.5">
      <c r="A225" s="122">
        <f>IF((SUM('Раздел 3'!W21:W21)&lt;=SUM('Раздел 3'!W17:W17)),"","Неверно!")</f>
      </c>
      <c r="B225" s="123">
        <v>64149</v>
      </c>
      <c r="C225" s="124" t="s">
        <v>91</v>
      </c>
      <c r="D225" s="124" t="s">
        <v>72</v>
      </c>
    </row>
    <row r="226" spans="1:4" ht="25.5">
      <c r="A226" s="122">
        <f>IF((SUM('Раздел 3'!X21:X21)&lt;=SUM('Раздел 3'!X17:X17)),"","Неверно!")</f>
      </c>
      <c r="B226" s="123">
        <v>64149</v>
      </c>
      <c r="C226" s="124" t="s">
        <v>92</v>
      </c>
      <c r="D226" s="124" t="s">
        <v>72</v>
      </c>
    </row>
    <row r="227" spans="1:4" ht="25.5">
      <c r="A227" s="122">
        <f>IF((SUM('Раздел 3'!Y21:Y21)&lt;=SUM('Раздел 3'!Y17:Y17)),"","Неверно!")</f>
      </c>
      <c r="B227" s="123">
        <v>64149</v>
      </c>
      <c r="C227" s="124" t="s">
        <v>93</v>
      </c>
      <c r="D227" s="124" t="s">
        <v>72</v>
      </c>
    </row>
    <row r="228" spans="1:4" ht="25.5">
      <c r="A228" s="122">
        <f>IF((SUM('Раздел 3'!Z21:Z21)&lt;=SUM('Раздел 3'!Z17:Z17)),"","Неверно!")</f>
      </c>
      <c r="B228" s="123">
        <v>64149</v>
      </c>
      <c r="C228" s="124" t="s">
        <v>94</v>
      </c>
      <c r="D228" s="124" t="s">
        <v>72</v>
      </c>
    </row>
    <row r="229" spans="1:4" ht="25.5">
      <c r="A229" s="122">
        <f>IF((SUM('Раздел 3'!AA21:AA21)&lt;=SUM('Раздел 3'!AA17:AA17)),"","Неверно!")</f>
      </c>
      <c r="B229" s="123">
        <v>64149</v>
      </c>
      <c r="C229" s="124" t="s">
        <v>95</v>
      </c>
      <c r="D229" s="124" t="s">
        <v>72</v>
      </c>
    </row>
    <row r="230" spans="1:4" ht="25.5">
      <c r="A230" s="122">
        <f>IF((SUM('Раздел 3'!AB21:AB21)&lt;=SUM('Раздел 3'!AB17:AB17)),"","Неверно!")</f>
      </c>
      <c r="B230" s="123">
        <v>64149</v>
      </c>
      <c r="C230" s="124" t="s">
        <v>96</v>
      </c>
      <c r="D230" s="124" t="s">
        <v>72</v>
      </c>
    </row>
    <row r="231" spans="1:4" ht="25.5">
      <c r="A231" s="122">
        <f>IF((SUM('Раздел 3'!AC21:AC21)&lt;=SUM('Раздел 3'!AC17:AC17)),"","Неверно!")</f>
      </c>
      <c r="B231" s="123">
        <v>64149</v>
      </c>
      <c r="C231" s="124" t="s">
        <v>97</v>
      </c>
      <c r="D231" s="124" t="s">
        <v>72</v>
      </c>
    </row>
    <row r="232" spans="1:4" ht="25.5">
      <c r="A232" s="122">
        <f>IF((SUM('Раздел 3'!AD21:AD21)&lt;=SUM('Раздел 3'!AD17:AD17)),"","Неверно!")</f>
      </c>
      <c r="B232" s="123">
        <v>64149</v>
      </c>
      <c r="C232" s="124" t="s">
        <v>98</v>
      </c>
      <c r="D232" s="124" t="s">
        <v>72</v>
      </c>
    </row>
    <row r="233" spans="1:4" ht="25.5">
      <c r="A233" s="122">
        <f>IF((SUM('Раздел 3'!AE21:AE21)&lt;=SUM('Раздел 3'!AE17:AE17)),"","Неверно!")</f>
      </c>
      <c r="B233" s="123">
        <v>64149</v>
      </c>
      <c r="C233" s="124" t="s">
        <v>99</v>
      </c>
      <c r="D233" s="124" t="s">
        <v>72</v>
      </c>
    </row>
    <row r="234" spans="1:4" ht="25.5">
      <c r="A234" s="122">
        <f>IF((SUM('Раздел 3'!AF21:AF21)&lt;=SUM('Раздел 3'!AF17:AF17)),"","Неверно!")</f>
      </c>
      <c r="B234" s="123">
        <v>64149</v>
      </c>
      <c r="C234" s="124" t="s">
        <v>100</v>
      </c>
      <c r="D234" s="124" t="s">
        <v>72</v>
      </c>
    </row>
    <row r="235" spans="1:4" ht="25.5">
      <c r="A235" s="122">
        <f>IF((SUM('Раздел 3'!D19:D19)&lt;=SUM('Раздел 3'!D17:D17)),"","Неверно!")</f>
      </c>
      <c r="B235" s="123">
        <v>68067</v>
      </c>
      <c r="C235" s="124" t="s">
        <v>101</v>
      </c>
      <c r="D235" s="124" t="s">
        <v>102</v>
      </c>
    </row>
    <row r="236" spans="1:4" ht="25.5">
      <c r="A236" s="122">
        <f>IF((SUM('Раздел 3'!E19:E19)&lt;=SUM('Раздел 3'!E17:E17)),"","Неверно!")</f>
      </c>
      <c r="B236" s="123">
        <v>68067</v>
      </c>
      <c r="C236" s="124" t="s">
        <v>103</v>
      </c>
      <c r="D236" s="124" t="s">
        <v>102</v>
      </c>
    </row>
    <row r="237" spans="1:4" ht="25.5">
      <c r="A237" s="122">
        <f>IF((SUM('Раздел 3'!F19:F19)&lt;=SUM('Раздел 3'!F17:F17)),"","Неверно!")</f>
      </c>
      <c r="B237" s="123">
        <v>68067</v>
      </c>
      <c r="C237" s="124" t="s">
        <v>104</v>
      </c>
      <c r="D237" s="124" t="s">
        <v>102</v>
      </c>
    </row>
    <row r="238" spans="1:4" ht="25.5">
      <c r="A238" s="122">
        <f>IF((SUM('Раздел 3'!G19:G19)&lt;=SUM('Раздел 3'!G17:G17)),"","Неверно!")</f>
      </c>
      <c r="B238" s="123">
        <v>68067</v>
      </c>
      <c r="C238" s="124" t="s">
        <v>105</v>
      </c>
      <c r="D238" s="124" t="s">
        <v>102</v>
      </c>
    </row>
    <row r="239" spans="1:4" ht="25.5">
      <c r="A239" s="122">
        <f>IF((SUM('Раздел 3'!H19:H19)&lt;=SUM('Раздел 3'!H17:H17)),"","Неверно!")</f>
      </c>
      <c r="B239" s="123">
        <v>68067</v>
      </c>
      <c r="C239" s="124" t="s">
        <v>106</v>
      </c>
      <c r="D239" s="124" t="s">
        <v>102</v>
      </c>
    </row>
    <row r="240" spans="1:4" ht="25.5">
      <c r="A240" s="122">
        <f>IF((SUM('Раздел 3'!I19:I19)&lt;=SUM('Раздел 3'!I17:I17)),"","Неверно!")</f>
      </c>
      <c r="B240" s="123">
        <v>68067</v>
      </c>
      <c r="C240" s="124" t="s">
        <v>107</v>
      </c>
      <c r="D240" s="124" t="s">
        <v>102</v>
      </c>
    </row>
    <row r="241" spans="1:4" ht="25.5">
      <c r="A241" s="122">
        <f>IF((SUM('Раздел 3'!J19:J19)&lt;=SUM('Раздел 3'!J17:J17)),"","Неверно!")</f>
      </c>
      <c r="B241" s="123">
        <v>68067</v>
      </c>
      <c r="C241" s="124" t="s">
        <v>108</v>
      </c>
      <c r="D241" s="124" t="s">
        <v>102</v>
      </c>
    </row>
    <row r="242" spans="1:4" ht="25.5">
      <c r="A242" s="122">
        <f>IF((SUM('Раздел 3'!K19:K19)&lt;=SUM('Раздел 3'!K17:K17)),"","Неверно!")</f>
      </c>
      <c r="B242" s="123">
        <v>68067</v>
      </c>
      <c r="C242" s="124" t="s">
        <v>109</v>
      </c>
      <c r="D242" s="124" t="s">
        <v>102</v>
      </c>
    </row>
    <row r="243" spans="1:4" ht="25.5">
      <c r="A243" s="122">
        <f>IF((SUM('Раздел 3'!L19:L19)&lt;=SUM('Раздел 3'!L17:L17)),"","Неверно!")</f>
      </c>
      <c r="B243" s="123">
        <v>68067</v>
      </c>
      <c r="C243" s="124" t="s">
        <v>110</v>
      </c>
      <c r="D243" s="124" t="s">
        <v>102</v>
      </c>
    </row>
    <row r="244" spans="1:4" ht="25.5">
      <c r="A244" s="122">
        <f>IF((SUM('Раздел 3'!M19:M19)&lt;=SUM('Раздел 3'!M17:M17)),"","Неверно!")</f>
      </c>
      <c r="B244" s="123">
        <v>68067</v>
      </c>
      <c r="C244" s="124" t="s">
        <v>111</v>
      </c>
      <c r="D244" s="124" t="s">
        <v>102</v>
      </c>
    </row>
    <row r="245" spans="1:4" ht="25.5">
      <c r="A245" s="122">
        <f>IF((SUM('Раздел 3'!N19:N19)&lt;=SUM('Раздел 3'!N17:N17)),"","Неверно!")</f>
      </c>
      <c r="B245" s="123">
        <v>68067</v>
      </c>
      <c r="C245" s="124" t="s">
        <v>112</v>
      </c>
      <c r="D245" s="124" t="s">
        <v>102</v>
      </c>
    </row>
    <row r="246" spans="1:4" ht="25.5">
      <c r="A246" s="122">
        <f>IF((SUM('Раздел 3'!O19:O19)&lt;=SUM('Раздел 3'!O17:O17)),"","Неверно!")</f>
      </c>
      <c r="B246" s="123">
        <v>68067</v>
      </c>
      <c r="C246" s="124" t="s">
        <v>113</v>
      </c>
      <c r="D246" s="124" t="s">
        <v>102</v>
      </c>
    </row>
    <row r="247" spans="1:4" ht="25.5">
      <c r="A247" s="122">
        <f>IF((SUM('Раздел 3'!P19:P19)&lt;=SUM('Раздел 3'!P17:P17)),"","Неверно!")</f>
      </c>
      <c r="B247" s="123">
        <v>68067</v>
      </c>
      <c r="C247" s="124" t="s">
        <v>114</v>
      </c>
      <c r="D247" s="124" t="s">
        <v>102</v>
      </c>
    </row>
    <row r="248" spans="1:4" ht="25.5">
      <c r="A248" s="122">
        <f>IF((SUM('Раздел 3'!Q19:Q19)&lt;=SUM('Раздел 3'!Q17:Q17)),"","Неверно!")</f>
      </c>
      <c r="B248" s="123">
        <v>68067</v>
      </c>
      <c r="C248" s="124" t="s">
        <v>115</v>
      </c>
      <c r="D248" s="124" t="s">
        <v>102</v>
      </c>
    </row>
    <row r="249" spans="1:4" ht="25.5">
      <c r="A249" s="122">
        <f>IF((SUM('Раздел 3'!R19:R19)&lt;=SUM('Раздел 3'!R17:R17)),"","Неверно!")</f>
      </c>
      <c r="B249" s="123">
        <v>68067</v>
      </c>
      <c r="C249" s="124" t="s">
        <v>116</v>
      </c>
      <c r="D249" s="124" t="s">
        <v>102</v>
      </c>
    </row>
    <row r="250" spans="1:4" ht="25.5">
      <c r="A250" s="122">
        <f>IF((SUM('Раздел 3'!S19:S19)&lt;=SUM('Раздел 3'!S17:S17)),"","Неверно!")</f>
      </c>
      <c r="B250" s="123">
        <v>68067</v>
      </c>
      <c r="C250" s="124" t="s">
        <v>117</v>
      </c>
      <c r="D250" s="124" t="s">
        <v>102</v>
      </c>
    </row>
    <row r="251" spans="1:4" ht="25.5">
      <c r="A251" s="122">
        <f>IF((SUM('Раздел 3'!T19:T19)&lt;=SUM('Раздел 3'!T17:T17)),"","Неверно!")</f>
      </c>
      <c r="B251" s="123">
        <v>68067</v>
      </c>
      <c r="C251" s="124" t="s">
        <v>118</v>
      </c>
      <c r="D251" s="124" t="s">
        <v>102</v>
      </c>
    </row>
    <row r="252" spans="1:4" ht="25.5">
      <c r="A252" s="122">
        <f>IF((SUM('Раздел 3'!U19:U19)&lt;=SUM('Раздел 3'!U17:U17)),"","Неверно!")</f>
      </c>
      <c r="B252" s="123">
        <v>68067</v>
      </c>
      <c r="C252" s="124" t="s">
        <v>119</v>
      </c>
      <c r="D252" s="124" t="s">
        <v>102</v>
      </c>
    </row>
    <row r="253" spans="1:4" ht="25.5">
      <c r="A253" s="122">
        <f>IF((SUM('Раздел 3'!V19:V19)&lt;=SUM('Раздел 3'!V17:V17)),"","Неверно!")</f>
      </c>
      <c r="B253" s="123">
        <v>68067</v>
      </c>
      <c r="C253" s="124" t="s">
        <v>120</v>
      </c>
      <c r="D253" s="124" t="s">
        <v>102</v>
      </c>
    </row>
    <row r="254" spans="1:4" ht="25.5">
      <c r="A254" s="122">
        <f>IF((SUM('Раздел 3'!W19:W19)&lt;=SUM('Раздел 3'!W17:W17)),"","Неверно!")</f>
      </c>
      <c r="B254" s="123">
        <v>68067</v>
      </c>
      <c r="C254" s="124" t="s">
        <v>121</v>
      </c>
      <c r="D254" s="124" t="s">
        <v>102</v>
      </c>
    </row>
    <row r="255" spans="1:4" ht="25.5">
      <c r="A255" s="122">
        <f>IF((SUM('Раздел 3'!X19:X19)&lt;=SUM('Раздел 3'!X17:X17)),"","Неверно!")</f>
      </c>
      <c r="B255" s="123">
        <v>68067</v>
      </c>
      <c r="C255" s="124" t="s">
        <v>122</v>
      </c>
      <c r="D255" s="124" t="s">
        <v>102</v>
      </c>
    </row>
    <row r="256" spans="1:4" ht="25.5">
      <c r="A256" s="122">
        <f>IF((SUM('Раздел 3'!Y19:Y19)&lt;=SUM('Раздел 3'!Y17:Y17)),"","Неверно!")</f>
      </c>
      <c r="B256" s="123">
        <v>68067</v>
      </c>
      <c r="C256" s="124" t="s">
        <v>123</v>
      </c>
      <c r="D256" s="124" t="s">
        <v>102</v>
      </c>
    </row>
    <row r="257" spans="1:4" ht="25.5">
      <c r="A257" s="122">
        <f>IF((SUM('Раздел 3'!Z19:Z19)&lt;=SUM('Раздел 3'!Z17:Z17)),"","Неверно!")</f>
      </c>
      <c r="B257" s="123">
        <v>68067</v>
      </c>
      <c r="C257" s="124" t="s">
        <v>124</v>
      </c>
      <c r="D257" s="124" t="s">
        <v>102</v>
      </c>
    </row>
    <row r="258" spans="1:4" ht="25.5">
      <c r="A258" s="122">
        <f>IF((SUM('Раздел 3'!AA19:AA19)&lt;=SUM('Раздел 3'!AA17:AA17)),"","Неверно!")</f>
      </c>
      <c r="B258" s="123">
        <v>68067</v>
      </c>
      <c r="C258" s="124" t="s">
        <v>125</v>
      </c>
      <c r="D258" s="124" t="s">
        <v>102</v>
      </c>
    </row>
    <row r="259" spans="1:4" ht="25.5">
      <c r="A259" s="122">
        <f>IF((SUM('Раздел 3'!AB19:AB19)&lt;=SUM('Раздел 3'!AB17:AB17)),"","Неверно!")</f>
      </c>
      <c r="B259" s="123">
        <v>68067</v>
      </c>
      <c r="C259" s="124" t="s">
        <v>126</v>
      </c>
      <c r="D259" s="124" t="s">
        <v>102</v>
      </c>
    </row>
    <row r="260" spans="1:4" ht="25.5">
      <c r="A260" s="122">
        <f>IF((SUM('Раздел 3'!AC19:AC19)&lt;=SUM('Раздел 3'!AC17:AC17)),"","Неверно!")</f>
      </c>
      <c r="B260" s="123">
        <v>68067</v>
      </c>
      <c r="C260" s="124" t="s">
        <v>127</v>
      </c>
      <c r="D260" s="124" t="s">
        <v>102</v>
      </c>
    </row>
    <row r="261" spans="1:4" ht="25.5">
      <c r="A261" s="122">
        <f>IF((SUM('Раздел 3'!AD19:AD19)&lt;=SUM('Раздел 3'!AD17:AD17)),"","Неверно!")</f>
      </c>
      <c r="B261" s="123">
        <v>68067</v>
      </c>
      <c r="C261" s="124" t="s">
        <v>128</v>
      </c>
      <c r="D261" s="124" t="s">
        <v>102</v>
      </c>
    </row>
    <row r="262" spans="1:4" ht="25.5">
      <c r="A262" s="122">
        <f>IF((SUM('Раздел 3'!AE19:AE19)&lt;=SUM('Раздел 3'!AE17:AE17)),"","Неверно!")</f>
      </c>
      <c r="B262" s="123">
        <v>68067</v>
      </c>
      <c r="C262" s="124" t="s">
        <v>129</v>
      </c>
      <c r="D262" s="124" t="s">
        <v>102</v>
      </c>
    </row>
    <row r="263" spans="1:4" ht="25.5">
      <c r="A263" s="122">
        <f>IF((SUM('Раздел 3'!AF19:AF19)&lt;=SUM('Раздел 3'!AF17:AF17)),"","Неверно!")</f>
      </c>
      <c r="B263" s="123">
        <v>68067</v>
      </c>
      <c r="C263" s="124" t="s">
        <v>152</v>
      </c>
      <c r="D263" s="124" t="s">
        <v>102</v>
      </c>
    </row>
    <row r="264" spans="1:4" ht="25.5">
      <c r="A264" s="122">
        <f>IF((SUM('Раздел 2'!U13:U13)=0),"","Неверно!")</f>
      </c>
      <c r="B264" s="123">
        <v>70154</v>
      </c>
      <c r="C264" s="124" t="s">
        <v>153</v>
      </c>
      <c r="D264" s="124" t="s">
        <v>154</v>
      </c>
    </row>
    <row r="265" spans="1:4" ht="25.5">
      <c r="A265" s="122">
        <f>IF((SUM('Раздел 2'!U14:U14)=0),"","Неверно!")</f>
      </c>
      <c r="B265" s="123">
        <v>70154</v>
      </c>
      <c r="C265" s="124" t="s">
        <v>155</v>
      </c>
      <c r="D265" s="124" t="s">
        <v>154</v>
      </c>
    </row>
    <row r="266" spans="1:4" ht="25.5">
      <c r="A266" s="122">
        <f>IF((SUM('Раздел 2'!U15:U15)=0),"","Неверно!")</f>
      </c>
      <c r="B266" s="123">
        <v>70154</v>
      </c>
      <c r="C266" s="124" t="s">
        <v>156</v>
      </c>
      <c r="D266" s="124" t="s">
        <v>154</v>
      </c>
    </row>
    <row r="267" spans="1:4" ht="25.5">
      <c r="A267" s="122">
        <f>IF((SUM('Раздел 2'!U16:U16)=0),"","Неверно!")</f>
      </c>
      <c r="B267" s="123">
        <v>70154</v>
      </c>
      <c r="C267" s="124" t="s">
        <v>157</v>
      </c>
      <c r="D267" s="124" t="s">
        <v>154</v>
      </c>
    </row>
    <row r="268" spans="1:4" ht="25.5">
      <c r="A268" s="122">
        <f>IF((SUM('Раздел 2'!U17:U17)=0),"","Неверно!")</f>
      </c>
      <c r="B268" s="123">
        <v>70154</v>
      </c>
      <c r="C268" s="124" t="s">
        <v>158</v>
      </c>
      <c r="D268" s="124" t="s">
        <v>154</v>
      </c>
    </row>
    <row r="269" spans="1:4" ht="25.5">
      <c r="A269" s="122">
        <f>IF((SUM('Раздел 2'!U18:U18)=0),"","Неверно!")</f>
      </c>
      <c r="B269" s="123">
        <v>70154</v>
      </c>
      <c r="C269" s="124" t="s">
        <v>159</v>
      </c>
      <c r="D269" s="124" t="s">
        <v>154</v>
      </c>
    </row>
    <row r="270" spans="1:4" ht="25.5">
      <c r="A270" s="122">
        <f>IF((SUM('Раздел 2'!U19:U19)=0),"","Неверно!")</f>
      </c>
      <c r="B270" s="123">
        <v>70154</v>
      </c>
      <c r="C270" s="124" t="s">
        <v>160</v>
      </c>
      <c r="D270" s="124" t="s">
        <v>154</v>
      </c>
    </row>
    <row r="271" spans="1:4" ht="25.5">
      <c r="A271" s="122">
        <f>IF((SUM('Раздел 2'!U20:U20)=0),"","Неверно!")</f>
      </c>
      <c r="B271" s="123">
        <v>70154</v>
      </c>
      <c r="C271" s="124" t="s">
        <v>161</v>
      </c>
      <c r="D271" s="124" t="s">
        <v>154</v>
      </c>
    </row>
    <row r="272" spans="1:4" ht="25.5">
      <c r="A272" s="122">
        <f>IF((SUM('Раздел 2'!U21:U21)=0),"","Неверно!")</f>
      </c>
      <c r="B272" s="123">
        <v>70154</v>
      </c>
      <c r="C272" s="124" t="s">
        <v>162</v>
      </c>
      <c r="D272" s="124" t="s">
        <v>154</v>
      </c>
    </row>
    <row r="273" spans="1:4" ht="25.5">
      <c r="A273" s="122">
        <f>IF((SUM('Раздел 2'!U22:U22)=0),"","Неверно!")</f>
      </c>
      <c r="B273" s="123">
        <v>70154</v>
      </c>
      <c r="C273" s="124" t="s">
        <v>163</v>
      </c>
      <c r="D273" s="124" t="s">
        <v>154</v>
      </c>
    </row>
    <row r="274" spans="1:4" ht="25.5">
      <c r="A274" s="122">
        <f>IF((SUM('Раздел 2'!U23:U23)=0),"","Неверно!")</f>
      </c>
      <c r="B274" s="123">
        <v>70154</v>
      </c>
      <c r="C274" s="124" t="s">
        <v>164</v>
      </c>
      <c r="D274" s="124" t="s">
        <v>154</v>
      </c>
    </row>
    <row r="275" spans="1:4" ht="25.5">
      <c r="A275" s="122">
        <f>IF((SUM('Раздел 2'!V13:V13)=0),"","Неверно!")</f>
      </c>
      <c r="B275" s="123">
        <v>70154</v>
      </c>
      <c r="C275" s="124" t="s">
        <v>165</v>
      </c>
      <c r="D275" s="124" t="s">
        <v>154</v>
      </c>
    </row>
    <row r="276" spans="1:4" ht="25.5">
      <c r="A276" s="122">
        <f>IF((SUM('Раздел 2'!V14:V14)=0),"","Неверно!")</f>
      </c>
      <c r="B276" s="123">
        <v>70154</v>
      </c>
      <c r="C276" s="124" t="s">
        <v>166</v>
      </c>
      <c r="D276" s="124" t="s">
        <v>154</v>
      </c>
    </row>
    <row r="277" spans="1:4" ht="25.5">
      <c r="A277" s="122">
        <f>IF((SUM('Раздел 2'!V15:V15)=0),"","Неверно!")</f>
      </c>
      <c r="B277" s="123">
        <v>70154</v>
      </c>
      <c r="C277" s="124" t="s">
        <v>167</v>
      </c>
      <c r="D277" s="124" t="s">
        <v>154</v>
      </c>
    </row>
    <row r="278" spans="1:4" ht="25.5">
      <c r="A278" s="122">
        <f>IF((SUM('Раздел 2'!V16:V16)=0),"","Неверно!")</f>
      </c>
      <c r="B278" s="123">
        <v>70154</v>
      </c>
      <c r="C278" s="124" t="s">
        <v>168</v>
      </c>
      <c r="D278" s="124" t="s">
        <v>154</v>
      </c>
    </row>
    <row r="279" spans="1:4" ht="25.5">
      <c r="A279" s="122">
        <f>IF((SUM('Раздел 2'!V17:V17)=0),"","Неверно!")</f>
      </c>
      <c r="B279" s="123">
        <v>70154</v>
      </c>
      <c r="C279" s="124" t="s">
        <v>169</v>
      </c>
      <c r="D279" s="124" t="s">
        <v>154</v>
      </c>
    </row>
    <row r="280" spans="1:4" ht="25.5">
      <c r="A280" s="122">
        <f>IF((SUM('Раздел 2'!V18:V18)=0),"","Неверно!")</f>
      </c>
      <c r="B280" s="123">
        <v>70154</v>
      </c>
      <c r="C280" s="124" t="s">
        <v>170</v>
      </c>
      <c r="D280" s="124" t="s">
        <v>154</v>
      </c>
    </row>
    <row r="281" spans="1:4" ht="25.5">
      <c r="A281" s="122">
        <f>IF((SUM('Раздел 2'!V19:V19)=0),"","Неверно!")</f>
      </c>
      <c r="B281" s="123">
        <v>70154</v>
      </c>
      <c r="C281" s="124" t="s">
        <v>171</v>
      </c>
      <c r="D281" s="124" t="s">
        <v>154</v>
      </c>
    </row>
    <row r="282" spans="1:4" ht="25.5">
      <c r="A282" s="122">
        <f>IF((SUM('Раздел 2'!V20:V20)=0),"","Неверно!")</f>
      </c>
      <c r="B282" s="123">
        <v>70154</v>
      </c>
      <c r="C282" s="124" t="s">
        <v>172</v>
      </c>
      <c r="D282" s="124" t="s">
        <v>154</v>
      </c>
    </row>
    <row r="283" spans="1:4" ht="25.5">
      <c r="A283" s="122">
        <f>IF((SUM('Раздел 2'!V21:V21)=0),"","Неверно!")</f>
      </c>
      <c r="B283" s="123">
        <v>70154</v>
      </c>
      <c r="C283" s="124" t="s">
        <v>173</v>
      </c>
      <c r="D283" s="124" t="s">
        <v>154</v>
      </c>
    </row>
    <row r="284" spans="1:4" ht="25.5">
      <c r="A284" s="122">
        <f>IF((SUM('Раздел 2'!V22:V22)=0),"","Неверно!")</f>
      </c>
      <c r="B284" s="123">
        <v>70154</v>
      </c>
      <c r="C284" s="124" t="s">
        <v>174</v>
      </c>
      <c r="D284" s="124" t="s">
        <v>154</v>
      </c>
    </row>
    <row r="285" spans="1:4" ht="25.5">
      <c r="A285" s="122">
        <f>IF((SUM('Раздел 2'!V23:V23)=0),"","Неверно!")</f>
      </c>
      <c r="B285" s="123">
        <v>70154</v>
      </c>
      <c r="C285" s="124" t="s">
        <v>175</v>
      </c>
      <c r="D285" s="124" t="s">
        <v>154</v>
      </c>
    </row>
    <row r="286" spans="1:4" ht="25.5">
      <c r="A286" s="122">
        <f>IF((SUM('Раздел 1'!U13:U13)=0),"","Неверно!")</f>
      </c>
      <c r="B286" s="123">
        <v>96708</v>
      </c>
      <c r="C286" s="124" t="s">
        <v>176</v>
      </c>
      <c r="D286" s="124" t="s">
        <v>177</v>
      </c>
    </row>
    <row r="287" spans="1:4" ht="25.5">
      <c r="A287" s="122">
        <f>IF((SUM('Раздел 1'!U14:U14)=0),"","Неверно!")</f>
      </c>
      <c r="B287" s="123">
        <v>96708</v>
      </c>
      <c r="C287" s="124" t="s">
        <v>178</v>
      </c>
      <c r="D287" s="124" t="s">
        <v>177</v>
      </c>
    </row>
    <row r="288" spans="1:4" ht="25.5">
      <c r="A288" s="122">
        <f>IF((SUM('Раздел 1'!U15:U15)=0),"","Неверно!")</f>
      </c>
      <c r="B288" s="123">
        <v>96708</v>
      </c>
      <c r="C288" s="124" t="s">
        <v>179</v>
      </c>
      <c r="D288" s="124" t="s">
        <v>177</v>
      </c>
    </row>
    <row r="289" spans="1:4" ht="25.5">
      <c r="A289" s="122">
        <f>IF((SUM('Раздел 1'!U16:U16)=0),"","Неверно!")</f>
      </c>
      <c r="B289" s="123">
        <v>96708</v>
      </c>
      <c r="C289" s="124" t="s">
        <v>180</v>
      </c>
      <c r="D289" s="124" t="s">
        <v>177</v>
      </c>
    </row>
    <row r="290" spans="1:4" ht="25.5">
      <c r="A290" s="122">
        <f>IF((SUM('Раздел 1'!U17:U17)=0),"","Неверно!")</f>
      </c>
      <c r="B290" s="123">
        <v>96708</v>
      </c>
      <c r="C290" s="124" t="s">
        <v>181</v>
      </c>
      <c r="D290" s="124" t="s">
        <v>177</v>
      </c>
    </row>
    <row r="291" spans="1:4" ht="25.5">
      <c r="A291" s="122">
        <f>IF((SUM('Раздел 1'!U18:U18)=0),"","Неверно!")</f>
      </c>
      <c r="B291" s="123">
        <v>96708</v>
      </c>
      <c r="C291" s="124" t="s">
        <v>182</v>
      </c>
      <c r="D291" s="124" t="s">
        <v>177</v>
      </c>
    </row>
    <row r="292" spans="1:4" ht="25.5">
      <c r="A292" s="122">
        <f>IF((SUM('Раздел 1'!U19:U19)=0),"","Неверно!")</f>
      </c>
      <c r="B292" s="123">
        <v>96708</v>
      </c>
      <c r="C292" s="124" t="s">
        <v>183</v>
      </c>
      <c r="D292" s="124" t="s">
        <v>177</v>
      </c>
    </row>
    <row r="293" spans="1:4" ht="25.5">
      <c r="A293" s="122">
        <f>IF((SUM('Раздел 1'!U20:U20)=0),"","Неверно!")</f>
      </c>
      <c r="B293" s="123">
        <v>96708</v>
      </c>
      <c r="C293" s="124" t="s">
        <v>184</v>
      </c>
      <c r="D293" s="124" t="s">
        <v>177</v>
      </c>
    </row>
    <row r="294" spans="1:4" ht="25.5">
      <c r="A294" s="122">
        <f>IF((SUM('Раздел 1'!U21:U21)=0),"","Неверно!")</f>
      </c>
      <c r="B294" s="123">
        <v>96708</v>
      </c>
      <c r="C294" s="124" t="s">
        <v>185</v>
      </c>
      <c r="D294" s="124" t="s">
        <v>177</v>
      </c>
    </row>
    <row r="295" spans="1:4" ht="25.5">
      <c r="A295" s="122">
        <f>IF((SUM('Раздел 1'!U22:U22)=0),"","Неверно!")</f>
      </c>
      <c r="B295" s="123">
        <v>96708</v>
      </c>
      <c r="C295" s="124" t="s">
        <v>186</v>
      </c>
      <c r="D295" s="124" t="s">
        <v>177</v>
      </c>
    </row>
    <row r="296" spans="1:4" ht="25.5">
      <c r="A296" s="122">
        <f>IF((SUM('Раздел 1'!U23:U23)=0),"","Неверно!")</f>
      </c>
      <c r="B296" s="123">
        <v>96708</v>
      </c>
      <c r="C296" s="124" t="s">
        <v>187</v>
      </c>
      <c r="D296" s="124" t="s">
        <v>177</v>
      </c>
    </row>
    <row r="297" spans="1:4" ht="25.5">
      <c r="A297" s="122">
        <f>IF((SUM('Раздел 1'!V13:V13)=0),"","Неверно!")</f>
      </c>
      <c r="B297" s="123">
        <v>96708</v>
      </c>
      <c r="C297" s="124" t="s">
        <v>188</v>
      </c>
      <c r="D297" s="124" t="s">
        <v>177</v>
      </c>
    </row>
    <row r="298" spans="1:4" ht="25.5">
      <c r="A298" s="122">
        <f>IF((SUM('Раздел 1'!V14:V14)=0),"","Неверно!")</f>
      </c>
      <c r="B298" s="123">
        <v>96708</v>
      </c>
      <c r="C298" s="124" t="s">
        <v>189</v>
      </c>
      <c r="D298" s="124" t="s">
        <v>177</v>
      </c>
    </row>
    <row r="299" spans="1:4" ht="25.5">
      <c r="A299" s="122">
        <f>IF((SUM('Раздел 1'!V15:V15)=0),"","Неверно!")</f>
      </c>
      <c r="B299" s="123">
        <v>96708</v>
      </c>
      <c r="C299" s="124" t="s">
        <v>190</v>
      </c>
      <c r="D299" s="124" t="s">
        <v>177</v>
      </c>
    </row>
    <row r="300" spans="1:4" ht="25.5">
      <c r="A300" s="122">
        <f>IF((SUM('Раздел 1'!V16:V16)=0),"","Неверно!")</f>
      </c>
      <c r="B300" s="123">
        <v>96708</v>
      </c>
      <c r="C300" s="124" t="s">
        <v>191</v>
      </c>
      <c r="D300" s="124" t="s">
        <v>177</v>
      </c>
    </row>
    <row r="301" spans="1:4" ht="25.5">
      <c r="A301" s="122">
        <f>IF((SUM('Раздел 1'!V17:V17)=0),"","Неверно!")</f>
      </c>
      <c r="B301" s="123">
        <v>96708</v>
      </c>
      <c r="C301" s="124" t="s">
        <v>192</v>
      </c>
      <c r="D301" s="124" t="s">
        <v>177</v>
      </c>
    </row>
    <row r="302" spans="1:4" ht="25.5">
      <c r="A302" s="122">
        <f>IF((SUM('Раздел 1'!V18:V18)=0),"","Неверно!")</f>
      </c>
      <c r="B302" s="123">
        <v>96708</v>
      </c>
      <c r="C302" s="124" t="s">
        <v>193</v>
      </c>
      <c r="D302" s="124" t="s">
        <v>177</v>
      </c>
    </row>
    <row r="303" spans="1:4" ht="25.5">
      <c r="A303" s="122">
        <f>IF((SUM('Раздел 1'!V19:V19)=0),"","Неверно!")</f>
      </c>
      <c r="B303" s="123">
        <v>96708</v>
      </c>
      <c r="C303" s="124" t="s">
        <v>194</v>
      </c>
      <c r="D303" s="124" t="s">
        <v>177</v>
      </c>
    </row>
    <row r="304" spans="1:4" ht="25.5">
      <c r="A304" s="122">
        <f>IF((SUM('Раздел 1'!V20:V20)=0),"","Неверно!")</f>
      </c>
      <c r="B304" s="123">
        <v>96708</v>
      </c>
      <c r="C304" s="124" t="s">
        <v>195</v>
      </c>
      <c r="D304" s="124" t="s">
        <v>177</v>
      </c>
    </row>
    <row r="305" spans="1:4" ht="25.5">
      <c r="A305" s="122">
        <f>IF((SUM('Раздел 1'!V21:V21)=0),"","Неверно!")</f>
      </c>
      <c r="B305" s="123">
        <v>96708</v>
      </c>
      <c r="C305" s="124" t="s">
        <v>196</v>
      </c>
      <c r="D305" s="124" t="s">
        <v>177</v>
      </c>
    </row>
    <row r="306" spans="1:4" ht="25.5">
      <c r="A306" s="122">
        <f>IF((SUM('Раздел 1'!V22:V22)=0),"","Неверно!")</f>
      </c>
      <c r="B306" s="123">
        <v>96708</v>
      </c>
      <c r="C306" s="124" t="s">
        <v>197</v>
      </c>
      <c r="D306" s="124" t="s">
        <v>177</v>
      </c>
    </row>
    <row r="307" spans="1:4" ht="25.5">
      <c r="A307" s="122">
        <f>IF((SUM('Раздел 1'!V23:V23)=0),"","Неверно!")</f>
      </c>
      <c r="B307" s="123">
        <v>96708</v>
      </c>
      <c r="C307" s="124" t="s">
        <v>198</v>
      </c>
      <c r="D307" s="124" t="s">
        <v>177</v>
      </c>
    </row>
    <row r="308" spans="1:4" ht="51">
      <c r="A308" s="122">
        <f>IF((SUM('Раздел 3'!U13:U13)=0),"","Неверно!")</f>
      </c>
      <c r="B308" s="123">
        <v>96885</v>
      </c>
      <c r="C308" s="124" t="s">
        <v>199</v>
      </c>
      <c r="D308" s="124" t="s">
        <v>200</v>
      </c>
    </row>
    <row r="309" spans="1:4" ht="51">
      <c r="A309" s="122">
        <f>IF((SUM('Раздел 3'!U14:U14)=0),"","Неверно!")</f>
      </c>
      <c r="B309" s="123">
        <v>96885</v>
      </c>
      <c r="C309" s="124" t="s">
        <v>201</v>
      </c>
      <c r="D309" s="124" t="s">
        <v>200</v>
      </c>
    </row>
    <row r="310" spans="1:4" ht="51">
      <c r="A310" s="122">
        <f>IF((SUM('Раздел 3'!U15:U15)=0),"","Неверно!")</f>
      </c>
      <c r="B310" s="123">
        <v>96885</v>
      </c>
      <c r="C310" s="124" t="s">
        <v>202</v>
      </c>
      <c r="D310" s="124" t="s">
        <v>200</v>
      </c>
    </row>
    <row r="311" spans="1:4" ht="51">
      <c r="A311" s="122">
        <f>IF((SUM('Раздел 3'!U16:U16)=0),"","Неверно!")</f>
      </c>
      <c r="B311" s="123">
        <v>96885</v>
      </c>
      <c r="C311" s="124" t="s">
        <v>203</v>
      </c>
      <c r="D311" s="124" t="s">
        <v>200</v>
      </c>
    </row>
    <row r="312" spans="1:4" ht="51">
      <c r="A312" s="122">
        <f>IF((SUM('Раздел 3'!U17:U17)=0),"","Неверно!")</f>
      </c>
      <c r="B312" s="123">
        <v>96885</v>
      </c>
      <c r="C312" s="124" t="s">
        <v>204</v>
      </c>
      <c r="D312" s="124" t="s">
        <v>200</v>
      </c>
    </row>
    <row r="313" spans="1:4" ht="51">
      <c r="A313" s="122">
        <f>IF((SUM('Раздел 3'!U18:U18)=0),"","Неверно!")</f>
      </c>
      <c r="B313" s="123">
        <v>96885</v>
      </c>
      <c r="C313" s="124" t="s">
        <v>205</v>
      </c>
      <c r="D313" s="124" t="s">
        <v>200</v>
      </c>
    </row>
    <row r="314" spans="1:4" ht="51">
      <c r="A314" s="122">
        <f>IF((SUM('Раздел 3'!U19:U19)=0),"","Неверно!")</f>
      </c>
      <c r="B314" s="123">
        <v>96885</v>
      </c>
      <c r="C314" s="124" t="s">
        <v>206</v>
      </c>
      <c r="D314" s="124" t="s">
        <v>200</v>
      </c>
    </row>
    <row r="315" spans="1:4" ht="51">
      <c r="A315" s="122">
        <f>IF((SUM('Раздел 3'!U20:U20)=0),"","Неверно!")</f>
      </c>
      <c r="B315" s="123">
        <v>96885</v>
      </c>
      <c r="C315" s="124" t="s">
        <v>207</v>
      </c>
      <c r="D315" s="124" t="s">
        <v>200</v>
      </c>
    </row>
    <row r="316" spans="1:4" ht="51">
      <c r="A316" s="122">
        <f>IF((SUM('Раздел 3'!U21:U21)=0),"","Неверно!")</f>
      </c>
      <c r="B316" s="123">
        <v>96885</v>
      </c>
      <c r="C316" s="124" t="s">
        <v>208</v>
      </c>
      <c r="D316" s="124" t="s">
        <v>200</v>
      </c>
    </row>
    <row r="317" spans="1:4" ht="51">
      <c r="A317" s="122">
        <f>IF((SUM('Раздел 3'!V13:V13)=0),"","Неверно!")</f>
      </c>
      <c r="B317" s="123">
        <v>96885</v>
      </c>
      <c r="C317" s="124" t="s">
        <v>209</v>
      </c>
      <c r="D317" s="124" t="s">
        <v>200</v>
      </c>
    </row>
    <row r="318" spans="1:4" ht="51">
      <c r="A318" s="122">
        <f>IF((SUM('Раздел 3'!V14:V14)=0),"","Неверно!")</f>
      </c>
      <c r="B318" s="123">
        <v>96885</v>
      </c>
      <c r="C318" s="124" t="s">
        <v>210</v>
      </c>
      <c r="D318" s="124" t="s">
        <v>200</v>
      </c>
    </row>
    <row r="319" spans="1:4" ht="51">
      <c r="A319" s="122">
        <f>IF((SUM('Раздел 3'!V15:V15)=0),"","Неверно!")</f>
      </c>
      <c r="B319" s="123">
        <v>96885</v>
      </c>
      <c r="C319" s="124" t="s">
        <v>211</v>
      </c>
      <c r="D319" s="124" t="s">
        <v>200</v>
      </c>
    </row>
    <row r="320" spans="1:4" ht="51">
      <c r="A320" s="122">
        <f>IF((SUM('Раздел 3'!V16:V16)=0),"","Неверно!")</f>
      </c>
      <c r="B320" s="123">
        <v>96885</v>
      </c>
      <c r="C320" s="124" t="s">
        <v>212</v>
      </c>
      <c r="D320" s="124" t="s">
        <v>200</v>
      </c>
    </row>
    <row r="321" spans="1:4" ht="51">
      <c r="A321" s="122">
        <f>IF((SUM('Раздел 3'!V17:V17)=0),"","Неверно!")</f>
      </c>
      <c r="B321" s="123">
        <v>96885</v>
      </c>
      <c r="C321" s="124" t="s">
        <v>213</v>
      </c>
      <c r="D321" s="124" t="s">
        <v>200</v>
      </c>
    </row>
    <row r="322" spans="1:4" ht="51">
      <c r="A322" s="122">
        <f>IF((SUM('Раздел 3'!V18:V18)=0),"","Неверно!")</f>
      </c>
      <c r="B322" s="123">
        <v>96885</v>
      </c>
      <c r="C322" s="124" t="s">
        <v>214</v>
      </c>
      <c r="D322" s="124" t="s">
        <v>200</v>
      </c>
    </row>
    <row r="323" spans="1:4" ht="51">
      <c r="A323" s="122">
        <f>IF((SUM('Раздел 3'!V19:V19)=0),"","Неверно!")</f>
      </c>
      <c r="B323" s="123">
        <v>96885</v>
      </c>
      <c r="C323" s="124" t="s">
        <v>215</v>
      </c>
      <c r="D323" s="124" t="s">
        <v>200</v>
      </c>
    </row>
    <row r="324" spans="1:4" ht="51">
      <c r="A324" s="122">
        <f>IF((SUM('Раздел 3'!V20:V20)=0),"","Неверно!")</f>
      </c>
      <c r="B324" s="123">
        <v>96885</v>
      </c>
      <c r="C324" s="124" t="s">
        <v>216</v>
      </c>
      <c r="D324" s="124" t="s">
        <v>200</v>
      </c>
    </row>
    <row r="325" spans="1:4" ht="51">
      <c r="A325" s="122">
        <f>IF((SUM('Раздел 3'!V21:V21)=0),"","Неверно!")</f>
      </c>
      <c r="B325" s="123">
        <v>96885</v>
      </c>
      <c r="C325" s="124" t="s">
        <v>217</v>
      </c>
      <c r="D325" s="124" t="s">
        <v>200</v>
      </c>
    </row>
    <row r="326" spans="1:4" ht="25.5">
      <c r="A326" s="122">
        <f>IF((SUM('Раздел 1'!AC13:AC13)&lt;=SUM('Раздел 1'!G13:G13)),"","Неверно!")</f>
      </c>
      <c r="B326" s="123">
        <v>97301</v>
      </c>
      <c r="C326" s="124" t="s">
        <v>218</v>
      </c>
      <c r="D326" s="124" t="s">
        <v>219</v>
      </c>
    </row>
    <row r="327" spans="1:4" ht="25.5">
      <c r="A327" s="122">
        <f>IF((SUM('Раздел 1'!AC14:AC14)&lt;=SUM('Раздел 1'!G14:G14)),"","Неверно!")</f>
      </c>
      <c r="B327" s="123">
        <v>97301</v>
      </c>
      <c r="C327" s="124" t="s">
        <v>220</v>
      </c>
      <c r="D327" s="124" t="s">
        <v>219</v>
      </c>
    </row>
    <row r="328" spans="1:4" ht="25.5">
      <c r="A328" s="122">
        <f>IF((SUM('Раздел 1'!AC15:AC15)&lt;=SUM('Раздел 1'!G15:G15)),"","Неверно!")</f>
      </c>
      <c r="B328" s="123">
        <v>97301</v>
      </c>
      <c r="C328" s="124" t="s">
        <v>221</v>
      </c>
      <c r="D328" s="124" t="s">
        <v>219</v>
      </c>
    </row>
    <row r="329" spans="1:4" ht="25.5">
      <c r="A329" s="122">
        <f>IF((SUM('Раздел 1'!AC16:AC16)&lt;=SUM('Раздел 1'!G16:G16)),"","Неверно!")</f>
      </c>
      <c r="B329" s="123">
        <v>97301</v>
      </c>
      <c r="C329" s="124" t="s">
        <v>222</v>
      </c>
      <c r="D329" s="124" t="s">
        <v>219</v>
      </c>
    </row>
    <row r="330" spans="1:4" ht="25.5">
      <c r="A330" s="122">
        <f>IF((SUM('Раздел 1'!AC17:AC17)&lt;=SUM('Раздел 1'!G17:G17)),"","Неверно!")</f>
      </c>
      <c r="B330" s="123">
        <v>97301</v>
      </c>
      <c r="C330" s="124" t="s">
        <v>223</v>
      </c>
      <c r="D330" s="124" t="s">
        <v>219</v>
      </c>
    </row>
    <row r="331" spans="1:4" ht="25.5">
      <c r="A331" s="122">
        <f>IF((SUM('Раздел 1'!AC18:AC18)&lt;=SUM('Раздел 1'!G18:G18)),"","Неверно!")</f>
      </c>
      <c r="B331" s="123">
        <v>97301</v>
      </c>
      <c r="C331" s="124" t="s">
        <v>224</v>
      </c>
      <c r="D331" s="124" t="s">
        <v>219</v>
      </c>
    </row>
    <row r="332" spans="1:4" ht="25.5">
      <c r="A332" s="122">
        <f>IF((SUM('Раздел 1'!AC19:AC19)&lt;=SUM('Раздел 1'!G19:G19)),"","Неверно!")</f>
      </c>
      <c r="B332" s="123">
        <v>97301</v>
      </c>
      <c r="C332" s="124" t="s">
        <v>225</v>
      </c>
      <c r="D332" s="124" t="s">
        <v>219</v>
      </c>
    </row>
    <row r="333" spans="1:4" ht="25.5">
      <c r="A333" s="122">
        <f>IF((SUM('Раздел 1'!AC20:AC20)&lt;=SUM('Раздел 1'!G20:G20)),"","Неверно!")</f>
      </c>
      <c r="B333" s="123">
        <v>97301</v>
      </c>
      <c r="C333" s="124" t="s">
        <v>226</v>
      </c>
      <c r="D333" s="124" t="s">
        <v>219</v>
      </c>
    </row>
    <row r="334" spans="1:4" ht="25.5">
      <c r="A334" s="122">
        <f>IF((SUM('Раздел 1'!AC21:AC21)&lt;=SUM('Раздел 1'!G21:G21)),"","Неверно!")</f>
      </c>
      <c r="B334" s="123">
        <v>97301</v>
      </c>
      <c r="C334" s="124" t="s">
        <v>227</v>
      </c>
      <c r="D334" s="124" t="s">
        <v>219</v>
      </c>
    </row>
    <row r="335" spans="1:4" ht="25.5">
      <c r="A335" s="122">
        <f>IF((SUM('Раздел 1'!AC22:AC22)&lt;=SUM('Раздел 1'!G22:G22)),"","Неверно!")</f>
      </c>
      <c r="B335" s="123">
        <v>97301</v>
      </c>
      <c r="C335" s="124" t="s">
        <v>228</v>
      </c>
      <c r="D335" s="124" t="s">
        <v>219</v>
      </c>
    </row>
    <row r="336" spans="1:4" ht="25.5">
      <c r="A336" s="122">
        <f>IF((SUM('Раздел 1'!AC23:AC23)&lt;=SUM('Раздел 1'!G23:G23)),"","Неверно!")</f>
      </c>
      <c r="B336" s="123">
        <v>97301</v>
      </c>
      <c r="C336" s="124" t="s">
        <v>229</v>
      </c>
      <c r="D336" s="124" t="s">
        <v>219</v>
      </c>
    </row>
    <row r="337" spans="1:4" ht="25.5">
      <c r="A337" s="122">
        <f>IF((SUM('Раздел 1'!AD13:AD13)&lt;=SUM('Раздел 1'!D13:D13)),"","Неверно!")</f>
      </c>
      <c r="B337" s="123">
        <v>97304</v>
      </c>
      <c r="C337" s="124" t="s">
        <v>230</v>
      </c>
      <c r="D337" s="124" t="s">
        <v>231</v>
      </c>
    </row>
    <row r="338" spans="1:4" ht="25.5">
      <c r="A338" s="122">
        <f>IF((SUM('Раздел 1'!AD14:AD14)&lt;=SUM('Раздел 1'!D14:D14)),"","Неверно!")</f>
      </c>
      <c r="B338" s="123">
        <v>97304</v>
      </c>
      <c r="C338" s="124" t="s">
        <v>232</v>
      </c>
      <c r="D338" s="124" t="s">
        <v>231</v>
      </c>
    </row>
    <row r="339" spans="1:4" ht="25.5">
      <c r="A339" s="122">
        <f>IF((SUM('Раздел 1'!AD15:AD15)&lt;=SUM('Раздел 1'!D15:D15)),"","Неверно!")</f>
      </c>
      <c r="B339" s="123">
        <v>97304</v>
      </c>
      <c r="C339" s="124" t="s">
        <v>233</v>
      </c>
      <c r="D339" s="124" t="s">
        <v>231</v>
      </c>
    </row>
    <row r="340" spans="1:4" ht="25.5">
      <c r="A340" s="122">
        <f>IF((SUM('Раздел 1'!AD16:AD16)&lt;=SUM('Раздел 1'!D16:D16)),"","Неверно!")</f>
      </c>
      <c r="B340" s="123">
        <v>97304</v>
      </c>
      <c r="C340" s="124" t="s">
        <v>234</v>
      </c>
      <c r="D340" s="124" t="s">
        <v>231</v>
      </c>
    </row>
    <row r="341" spans="1:4" ht="25.5">
      <c r="A341" s="122">
        <f>IF((SUM('Раздел 1'!AD17:AD17)&lt;=SUM('Раздел 1'!D17:D17)),"","Неверно!")</f>
      </c>
      <c r="B341" s="123">
        <v>97304</v>
      </c>
      <c r="C341" s="124" t="s">
        <v>235</v>
      </c>
      <c r="D341" s="124" t="s">
        <v>231</v>
      </c>
    </row>
    <row r="342" spans="1:4" ht="25.5">
      <c r="A342" s="122">
        <f>IF((SUM('Раздел 1'!AD18:AD18)&lt;=SUM('Раздел 1'!D18:D18)),"","Неверно!")</f>
      </c>
      <c r="B342" s="123">
        <v>97304</v>
      </c>
      <c r="C342" s="124" t="s">
        <v>236</v>
      </c>
      <c r="D342" s="124" t="s">
        <v>231</v>
      </c>
    </row>
    <row r="343" spans="1:4" ht="25.5">
      <c r="A343" s="122">
        <f>IF((SUM('Раздел 1'!AD19:AD19)&lt;=SUM('Раздел 1'!D19:D19)),"","Неверно!")</f>
      </c>
      <c r="B343" s="123">
        <v>97304</v>
      </c>
      <c r="C343" s="124" t="s">
        <v>237</v>
      </c>
      <c r="D343" s="124" t="s">
        <v>231</v>
      </c>
    </row>
    <row r="344" spans="1:4" ht="25.5">
      <c r="A344" s="122">
        <f>IF((SUM('Раздел 1'!AD20:AD20)&lt;=SUM('Раздел 1'!D20:D20)),"","Неверно!")</f>
      </c>
      <c r="B344" s="123">
        <v>97304</v>
      </c>
      <c r="C344" s="124" t="s">
        <v>238</v>
      </c>
      <c r="D344" s="124" t="s">
        <v>231</v>
      </c>
    </row>
    <row r="345" spans="1:4" ht="25.5">
      <c r="A345" s="122">
        <f>IF((SUM('Раздел 1'!AD21:AD21)&lt;=SUM('Раздел 1'!D21:D21)),"","Неверно!")</f>
      </c>
      <c r="B345" s="123">
        <v>97304</v>
      </c>
      <c r="C345" s="124" t="s">
        <v>239</v>
      </c>
      <c r="D345" s="124" t="s">
        <v>231</v>
      </c>
    </row>
    <row r="346" spans="1:4" ht="25.5">
      <c r="A346" s="122">
        <f>IF((SUM('Раздел 1'!AD22:AD22)&lt;=SUM('Раздел 1'!D22:D22)),"","Неверно!")</f>
      </c>
      <c r="B346" s="123">
        <v>97304</v>
      </c>
      <c r="C346" s="124" t="s">
        <v>240</v>
      </c>
      <c r="D346" s="124" t="s">
        <v>231</v>
      </c>
    </row>
    <row r="347" spans="1:4" ht="25.5">
      <c r="A347" s="122">
        <f>IF((SUM('Раздел 1'!AD23:AD23)&lt;=SUM('Раздел 1'!D23:D23)),"","Неверно!")</f>
      </c>
      <c r="B347" s="123">
        <v>97304</v>
      </c>
      <c r="C347" s="124" t="s">
        <v>241</v>
      </c>
      <c r="D347" s="124" t="s">
        <v>231</v>
      </c>
    </row>
    <row r="348" spans="1:4" ht="25.5">
      <c r="A348" s="122">
        <f>IF((SUM('Раздел 3'!D14:D14)&lt;=SUM('Раздел 3'!D13:D13)),"","Неверно!")</f>
      </c>
      <c r="B348" s="123">
        <v>97315</v>
      </c>
      <c r="C348" s="124" t="s">
        <v>242</v>
      </c>
      <c r="D348" s="124" t="s">
        <v>243</v>
      </c>
    </row>
    <row r="349" spans="1:4" ht="25.5">
      <c r="A349" s="122">
        <f>IF((SUM('Раздел 3'!E14:E14)&lt;=SUM('Раздел 3'!E13:E13)),"","Неверно!")</f>
      </c>
      <c r="B349" s="123">
        <v>97315</v>
      </c>
      <c r="C349" s="124" t="s">
        <v>244</v>
      </c>
      <c r="D349" s="124" t="s">
        <v>243</v>
      </c>
    </row>
    <row r="350" spans="1:4" ht="25.5">
      <c r="A350" s="122">
        <f>IF((SUM('Раздел 3'!F14:F14)&lt;=SUM('Раздел 3'!F13:F13)),"","Неверно!")</f>
      </c>
      <c r="B350" s="123">
        <v>97315</v>
      </c>
      <c r="C350" s="124" t="s">
        <v>245</v>
      </c>
      <c r="D350" s="124" t="s">
        <v>243</v>
      </c>
    </row>
    <row r="351" spans="1:4" ht="25.5">
      <c r="A351" s="122">
        <f>IF((SUM('Раздел 3'!G14:G14)&lt;=SUM('Раздел 3'!G13:G13)),"","Неверно!")</f>
      </c>
      <c r="B351" s="123">
        <v>97315</v>
      </c>
      <c r="C351" s="124" t="s">
        <v>246</v>
      </c>
      <c r="D351" s="124" t="s">
        <v>243</v>
      </c>
    </row>
    <row r="352" spans="1:4" ht="25.5">
      <c r="A352" s="122">
        <f>IF((SUM('Раздел 3'!H14:H14)&lt;=SUM('Раздел 3'!H13:H13)),"","Неверно!")</f>
      </c>
      <c r="B352" s="123">
        <v>97315</v>
      </c>
      <c r="C352" s="124" t="s">
        <v>247</v>
      </c>
      <c r="D352" s="124" t="s">
        <v>243</v>
      </c>
    </row>
    <row r="353" spans="1:4" ht="25.5">
      <c r="A353" s="122">
        <f>IF((SUM('Раздел 3'!I14:I14)&lt;=SUM('Раздел 3'!I13:I13)),"","Неверно!")</f>
      </c>
      <c r="B353" s="123">
        <v>97315</v>
      </c>
      <c r="C353" s="124" t="s">
        <v>248</v>
      </c>
      <c r="D353" s="124" t="s">
        <v>243</v>
      </c>
    </row>
    <row r="354" spans="1:4" ht="25.5">
      <c r="A354" s="122">
        <f>IF((SUM('Раздел 3'!J14:J14)&lt;=SUM('Раздел 3'!J13:J13)),"","Неверно!")</f>
      </c>
      <c r="B354" s="123">
        <v>97315</v>
      </c>
      <c r="C354" s="124" t="s">
        <v>249</v>
      </c>
      <c r="D354" s="124" t="s">
        <v>243</v>
      </c>
    </row>
    <row r="355" spans="1:4" ht="25.5">
      <c r="A355" s="122">
        <f>IF((SUM('Раздел 3'!K14:K14)&lt;=SUM('Раздел 3'!K13:K13)),"","Неверно!")</f>
      </c>
      <c r="B355" s="123">
        <v>97315</v>
      </c>
      <c r="C355" s="124" t="s">
        <v>250</v>
      </c>
      <c r="D355" s="124" t="s">
        <v>243</v>
      </c>
    </row>
    <row r="356" spans="1:4" ht="25.5">
      <c r="A356" s="122">
        <f>IF((SUM('Раздел 3'!L14:L14)&lt;=SUM('Раздел 3'!L13:L13)),"","Неверно!")</f>
      </c>
      <c r="B356" s="123">
        <v>97315</v>
      </c>
      <c r="C356" s="124" t="s">
        <v>251</v>
      </c>
      <c r="D356" s="124" t="s">
        <v>243</v>
      </c>
    </row>
    <row r="357" spans="1:4" ht="25.5">
      <c r="A357" s="122">
        <f>IF((SUM('Раздел 3'!M14:M14)&lt;=SUM('Раздел 3'!M13:M13)),"","Неверно!")</f>
      </c>
      <c r="B357" s="123">
        <v>97315</v>
      </c>
      <c r="C357" s="124" t="s">
        <v>252</v>
      </c>
      <c r="D357" s="124" t="s">
        <v>243</v>
      </c>
    </row>
    <row r="358" spans="1:4" ht="25.5">
      <c r="A358" s="122">
        <f>IF((SUM('Раздел 3'!N14:N14)&lt;=SUM('Раздел 3'!N13:N13)),"","Неверно!")</f>
      </c>
      <c r="B358" s="123">
        <v>97315</v>
      </c>
      <c r="C358" s="124" t="s">
        <v>253</v>
      </c>
      <c r="D358" s="124" t="s">
        <v>243</v>
      </c>
    </row>
    <row r="359" spans="1:4" ht="25.5">
      <c r="A359" s="122">
        <f>IF((SUM('Раздел 3'!O14:O14)&lt;=SUM('Раздел 3'!O13:O13)),"","Неверно!")</f>
      </c>
      <c r="B359" s="123">
        <v>97315</v>
      </c>
      <c r="C359" s="124" t="s">
        <v>254</v>
      </c>
      <c r="D359" s="124" t="s">
        <v>243</v>
      </c>
    </row>
    <row r="360" spans="1:4" ht="25.5">
      <c r="A360" s="122">
        <f>IF((SUM('Раздел 3'!P14:P14)&lt;=SUM('Раздел 3'!P13:P13)),"","Неверно!")</f>
      </c>
      <c r="B360" s="123">
        <v>97315</v>
      </c>
      <c r="C360" s="124" t="s">
        <v>255</v>
      </c>
      <c r="D360" s="124" t="s">
        <v>243</v>
      </c>
    </row>
    <row r="361" spans="1:4" ht="25.5">
      <c r="A361" s="122">
        <f>IF((SUM('Раздел 3'!Q14:Q14)&lt;=SUM('Раздел 3'!Q13:Q13)),"","Неверно!")</f>
      </c>
      <c r="B361" s="123">
        <v>97315</v>
      </c>
      <c r="C361" s="124" t="s">
        <v>256</v>
      </c>
      <c r="D361" s="124" t="s">
        <v>243</v>
      </c>
    </row>
    <row r="362" spans="1:4" ht="25.5">
      <c r="A362" s="122">
        <f>IF((SUM('Раздел 3'!R14:R14)&lt;=SUM('Раздел 3'!R13:R13)),"","Неверно!")</f>
      </c>
      <c r="B362" s="123">
        <v>97315</v>
      </c>
      <c r="C362" s="124" t="s">
        <v>257</v>
      </c>
      <c r="D362" s="124" t="s">
        <v>243</v>
      </c>
    </row>
    <row r="363" spans="1:4" ht="25.5">
      <c r="A363" s="122">
        <f>IF((SUM('Раздел 3'!S14:S14)&lt;=SUM('Раздел 3'!S13:S13)),"","Неверно!")</f>
      </c>
      <c r="B363" s="123">
        <v>97315</v>
      </c>
      <c r="C363" s="124" t="s">
        <v>258</v>
      </c>
      <c r="D363" s="124" t="s">
        <v>243</v>
      </c>
    </row>
    <row r="364" spans="1:4" ht="25.5">
      <c r="A364" s="122">
        <f>IF((SUM('Раздел 3'!T14:T14)&lt;=SUM('Раздел 3'!T13:T13)),"","Неверно!")</f>
      </c>
      <c r="B364" s="123">
        <v>97315</v>
      </c>
      <c r="C364" s="124" t="s">
        <v>259</v>
      </c>
      <c r="D364" s="124" t="s">
        <v>243</v>
      </c>
    </row>
    <row r="365" spans="1:4" ht="25.5">
      <c r="A365" s="122">
        <f>IF((SUM('Раздел 3'!U14:U14)&lt;=SUM('Раздел 3'!U13:U13)),"","Неверно!")</f>
      </c>
      <c r="B365" s="123">
        <v>97315</v>
      </c>
      <c r="C365" s="124" t="s">
        <v>260</v>
      </c>
      <c r="D365" s="124" t="s">
        <v>243</v>
      </c>
    </row>
    <row r="366" spans="1:4" ht="25.5">
      <c r="A366" s="122">
        <f>IF((SUM('Раздел 3'!V14:V14)&lt;=SUM('Раздел 3'!V13:V13)),"","Неверно!")</f>
      </c>
      <c r="B366" s="123">
        <v>97315</v>
      </c>
      <c r="C366" s="124" t="s">
        <v>261</v>
      </c>
      <c r="D366" s="124" t="s">
        <v>243</v>
      </c>
    </row>
    <row r="367" spans="1:4" ht="25.5">
      <c r="A367" s="122">
        <f>IF((SUM('Раздел 3'!W14:W14)&lt;=SUM('Раздел 3'!W13:W13)),"","Неверно!")</f>
      </c>
      <c r="B367" s="123">
        <v>97315</v>
      </c>
      <c r="C367" s="124" t="s">
        <v>262</v>
      </c>
      <c r="D367" s="124" t="s">
        <v>243</v>
      </c>
    </row>
    <row r="368" spans="1:4" ht="25.5">
      <c r="A368" s="122">
        <f>IF((SUM('Раздел 3'!X14:X14)&lt;=SUM('Раздел 3'!X13:X13)),"","Неверно!")</f>
      </c>
      <c r="B368" s="123">
        <v>97315</v>
      </c>
      <c r="C368" s="124" t="s">
        <v>263</v>
      </c>
      <c r="D368" s="124" t="s">
        <v>243</v>
      </c>
    </row>
    <row r="369" spans="1:4" ht="25.5">
      <c r="A369" s="122">
        <f>IF((SUM('Раздел 3'!Y14:Y14)&lt;=SUM('Раздел 3'!Y13:Y13)),"","Неверно!")</f>
      </c>
      <c r="B369" s="123">
        <v>97315</v>
      </c>
      <c r="C369" s="124" t="s">
        <v>264</v>
      </c>
      <c r="D369" s="124" t="s">
        <v>243</v>
      </c>
    </row>
    <row r="370" spans="1:4" ht="25.5">
      <c r="A370" s="122">
        <f>IF((SUM('Раздел 3'!Z14:Z14)&lt;=SUM('Раздел 3'!Z13:Z13)),"","Неверно!")</f>
      </c>
      <c r="B370" s="123">
        <v>97315</v>
      </c>
      <c r="C370" s="124" t="s">
        <v>265</v>
      </c>
      <c r="D370" s="124" t="s">
        <v>243</v>
      </c>
    </row>
    <row r="371" spans="1:4" ht="25.5">
      <c r="A371" s="122">
        <f>IF((SUM('Раздел 3'!AA14:AA14)&lt;=SUM('Раздел 3'!AA13:AA13)),"","Неверно!")</f>
      </c>
      <c r="B371" s="123">
        <v>97315</v>
      </c>
      <c r="C371" s="124" t="s">
        <v>266</v>
      </c>
      <c r="D371" s="124" t="s">
        <v>243</v>
      </c>
    </row>
    <row r="372" spans="1:4" ht="25.5">
      <c r="A372" s="122">
        <f>IF((SUM('Раздел 3'!AB14:AB14)&lt;=SUM('Раздел 3'!AB13:AB13)),"","Неверно!")</f>
      </c>
      <c r="B372" s="123">
        <v>97315</v>
      </c>
      <c r="C372" s="124" t="s">
        <v>267</v>
      </c>
      <c r="D372" s="124" t="s">
        <v>243</v>
      </c>
    </row>
    <row r="373" spans="1:4" ht="25.5">
      <c r="A373" s="122">
        <f>IF((SUM('Раздел 3'!AC14:AC14)&lt;=SUM('Раздел 3'!AC13:AC13)),"","Неверно!")</f>
      </c>
      <c r="B373" s="123">
        <v>97315</v>
      </c>
      <c r="C373" s="124" t="s">
        <v>268</v>
      </c>
      <c r="D373" s="124" t="s">
        <v>243</v>
      </c>
    </row>
    <row r="374" spans="1:4" ht="25.5">
      <c r="A374" s="122">
        <f>IF((SUM('Раздел 3'!AD14:AD14)&lt;=SUM('Раздел 3'!AD13:AD13)),"","Неверно!")</f>
      </c>
      <c r="B374" s="123">
        <v>97315</v>
      </c>
      <c r="C374" s="124" t="s">
        <v>269</v>
      </c>
      <c r="D374" s="124" t="s">
        <v>243</v>
      </c>
    </row>
    <row r="375" spans="1:4" ht="25.5">
      <c r="A375" s="122">
        <f>IF((SUM('Раздел 3'!AE14:AE14)&lt;=SUM('Раздел 3'!AE13:AE13)),"","Неверно!")</f>
      </c>
      <c r="B375" s="123">
        <v>97315</v>
      </c>
      <c r="C375" s="124" t="s">
        <v>270</v>
      </c>
      <c r="D375" s="124" t="s">
        <v>243</v>
      </c>
    </row>
    <row r="376" spans="1:4" ht="25.5">
      <c r="A376" s="122">
        <f>IF((SUM('Раздел 3'!AF14:AF14)&lt;=SUM('Раздел 3'!AF13:AF13)),"","Неверно!")</f>
      </c>
      <c r="B376" s="123">
        <v>97315</v>
      </c>
      <c r="C376" s="124" t="s">
        <v>271</v>
      </c>
      <c r="D376" s="124" t="s">
        <v>243</v>
      </c>
    </row>
    <row r="377" spans="1:4" ht="25.5">
      <c r="A377" s="122">
        <f>IF((SUM('Раздел 3'!D15:D15)&lt;=SUM('Раздел 3'!D13:D13)),"","Неверно!")</f>
      </c>
      <c r="B377" s="123">
        <v>97317</v>
      </c>
      <c r="C377" s="124" t="s">
        <v>272</v>
      </c>
      <c r="D377" s="124" t="s">
        <v>273</v>
      </c>
    </row>
    <row r="378" spans="1:4" ht="25.5">
      <c r="A378" s="122">
        <f>IF((SUM('Раздел 3'!E15:E15)&lt;=SUM('Раздел 3'!E13:E13)),"","Неверно!")</f>
      </c>
      <c r="B378" s="123">
        <v>97317</v>
      </c>
      <c r="C378" s="124" t="s">
        <v>274</v>
      </c>
      <c r="D378" s="124" t="s">
        <v>273</v>
      </c>
    </row>
    <row r="379" spans="1:4" ht="25.5">
      <c r="A379" s="122">
        <f>IF((SUM('Раздел 3'!F15:F15)&lt;=SUM('Раздел 3'!F13:F13)),"","Неверно!")</f>
      </c>
      <c r="B379" s="123">
        <v>97317</v>
      </c>
      <c r="C379" s="124" t="s">
        <v>275</v>
      </c>
      <c r="D379" s="124" t="s">
        <v>273</v>
      </c>
    </row>
    <row r="380" spans="1:4" ht="25.5">
      <c r="A380" s="122">
        <f>IF((SUM('Раздел 3'!G15:G15)&lt;=SUM('Раздел 3'!G13:G13)),"","Неверно!")</f>
      </c>
      <c r="B380" s="123">
        <v>97317</v>
      </c>
      <c r="C380" s="124" t="s">
        <v>276</v>
      </c>
      <c r="D380" s="124" t="s">
        <v>273</v>
      </c>
    </row>
    <row r="381" spans="1:4" ht="25.5">
      <c r="A381" s="122">
        <f>IF((SUM('Раздел 3'!H15:H15)&lt;=SUM('Раздел 3'!H13:H13)),"","Неверно!")</f>
      </c>
      <c r="B381" s="123">
        <v>97317</v>
      </c>
      <c r="C381" s="124" t="s">
        <v>277</v>
      </c>
      <c r="D381" s="124" t="s">
        <v>273</v>
      </c>
    </row>
    <row r="382" spans="1:4" ht="25.5">
      <c r="A382" s="122">
        <f>IF((SUM('Раздел 3'!I15:I15)&lt;=SUM('Раздел 3'!I13:I13)),"","Неверно!")</f>
      </c>
      <c r="B382" s="123">
        <v>97317</v>
      </c>
      <c r="C382" s="124" t="s">
        <v>278</v>
      </c>
      <c r="D382" s="124" t="s">
        <v>273</v>
      </c>
    </row>
    <row r="383" spans="1:4" ht="25.5">
      <c r="A383" s="122">
        <f>IF((SUM('Раздел 3'!J15:J15)&lt;=SUM('Раздел 3'!J13:J13)),"","Неверно!")</f>
      </c>
      <c r="B383" s="123">
        <v>97317</v>
      </c>
      <c r="C383" s="124" t="s">
        <v>279</v>
      </c>
      <c r="D383" s="124" t="s">
        <v>273</v>
      </c>
    </row>
    <row r="384" spans="1:4" ht="25.5">
      <c r="A384" s="122">
        <f>IF((SUM('Раздел 3'!K15:K15)&lt;=SUM('Раздел 3'!K13:K13)),"","Неверно!")</f>
      </c>
      <c r="B384" s="123">
        <v>97317</v>
      </c>
      <c r="C384" s="124" t="s">
        <v>280</v>
      </c>
      <c r="D384" s="124" t="s">
        <v>273</v>
      </c>
    </row>
    <row r="385" spans="1:4" ht="25.5">
      <c r="A385" s="122">
        <f>IF((SUM('Раздел 3'!L15:L15)&lt;=SUM('Раздел 3'!L13:L13)),"","Неверно!")</f>
      </c>
      <c r="B385" s="123">
        <v>97317</v>
      </c>
      <c r="C385" s="124" t="s">
        <v>281</v>
      </c>
      <c r="D385" s="124" t="s">
        <v>273</v>
      </c>
    </row>
    <row r="386" spans="1:4" ht="25.5">
      <c r="A386" s="122">
        <f>IF((SUM('Раздел 3'!M15:M15)&lt;=SUM('Раздел 3'!M13:M13)),"","Неверно!")</f>
      </c>
      <c r="B386" s="123">
        <v>97317</v>
      </c>
      <c r="C386" s="124" t="s">
        <v>282</v>
      </c>
      <c r="D386" s="124" t="s">
        <v>273</v>
      </c>
    </row>
    <row r="387" spans="1:4" ht="25.5">
      <c r="A387" s="122">
        <f>IF((SUM('Раздел 3'!N15:N15)&lt;=SUM('Раздел 3'!N13:N13)),"","Неверно!")</f>
      </c>
      <c r="B387" s="123">
        <v>97317</v>
      </c>
      <c r="C387" s="124" t="s">
        <v>283</v>
      </c>
      <c r="D387" s="124" t="s">
        <v>273</v>
      </c>
    </row>
    <row r="388" spans="1:4" ht="25.5">
      <c r="A388" s="122">
        <f>IF((SUM('Раздел 3'!O15:O15)&lt;=SUM('Раздел 3'!O13:O13)),"","Неверно!")</f>
      </c>
      <c r="B388" s="123">
        <v>97317</v>
      </c>
      <c r="C388" s="124" t="s">
        <v>284</v>
      </c>
      <c r="D388" s="124" t="s">
        <v>273</v>
      </c>
    </row>
    <row r="389" spans="1:4" ht="25.5">
      <c r="A389" s="122">
        <f>IF((SUM('Раздел 3'!P15:P15)&lt;=SUM('Раздел 3'!P13:P13)),"","Неверно!")</f>
      </c>
      <c r="B389" s="123">
        <v>97317</v>
      </c>
      <c r="C389" s="124" t="s">
        <v>285</v>
      </c>
      <c r="D389" s="124" t="s">
        <v>273</v>
      </c>
    </row>
    <row r="390" spans="1:4" ht="25.5">
      <c r="A390" s="122">
        <f>IF((SUM('Раздел 3'!Q15:Q15)&lt;=SUM('Раздел 3'!Q13:Q13)),"","Неверно!")</f>
      </c>
      <c r="B390" s="123">
        <v>97317</v>
      </c>
      <c r="C390" s="124" t="s">
        <v>286</v>
      </c>
      <c r="D390" s="124" t="s">
        <v>273</v>
      </c>
    </row>
    <row r="391" spans="1:4" ht="25.5">
      <c r="A391" s="122">
        <f>IF((SUM('Раздел 3'!R15:R15)&lt;=SUM('Раздел 3'!R13:R13)),"","Неверно!")</f>
      </c>
      <c r="B391" s="123">
        <v>97317</v>
      </c>
      <c r="C391" s="124" t="s">
        <v>287</v>
      </c>
      <c r="D391" s="124" t="s">
        <v>273</v>
      </c>
    </row>
    <row r="392" spans="1:4" ht="25.5">
      <c r="A392" s="122">
        <f>IF((SUM('Раздел 3'!S15:S15)&lt;=SUM('Раздел 3'!S13:S13)),"","Неверно!")</f>
      </c>
      <c r="B392" s="123">
        <v>97317</v>
      </c>
      <c r="C392" s="124" t="s">
        <v>288</v>
      </c>
      <c r="D392" s="124" t="s">
        <v>273</v>
      </c>
    </row>
    <row r="393" spans="1:4" ht="25.5">
      <c r="A393" s="122">
        <f>IF((SUM('Раздел 3'!T15:T15)&lt;=SUM('Раздел 3'!T13:T13)),"","Неверно!")</f>
      </c>
      <c r="B393" s="123">
        <v>97317</v>
      </c>
      <c r="C393" s="124" t="s">
        <v>289</v>
      </c>
      <c r="D393" s="124" t="s">
        <v>273</v>
      </c>
    </row>
    <row r="394" spans="1:4" ht="25.5">
      <c r="A394" s="122">
        <f>IF((SUM('Раздел 3'!U15:U15)&lt;=SUM('Раздел 3'!U13:U13)),"","Неверно!")</f>
      </c>
      <c r="B394" s="123">
        <v>97317</v>
      </c>
      <c r="C394" s="124" t="s">
        <v>290</v>
      </c>
      <c r="D394" s="124" t="s">
        <v>273</v>
      </c>
    </row>
    <row r="395" spans="1:4" ht="25.5">
      <c r="A395" s="122">
        <f>IF((SUM('Раздел 3'!V15:V15)&lt;=SUM('Раздел 3'!V13:V13)),"","Неверно!")</f>
      </c>
      <c r="B395" s="123">
        <v>97317</v>
      </c>
      <c r="C395" s="124" t="s">
        <v>291</v>
      </c>
      <c r="D395" s="124" t="s">
        <v>273</v>
      </c>
    </row>
    <row r="396" spans="1:4" ht="25.5">
      <c r="A396" s="122">
        <f>IF((SUM('Раздел 3'!W15:W15)&lt;=SUM('Раздел 3'!W13:W13)),"","Неверно!")</f>
      </c>
      <c r="B396" s="123">
        <v>97317</v>
      </c>
      <c r="C396" s="124" t="s">
        <v>292</v>
      </c>
      <c r="D396" s="124" t="s">
        <v>273</v>
      </c>
    </row>
    <row r="397" spans="1:4" ht="25.5">
      <c r="A397" s="122">
        <f>IF((SUM('Раздел 3'!X15:X15)&lt;=SUM('Раздел 3'!X13:X13)),"","Неверно!")</f>
      </c>
      <c r="B397" s="123">
        <v>97317</v>
      </c>
      <c r="C397" s="124" t="s">
        <v>293</v>
      </c>
      <c r="D397" s="124" t="s">
        <v>273</v>
      </c>
    </row>
    <row r="398" spans="1:4" ht="25.5">
      <c r="A398" s="122">
        <f>IF((SUM('Раздел 3'!Y15:Y15)&lt;=SUM('Раздел 3'!Y13:Y13)),"","Неверно!")</f>
      </c>
      <c r="B398" s="123">
        <v>97317</v>
      </c>
      <c r="C398" s="124" t="s">
        <v>294</v>
      </c>
      <c r="D398" s="124" t="s">
        <v>273</v>
      </c>
    </row>
    <row r="399" spans="1:4" ht="25.5">
      <c r="A399" s="122">
        <f>IF((SUM('Раздел 3'!Z15:Z15)&lt;=SUM('Раздел 3'!Z13:Z13)),"","Неверно!")</f>
      </c>
      <c r="B399" s="123">
        <v>97317</v>
      </c>
      <c r="C399" s="124" t="s">
        <v>295</v>
      </c>
      <c r="D399" s="124" t="s">
        <v>273</v>
      </c>
    </row>
    <row r="400" spans="1:4" ht="25.5">
      <c r="A400" s="122">
        <f>IF((SUM('Раздел 3'!AA15:AA15)&lt;=SUM('Раздел 3'!AA13:AA13)),"","Неверно!")</f>
      </c>
      <c r="B400" s="123">
        <v>97317</v>
      </c>
      <c r="C400" s="124" t="s">
        <v>296</v>
      </c>
      <c r="D400" s="124" t="s">
        <v>273</v>
      </c>
    </row>
    <row r="401" spans="1:4" ht="25.5">
      <c r="A401" s="122">
        <f>IF((SUM('Раздел 3'!AB15:AB15)&lt;=SUM('Раздел 3'!AB13:AB13)),"","Неверно!")</f>
      </c>
      <c r="B401" s="123">
        <v>97317</v>
      </c>
      <c r="C401" s="124" t="s">
        <v>297</v>
      </c>
      <c r="D401" s="124" t="s">
        <v>273</v>
      </c>
    </row>
    <row r="402" spans="1:4" ht="25.5">
      <c r="A402" s="122">
        <f>IF((SUM('Раздел 3'!AC15:AC15)&lt;=SUM('Раздел 3'!AC13:AC13)),"","Неверно!")</f>
      </c>
      <c r="B402" s="123">
        <v>97317</v>
      </c>
      <c r="C402" s="124" t="s">
        <v>298</v>
      </c>
      <c r="D402" s="124" t="s">
        <v>273</v>
      </c>
    </row>
    <row r="403" spans="1:4" ht="25.5">
      <c r="A403" s="122">
        <f>IF((SUM('Раздел 3'!AD15:AD15)&lt;=SUM('Раздел 3'!AD13:AD13)),"","Неверно!")</f>
      </c>
      <c r="B403" s="123">
        <v>97317</v>
      </c>
      <c r="C403" s="124" t="s">
        <v>299</v>
      </c>
      <c r="D403" s="124" t="s">
        <v>273</v>
      </c>
    </row>
    <row r="404" spans="1:4" ht="25.5">
      <c r="A404" s="122">
        <f>IF((SUM('Раздел 3'!AE15:AE15)&lt;=SUM('Раздел 3'!AE13:AE13)),"","Неверно!")</f>
      </c>
      <c r="B404" s="123">
        <v>97317</v>
      </c>
      <c r="C404" s="124" t="s">
        <v>300</v>
      </c>
      <c r="D404" s="124" t="s">
        <v>273</v>
      </c>
    </row>
    <row r="405" spans="1:4" ht="25.5">
      <c r="A405" s="122">
        <f>IF((SUM('Раздел 3'!AF15:AF15)&lt;=SUM('Раздел 3'!AF13:AF13)),"","Неверно!")</f>
      </c>
      <c r="B405" s="123">
        <v>97317</v>
      </c>
      <c r="C405" s="124" t="s">
        <v>301</v>
      </c>
      <c r="D405" s="124" t="s">
        <v>273</v>
      </c>
    </row>
    <row r="406" spans="1:4" ht="25.5">
      <c r="A406" s="122">
        <f>IF((SUM('Раздел 2'!D13:D13)=SUM('Раздел 2'!D14:D23)),"","Неверно!")</f>
      </c>
      <c r="B406" s="123">
        <v>97327</v>
      </c>
      <c r="C406" s="124" t="s">
        <v>302</v>
      </c>
      <c r="D406" s="124" t="s">
        <v>303</v>
      </c>
    </row>
    <row r="407" spans="1:4" ht="25.5">
      <c r="A407" s="122">
        <f>IF((SUM('Раздел 2'!E13:E13)=SUM('Раздел 2'!E14:E23)),"","Неверно!")</f>
      </c>
      <c r="B407" s="123">
        <v>97327</v>
      </c>
      <c r="C407" s="124" t="s">
        <v>304</v>
      </c>
      <c r="D407" s="124" t="s">
        <v>303</v>
      </c>
    </row>
    <row r="408" spans="1:4" ht="25.5">
      <c r="A408" s="122">
        <f>IF((SUM('Раздел 2'!F13:F13)=SUM('Раздел 2'!F14:F23)),"","Неверно!")</f>
      </c>
      <c r="B408" s="123">
        <v>97327</v>
      </c>
      <c r="C408" s="124" t="s">
        <v>305</v>
      </c>
      <c r="D408" s="124" t="s">
        <v>303</v>
      </c>
    </row>
    <row r="409" spans="1:4" ht="25.5">
      <c r="A409" s="122">
        <f>IF((SUM('Раздел 2'!G13:G13)=SUM('Раздел 2'!G14:G23)),"","Неверно!")</f>
      </c>
      <c r="B409" s="123">
        <v>97327</v>
      </c>
      <c r="C409" s="124" t="s">
        <v>306</v>
      </c>
      <c r="D409" s="124" t="s">
        <v>303</v>
      </c>
    </row>
    <row r="410" spans="1:4" ht="25.5">
      <c r="A410" s="122">
        <f>IF((SUM('Раздел 2'!H13:H13)=SUM('Раздел 2'!H14:H23)),"","Неверно!")</f>
      </c>
      <c r="B410" s="123">
        <v>97327</v>
      </c>
      <c r="C410" s="124" t="s">
        <v>307</v>
      </c>
      <c r="D410" s="124" t="s">
        <v>303</v>
      </c>
    </row>
    <row r="411" spans="1:4" ht="25.5">
      <c r="A411" s="122">
        <f>IF((SUM('Раздел 2'!I13:I13)=SUM('Раздел 2'!I14:I23)),"","Неверно!")</f>
      </c>
      <c r="B411" s="123">
        <v>97327</v>
      </c>
      <c r="C411" s="124" t="s">
        <v>308</v>
      </c>
      <c r="D411" s="124" t="s">
        <v>303</v>
      </c>
    </row>
    <row r="412" spans="1:4" ht="25.5">
      <c r="A412" s="122">
        <f>IF((SUM('Раздел 2'!J13:J13)=SUM('Раздел 2'!J14:J23)),"","Неверно!")</f>
      </c>
      <c r="B412" s="123">
        <v>97327</v>
      </c>
      <c r="C412" s="124" t="s">
        <v>309</v>
      </c>
      <c r="D412" s="124" t="s">
        <v>303</v>
      </c>
    </row>
    <row r="413" spans="1:4" ht="25.5">
      <c r="A413" s="122">
        <f>IF((SUM('Раздел 2'!K13:K13)=SUM('Раздел 2'!K14:K23)),"","Неверно!")</f>
      </c>
      <c r="B413" s="123">
        <v>97327</v>
      </c>
      <c r="C413" s="124" t="s">
        <v>310</v>
      </c>
      <c r="D413" s="124" t="s">
        <v>303</v>
      </c>
    </row>
    <row r="414" spans="1:4" ht="25.5">
      <c r="A414" s="122">
        <f>IF((SUM('Раздел 2'!L13:L13)=SUM('Раздел 2'!L14:L23)),"","Неверно!")</f>
      </c>
      <c r="B414" s="123">
        <v>97327</v>
      </c>
      <c r="C414" s="124" t="s">
        <v>311</v>
      </c>
      <c r="D414" s="124" t="s">
        <v>303</v>
      </c>
    </row>
    <row r="415" spans="1:4" ht="25.5">
      <c r="A415" s="122">
        <f>IF((SUM('Раздел 2'!M13:M13)=SUM('Раздел 2'!M14:M23)),"","Неверно!")</f>
      </c>
      <c r="B415" s="123">
        <v>97327</v>
      </c>
      <c r="C415" s="124" t="s">
        <v>312</v>
      </c>
      <c r="D415" s="124" t="s">
        <v>303</v>
      </c>
    </row>
    <row r="416" spans="1:4" ht="25.5">
      <c r="A416" s="122">
        <f>IF((SUM('Раздел 2'!N13:N13)=SUM('Раздел 2'!N14:N23)),"","Неверно!")</f>
      </c>
      <c r="B416" s="123">
        <v>97327</v>
      </c>
      <c r="C416" s="124" t="s">
        <v>313</v>
      </c>
      <c r="D416" s="124" t="s">
        <v>303</v>
      </c>
    </row>
    <row r="417" spans="1:4" ht="25.5">
      <c r="A417" s="122">
        <f>IF((SUM('Раздел 2'!O13:O13)=SUM('Раздел 2'!O14:O23)),"","Неверно!")</f>
      </c>
      <c r="B417" s="123">
        <v>97327</v>
      </c>
      <c r="C417" s="124" t="s">
        <v>314</v>
      </c>
      <c r="D417" s="124" t="s">
        <v>303</v>
      </c>
    </row>
    <row r="418" spans="1:4" ht="25.5">
      <c r="A418" s="122">
        <f>IF((SUM('Раздел 2'!P13:P13)=SUM('Раздел 2'!P14:P23)),"","Неверно!")</f>
      </c>
      <c r="B418" s="123">
        <v>97327</v>
      </c>
      <c r="C418" s="124" t="s">
        <v>315</v>
      </c>
      <c r="D418" s="124" t="s">
        <v>303</v>
      </c>
    </row>
    <row r="419" spans="1:4" ht="25.5">
      <c r="A419" s="122">
        <f>IF((SUM('Раздел 2'!Q13:Q13)=SUM('Раздел 2'!Q14:Q23)),"","Неверно!")</f>
      </c>
      <c r="B419" s="123">
        <v>97327</v>
      </c>
      <c r="C419" s="124" t="s">
        <v>316</v>
      </c>
      <c r="D419" s="124" t="s">
        <v>303</v>
      </c>
    </row>
    <row r="420" spans="1:4" ht="25.5">
      <c r="A420" s="122">
        <f>IF((SUM('Раздел 2'!R13:R13)=SUM('Раздел 2'!R14:R23)),"","Неверно!")</f>
      </c>
      <c r="B420" s="123">
        <v>97327</v>
      </c>
      <c r="C420" s="124" t="s">
        <v>317</v>
      </c>
      <c r="D420" s="124" t="s">
        <v>303</v>
      </c>
    </row>
    <row r="421" spans="1:4" ht="25.5">
      <c r="A421" s="122">
        <f>IF((SUM('Раздел 2'!S13:S13)=SUM('Раздел 2'!S14:S23)),"","Неверно!")</f>
      </c>
      <c r="B421" s="123">
        <v>97327</v>
      </c>
      <c r="C421" s="124" t="s">
        <v>318</v>
      </c>
      <c r="D421" s="124" t="s">
        <v>303</v>
      </c>
    </row>
    <row r="422" spans="1:4" ht="25.5">
      <c r="A422" s="122">
        <f>IF((SUM('Раздел 2'!T13:T13)=SUM('Раздел 2'!T14:T23)),"","Неверно!")</f>
      </c>
      <c r="B422" s="123">
        <v>97327</v>
      </c>
      <c r="C422" s="124" t="s">
        <v>319</v>
      </c>
      <c r="D422" s="124" t="s">
        <v>303</v>
      </c>
    </row>
    <row r="423" spans="1:4" ht="25.5">
      <c r="A423" s="122">
        <f>IF((SUM('Раздел 2'!U13:U13)=SUM('Раздел 2'!U14:U23)),"","Неверно!")</f>
      </c>
      <c r="B423" s="123">
        <v>97327</v>
      </c>
      <c r="C423" s="124" t="s">
        <v>320</v>
      </c>
      <c r="D423" s="124" t="s">
        <v>303</v>
      </c>
    </row>
    <row r="424" spans="1:4" ht="25.5">
      <c r="A424" s="122">
        <f>IF((SUM('Раздел 2'!V13:V13)=SUM('Раздел 2'!V14:V23)),"","Неверно!")</f>
      </c>
      <c r="B424" s="123">
        <v>97327</v>
      </c>
      <c r="C424" s="124" t="s">
        <v>321</v>
      </c>
      <c r="D424" s="124" t="s">
        <v>303</v>
      </c>
    </row>
    <row r="425" spans="1:4" ht="25.5">
      <c r="A425" s="122">
        <f>IF((SUM('Раздел 2'!W13:W13)=SUM('Раздел 2'!W14:W23)),"","Неверно!")</f>
      </c>
      <c r="B425" s="123">
        <v>97327</v>
      </c>
      <c r="C425" s="124" t="s">
        <v>322</v>
      </c>
      <c r="D425" s="124" t="s">
        <v>303</v>
      </c>
    </row>
    <row r="426" spans="1:4" ht="25.5">
      <c r="A426" s="122">
        <f>IF((SUM('Раздел 2'!X13:X13)=SUM('Раздел 2'!X14:X23)),"","Неверно!")</f>
      </c>
      <c r="B426" s="123">
        <v>97327</v>
      </c>
      <c r="C426" s="124" t="s">
        <v>323</v>
      </c>
      <c r="D426" s="124" t="s">
        <v>303</v>
      </c>
    </row>
    <row r="427" spans="1:4" ht="25.5">
      <c r="A427" s="122">
        <f>IF((SUM('Раздел 2'!Y13:Y13)=SUM('Раздел 2'!Y14:Y23)),"","Неверно!")</f>
      </c>
      <c r="B427" s="123">
        <v>97327</v>
      </c>
      <c r="C427" s="124" t="s">
        <v>324</v>
      </c>
      <c r="D427" s="124" t="s">
        <v>303</v>
      </c>
    </row>
    <row r="428" spans="1:4" ht="25.5">
      <c r="A428" s="122">
        <f>IF((SUM('Раздел 2'!Z13:Z13)=SUM('Раздел 2'!Z14:Z23)),"","Неверно!")</f>
      </c>
      <c r="B428" s="123">
        <v>97327</v>
      </c>
      <c r="C428" s="124" t="s">
        <v>325</v>
      </c>
      <c r="D428" s="124" t="s">
        <v>303</v>
      </c>
    </row>
    <row r="429" spans="1:4" ht="25.5">
      <c r="A429" s="122">
        <f>IF((SUM('Раздел 2'!AA13:AA13)=SUM('Раздел 2'!AA14:AA23)),"","Неверно!")</f>
      </c>
      <c r="B429" s="123">
        <v>97327</v>
      </c>
      <c r="C429" s="124" t="s">
        <v>326</v>
      </c>
      <c r="D429" s="124" t="s">
        <v>303</v>
      </c>
    </row>
    <row r="430" spans="1:4" ht="25.5">
      <c r="A430" s="122">
        <f>IF((SUM('Раздел 2'!AB13:AB13)=SUM('Раздел 2'!AB14:AB23)),"","Неверно!")</f>
      </c>
      <c r="B430" s="123">
        <v>97327</v>
      </c>
      <c r="C430" s="124" t="s">
        <v>327</v>
      </c>
      <c r="D430" s="124" t="s">
        <v>303</v>
      </c>
    </row>
    <row r="431" spans="1:4" ht="25.5">
      <c r="A431" s="122">
        <f>IF((SUM('Раздел 2'!AC13:AC13)=SUM('Раздел 2'!AC14:AC23)),"","Неверно!")</f>
      </c>
      <c r="B431" s="123">
        <v>97327</v>
      </c>
      <c r="C431" s="124" t="s">
        <v>328</v>
      </c>
      <c r="D431" s="124" t="s">
        <v>303</v>
      </c>
    </row>
    <row r="432" spans="1:4" ht="25.5">
      <c r="A432" s="122">
        <f>IF((SUM('Раздел 2'!AD13:AD13)=SUM('Раздел 2'!AD14:AD23)),"","Неверно!")</f>
      </c>
      <c r="B432" s="123">
        <v>97327</v>
      </c>
      <c r="C432" s="124" t="s">
        <v>329</v>
      </c>
      <c r="D432" s="124" t="s">
        <v>303</v>
      </c>
    </row>
    <row r="433" spans="1:4" ht="25.5">
      <c r="A433" s="122">
        <f>IF((SUM('Раздел 2'!AE13:AE13)=SUM('Раздел 2'!AE14:AE23)),"","Неверно!")</f>
      </c>
      <c r="B433" s="123">
        <v>97327</v>
      </c>
      <c r="C433" s="124" t="s">
        <v>330</v>
      </c>
      <c r="D433" s="124" t="s">
        <v>303</v>
      </c>
    </row>
    <row r="434" spans="1:4" ht="25.5">
      <c r="A434" s="122">
        <f>IF((SUM('Раздел 2'!AF13:AF13)=SUM('Раздел 2'!AF14:AF23)),"","Неверно!")</f>
      </c>
      <c r="B434" s="123">
        <v>97327</v>
      </c>
      <c r="C434" s="124" t="s">
        <v>331</v>
      </c>
      <c r="D434" s="124" t="s">
        <v>303</v>
      </c>
    </row>
    <row r="435" spans="1:4" ht="25.5">
      <c r="A435" s="122">
        <f>IF((SUM('Раздел 1'!D13:D13)=SUM('Раздел 1'!D14:D23)),"","Неверно!")</f>
      </c>
      <c r="B435" s="123">
        <v>97378</v>
      </c>
      <c r="C435" s="124" t="s">
        <v>332</v>
      </c>
      <c r="D435" s="124" t="s">
        <v>333</v>
      </c>
    </row>
    <row r="436" spans="1:4" ht="25.5">
      <c r="A436" s="122">
        <f>IF((SUM('Раздел 1'!E13:E13)=SUM('Раздел 1'!E14:E23)),"","Неверно!")</f>
      </c>
      <c r="B436" s="123">
        <v>97378</v>
      </c>
      <c r="C436" s="124" t="s">
        <v>334</v>
      </c>
      <c r="D436" s="124" t="s">
        <v>333</v>
      </c>
    </row>
    <row r="437" spans="1:4" ht="25.5">
      <c r="A437" s="122">
        <f>IF((SUM('Раздел 1'!F13:F13)=SUM('Раздел 1'!F14:F23)),"","Неверно!")</f>
      </c>
      <c r="B437" s="123">
        <v>97378</v>
      </c>
      <c r="C437" s="124" t="s">
        <v>335</v>
      </c>
      <c r="D437" s="124" t="s">
        <v>333</v>
      </c>
    </row>
    <row r="438" spans="1:4" ht="25.5">
      <c r="A438" s="122">
        <f>IF((SUM('Раздел 1'!G13:G13)=SUM('Раздел 1'!G14:G23)),"","Неверно!")</f>
      </c>
      <c r="B438" s="123">
        <v>97378</v>
      </c>
      <c r="C438" s="124" t="s">
        <v>336</v>
      </c>
      <c r="D438" s="124" t="s">
        <v>333</v>
      </c>
    </row>
    <row r="439" spans="1:4" ht="25.5">
      <c r="A439" s="122">
        <f>IF((SUM('Раздел 1'!H13:H13)=SUM('Раздел 1'!H14:H23)),"","Неверно!")</f>
      </c>
      <c r="B439" s="123">
        <v>97378</v>
      </c>
      <c r="C439" s="124" t="s">
        <v>337</v>
      </c>
      <c r="D439" s="124" t="s">
        <v>333</v>
      </c>
    </row>
    <row r="440" spans="1:4" ht="25.5">
      <c r="A440" s="122">
        <f>IF((SUM('Раздел 1'!I13:I13)=SUM('Раздел 1'!I14:I23)),"","Неверно!")</f>
      </c>
      <c r="B440" s="123">
        <v>97378</v>
      </c>
      <c r="C440" s="124" t="s">
        <v>338</v>
      </c>
      <c r="D440" s="124" t="s">
        <v>333</v>
      </c>
    </row>
    <row r="441" spans="1:4" ht="25.5">
      <c r="A441" s="122">
        <f>IF((SUM('Раздел 1'!J13:J13)=SUM('Раздел 1'!J14:J23)),"","Неверно!")</f>
      </c>
      <c r="B441" s="123">
        <v>97378</v>
      </c>
      <c r="C441" s="124" t="s">
        <v>339</v>
      </c>
      <c r="D441" s="124" t="s">
        <v>333</v>
      </c>
    </row>
    <row r="442" spans="1:4" ht="25.5">
      <c r="A442" s="122">
        <f>IF((SUM('Раздел 1'!K13:K13)=SUM('Раздел 1'!K14:K23)),"","Неверно!")</f>
      </c>
      <c r="B442" s="123">
        <v>97378</v>
      </c>
      <c r="C442" s="124" t="s">
        <v>340</v>
      </c>
      <c r="D442" s="124" t="s">
        <v>333</v>
      </c>
    </row>
    <row r="443" spans="1:4" ht="25.5">
      <c r="A443" s="122">
        <f>IF((SUM('Раздел 1'!L13:L13)=SUM('Раздел 1'!L14:L23)),"","Неверно!")</f>
      </c>
      <c r="B443" s="123">
        <v>97378</v>
      </c>
      <c r="C443" s="124" t="s">
        <v>746</v>
      </c>
      <c r="D443" s="124" t="s">
        <v>333</v>
      </c>
    </row>
    <row r="444" spans="1:4" ht="25.5">
      <c r="A444" s="122">
        <f>IF((SUM('Раздел 1'!M13:M13)=SUM('Раздел 1'!M14:M23)),"","Неверно!")</f>
      </c>
      <c r="B444" s="123">
        <v>97378</v>
      </c>
      <c r="C444" s="124" t="s">
        <v>747</v>
      </c>
      <c r="D444" s="124" t="s">
        <v>333</v>
      </c>
    </row>
    <row r="445" spans="1:4" ht="25.5">
      <c r="A445" s="122">
        <f>IF((SUM('Раздел 1'!N13:N13)=SUM('Раздел 1'!N14:N23)),"","Неверно!")</f>
      </c>
      <c r="B445" s="123">
        <v>97378</v>
      </c>
      <c r="C445" s="124" t="s">
        <v>748</v>
      </c>
      <c r="D445" s="124" t="s">
        <v>333</v>
      </c>
    </row>
    <row r="446" spans="1:4" ht="25.5">
      <c r="A446" s="122">
        <f>IF((SUM('Раздел 1'!O13:O13)=SUM('Раздел 1'!O14:O23)),"","Неверно!")</f>
      </c>
      <c r="B446" s="123">
        <v>97378</v>
      </c>
      <c r="C446" s="124" t="s">
        <v>749</v>
      </c>
      <c r="D446" s="124" t="s">
        <v>333</v>
      </c>
    </row>
    <row r="447" spans="1:4" ht="25.5">
      <c r="A447" s="122">
        <f>IF((SUM('Раздел 1'!P13:P13)=SUM('Раздел 1'!P14:P23)),"","Неверно!")</f>
      </c>
      <c r="B447" s="123">
        <v>97378</v>
      </c>
      <c r="C447" s="124" t="s">
        <v>750</v>
      </c>
      <c r="D447" s="124" t="s">
        <v>333</v>
      </c>
    </row>
    <row r="448" spans="1:4" ht="25.5">
      <c r="A448" s="122">
        <f>IF((SUM('Раздел 1'!Q13:Q13)=SUM('Раздел 1'!Q14:Q23)),"","Неверно!")</f>
      </c>
      <c r="B448" s="123">
        <v>97378</v>
      </c>
      <c r="C448" s="124" t="s">
        <v>751</v>
      </c>
      <c r="D448" s="124" t="s">
        <v>333</v>
      </c>
    </row>
    <row r="449" spans="1:4" ht="25.5">
      <c r="A449" s="122">
        <f>IF((SUM('Раздел 1'!R13:R13)=SUM('Раздел 1'!R14:R23)),"","Неверно!")</f>
      </c>
      <c r="B449" s="123">
        <v>97378</v>
      </c>
      <c r="C449" s="124" t="s">
        <v>752</v>
      </c>
      <c r="D449" s="124" t="s">
        <v>333</v>
      </c>
    </row>
    <row r="450" spans="1:4" ht="25.5">
      <c r="A450" s="122">
        <f>IF((SUM('Раздел 1'!S13:S13)=SUM('Раздел 1'!S14:S23)),"","Неверно!")</f>
      </c>
      <c r="B450" s="123">
        <v>97378</v>
      </c>
      <c r="C450" s="124" t="s">
        <v>753</v>
      </c>
      <c r="D450" s="124" t="s">
        <v>333</v>
      </c>
    </row>
    <row r="451" spans="1:4" ht="25.5">
      <c r="A451" s="122">
        <f>IF((SUM('Раздел 1'!T13:T13)=SUM('Раздел 1'!T14:T23)),"","Неверно!")</f>
      </c>
      <c r="B451" s="123">
        <v>97378</v>
      </c>
      <c r="C451" s="124" t="s">
        <v>754</v>
      </c>
      <c r="D451" s="124" t="s">
        <v>333</v>
      </c>
    </row>
    <row r="452" spans="1:4" ht="25.5">
      <c r="A452" s="122">
        <f>IF((SUM('Раздел 1'!U13:U13)=SUM('Раздел 1'!U14:U23)),"","Неверно!")</f>
      </c>
      <c r="B452" s="123">
        <v>97378</v>
      </c>
      <c r="C452" s="124" t="s">
        <v>755</v>
      </c>
      <c r="D452" s="124" t="s">
        <v>333</v>
      </c>
    </row>
    <row r="453" spans="1:4" ht="25.5">
      <c r="A453" s="122">
        <f>IF((SUM('Раздел 1'!V13:V13)=SUM('Раздел 1'!V14:V23)),"","Неверно!")</f>
      </c>
      <c r="B453" s="123">
        <v>97378</v>
      </c>
      <c r="C453" s="124" t="s">
        <v>756</v>
      </c>
      <c r="D453" s="124" t="s">
        <v>333</v>
      </c>
    </row>
    <row r="454" spans="1:4" ht="25.5">
      <c r="A454" s="122">
        <f>IF((SUM('Раздел 1'!W13:W13)=SUM('Раздел 1'!W14:W23)),"","Неверно!")</f>
      </c>
      <c r="B454" s="123">
        <v>97378</v>
      </c>
      <c r="C454" s="124" t="s">
        <v>757</v>
      </c>
      <c r="D454" s="124" t="s">
        <v>333</v>
      </c>
    </row>
    <row r="455" spans="1:4" ht="25.5">
      <c r="A455" s="122">
        <f>IF((SUM('Раздел 1'!X13:X13)=SUM('Раздел 1'!X14:X23)),"","Неверно!")</f>
      </c>
      <c r="B455" s="123">
        <v>97378</v>
      </c>
      <c r="C455" s="124" t="s">
        <v>758</v>
      </c>
      <c r="D455" s="124" t="s">
        <v>333</v>
      </c>
    </row>
    <row r="456" spans="1:4" ht="25.5">
      <c r="A456" s="122">
        <f>IF((SUM('Раздел 1'!Y13:Y13)=SUM('Раздел 1'!Y14:Y23)),"","Неверно!")</f>
      </c>
      <c r="B456" s="123">
        <v>97378</v>
      </c>
      <c r="C456" s="124" t="s">
        <v>848</v>
      </c>
      <c r="D456" s="124" t="s">
        <v>333</v>
      </c>
    </row>
    <row r="457" spans="1:4" ht="25.5">
      <c r="A457" s="122">
        <f>IF((SUM('Раздел 1'!Z13:Z13)=SUM('Раздел 1'!Z14:Z23)),"","Неверно!")</f>
      </c>
      <c r="B457" s="123">
        <v>97378</v>
      </c>
      <c r="C457" s="124" t="s">
        <v>849</v>
      </c>
      <c r="D457" s="124" t="s">
        <v>333</v>
      </c>
    </row>
    <row r="458" spans="1:4" ht="25.5">
      <c r="A458" s="122">
        <f>IF((SUM('Раздел 1'!AA13:AA13)=SUM('Раздел 1'!AA14:AA23)),"","Неверно!")</f>
      </c>
      <c r="B458" s="123">
        <v>97378</v>
      </c>
      <c r="C458" s="124" t="s">
        <v>850</v>
      </c>
      <c r="D458" s="124" t="s">
        <v>333</v>
      </c>
    </row>
    <row r="459" spans="1:4" ht="25.5">
      <c r="A459" s="122">
        <f>IF((SUM('Раздел 1'!AB13:AB13)=SUM('Раздел 1'!AB14:AB23)),"","Неверно!")</f>
      </c>
      <c r="B459" s="123">
        <v>97378</v>
      </c>
      <c r="C459" s="124" t="s">
        <v>851</v>
      </c>
      <c r="D459" s="124" t="s">
        <v>333</v>
      </c>
    </row>
    <row r="460" spans="1:4" ht="25.5">
      <c r="A460" s="122">
        <f>IF((SUM('Раздел 1'!AC13:AC13)=SUM('Раздел 1'!AC14:AC23)),"","Неверно!")</f>
      </c>
      <c r="B460" s="123">
        <v>97378</v>
      </c>
      <c r="C460" s="124" t="s">
        <v>852</v>
      </c>
      <c r="D460" s="124" t="s">
        <v>333</v>
      </c>
    </row>
    <row r="461" spans="1:4" ht="25.5">
      <c r="A461" s="122">
        <f>IF((SUM('Раздел 1'!AD13:AD13)=SUM('Раздел 1'!AD14:AD23)),"","Неверно!")</f>
      </c>
      <c r="B461" s="123">
        <v>97378</v>
      </c>
      <c r="C461" s="124" t="s">
        <v>853</v>
      </c>
      <c r="D461" s="124" t="s">
        <v>333</v>
      </c>
    </row>
    <row r="462" spans="1:4" ht="25.5">
      <c r="A462" s="122">
        <f>IF((SUM('Раздел 1'!AE13:AE13)=SUM('Раздел 1'!AE14:AE23)),"","Неверно!")</f>
      </c>
      <c r="B462" s="123">
        <v>97378</v>
      </c>
      <c r="C462" s="124" t="s">
        <v>854</v>
      </c>
      <c r="D462" s="124" t="s">
        <v>333</v>
      </c>
    </row>
    <row r="463" spans="1:4" ht="25.5">
      <c r="A463" s="122">
        <f>IF((SUM('Раздел 1'!AF13:AF13)=SUM('Раздел 1'!AF14:AF23)),"","Неверно!")</f>
      </c>
      <c r="B463" s="123">
        <v>97378</v>
      </c>
      <c r="C463" s="124" t="s">
        <v>855</v>
      </c>
      <c r="D463" s="124" t="s">
        <v>333</v>
      </c>
    </row>
    <row r="464" spans="1:4" ht="25.5">
      <c r="A464" s="122">
        <f>IF((SUM('Раздел 1'!AG13:AG13)=SUM('Раздел 1'!AG14:AG23)),"","Неверно!")</f>
      </c>
      <c r="B464" s="123">
        <v>97378</v>
      </c>
      <c r="C464" s="124" t="s">
        <v>856</v>
      </c>
      <c r="D464" s="124" t="s">
        <v>333</v>
      </c>
    </row>
    <row r="465" spans="1:4" ht="25.5">
      <c r="A465" s="122">
        <f>IF((SUM('Раздел 1'!AH13:AH13)=SUM('Раздел 1'!AH14:AH23)),"","Неверно!")</f>
      </c>
      <c r="B465" s="123">
        <v>97378</v>
      </c>
      <c r="C465" s="124" t="s">
        <v>857</v>
      </c>
      <c r="D465" s="124" t="s">
        <v>333</v>
      </c>
    </row>
    <row r="466" spans="1:4" ht="25.5">
      <c r="A466" s="122">
        <f>IF((SUM('Раздел 1'!AI13:AI13)=SUM('Раздел 1'!AI14:AI23)),"","Неверно!")</f>
      </c>
      <c r="B466" s="123">
        <v>97378</v>
      </c>
      <c r="C466" s="124" t="s">
        <v>858</v>
      </c>
      <c r="D466" s="124" t="s">
        <v>333</v>
      </c>
    </row>
    <row r="467" spans="1:4" ht="25.5">
      <c r="A467" s="122">
        <f>IF((SUM('Раздел 2'!H13:H13)&lt;=SUM('Раздел 2'!D13:D13)),"","Неверно!")</f>
      </c>
      <c r="B467" s="123">
        <v>97492</v>
      </c>
      <c r="C467" s="124" t="s">
        <v>859</v>
      </c>
      <c r="D467" s="124" t="s">
        <v>860</v>
      </c>
    </row>
    <row r="468" spans="1:4" ht="25.5">
      <c r="A468" s="122">
        <f>IF((SUM('Раздел 2'!H14:H14)&lt;=SUM('Раздел 2'!D14:D14)),"","Неверно!")</f>
      </c>
      <c r="B468" s="123">
        <v>97492</v>
      </c>
      <c r="C468" s="124" t="s">
        <v>861</v>
      </c>
      <c r="D468" s="124" t="s">
        <v>860</v>
      </c>
    </row>
    <row r="469" spans="1:4" ht="25.5">
      <c r="A469" s="122">
        <f>IF((SUM('Раздел 2'!H15:H15)&lt;=SUM('Раздел 2'!D15:D15)),"","Неверно!")</f>
      </c>
      <c r="B469" s="123">
        <v>97492</v>
      </c>
      <c r="C469" s="124" t="s">
        <v>862</v>
      </c>
      <c r="D469" s="124" t="s">
        <v>860</v>
      </c>
    </row>
    <row r="470" spans="1:4" ht="25.5">
      <c r="A470" s="122">
        <f>IF((SUM('Раздел 2'!H16:H16)&lt;=SUM('Раздел 2'!D16:D16)),"","Неверно!")</f>
      </c>
      <c r="B470" s="123">
        <v>97492</v>
      </c>
      <c r="C470" s="124" t="s">
        <v>863</v>
      </c>
      <c r="D470" s="124" t="s">
        <v>860</v>
      </c>
    </row>
    <row r="471" spans="1:4" ht="25.5">
      <c r="A471" s="122">
        <f>IF((SUM('Раздел 2'!H17:H17)&lt;=SUM('Раздел 2'!D17:D17)),"","Неверно!")</f>
      </c>
      <c r="B471" s="123">
        <v>97492</v>
      </c>
      <c r="C471" s="124" t="s">
        <v>864</v>
      </c>
      <c r="D471" s="124" t="s">
        <v>860</v>
      </c>
    </row>
    <row r="472" spans="1:4" ht="25.5">
      <c r="A472" s="122">
        <f>IF((SUM('Раздел 2'!H18:H18)&lt;=SUM('Раздел 2'!D18:D18)),"","Неверно!")</f>
      </c>
      <c r="B472" s="123">
        <v>97492</v>
      </c>
      <c r="C472" s="124" t="s">
        <v>865</v>
      </c>
      <c r="D472" s="124" t="s">
        <v>860</v>
      </c>
    </row>
    <row r="473" spans="1:4" ht="25.5">
      <c r="A473" s="122">
        <f>IF((SUM('Раздел 2'!H19:H19)&lt;=SUM('Раздел 2'!D19:D19)),"","Неверно!")</f>
      </c>
      <c r="B473" s="123">
        <v>97492</v>
      </c>
      <c r="C473" s="124" t="s">
        <v>866</v>
      </c>
      <c r="D473" s="124" t="s">
        <v>860</v>
      </c>
    </row>
    <row r="474" spans="1:4" ht="25.5">
      <c r="A474" s="122">
        <f>IF((SUM('Раздел 2'!H20:H20)&lt;=SUM('Раздел 2'!D20:D20)),"","Неверно!")</f>
      </c>
      <c r="B474" s="123">
        <v>97492</v>
      </c>
      <c r="C474" s="124" t="s">
        <v>867</v>
      </c>
      <c r="D474" s="124" t="s">
        <v>860</v>
      </c>
    </row>
    <row r="475" spans="1:4" ht="25.5">
      <c r="A475" s="122">
        <f>IF((SUM('Раздел 2'!H21:H21)&lt;=SUM('Раздел 2'!D21:D21)),"","Неверно!")</f>
      </c>
      <c r="B475" s="123">
        <v>97492</v>
      </c>
      <c r="C475" s="124" t="s">
        <v>868</v>
      </c>
      <c r="D475" s="124" t="s">
        <v>860</v>
      </c>
    </row>
    <row r="476" spans="1:4" ht="25.5">
      <c r="A476" s="122">
        <f>IF((SUM('Раздел 2'!H22:H22)&lt;=SUM('Раздел 2'!D22:D22)),"","Неверно!")</f>
      </c>
      <c r="B476" s="123">
        <v>97492</v>
      </c>
      <c r="C476" s="124" t="s">
        <v>869</v>
      </c>
      <c r="D476" s="124" t="s">
        <v>860</v>
      </c>
    </row>
    <row r="477" spans="1:4" ht="25.5">
      <c r="A477" s="122">
        <f>IF((SUM('Раздел 2'!H23:H23)&lt;=SUM('Раздел 2'!D23:D23)),"","Неверно!")</f>
      </c>
      <c r="B477" s="123">
        <v>97492</v>
      </c>
      <c r="C477" s="124" t="s">
        <v>870</v>
      </c>
      <c r="D477" s="124" t="s">
        <v>860</v>
      </c>
    </row>
    <row r="478" spans="1:4" ht="25.5">
      <c r="A478" s="122">
        <f>IF((SUM('Раздел 1'!H13:H13)&lt;=SUM('Раздел 1'!D13:D13)),"","Неверно!")</f>
      </c>
      <c r="B478" s="123">
        <v>97500</v>
      </c>
      <c r="C478" s="124" t="s">
        <v>141</v>
      </c>
      <c r="D478" s="124" t="s">
        <v>871</v>
      </c>
    </row>
    <row r="479" spans="1:4" ht="25.5">
      <c r="A479" s="122">
        <f>IF((SUM('Раздел 1'!H14:H14)&lt;=SUM('Раздел 1'!D14:D14)),"","Неверно!")</f>
      </c>
      <c r="B479" s="123">
        <v>97500</v>
      </c>
      <c r="C479" s="124" t="s">
        <v>142</v>
      </c>
      <c r="D479" s="124" t="s">
        <v>871</v>
      </c>
    </row>
    <row r="480" spans="1:4" ht="25.5">
      <c r="A480" s="122">
        <f>IF((SUM('Раздел 1'!H15:H15)&lt;=SUM('Раздел 1'!D15:D15)),"","Неверно!")</f>
      </c>
      <c r="B480" s="123">
        <v>97500</v>
      </c>
      <c r="C480" s="124" t="s">
        <v>143</v>
      </c>
      <c r="D480" s="124" t="s">
        <v>871</v>
      </c>
    </row>
    <row r="481" spans="1:4" ht="25.5">
      <c r="A481" s="122">
        <f>IF((SUM('Раздел 1'!H16:H16)&lt;=SUM('Раздел 1'!D16:D16)),"","Неверно!")</f>
      </c>
      <c r="B481" s="123">
        <v>97500</v>
      </c>
      <c r="C481" s="124" t="s">
        <v>144</v>
      </c>
      <c r="D481" s="124" t="s">
        <v>871</v>
      </c>
    </row>
    <row r="482" spans="1:4" ht="25.5">
      <c r="A482" s="122">
        <f>IF((SUM('Раздел 1'!H17:H17)&lt;=SUM('Раздел 1'!D17:D17)),"","Неверно!")</f>
      </c>
      <c r="B482" s="123">
        <v>97500</v>
      </c>
      <c r="C482" s="124" t="s">
        <v>145</v>
      </c>
      <c r="D482" s="124" t="s">
        <v>871</v>
      </c>
    </row>
    <row r="483" spans="1:4" ht="25.5">
      <c r="A483" s="122">
        <f>IF((SUM('Раздел 1'!H18:H18)&lt;=SUM('Раздел 1'!D18:D18)),"","Неверно!")</f>
      </c>
      <c r="B483" s="123">
        <v>97500</v>
      </c>
      <c r="C483" s="124" t="s">
        <v>146</v>
      </c>
      <c r="D483" s="124" t="s">
        <v>871</v>
      </c>
    </row>
    <row r="484" spans="1:4" ht="25.5">
      <c r="A484" s="122">
        <f>IF((SUM('Раздел 1'!H19:H19)&lt;=SUM('Раздел 1'!D19:D19)),"","Неверно!")</f>
      </c>
      <c r="B484" s="123">
        <v>97500</v>
      </c>
      <c r="C484" s="124" t="s">
        <v>147</v>
      </c>
      <c r="D484" s="124" t="s">
        <v>871</v>
      </c>
    </row>
    <row r="485" spans="1:4" ht="25.5">
      <c r="A485" s="122">
        <f>IF((SUM('Раздел 1'!H20:H20)&lt;=SUM('Раздел 1'!D20:D20)),"","Неверно!")</f>
      </c>
      <c r="B485" s="123">
        <v>97500</v>
      </c>
      <c r="C485" s="124" t="s">
        <v>148</v>
      </c>
      <c r="D485" s="124" t="s">
        <v>871</v>
      </c>
    </row>
    <row r="486" spans="1:4" ht="25.5">
      <c r="A486" s="122">
        <f>IF((SUM('Раздел 1'!H21:H21)&lt;=SUM('Раздел 1'!D21:D21)),"","Неверно!")</f>
      </c>
      <c r="B486" s="123">
        <v>97500</v>
      </c>
      <c r="C486" s="124" t="s">
        <v>149</v>
      </c>
      <c r="D486" s="124" t="s">
        <v>871</v>
      </c>
    </row>
    <row r="487" spans="1:4" ht="25.5">
      <c r="A487" s="122">
        <f>IF((SUM('Раздел 1'!H22:H22)&lt;=SUM('Раздел 1'!D22:D22)),"","Неверно!")</f>
      </c>
      <c r="B487" s="123">
        <v>97500</v>
      </c>
      <c r="C487" s="124" t="s">
        <v>150</v>
      </c>
      <c r="D487" s="124" t="s">
        <v>871</v>
      </c>
    </row>
    <row r="488" spans="1:4" ht="25.5">
      <c r="A488" s="122">
        <f>IF((SUM('Раздел 1'!H23:H23)&lt;=SUM('Раздел 1'!D23:D23)),"","Неверно!")</f>
      </c>
      <c r="B488" s="123">
        <v>97500</v>
      </c>
      <c r="C488" s="124" t="s">
        <v>151</v>
      </c>
      <c r="D488" s="124" t="s">
        <v>871</v>
      </c>
    </row>
    <row r="489" spans="1:4" ht="25.5">
      <c r="A489" s="122">
        <f>IF((SUM('Раздел 1'!AB13:AB13)&lt;=SUM('Раздел 1'!D13:D13)),"","Неверно!")</f>
      </c>
      <c r="B489" s="123">
        <v>97501</v>
      </c>
      <c r="C489" s="124" t="s">
        <v>872</v>
      </c>
      <c r="D489" s="124" t="s">
        <v>873</v>
      </c>
    </row>
    <row r="490" spans="1:4" ht="25.5">
      <c r="A490" s="122">
        <f>IF((SUM('Раздел 1'!AB14:AB14)&lt;=SUM('Раздел 1'!D14:D14)),"","Неверно!")</f>
      </c>
      <c r="B490" s="123">
        <v>97501</v>
      </c>
      <c r="C490" s="124" t="s">
        <v>874</v>
      </c>
      <c r="D490" s="124" t="s">
        <v>873</v>
      </c>
    </row>
    <row r="491" spans="1:4" ht="25.5">
      <c r="A491" s="122">
        <f>IF((SUM('Раздел 1'!AB15:AB15)&lt;=SUM('Раздел 1'!D15:D15)),"","Неверно!")</f>
      </c>
      <c r="B491" s="123">
        <v>97501</v>
      </c>
      <c r="C491" s="124" t="s">
        <v>875</v>
      </c>
      <c r="D491" s="124" t="s">
        <v>873</v>
      </c>
    </row>
    <row r="492" spans="1:4" ht="25.5">
      <c r="A492" s="122">
        <f>IF((SUM('Раздел 1'!AB16:AB16)&lt;=SUM('Раздел 1'!D16:D16)),"","Неверно!")</f>
      </c>
      <c r="B492" s="123">
        <v>97501</v>
      </c>
      <c r="C492" s="124" t="s">
        <v>876</v>
      </c>
      <c r="D492" s="124" t="s">
        <v>873</v>
      </c>
    </row>
    <row r="493" spans="1:4" ht="25.5">
      <c r="A493" s="122">
        <f>IF((SUM('Раздел 1'!AB17:AB17)&lt;=SUM('Раздел 1'!D17:D17)),"","Неверно!")</f>
      </c>
      <c r="B493" s="123">
        <v>97501</v>
      </c>
      <c r="C493" s="124" t="s">
        <v>877</v>
      </c>
      <c r="D493" s="124" t="s">
        <v>873</v>
      </c>
    </row>
    <row r="494" spans="1:4" ht="25.5">
      <c r="A494" s="122">
        <f>IF((SUM('Раздел 1'!AB18:AB18)&lt;=SUM('Раздел 1'!D18:D18)),"","Неверно!")</f>
      </c>
      <c r="B494" s="123">
        <v>97501</v>
      </c>
      <c r="C494" s="124" t="s">
        <v>878</v>
      </c>
      <c r="D494" s="124" t="s">
        <v>873</v>
      </c>
    </row>
    <row r="495" spans="1:4" ht="25.5">
      <c r="A495" s="122">
        <f>IF((SUM('Раздел 1'!AB19:AB19)&lt;=SUM('Раздел 1'!D19:D19)),"","Неверно!")</f>
      </c>
      <c r="B495" s="123">
        <v>97501</v>
      </c>
      <c r="C495" s="124" t="s">
        <v>879</v>
      </c>
      <c r="D495" s="124" t="s">
        <v>873</v>
      </c>
    </row>
    <row r="496" spans="1:4" ht="25.5">
      <c r="A496" s="122">
        <f>IF((SUM('Раздел 1'!AB20:AB20)&lt;=SUM('Раздел 1'!D20:D20)),"","Неверно!")</f>
      </c>
      <c r="B496" s="123">
        <v>97501</v>
      </c>
      <c r="C496" s="124" t="s">
        <v>880</v>
      </c>
      <c r="D496" s="124" t="s">
        <v>873</v>
      </c>
    </row>
    <row r="497" spans="1:4" ht="25.5">
      <c r="A497" s="122">
        <f>IF((SUM('Раздел 1'!AB21:AB21)&lt;=SUM('Раздел 1'!D21:D21)),"","Неверно!")</f>
      </c>
      <c r="B497" s="123">
        <v>97501</v>
      </c>
      <c r="C497" s="124" t="s">
        <v>881</v>
      </c>
      <c r="D497" s="124" t="s">
        <v>873</v>
      </c>
    </row>
    <row r="498" spans="1:4" ht="25.5">
      <c r="A498" s="122">
        <f>IF((SUM('Раздел 1'!AB22:AB22)&lt;=SUM('Раздел 1'!D22:D22)),"","Неверно!")</f>
      </c>
      <c r="B498" s="123">
        <v>97501</v>
      </c>
      <c r="C498" s="124" t="s">
        <v>882</v>
      </c>
      <c r="D498" s="124" t="s">
        <v>873</v>
      </c>
    </row>
    <row r="499" spans="1:4" ht="25.5">
      <c r="A499" s="122">
        <f>IF((SUM('Раздел 1'!AB23:AB23)&lt;=SUM('Раздел 1'!D23:D23)),"","Неверно!")</f>
      </c>
      <c r="B499" s="123">
        <v>97501</v>
      </c>
      <c r="C499" s="124" t="s">
        <v>883</v>
      </c>
      <c r="D499" s="124" t="s">
        <v>873</v>
      </c>
    </row>
    <row r="500" spans="1:4" ht="25.5">
      <c r="A500" s="122">
        <f>IF((SUM('Раздел 2'!AA13:AA13)&lt;=SUM('Раздел 2'!D13:D13)),"","Неверно!")</f>
      </c>
      <c r="B500" s="123">
        <v>97503</v>
      </c>
      <c r="C500" s="124" t="s">
        <v>884</v>
      </c>
      <c r="D500" s="124" t="s">
        <v>885</v>
      </c>
    </row>
    <row r="501" spans="1:4" ht="25.5">
      <c r="A501" s="122">
        <f>IF((SUM('Раздел 2'!AA14:AA14)&lt;=SUM('Раздел 2'!D14:D14)),"","Неверно!")</f>
      </c>
      <c r="B501" s="123">
        <v>97503</v>
      </c>
      <c r="C501" s="124" t="s">
        <v>886</v>
      </c>
      <c r="D501" s="124" t="s">
        <v>885</v>
      </c>
    </row>
    <row r="502" spans="1:4" ht="25.5">
      <c r="A502" s="122">
        <f>IF((SUM('Раздел 2'!AA15:AA15)&lt;=SUM('Раздел 2'!D15:D15)),"","Неверно!")</f>
      </c>
      <c r="B502" s="123">
        <v>97503</v>
      </c>
      <c r="C502" s="124" t="s">
        <v>887</v>
      </c>
      <c r="D502" s="124" t="s">
        <v>885</v>
      </c>
    </row>
    <row r="503" spans="1:4" ht="25.5">
      <c r="A503" s="122">
        <f>IF((SUM('Раздел 2'!AA16:AA16)&lt;=SUM('Раздел 2'!D16:D16)),"","Неверно!")</f>
      </c>
      <c r="B503" s="123">
        <v>97503</v>
      </c>
      <c r="C503" s="124" t="s">
        <v>888</v>
      </c>
      <c r="D503" s="124" t="s">
        <v>885</v>
      </c>
    </row>
    <row r="504" spans="1:4" ht="25.5">
      <c r="A504" s="122">
        <f>IF((SUM('Раздел 2'!AA17:AA17)&lt;=SUM('Раздел 2'!D17:D17)),"","Неверно!")</f>
      </c>
      <c r="B504" s="123">
        <v>97503</v>
      </c>
      <c r="C504" s="124" t="s">
        <v>889</v>
      </c>
      <c r="D504" s="124" t="s">
        <v>885</v>
      </c>
    </row>
    <row r="505" spans="1:4" ht="25.5">
      <c r="A505" s="122">
        <f>IF((SUM('Раздел 2'!AA18:AA18)&lt;=SUM('Раздел 2'!D18:D18)),"","Неверно!")</f>
      </c>
      <c r="B505" s="123">
        <v>97503</v>
      </c>
      <c r="C505" s="124" t="s">
        <v>890</v>
      </c>
      <c r="D505" s="124" t="s">
        <v>885</v>
      </c>
    </row>
    <row r="506" spans="1:4" ht="25.5">
      <c r="A506" s="122">
        <f>IF((SUM('Раздел 2'!AA19:AA19)&lt;=SUM('Раздел 2'!D19:D19)),"","Неверно!")</f>
      </c>
      <c r="B506" s="123">
        <v>97503</v>
      </c>
      <c r="C506" s="124" t="s">
        <v>891</v>
      </c>
      <c r="D506" s="124" t="s">
        <v>885</v>
      </c>
    </row>
    <row r="507" spans="1:4" ht="25.5">
      <c r="A507" s="122">
        <f>IF((SUM('Раздел 2'!AA20:AA20)&lt;=SUM('Раздел 2'!D20:D20)),"","Неверно!")</f>
      </c>
      <c r="B507" s="123">
        <v>97503</v>
      </c>
      <c r="C507" s="124" t="s">
        <v>892</v>
      </c>
      <c r="D507" s="124" t="s">
        <v>885</v>
      </c>
    </row>
    <row r="508" spans="1:4" ht="25.5">
      <c r="A508" s="122">
        <f>IF((SUM('Раздел 2'!AA21:AA21)&lt;=SUM('Раздел 2'!D21:D21)),"","Неверно!")</f>
      </c>
      <c r="B508" s="123">
        <v>97503</v>
      </c>
      <c r="C508" s="124" t="s">
        <v>893</v>
      </c>
      <c r="D508" s="124" t="s">
        <v>885</v>
      </c>
    </row>
    <row r="509" spans="1:4" ht="25.5">
      <c r="A509" s="122">
        <f>IF((SUM('Раздел 2'!AA22:AA22)&lt;=SUM('Раздел 2'!D22:D22)),"","Неверно!")</f>
      </c>
      <c r="B509" s="123">
        <v>97503</v>
      </c>
      <c r="C509" s="124" t="s">
        <v>894</v>
      </c>
      <c r="D509" s="124" t="s">
        <v>885</v>
      </c>
    </row>
    <row r="510" spans="1:4" ht="25.5">
      <c r="A510" s="122">
        <f>IF((SUM('Раздел 2'!AA23:AA23)&lt;=SUM('Раздел 2'!D23:D23)),"","Неверно!")</f>
      </c>
      <c r="B510" s="123">
        <v>97503</v>
      </c>
      <c r="C510" s="124" t="s">
        <v>895</v>
      </c>
      <c r="D510" s="124" t="s">
        <v>885</v>
      </c>
    </row>
    <row r="511" spans="1:4" ht="25.5">
      <c r="A511" s="122">
        <f>IF((SUM('Раздел 3'!Z13:Z13)&lt;=SUM('Раздел 3'!G13:G13)),"","Неверно!")</f>
      </c>
      <c r="B511" s="123">
        <v>97504</v>
      </c>
      <c r="C511" s="124" t="s">
        <v>896</v>
      </c>
      <c r="D511" s="124" t="s">
        <v>897</v>
      </c>
    </row>
    <row r="512" spans="1:4" ht="25.5">
      <c r="A512" s="122">
        <f>IF((SUM('Раздел 3'!Z14:Z14)&lt;=SUM('Раздел 3'!G14:G14)),"","Неверно!")</f>
      </c>
      <c r="B512" s="123">
        <v>97504</v>
      </c>
      <c r="C512" s="124" t="s">
        <v>898</v>
      </c>
      <c r="D512" s="124" t="s">
        <v>897</v>
      </c>
    </row>
    <row r="513" spans="1:4" ht="25.5">
      <c r="A513" s="122">
        <f>IF((SUM('Раздел 3'!Z15:Z15)&lt;=SUM('Раздел 3'!G15:G15)),"","Неверно!")</f>
      </c>
      <c r="B513" s="123">
        <v>97504</v>
      </c>
      <c r="C513" s="124" t="s">
        <v>899</v>
      </c>
      <c r="D513" s="124" t="s">
        <v>897</v>
      </c>
    </row>
    <row r="514" spans="1:4" ht="25.5">
      <c r="A514" s="122">
        <f>IF((SUM('Раздел 3'!Z16:Z16)&lt;=SUM('Раздел 3'!G16:G16)),"","Неверно!")</f>
      </c>
      <c r="B514" s="123">
        <v>97504</v>
      </c>
      <c r="C514" s="124" t="s">
        <v>900</v>
      </c>
      <c r="D514" s="124" t="s">
        <v>897</v>
      </c>
    </row>
    <row r="515" spans="1:4" ht="25.5">
      <c r="A515" s="122">
        <f>IF((SUM('Раздел 3'!Z17:Z17)&lt;=SUM('Раздел 3'!G17:G17)),"","Неверно!")</f>
      </c>
      <c r="B515" s="123">
        <v>97504</v>
      </c>
      <c r="C515" s="124" t="s">
        <v>901</v>
      </c>
      <c r="D515" s="124" t="s">
        <v>897</v>
      </c>
    </row>
    <row r="516" spans="1:4" ht="25.5">
      <c r="A516" s="122">
        <f>IF((SUM('Раздел 3'!Z18:Z18)&lt;=SUM('Раздел 3'!G18:G18)),"","Неверно!")</f>
      </c>
      <c r="B516" s="123">
        <v>97504</v>
      </c>
      <c r="C516" s="124" t="s">
        <v>902</v>
      </c>
      <c r="D516" s="124" t="s">
        <v>897</v>
      </c>
    </row>
    <row r="517" spans="1:4" ht="25.5">
      <c r="A517" s="122">
        <f>IF((SUM('Раздел 3'!Z19:Z19)&lt;=SUM('Раздел 3'!G19:G19)),"","Неверно!")</f>
      </c>
      <c r="B517" s="123">
        <v>97504</v>
      </c>
      <c r="C517" s="124" t="s">
        <v>903</v>
      </c>
      <c r="D517" s="124" t="s">
        <v>897</v>
      </c>
    </row>
    <row r="518" spans="1:4" ht="25.5">
      <c r="A518" s="122">
        <f>IF((SUM('Раздел 3'!Z20:Z20)&lt;=SUM('Раздел 3'!G20:G20)),"","Неверно!")</f>
      </c>
      <c r="B518" s="123">
        <v>97504</v>
      </c>
      <c r="C518" s="124" t="s">
        <v>904</v>
      </c>
      <c r="D518" s="124" t="s">
        <v>897</v>
      </c>
    </row>
    <row r="519" spans="1:4" ht="25.5">
      <c r="A519" s="122">
        <f>IF((SUM('Раздел 3'!Z21:Z21)&lt;=SUM('Раздел 3'!G21:G21)),"","Неверно!")</f>
      </c>
      <c r="B519" s="123">
        <v>97504</v>
      </c>
      <c r="C519" s="124" t="s">
        <v>905</v>
      </c>
      <c r="D519" s="124" t="s">
        <v>897</v>
      </c>
    </row>
    <row r="520" spans="1:4" ht="25.5">
      <c r="A520" s="122">
        <f>IF((SUM('Раздел 2'!Z13:Z13)&lt;=SUM('Раздел 2'!G13:G13)),"","Неверно!")</f>
      </c>
      <c r="B520" s="123">
        <v>97505</v>
      </c>
      <c r="C520" s="124" t="s">
        <v>906</v>
      </c>
      <c r="D520" s="124" t="s">
        <v>907</v>
      </c>
    </row>
    <row r="521" spans="1:4" ht="25.5">
      <c r="A521" s="122">
        <f>IF((SUM('Раздел 2'!Z14:Z14)&lt;=SUM('Раздел 2'!G14:G14)),"","Неверно!")</f>
      </c>
      <c r="B521" s="123">
        <v>97505</v>
      </c>
      <c r="C521" s="124" t="s">
        <v>908</v>
      </c>
      <c r="D521" s="124" t="s">
        <v>907</v>
      </c>
    </row>
    <row r="522" spans="1:4" ht="25.5">
      <c r="A522" s="122">
        <f>IF((SUM('Раздел 2'!Z15:Z15)&lt;=SUM('Раздел 2'!G15:G15)),"","Неверно!")</f>
      </c>
      <c r="B522" s="123">
        <v>97505</v>
      </c>
      <c r="C522" s="124" t="s">
        <v>909</v>
      </c>
      <c r="D522" s="124" t="s">
        <v>907</v>
      </c>
    </row>
    <row r="523" spans="1:4" ht="25.5">
      <c r="A523" s="122">
        <f>IF((SUM('Раздел 2'!Z16:Z16)&lt;=SUM('Раздел 2'!G16:G16)),"","Неверно!")</f>
      </c>
      <c r="B523" s="123">
        <v>97505</v>
      </c>
      <c r="C523" s="124" t="s">
        <v>910</v>
      </c>
      <c r="D523" s="124" t="s">
        <v>907</v>
      </c>
    </row>
    <row r="524" spans="1:4" ht="25.5">
      <c r="A524" s="122">
        <f>IF((SUM('Раздел 2'!Z17:Z17)&lt;=SUM('Раздел 2'!G17:G17)),"","Неверно!")</f>
      </c>
      <c r="B524" s="123">
        <v>97505</v>
      </c>
      <c r="C524" s="124" t="s">
        <v>911</v>
      </c>
      <c r="D524" s="124" t="s">
        <v>907</v>
      </c>
    </row>
    <row r="525" spans="1:4" ht="25.5">
      <c r="A525" s="122">
        <f>IF((SUM('Раздел 2'!Z18:Z18)&lt;=SUM('Раздел 2'!G18:G18)),"","Неверно!")</f>
      </c>
      <c r="B525" s="123">
        <v>97505</v>
      </c>
      <c r="C525" s="124" t="s">
        <v>912</v>
      </c>
      <c r="D525" s="124" t="s">
        <v>907</v>
      </c>
    </row>
    <row r="526" spans="1:4" ht="25.5">
      <c r="A526" s="122">
        <f>IF((SUM('Раздел 2'!Z19:Z19)&lt;=SUM('Раздел 2'!G19:G19)),"","Неверно!")</f>
      </c>
      <c r="B526" s="123">
        <v>97505</v>
      </c>
      <c r="C526" s="124" t="s">
        <v>913</v>
      </c>
      <c r="D526" s="124" t="s">
        <v>907</v>
      </c>
    </row>
    <row r="527" spans="1:4" ht="25.5">
      <c r="A527" s="122">
        <f>IF((SUM('Раздел 2'!Z20:Z20)&lt;=SUM('Раздел 2'!G20:G20)),"","Неверно!")</f>
      </c>
      <c r="B527" s="123">
        <v>97505</v>
      </c>
      <c r="C527" s="124" t="s">
        <v>914</v>
      </c>
      <c r="D527" s="124" t="s">
        <v>907</v>
      </c>
    </row>
    <row r="528" spans="1:4" ht="25.5">
      <c r="A528" s="122">
        <f>IF((SUM('Раздел 2'!Z21:Z21)&lt;=SUM('Раздел 2'!G21:G21)),"","Неверно!")</f>
      </c>
      <c r="B528" s="123">
        <v>97505</v>
      </c>
      <c r="C528" s="124" t="s">
        <v>915</v>
      </c>
      <c r="D528" s="124" t="s">
        <v>907</v>
      </c>
    </row>
    <row r="529" spans="1:4" ht="25.5">
      <c r="A529" s="122">
        <f>IF((SUM('Раздел 2'!Z22:Z22)&lt;=SUM('Раздел 2'!G22:G22)),"","Неверно!")</f>
      </c>
      <c r="B529" s="123">
        <v>97505</v>
      </c>
      <c r="C529" s="124" t="s">
        <v>916</v>
      </c>
      <c r="D529" s="124" t="s">
        <v>907</v>
      </c>
    </row>
    <row r="530" spans="1:4" ht="25.5">
      <c r="A530" s="122">
        <f>IF((SUM('Раздел 2'!Z23:Z23)&lt;=SUM('Раздел 2'!G23:G23)),"","Неверно!")</f>
      </c>
      <c r="B530" s="123">
        <v>97505</v>
      </c>
      <c r="C530" s="124" t="s">
        <v>917</v>
      </c>
      <c r="D530" s="124" t="s">
        <v>907</v>
      </c>
    </row>
    <row r="531" spans="1:4" ht="25.5">
      <c r="A531" s="122">
        <f>IF((SUM('Раздел 3'!Y13:Y13)&lt;=SUM('Раздел 3'!D13:D13)),"","Неверно!")</f>
      </c>
      <c r="B531" s="123">
        <v>97506</v>
      </c>
      <c r="C531" s="124" t="s">
        <v>918</v>
      </c>
      <c r="D531" s="124" t="s">
        <v>919</v>
      </c>
    </row>
    <row r="532" spans="1:4" ht="25.5">
      <c r="A532" s="122">
        <f>IF((SUM('Раздел 3'!Y14:Y14)&lt;=SUM('Раздел 3'!D14:D14)),"","Неверно!")</f>
      </c>
      <c r="B532" s="123">
        <v>97506</v>
      </c>
      <c r="C532" s="124" t="s">
        <v>920</v>
      </c>
      <c r="D532" s="124" t="s">
        <v>919</v>
      </c>
    </row>
    <row r="533" spans="1:4" ht="25.5">
      <c r="A533" s="122">
        <f>IF((SUM('Раздел 3'!Y15:Y15)&lt;=SUM('Раздел 3'!D15:D15)),"","Неверно!")</f>
      </c>
      <c r="B533" s="123">
        <v>97506</v>
      </c>
      <c r="C533" s="124" t="s">
        <v>921</v>
      </c>
      <c r="D533" s="124" t="s">
        <v>919</v>
      </c>
    </row>
    <row r="534" spans="1:4" ht="25.5">
      <c r="A534" s="122">
        <f>IF((SUM('Раздел 3'!Y16:Y16)&lt;=SUM('Раздел 3'!D16:D16)),"","Неверно!")</f>
      </c>
      <c r="B534" s="123">
        <v>97506</v>
      </c>
      <c r="C534" s="124" t="s">
        <v>922</v>
      </c>
      <c r="D534" s="124" t="s">
        <v>919</v>
      </c>
    </row>
    <row r="535" spans="1:4" ht="25.5">
      <c r="A535" s="122">
        <f>IF((SUM('Раздел 3'!Y17:Y17)&lt;=SUM('Раздел 3'!D17:D17)),"","Неверно!")</f>
      </c>
      <c r="B535" s="123">
        <v>97506</v>
      </c>
      <c r="C535" s="124" t="s">
        <v>923</v>
      </c>
      <c r="D535" s="124" t="s">
        <v>919</v>
      </c>
    </row>
    <row r="536" spans="1:4" ht="25.5">
      <c r="A536" s="122">
        <f>IF((SUM('Раздел 3'!Y18:Y18)&lt;=SUM('Раздел 3'!D18:D18)),"","Неверно!")</f>
      </c>
      <c r="B536" s="123">
        <v>97506</v>
      </c>
      <c r="C536" s="124" t="s">
        <v>924</v>
      </c>
      <c r="D536" s="124" t="s">
        <v>919</v>
      </c>
    </row>
    <row r="537" spans="1:4" ht="25.5">
      <c r="A537" s="122">
        <f>IF((SUM('Раздел 3'!Y19:Y19)&lt;=SUM('Раздел 3'!D19:D19)),"","Неверно!")</f>
      </c>
      <c r="B537" s="123">
        <v>97506</v>
      </c>
      <c r="C537" s="124" t="s">
        <v>925</v>
      </c>
      <c r="D537" s="124" t="s">
        <v>919</v>
      </c>
    </row>
    <row r="538" spans="1:4" ht="25.5">
      <c r="A538" s="122">
        <f>IF((SUM('Раздел 3'!Y20:Y20)&lt;=SUM('Раздел 3'!D20:D20)),"","Неверно!")</f>
      </c>
      <c r="B538" s="123">
        <v>97506</v>
      </c>
      <c r="C538" s="124" t="s">
        <v>926</v>
      </c>
      <c r="D538" s="124" t="s">
        <v>919</v>
      </c>
    </row>
    <row r="539" spans="1:4" ht="25.5">
      <c r="A539" s="122">
        <f>IF((SUM('Раздел 3'!Y21:Y21)&lt;=SUM('Раздел 3'!D21:D21)),"","Неверно!")</f>
      </c>
      <c r="B539" s="123">
        <v>97506</v>
      </c>
      <c r="C539" s="124" t="s">
        <v>927</v>
      </c>
      <c r="D539" s="124" t="s">
        <v>919</v>
      </c>
    </row>
    <row r="540" spans="1:4" ht="25.5">
      <c r="A540" s="122">
        <f>IF((SUM('Раздел 2'!Y13:Y13)&lt;=SUM('Раздел 2'!D13:D13)),"","Неверно!")</f>
      </c>
      <c r="B540" s="123">
        <v>97507</v>
      </c>
      <c r="C540" s="124" t="s">
        <v>928</v>
      </c>
      <c r="D540" s="124" t="s">
        <v>929</v>
      </c>
    </row>
    <row r="541" spans="1:4" ht="25.5">
      <c r="A541" s="122">
        <f>IF((SUM('Раздел 2'!Y14:Y14)&lt;=SUM('Раздел 2'!D14:D14)),"","Неверно!")</f>
      </c>
      <c r="B541" s="123">
        <v>97507</v>
      </c>
      <c r="C541" s="124" t="s">
        <v>930</v>
      </c>
      <c r="D541" s="124" t="s">
        <v>929</v>
      </c>
    </row>
    <row r="542" spans="1:4" ht="25.5">
      <c r="A542" s="122">
        <f>IF((SUM('Раздел 2'!Y15:Y15)&lt;=SUM('Раздел 2'!D15:D15)),"","Неверно!")</f>
      </c>
      <c r="B542" s="123">
        <v>97507</v>
      </c>
      <c r="C542" s="124" t="s">
        <v>931</v>
      </c>
      <c r="D542" s="124" t="s">
        <v>929</v>
      </c>
    </row>
    <row r="543" spans="1:4" ht="25.5">
      <c r="A543" s="122">
        <f>IF((SUM('Раздел 2'!Y16:Y16)&lt;=SUM('Раздел 2'!D16:D16)),"","Неверно!")</f>
      </c>
      <c r="B543" s="123">
        <v>97507</v>
      </c>
      <c r="C543" s="124" t="s">
        <v>932</v>
      </c>
      <c r="D543" s="124" t="s">
        <v>929</v>
      </c>
    </row>
    <row r="544" spans="1:4" ht="25.5">
      <c r="A544" s="122">
        <f>IF((SUM('Раздел 2'!Y17:Y17)&lt;=SUM('Раздел 2'!D17:D17)),"","Неверно!")</f>
      </c>
      <c r="B544" s="123">
        <v>97507</v>
      </c>
      <c r="C544" s="124" t="s">
        <v>933</v>
      </c>
      <c r="D544" s="124" t="s">
        <v>929</v>
      </c>
    </row>
    <row r="545" spans="1:4" ht="25.5">
      <c r="A545" s="122">
        <f>IF((SUM('Раздел 2'!Y18:Y18)&lt;=SUM('Раздел 2'!D18:D18)),"","Неверно!")</f>
      </c>
      <c r="B545" s="123">
        <v>97507</v>
      </c>
      <c r="C545" s="124" t="s">
        <v>934</v>
      </c>
      <c r="D545" s="124" t="s">
        <v>929</v>
      </c>
    </row>
    <row r="546" spans="1:4" ht="25.5">
      <c r="A546" s="122">
        <f>IF((SUM('Раздел 2'!Y19:Y19)&lt;=SUM('Раздел 2'!D19:D19)),"","Неверно!")</f>
      </c>
      <c r="B546" s="123">
        <v>97507</v>
      </c>
      <c r="C546" s="124" t="s">
        <v>935</v>
      </c>
      <c r="D546" s="124" t="s">
        <v>929</v>
      </c>
    </row>
    <row r="547" spans="1:4" ht="25.5">
      <c r="A547" s="122">
        <f>IF((SUM('Раздел 2'!Y20:Y20)&lt;=SUM('Раздел 2'!D20:D20)),"","Неверно!")</f>
      </c>
      <c r="B547" s="123">
        <v>97507</v>
      </c>
      <c r="C547" s="124" t="s">
        <v>936</v>
      </c>
      <c r="D547" s="124" t="s">
        <v>929</v>
      </c>
    </row>
    <row r="548" spans="1:4" ht="25.5">
      <c r="A548" s="122">
        <f>IF((SUM('Раздел 2'!Y21:Y21)&lt;=SUM('Раздел 2'!D21:D21)),"","Неверно!")</f>
      </c>
      <c r="B548" s="123">
        <v>97507</v>
      </c>
      <c r="C548" s="124" t="s">
        <v>937</v>
      </c>
      <c r="D548" s="124" t="s">
        <v>929</v>
      </c>
    </row>
    <row r="549" spans="1:4" ht="25.5">
      <c r="A549" s="122">
        <f>IF((SUM('Раздел 2'!Y22:Y22)&lt;=SUM('Раздел 2'!D22:D22)),"","Неверно!")</f>
      </c>
      <c r="B549" s="123">
        <v>97507</v>
      </c>
      <c r="C549" s="124" t="s">
        <v>938</v>
      </c>
      <c r="D549" s="124" t="s">
        <v>929</v>
      </c>
    </row>
    <row r="550" spans="1:4" ht="25.5">
      <c r="A550" s="122">
        <f>IF((SUM('Раздел 2'!Y23:Y23)&lt;=SUM('Раздел 2'!D23:D23)),"","Неверно!")</f>
      </c>
      <c r="B550" s="123">
        <v>97507</v>
      </c>
      <c r="C550" s="124" t="s">
        <v>939</v>
      </c>
      <c r="D550" s="124" t="s">
        <v>929</v>
      </c>
    </row>
    <row r="551" spans="1:4" ht="25.5">
      <c r="A551" s="122">
        <f>IF((SUM('Раздел 3'!D13:D13)=SUM('Раздел 3'!E13:G13)),"","Неверно!")</f>
      </c>
      <c r="B551" s="123">
        <v>97508</v>
      </c>
      <c r="C551" s="124" t="s">
        <v>940</v>
      </c>
      <c r="D551" s="124" t="s">
        <v>941</v>
      </c>
    </row>
    <row r="552" spans="1:4" ht="25.5">
      <c r="A552" s="122">
        <f>IF((SUM('Раздел 3'!D14:D14)=SUM('Раздел 3'!E14:G14)),"","Неверно!")</f>
      </c>
      <c r="B552" s="123">
        <v>97508</v>
      </c>
      <c r="C552" s="124" t="s">
        <v>942</v>
      </c>
      <c r="D552" s="124" t="s">
        <v>941</v>
      </c>
    </row>
    <row r="553" spans="1:4" ht="25.5">
      <c r="A553" s="122">
        <f>IF((SUM('Раздел 3'!D15:D15)=SUM('Раздел 3'!E15:G15)),"","Неверно!")</f>
      </c>
      <c r="B553" s="123">
        <v>97508</v>
      </c>
      <c r="C553" s="124" t="s">
        <v>943</v>
      </c>
      <c r="D553" s="124" t="s">
        <v>941</v>
      </c>
    </row>
    <row r="554" spans="1:4" ht="25.5">
      <c r="A554" s="122">
        <f>IF((SUM('Раздел 3'!D16:D16)=SUM('Раздел 3'!E16:G16)),"","Неверно!")</f>
      </c>
      <c r="B554" s="123">
        <v>97508</v>
      </c>
      <c r="C554" s="124" t="s">
        <v>944</v>
      </c>
      <c r="D554" s="124" t="s">
        <v>941</v>
      </c>
    </row>
    <row r="555" spans="1:4" ht="25.5">
      <c r="A555" s="122">
        <f>IF((SUM('Раздел 3'!D17:D17)=SUM('Раздел 3'!E17:G17)),"","Неверно!")</f>
      </c>
      <c r="B555" s="123">
        <v>97508</v>
      </c>
      <c r="C555" s="124" t="s">
        <v>945</v>
      </c>
      <c r="D555" s="124" t="s">
        <v>941</v>
      </c>
    </row>
    <row r="556" spans="1:4" ht="25.5">
      <c r="A556" s="122">
        <f>IF((SUM('Раздел 3'!D18:D18)=SUM('Раздел 3'!E18:G18)),"","Неверно!")</f>
      </c>
      <c r="B556" s="123">
        <v>97508</v>
      </c>
      <c r="C556" s="124" t="s">
        <v>946</v>
      </c>
      <c r="D556" s="124" t="s">
        <v>941</v>
      </c>
    </row>
    <row r="557" spans="1:4" ht="25.5">
      <c r="A557" s="122">
        <f>IF((SUM('Раздел 3'!D19:D19)=SUM('Раздел 3'!E19:G19)),"","Неверно!")</f>
      </c>
      <c r="B557" s="123">
        <v>97508</v>
      </c>
      <c r="C557" s="124" t="s">
        <v>947</v>
      </c>
      <c r="D557" s="124" t="s">
        <v>941</v>
      </c>
    </row>
    <row r="558" spans="1:4" ht="25.5">
      <c r="A558" s="122">
        <f>IF((SUM('Раздел 3'!D20:D20)=SUM('Раздел 3'!E20:G20)),"","Неверно!")</f>
      </c>
      <c r="B558" s="123">
        <v>97508</v>
      </c>
      <c r="C558" s="124" t="s">
        <v>948</v>
      </c>
      <c r="D558" s="124" t="s">
        <v>941</v>
      </c>
    </row>
    <row r="559" spans="1:4" ht="25.5">
      <c r="A559" s="122">
        <f>IF((SUM('Раздел 3'!D21:D21)=SUM('Раздел 3'!E21:G21)),"","Неверно!")</f>
      </c>
      <c r="B559" s="123">
        <v>97508</v>
      </c>
      <c r="C559" s="124" t="s">
        <v>949</v>
      </c>
      <c r="D559" s="124" t="s">
        <v>941</v>
      </c>
    </row>
    <row r="560" spans="1:4" ht="25.5">
      <c r="A560" s="122">
        <f>IF((SUM('Раздел 3'!D13:D13)=SUM('Раздел 3'!I13:L13)),"","Неверно!")</f>
      </c>
      <c r="B560" s="123">
        <v>97509</v>
      </c>
      <c r="C560" s="124" t="s">
        <v>950</v>
      </c>
      <c r="D560" s="124" t="s">
        <v>951</v>
      </c>
    </row>
    <row r="561" spans="1:4" ht="25.5">
      <c r="A561" s="122">
        <f>IF((SUM('Раздел 3'!D14:D14)=SUM('Раздел 3'!I14:L14)),"","Неверно!")</f>
      </c>
      <c r="B561" s="123">
        <v>97509</v>
      </c>
      <c r="C561" s="124" t="s">
        <v>952</v>
      </c>
      <c r="D561" s="124" t="s">
        <v>951</v>
      </c>
    </row>
    <row r="562" spans="1:4" ht="25.5">
      <c r="A562" s="122">
        <f>IF((SUM('Раздел 3'!D15:D15)=SUM('Раздел 3'!I15:L15)),"","Неверно!")</f>
      </c>
      <c r="B562" s="123">
        <v>97509</v>
      </c>
      <c r="C562" s="124" t="s">
        <v>953</v>
      </c>
      <c r="D562" s="124" t="s">
        <v>951</v>
      </c>
    </row>
    <row r="563" spans="1:4" ht="25.5">
      <c r="A563" s="122">
        <f>IF((SUM('Раздел 3'!D16:D16)=SUM('Раздел 3'!I16:L16)),"","Неверно!")</f>
      </c>
      <c r="B563" s="123">
        <v>97509</v>
      </c>
      <c r="C563" s="124" t="s">
        <v>954</v>
      </c>
      <c r="D563" s="124" t="s">
        <v>951</v>
      </c>
    </row>
    <row r="564" spans="1:4" ht="25.5">
      <c r="A564" s="122">
        <f>IF((SUM('Раздел 3'!D17:D17)=SUM('Раздел 3'!I17:L17)),"","Неверно!")</f>
      </c>
      <c r="B564" s="123">
        <v>97509</v>
      </c>
      <c r="C564" s="124" t="s">
        <v>955</v>
      </c>
      <c r="D564" s="124" t="s">
        <v>951</v>
      </c>
    </row>
    <row r="565" spans="1:4" ht="25.5">
      <c r="A565" s="122">
        <f>IF((SUM('Раздел 3'!D18:D18)=SUM('Раздел 3'!I18:L18)),"","Неверно!")</f>
      </c>
      <c r="B565" s="123">
        <v>97509</v>
      </c>
      <c r="C565" s="124" t="s">
        <v>956</v>
      </c>
      <c r="D565" s="124" t="s">
        <v>951</v>
      </c>
    </row>
    <row r="566" spans="1:4" ht="25.5">
      <c r="A566" s="122">
        <f>IF((SUM('Раздел 3'!D19:D19)=SUM('Раздел 3'!I19:L19)),"","Неверно!")</f>
      </c>
      <c r="B566" s="123">
        <v>97509</v>
      </c>
      <c r="C566" s="124" t="s">
        <v>957</v>
      </c>
      <c r="D566" s="124" t="s">
        <v>951</v>
      </c>
    </row>
    <row r="567" spans="1:4" ht="25.5">
      <c r="A567" s="122">
        <f>IF((SUM('Раздел 3'!D20:D20)=SUM('Раздел 3'!I20:L20)),"","Неверно!")</f>
      </c>
      <c r="B567" s="123">
        <v>97509</v>
      </c>
      <c r="C567" s="124" t="s">
        <v>958</v>
      </c>
      <c r="D567" s="124" t="s">
        <v>951</v>
      </c>
    </row>
    <row r="568" spans="1:4" ht="25.5">
      <c r="A568" s="122">
        <f>IF((SUM('Раздел 3'!D21:D21)=SUM('Раздел 3'!I21:L21)),"","Неверно!")</f>
      </c>
      <c r="B568" s="123">
        <v>97509</v>
      </c>
      <c r="C568" s="124" t="s">
        <v>959</v>
      </c>
      <c r="D568" s="124" t="s">
        <v>951</v>
      </c>
    </row>
    <row r="569" spans="1:4" ht="25.5">
      <c r="A569" s="122">
        <f>IF((SUM('Раздел 3'!D13:D13)=SUM('Раздел 3'!M13:X13)),"","Неверно!")</f>
      </c>
      <c r="B569" s="123">
        <v>97510</v>
      </c>
      <c r="C569" s="124" t="s">
        <v>960</v>
      </c>
      <c r="D569" s="124" t="s">
        <v>961</v>
      </c>
    </row>
    <row r="570" spans="1:4" ht="25.5">
      <c r="A570" s="122">
        <f>IF((SUM('Раздел 3'!D14:D14)=SUM('Раздел 3'!M14:X14)),"","Неверно!")</f>
      </c>
      <c r="B570" s="123">
        <v>97510</v>
      </c>
      <c r="C570" s="124" t="s">
        <v>962</v>
      </c>
      <c r="D570" s="124" t="s">
        <v>961</v>
      </c>
    </row>
    <row r="571" spans="1:4" ht="25.5">
      <c r="A571" s="122">
        <f>IF((SUM('Раздел 3'!D15:D15)=SUM('Раздел 3'!M15:X15)),"","Неверно!")</f>
      </c>
      <c r="B571" s="123">
        <v>97510</v>
      </c>
      <c r="C571" s="124" t="s">
        <v>963</v>
      </c>
      <c r="D571" s="124" t="s">
        <v>961</v>
      </c>
    </row>
    <row r="572" spans="1:4" ht="25.5">
      <c r="A572" s="122">
        <f>IF((SUM('Раздел 3'!D16:D16)=SUM('Раздел 3'!M16:X16)),"","Неверно!")</f>
      </c>
      <c r="B572" s="123">
        <v>97510</v>
      </c>
      <c r="C572" s="124" t="s">
        <v>964</v>
      </c>
      <c r="D572" s="124" t="s">
        <v>961</v>
      </c>
    </row>
    <row r="573" spans="1:4" ht="25.5">
      <c r="A573" s="122">
        <f>IF((SUM('Раздел 3'!D17:D17)=SUM('Раздел 3'!M17:X17)),"","Неверно!")</f>
      </c>
      <c r="B573" s="123">
        <v>97510</v>
      </c>
      <c r="C573" s="124" t="s">
        <v>965</v>
      </c>
      <c r="D573" s="124" t="s">
        <v>961</v>
      </c>
    </row>
    <row r="574" spans="1:4" ht="25.5">
      <c r="A574" s="122">
        <f>IF((SUM('Раздел 3'!D18:D18)=SUM('Раздел 3'!M18:X18)),"","Неверно!")</f>
      </c>
      <c r="B574" s="123">
        <v>97510</v>
      </c>
      <c r="C574" s="124" t="s">
        <v>966</v>
      </c>
      <c r="D574" s="124" t="s">
        <v>961</v>
      </c>
    </row>
    <row r="575" spans="1:4" ht="25.5">
      <c r="A575" s="122">
        <f>IF((SUM('Раздел 3'!D19:D19)=SUM('Раздел 3'!M19:X19)),"","Неверно!")</f>
      </c>
      <c r="B575" s="123">
        <v>97510</v>
      </c>
      <c r="C575" s="124" t="s">
        <v>967</v>
      </c>
      <c r="D575" s="124" t="s">
        <v>961</v>
      </c>
    </row>
    <row r="576" spans="1:4" ht="25.5">
      <c r="A576" s="122">
        <f>IF((SUM('Раздел 3'!D20:D20)=SUM('Раздел 3'!M20:X20)),"","Неверно!")</f>
      </c>
      <c r="B576" s="123">
        <v>97510</v>
      </c>
      <c r="C576" s="124" t="s">
        <v>968</v>
      </c>
      <c r="D576" s="124" t="s">
        <v>961</v>
      </c>
    </row>
    <row r="577" spans="1:4" ht="25.5">
      <c r="A577" s="122">
        <f>IF((SUM('Раздел 3'!D21:D21)=SUM('Раздел 3'!M21:X21)),"","Неверно!")</f>
      </c>
      <c r="B577" s="123">
        <v>97510</v>
      </c>
      <c r="C577" s="124" t="s">
        <v>969</v>
      </c>
      <c r="D577" s="124" t="s">
        <v>961</v>
      </c>
    </row>
    <row r="578" spans="1:4" ht="25.5">
      <c r="A578" s="122">
        <f>IF((SUM('Раздел 2'!D13:D13)=SUM('Раздел 2'!I13:L13)),"","Неверно!")</f>
      </c>
      <c r="B578" s="123">
        <v>97511</v>
      </c>
      <c r="C578" s="124" t="s">
        <v>567</v>
      </c>
      <c r="D578" s="124" t="s">
        <v>970</v>
      </c>
    </row>
    <row r="579" spans="1:4" ht="25.5">
      <c r="A579" s="122">
        <f>IF((SUM('Раздел 2'!D14:D14)=SUM('Раздел 2'!I14:L14)),"","Неверно!")</f>
      </c>
      <c r="B579" s="123">
        <v>97511</v>
      </c>
      <c r="C579" s="124" t="s">
        <v>568</v>
      </c>
      <c r="D579" s="124" t="s">
        <v>970</v>
      </c>
    </row>
    <row r="580" spans="1:4" ht="25.5">
      <c r="A580" s="122">
        <f>IF((SUM('Раздел 2'!D15:D15)=SUM('Раздел 2'!I15:L15)),"","Неверно!")</f>
      </c>
      <c r="B580" s="123">
        <v>97511</v>
      </c>
      <c r="C580" s="124" t="s">
        <v>569</v>
      </c>
      <c r="D580" s="124" t="s">
        <v>970</v>
      </c>
    </row>
    <row r="581" spans="1:4" ht="25.5">
      <c r="A581" s="122">
        <f>IF((SUM('Раздел 2'!D16:D16)=SUM('Раздел 2'!I16:L16)),"","Неверно!")</f>
      </c>
      <c r="B581" s="123">
        <v>97511</v>
      </c>
      <c r="C581" s="124" t="s">
        <v>570</v>
      </c>
      <c r="D581" s="124" t="s">
        <v>970</v>
      </c>
    </row>
    <row r="582" spans="1:4" ht="25.5">
      <c r="A582" s="122">
        <f>IF((SUM('Раздел 2'!D17:D17)=SUM('Раздел 2'!I17:L17)),"","Неверно!")</f>
      </c>
      <c r="B582" s="123">
        <v>97511</v>
      </c>
      <c r="C582" s="124" t="s">
        <v>571</v>
      </c>
      <c r="D582" s="124" t="s">
        <v>970</v>
      </c>
    </row>
    <row r="583" spans="1:4" ht="25.5">
      <c r="A583" s="122">
        <f>IF((SUM('Раздел 2'!D18:D18)=SUM('Раздел 2'!I18:L18)),"","Неверно!")</f>
      </c>
      <c r="B583" s="123">
        <v>97511</v>
      </c>
      <c r="C583" s="124" t="s">
        <v>572</v>
      </c>
      <c r="D583" s="124" t="s">
        <v>970</v>
      </c>
    </row>
    <row r="584" spans="1:4" ht="25.5">
      <c r="A584" s="122">
        <f>IF((SUM('Раздел 2'!D19:D19)=SUM('Раздел 2'!I19:L19)),"","Неверно!")</f>
      </c>
      <c r="B584" s="123">
        <v>97511</v>
      </c>
      <c r="C584" s="124" t="s">
        <v>573</v>
      </c>
      <c r="D584" s="124" t="s">
        <v>970</v>
      </c>
    </row>
    <row r="585" spans="1:4" ht="25.5">
      <c r="A585" s="122">
        <f>IF((SUM('Раздел 2'!D20:D20)=SUM('Раздел 2'!I20:L20)),"","Неверно!")</f>
      </c>
      <c r="B585" s="123">
        <v>97511</v>
      </c>
      <c r="C585" s="124" t="s">
        <v>574</v>
      </c>
      <c r="D585" s="124" t="s">
        <v>970</v>
      </c>
    </row>
    <row r="586" spans="1:4" ht="25.5">
      <c r="A586" s="122">
        <f>IF((SUM('Раздел 2'!D21:D21)=SUM('Раздел 2'!I21:L21)),"","Неверно!")</f>
      </c>
      <c r="B586" s="123">
        <v>97511</v>
      </c>
      <c r="C586" s="124" t="s">
        <v>575</v>
      </c>
      <c r="D586" s="124" t="s">
        <v>970</v>
      </c>
    </row>
    <row r="587" spans="1:4" ht="25.5">
      <c r="A587" s="122">
        <f>IF((SUM('Раздел 2'!D22:D22)=SUM('Раздел 2'!I22:L22)),"","Неверно!")</f>
      </c>
      <c r="B587" s="123">
        <v>97511</v>
      </c>
      <c r="C587" s="124" t="s">
        <v>576</v>
      </c>
      <c r="D587" s="124" t="s">
        <v>970</v>
      </c>
    </row>
    <row r="588" spans="1:4" ht="25.5">
      <c r="A588" s="122">
        <f>IF((SUM('Раздел 2'!D23:D23)=SUM('Раздел 2'!I23:L23)),"","Неверно!")</f>
      </c>
      <c r="B588" s="123">
        <v>97511</v>
      </c>
      <c r="C588" s="124" t="s">
        <v>577</v>
      </c>
      <c r="D588" s="124" t="s">
        <v>970</v>
      </c>
    </row>
    <row r="589" spans="1:4" ht="25.5">
      <c r="A589" s="122">
        <f>IF((SUM('Раздел 2'!D13:D13)=SUM('Раздел 2'!E13:G13)),"","Неверно!")</f>
      </c>
      <c r="B589" s="123">
        <v>97512</v>
      </c>
      <c r="C589" s="124" t="s">
        <v>971</v>
      </c>
      <c r="D589" s="124" t="s">
        <v>0</v>
      </c>
    </row>
    <row r="590" spans="1:4" ht="25.5">
      <c r="A590" s="122">
        <f>IF((SUM('Раздел 2'!D14:D14)=SUM('Раздел 2'!E14:G14)),"","Неверно!")</f>
      </c>
      <c r="B590" s="123">
        <v>97512</v>
      </c>
      <c r="C590" s="124" t="s">
        <v>1</v>
      </c>
      <c r="D590" s="124" t="s">
        <v>0</v>
      </c>
    </row>
    <row r="591" spans="1:4" ht="25.5">
      <c r="A591" s="122">
        <f>IF((SUM('Раздел 2'!D15:D15)=SUM('Раздел 2'!E15:G15)),"","Неверно!")</f>
      </c>
      <c r="B591" s="123">
        <v>97512</v>
      </c>
      <c r="C591" s="124" t="s">
        <v>2</v>
      </c>
      <c r="D591" s="124" t="s">
        <v>0</v>
      </c>
    </row>
    <row r="592" spans="1:4" ht="25.5">
      <c r="A592" s="122">
        <f>IF((SUM('Раздел 2'!D16:D16)=SUM('Раздел 2'!E16:G16)),"","Неверно!")</f>
      </c>
      <c r="B592" s="123">
        <v>97512</v>
      </c>
      <c r="C592" s="124" t="s">
        <v>3</v>
      </c>
      <c r="D592" s="124" t="s">
        <v>0</v>
      </c>
    </row>
    <row r="593" spans="1:4" ht="25.5">
      <c r="A593" s="122">
        <f>IF((SUM('Раздел 2'!D17:D17)=SUM('Раздел 2'!E17:G17)),"","Неверно!")</f>
      </c>
      <c r="B593" s="123">
        <v>97512</v>
      </c>
      <c r="C593" s="124" t="s">
        <v>4</v>
      </c>
      <c r="D593" s="124" t="s">
        <v>0</v>
      </c>
    </row>
    <row r="594" spans="1:4" ht="25.5">
      <c r="A594" s="122">
        <f>IF((SUM('Раздел 2'!D18:D18)=SUM('Раздел 2'!E18:G18)),"","Неверно!")</f>
      </c>
      <c r="B594" s="123">
        <v>97512</v>
      </c>
      <c r="C594" s="124" t="s">
        <v>5</v>
      </c>
      <c r="D594" s="124" t="s">
        <v>0</v>
      </c>
    </row>
    <row r="595" spans="1:4" ht="25.5">
      <c r="A595" s="122">
        <f>IF((SUM('Раздел 2'!D19:D19)=SUM('Раздел 2'!E19:G19)),"","Неверно!")</f>
      </c>
      <c r="B595" s="123">
        <v>97512</v>
      </c>
      <c r="C595" s="124" t="s">
        <v>6</v>
      </c>
      <c r="D595" s="124" t="s">
        <v>0</v>
      </c>
    </row>
    <row r="596" spans="1:4" ht="25.5">
      <c r="A596" s="122">
        <f>IF((SUM('Раздел 2'!D20:D20)=SUM('Раздел 2'!E20:G20)),"","Неверно!")</f>
      </c>
      <c r="B596" s="123">
        <v>97512</v>
      </c>
      <c r="C596" s="124" t="s">
        <v>7</v>
      </c>
      <c r="D596" s="124" t="s">
        <v>0</v>
      </c>
    </row>
    <row r="597" spans="1:4" ht="25.5">
      <c r="A597" s="122">
        <f>IF((SUM('Раздел 2'!D21:D21)=SUM('Раздел 2'!E21:G21)),"","Неверно!")</f>
      </c>
      <c r="B597" s="123">
        <v>97512</v>
      </c>
      <c r="C597" s="124" t="s">
        <v>8</v>
      </c>
      <c r="D597" s="124" t="s">
        <v>0</v>
      </c>
    </row>
    <row r="598" spans="1:4" ht="25.5">
      <c r="A598" s="122">
        <f>IF((SUM('Раздел 2'!D22:D22)=SUM('Раздел 2'!E22:G22)),"","Неверно!")</f>
      </c>
      <c r="B598" s="123">
        <v>97512</v>
      </c>
      <c r="C598" s="124" t="s">
        <v>9</v>
      </c>
      <c r="D598" s="124" t="s">
        <v>0</v>
      </c>
    </row>
    <row r="599" spans="1:4" ht="25.5">
      <c r="A599" s="122">
        <f>IF((SUM('Раздел 2'!D23:D23)=SUM('Раздел 2'!E23:G23)),"","Неверно!")</f>
      </c>
      <c r="B599" s="123">
        <v>97512</v>
      </c>
      <c r="C599" s="124" t="s">
        <v>10</v>
      </c>
      <c r="D599" s="124" t="s">
        <v>0</v>
      </c>
    </row>
    <row r="600" spans="1:4" ht="25.5">
      <c r="A600" s="122">
        <f>IF((SUM('Раздел 2'!D13:D13)=SUM('Раздел 2'!M13:X13)),"","Неверно!")</f>
      </c>
      <c r="B600" s="123">
        <v>97513</v>
      </c>
      <c r="C600" s="124" t="s">
        <v>11</v>
      </c>
      <c r="D600" s="124" t="s">
        <v>12</v>
      </c>
    </row>
    <row r="601" spans="1:4" ht="25.5">
      <c r="A601" s="122">
        <f>IF((SUM('Раздел 2'!D14:D14)=SUM('Раздел 2'!M14:X14)),"","Неверно!")</f>
      </c>
      <c r="B601" s="123">
        <v>97513</v>
      </c>
      <c r="C601" s="124" t="s">
        <v>13</v>
      </c>
      <c r="D601" s="124" t="s">
        <v>12</v>
      </c>
    </row>
    <row r="602" spans="1:4" ht="25.5">
      <c r="A602" s="122">
        <f>IF((SUM('Раздел 2'!D15:D15)=SUM('Раздел 2'!M15:X15)),"","Неверно!")</f>
      </c>
      <c r="B602" s="123">
        <v>97513</v>
      </c>
      <c r="C602" s="124" t="s">
        <v>14</v>
      </c>
      <c r="D602" s="124" t="s">
        <v>12</v>
      </c>
    </row>
    <row r="603" spans="1:4" ht="25.5">
      <c r="A603" s="122">
        <f>IF((SUM('Раздел 2'!D16:D16)=SUM('Раздел 2'!M16:X16)),"","Неверно!")</f>
      </c>
      <c r="B603" s="123">
        <v>97513</v>
      </c>
      <c r="C603" s="124" t="s">
        <v>15</v>
      </c>
      <c r="D603" s="124" t="s">
        <v>12</v>
      </c>
    </row>
    <row r="604" spans="1:4" ht="25.5">
      <c r="A604" s="122">
        <f>IF((SUM('Раздел 2'!D17:D17)=SUM('Раздел 2'!M17:X17)),"","Неверно!")</f>
      </c>
      <c r="B604" s="123">
        <v>97513</v>
      </c>
      <c r="C604" s="124" t="s">
        <v>16</v>
      </c>
      <c r="D604" s="124" t="s">
        <v>12</v>
      </c>
    </row>
    <row r="605" spans="1:4" ht="25.5">
      <c r="A605" s="122">
        <f>IF((SUM('Раздел 2'!D18:D18)=SUM('Раздел 2'!M18:X18)),"","Неверно!")</f>
      </c>
      <c r="B605" s="123">
        <v>97513</v>
      </c>
      <c r="C605" s="124" t="s">
        <v>17</v>
      </c>
      <c r="D605" s="124" t="s">
        <v>12</v>
      </c>
    </row>
    <row r="606" spans="1:4" ht="25.5">
      <c r="A606" s="122">
        <f>IF((SUM('Раздел 2'!D19:D19)=SUM('Раздел 2'!M19:X19)),"","Неверно!")</f>
      </c>
      <c r="B606" s="123">
        <v>97513</v>
      </c>
      <c r="C606" s="124" t="s">
        <v>18</v>
      </c>
      <c r="D606" s="124" t="s">
        <v>12</v>
      </c>
    </row>
    <row r="607" spans="1:4" ht="25.5">
      <c r="A607" s="122">
        <f>IF((SUM('Раздел 2'!D20:D20)=SUM('Раздел 2'!M20:X20)),"","Неверно!")</f>
      </c>
      <c r="B607" s="123">
        <v>97513</v>
      </c>
      <c r="C607" s="124" t="s">
        <v>19</v>
      </c>
      <c r="D607" s="124" t="s">
        <v>12</v>
      </c>
    </row>
    <row r="608" spans="1:4" ht="25.5">
      <c r="A608" s="122">
        <f>IF((SUM('Раздел 2'!D21:D21)=SUM('Раздел 2'!M21:X21)),"","Неверно!")</f>
      </c>
      <c r="B608" s="123">
        <v>97513</v>
      </c>
      <c r="C608" s="124" t="s">
        <v>20</v>
      </c>
      <c r="D608" s="124" t="s">
        <v>12</v>
      </c>
    </row>
    <row r="609" spans="1:4" ht="25.5">
      <c r="A609" s="122">
        <f>IF((SUM('Раздел 2'!D22:D22)=SUM('Раздел 2'!M22:X22)),"","Неверно!")</f>
      </c>
      <c r="B609" s="123">
        <v>97513</v>
      </c>
      <c r="C609" s="124" t="s">
        <v>21</v>
      </c>
      <c r="D609" s="124" t="s">
        <v>12</v>
      </c>
    </row>
    <row r="610" spans="1:4" ht="25.5">
      <c r="A610" s="122">
        <f>IF((SUM('Раздел 2'!D23:D23)=SUM('Раздел 2'!M23:X23)),"","Неверно!")</f>
      </c>
      <c r="B610" s="123">
        <v>97513</v>
      </c>
      <c r="C610" s="124" t="s">
        <v>22</v>
      </c>
      <c r="D610" s="124" t="s">
        <v>12</v>
      </c>
    </row>
    <row r="611" spans="1:4" ht="25.5">
      <c r="A611" s="122">
        <f>IF((SUM('Раздел 1'!D13:D13)=SUM('Раздел 1'!E13:G13)),"","Неверно!")</f>
      </c>
      <c r="B611" s="123">
        <v>97514</v>
      </c>
      <c r="C611" s="124" t="s">
        <v>23</v>
      </c>
      <c r="D611" s="124" t="s">
        <v>24</v>
      </c>
    </row>
    <row r="612" spans="1:4" ht="25.5">
      <c r="A612" s="122">
        <f>IF((SUM('Раздел 1'!D14:D14)=SUM('Раздел 1'!E14:G14)),"","Неверно!")</f>
      </c>
      <c r="B612" s="123">
        <v>97514</v>
      </c>
      <c r="C612" s="124" t="s">
        <v>25</v>
      </c>
      <c r="D612" s="124" t="s">
        <v>24</v>
      </c>
    </row>
    <row r="613" spans="1:4" ht="25.5">
      <c r="A613" s="122">
        <f>IF((SUM('Раздел 1'!D15:D15)=SUM('Раздел 1'!E15:G15)),"","Неверно!")</f>
      </c>
      <c r="B613" s="123">
        <v>97514</v>
      </c>
      <c r="C613" s="124" t="s">
        <v>26</v>
      </c>
      <c r="D613" s="124" t="s">
        <v>24</v>
      </c>
    </row>
    <row r="614" spans="1:4" ht="25.5">
      <c r="A614" s="122">
        <f>IF((SUM('Раздел 1'!D16:D16)=SUM('Раздел 1'!E16:G16)),"","Неверно!")</f>
      </c>
      <c r="B614" s="123">
        <v>97514</v>
      </c>
      <c r="C614" s="124" t="s">
        <v>27</v>
      </c>
      <c r="D614" s="124" t="s">
        <v>24</v>
      </c>
    </row>
    <row r="615" spans="1:4" ht="25.5">
      <c r="A615" s="122">
        <f>IF((SUM('Раздел 1'!D17:D17)=SUM('Раздел 1'!E17:G17)),"","Неверно!")</f>
      </c>
      <c r="B615" s="123">
        <v>97514</v>
      </c>
      <c r="C615" s="124" t="s">
        <v>28</v>
      </c>
      <c r="D615" s="124" t="s">
        <v>24</v>
      </c>
    </row>
    <row r="616" spans="1:4" ht="25.5">
      <c r="A616" s="122">
        <f>IF((SUM('Раздел 1'!D18:D18)=SUM('Раздел 1'!E18:G18)),"","Неверно!")</f>
      </c>
      <c r="B616" s="123">
        <v>97514</v>
      </c>
      <c r="C616" s="124" t="s">
        <v>29</v>
      </c>
      <c r="D616" s="124" t="s">
        <v>24</v>
      </c>
    </row>
    <row r="617" spans="1:4" ht="25.5">
      <c r="A617" s="122">
        <f>IF((SUM('Раздел 1'!D19:D19)=SUM('Раздел 1'!E19:G19)),"","Неверно!")</f>
      </c>
      <c r="B617" s="123">
        <v>97514</v>
      </c>
      <c r="C617" s="124" t="s">
        <v>30</v>
      </c>
      <c r="D617" s="124" t="s">
        <v>24</v>
      </c>
    </row>
    <row r="618" spans="1:4" ht="25.5">
      <c r="A618" s="122">
        <f>IF((SUM('Раздел 1'!D20:D20)=SUM('Раздел 1'!E20:G20)),"","Неверно!")</f>
      </c>
      <c r="B618" s="123">
        <v>97514</v>
      </c>
      <c r="C618" s="124" t="s">
        <v>31</v>
      </c>
      <c r="D618" s="124" t="s">
        <v>24</v>
      </c>
    </row>
    <row r="619" spans="1:4" ht="25.5">
      <c r="A619" s="122">
        <f>IF((SUM('Раздел 1'!D21:D21)=SUM('Раздел 1'!E21:G21)),"","Неверно!")</f>
      </c>
      <c r="B619" s="123">
        <v>97514</v>
      </c>
      <c r="C619" s="124" t="s">
        <v>32</v>
      </c>
      <c r="D619" s="124" t="s">
        <v>24</v>
      </c>
    </row>
    <row r="620" spans="1:4" ht="25.5">
      <c r="A620" s="122">
        <f>IF((SUM('Раздел 1'!D22:D22)=SUM('Раздел 1'!E22:G22)),"","Неверно!")</f>
      </c>
      <c r="B620" s="123">
        <v>97514</v>
      </c>
      <c r="C620" s="124" t="s">
        <v>33</v>
      </c>
      <c r="D620" s="124" t="s">
        <v>24</v>
      </c>
    </row>
    <row r="621" spans="1:4" ht="25.5">
      <c r="A621" s="122">
        <f>IF((SUM('Раздел 1'!D23:D23)=SUM('Раздел 1'!E23:G23)),"","Неверно!")</f>
      </c>
      <c r="B621" s="123">
        <v>97514</v>
      </c>
      <c r="C621" s="124" t="s">
        <v>34</v>
      </c>
      <c r="D621" s="124" t="s">
        <v>24</v>
      </c>
    </row>
    <row r="622" spans="1:4" ht="25.5">
      <c r="A622" s="122">
        <f>IF((SUM('Раздел 1'!D13:D13)=SUM('Раздел 1'!M13:X13)),"","Неверно!")</f>
      </c>
      <c r="B622" s="123">
        <v>97515</v>
      </c>
      <c r="C622" s="124" t="s">
        <v>35</v>
      </c>
      <c r="D622" s="124" t="s">
        <v>36</v>
      </c>
    </row>
    <row r="623" spans="1:4" ht="25.5">
      <c r="A623" s="122">
        <f>IF((SUM('Раздел 1'!D14:D14)=SUM('Раздел 1'!M14:X14)),"","Неверно!")</f>
      </c>
      <c r="B623" s="123">
        <v>97515</v>
      </c>
      <c r="C623" s="124" t="s">
        <v>37</v>
      </c>
      <c r="D623" s="124" t="s">
        <v>36</v>
      </c>
    </row>
    <row r="624" spans="1:4" ht="25.5">
      <c r="A624" s="122">
        <f>IF((SUM('Раздел 1'!D15:D15)=SUM('Раздел 1'!M15:X15)),"","Неверно!")</f>
      </c>
      <c r="B624" s="123">
        <v>97515</v>
      </c>
      <c r="C624" s="124" t="s">
        <v>38</v>
      </c>
      <c r="D624" s="124" t="s">
        <v>36</v>
      </c>
    </row>
    <row r="625" spans="1:4" ht="25.5">
      <c r="A625" s="122">
        <f>IF((SUM('Раздел 1'!D16:D16)=SUM('Раздел 1'!M16:X16)),"","Неверно!")</f>
      </c>
      <c r="B625" s="123">
        <v>97515</v>
      </c>
      <c r="C625" s="124" t="s">
        <v>39</v>
      </c>
      <c r="D625" s="124" t="s">
        <v>36</v>
      </c>
    </row>
    <row r="626" spans="1:4" ht="25.5">
      <c r="A626" s="122">
        <f>IF((SUM('Раздел 1'!D17:D17)=SUM('Раздел 1'!M17:X17)),"","Неверно!")</f>
      </c>
      <c r="B626" s="123">
        <v>97515</v>
      </c>
      <c r="C626" s="124" t="s">
        <v>40</v>
      </c>
      <c r="D626" s="124" t="s">
        <v>36</v>
      </c>
    </row>
    <row r="627" spans="1:4" ht="25.5">
      <c r="A627" s="122">
        <f>IF((SUM('Раздел 1'!D18:D18)=SUM('Раздел 1'!M18:X18)),"","Неверно!")</f>
      </c>
      <c r="B627" s="123">
        <v>97515</v>
      </c>
      <c r="C627" s="124" t="s">
        <v>41</v>
      </c>
      <c r="D627" s="124" t="s">
        <v>36</v>
      </c>
    </row>
    <row r="628" spans="1:4" ht="25.5">
      <c r="A628" s="122">
        <f>IF((SUM('Раздел 1'!D19:D19)=SUM('Раздел 1'!M19:X19)),"","Неверно!")</f>
      </c>
      <c r="B628" s="123">
        <v>97515</v>
      </c>
      <c r="C628" s="124" t="s">
        <v>42</v>
      </c>
      <c r="D628" s="124" t="s">
        <v>36</v>
      </c>
    </row>
    <row r="629" spans="1:4" ht="25.5">
      <c r="A629" s="122">
        <f>IF((SUM('Раздел 1'!D20:D20)=SUM('Раздел 1'!M20:X20)),"","Неверно!")</f>
      </c>
      <c r="B629" s="123">
        <v>97515</v>
      </c>
      <c r="C629" s="124" t="s">
        <v>43</v>
      </c>
      <c r="D629" s="124" t="s">
        <v>36</v>
      </c>
    </row>
    <row r="630" spans="1:4" ht="25.5">
      <c r="A630" s="122">
        <f>IF((SUM('Раздел 1'!D21:D21)=SUM('Раздел 1'!M21:X21)),"","Неверно!")</f>
      </c>
      <c r="B630" s="123">
        <v>97515</v>
      </c>
      <c r="C630" s="124" t="s">
        <v>44</v>
      </c>
      <c r="D630" s="124" t="s">
        <v>36</v>
      </c>
    </row>
    <row r="631" spans="1:4" ht="25.5">
      <c r="A631" s="122">
        <f>IF((SUM('Раздел 1'!D22:D22)=SUM('Раздел 1'!M22:X22)),"","Неверно!")</f>
      </c>
      <c r="B631" s="123">
        <v>97515</v>
      </c>
      <c r="C631" s="124" t="s">
        <v>45</v>
      </c>
      <c r="D631" s="124" t="s">
        <v>36</v>
      </c>
    </row>
    <row r="632" spans="1:4" ht="25.5">
      <c r="A632" s="122">
        <f>IF((SUM('Раздел 1'!D23:D23)=SUM('Раздел 1'!M23:X23)),"","Неверно!")</f>
      </c>
      <c r="B632" s="123">
        <v>97515</v>
      </c>
      <c r="C632" s="124" t="s">
        <v>46</v>
      </c>
      <c r="D632" s="124" t="s">
        <v>36</v>
      </c>
    </row>
    <row r="633" spans="1:4" ht="38.25">
      <c r="A633" s="122">
        <f>IF((SUM('Раздел 1'!D13:D13)=SUM('Раздел 1'!I13:L13)),"","Неверно!")</f>
      </c>
      <c r="B633" s="123">
        <v>97517</v>
      </c>
      <c r="C633" s="124" t="s">
        <v>47</v>
      </c>
      <c r="D633" s="124" t="s">
        <v>48</v>
      </c>
    </row>
    <row r="634" spans="1:4" ht="38.25">
      <c r="A634" s="122">
        <f>IF((SUM('Раздел 1'!D14:D14)=SUM('Раздел 1'!I14:L14)),"","Неверно!")</f>
      </c>
      <c r="B634" s="123">
        <v>97517</v>
      </c>
      <c r="C634" s="124" t="s">
        <v>49</v>
      </c>
      <c r="D634" s="124" t="s">
        <v>48</v>
      </c>
    </row>
    <row r="635" spans="1:4" ht="38.25">
      <c r="A635" s="122">
        <f>IF((SUM('Раздел 1'!D15:D15)=SUM('Раздел 1'!I15:L15)),"","Неверно!")</f>
      </c>
      <c r="B635" s="123">
        <v>97517</v>
      </c>
      <c r="C635" s="124" t="s">
        <v>50</v>
      </c>
      <c r="D635" s="124" t="s">
        <v>48</v>
      </c>
    </row>
    <row r="636" spans="1:4" ht="38.25">
      <c r="A636" s="122">
        <f>IF((SUM('Раздел 1'!D16:D16)=SUM('Раздел 1'!I16:L16)),"","Неверно!")</f>
      </c>
      <c r="B636" s="123">
        <v>97517</v>
      </c>
      <c r="C636" s="124" t="s">
        <v>51</v>
      </c>
      <c r="D636" s="124" t="s">
        <v>48</v>
      </c>
    </row>
    <row r="637" spans="1:4" ht="38.25">
      <c r="A637" s="122">
        <f>IF((SUM('Раздел 1'!D17:D17)=SUM('Раздел 1'!I17:L17)),"","Неверно!")</f>
      </c>
      <c r="B637" s="123">
        <v>97517</v>
      </c>
      <c r="C637" s="124" t="s">
        <v>52</v>
      </c>
      <c r="D637" s="124" t="s">
        <v>48</v>
      </c>
    </row>
    <row r="638" spans="1:4" ht="38.25">
      <c r="A638" s="122">
        <f>IF((SUM('Раздел 1'!D18:D18)=SUM('Раздел 1'!I18:L18)),"","Неверно!")</f>
      </c>
      <c r="B638" s="123">
        <v>97517</v>
      </c>
      <c r="C638" s="124" t="s">
        <v>53</v>
      </c>
      <c r="D638" s="124" t="s">
        <v>48</v>
      </c>
    </row>
    <row r="639" spans="1:4" ht="38.25">
      <c r="A639" s="122">
        <f>IF((SUM('Раздел 1'!D19:D19)=SUM('Раздел 1'!I19:L19)),"","Неверно!")</f>
      </c>
      <c r="B639" s="123">
        <v>97517</v>
      </c>
      <c r="C639" s="124" t="s">
        <v>54</v>
      </c>
      <c r="D639" s="124" t="s">
        <v>48</v>
      </c>
    </row>
    <row r="640" spans="1:4" ht="38.25">
      <c r="A640" s="122">
        <f>IF((SUM('Раздел 1'!D20:D20)=SUM('Раздел 1'!I20:L20)),"","Неверно!")</f>
      </c>
      <c r="B640" s="123">
        <v>97517</v>
      </c>
      <c r="C640" s="124" t="s">
        <v>55</v>
      </c>
      <c r="D640" s="124" t="s">
        <v>48</v>
      </c>
    </row>
    <row r="641" spans="1:4" ht="38.25">
      <c r="A641" s="122">
        <f>IF((SUM('Раздел 1'!D21:D21)=SUM('Раздел 1'!I21:L21)),"","Неверно!")</f>
      </c>
      <c r="B641" s="123">
        <v>97517</v>
      </c>
      <c r="C641" s="124" t="s">
        <v>56</v>
      </c>
      <c r="D641" s="124" t="s">
        <v>48</v>
      </c>
    </row>
    <row r="642" spans="1:4" ht="38.25">
      <c r="A642" s="122">
        <f>IF((SUM('Раздел 1'!D22:D22)=SUM('Раздел 1'!I22:L22)),"","Неверно!")</f>
      </c>
      <c r="B642" s="123">
        <v>97517</v>
      </c>
      <c r="C642" s="124" t="s">
        <v>57</v>
      </c>
      <c r="D642" s="124" t="s">
        <v>48</v>
      </c>
    </row>
    <row r="643" spans="1:4" ht="38.25">
      <c r="A643" s="122">
        <f>IF((SUM('Раздел 1'!D23:D23)=SUM('Раздел 1'!I23:L23)),"","Неверно!")</f>
      </c>
      <c r="B643" s="123">
        <v>97517</v>
      </c>
      <c r="C643" s="124" t="s">
        <v>58</v>
      </c>
      <c r="D643" s="124" t="s">
        <v>48</v>
      </c>
    </row>
    <row r="644" spans="1:4" ht="25.5">
      <c r="A644" s="122">
        <f>IF((SUM('Раздел 2'!AF13:AF13)&lt;=SUM('Раздел 2'!M13:M13)),"","Неверно!")</f>
      </c>
      <c r="B644" s="123">
        <v>112571</v>
      </c>
      <c r="C644" s="124" t="s">
        <v>771</v>
      </c>
      <c r="D644" s="124" t="s">
        <v>772</v>
      </c>
    </row>
    <row r="645" spans="1:4" ht="25.5">
      <c r="A645" s="122">
        <f>IF((SUM('Раздел 2'!AF14:AF14)&lt;=SUM('Раздел 2'!M14:M14)),"","Неверно!")</f>
      </c>
      <c r="B645" s="123">
        <v>112571</v>
      </c>
      <c r="C645" s="124" t="s">
        <v>774</v>
      </c>
      <c r="D645" s="124" t="s">
        <v>772</v>
      </c>
    </row>
    <row r="646" spans="1:4" ht="25.5">
      <c r="A646" s="122">
        <f>IF((SUM('Раздел 2'!AF15:AF15)&lt;=SUM('Раздел 2'!M15:M15)),"","Неверно!")</f>
      </c>
      <c r="B646" s="123">
        <v>112571</v>
      </c>
      <c r="C646" s="124" t="s">
        <v>775</v>
      </c>
      <c r="D646" s="124" t="s">
        <v>772</v>
      </c>
    </row>
    <row r="647" spans="1:4" ht="25.5">
      <c r="A647" s="122">
        <f>IF((SUM('Раздел 2'!AF16:AF16)&lt;=SUM('Раздел 2'!M16:M16)),"","Неверно!")</f>
      </c>
      <c r="B647" s="123">
        <v>112571</v>
      </c>
      <c r="C647" s="124" t="s">
        <v>776</v>
      </c>
      <c r="D647" s="124" t="s">
        <v>772</v>
      </c>
    </row>
    <row r="648" spans="1:4" ht="25.5">
      <c r="A648" s="122">
        <f>IF((SUM('Раздел 2'!AF17:AF17)&lt;=SUM('Раздел 2'!M17:M17)),"","Неверно!")</f>
      </c>
      <c r="B648" s="123">
        <v>112571</v>
      </c>
      <c r="C648" s="124" t="s">
        <v>777</v>
      </c>
      <c r="D648" s="124" t="s">
        <v>772</v>
      </c>
    </row>
    <row r="649" spans="1:4" ht="25.5">
      <c r="A649" s="122">
        <f>IF((SUM('Раздел 2'!AF18:AF18)&lt;=SUM('Раздел 2'!M18:M18)),"","Неверно!")</f>
      </c>
      <c r="B649" s="123">
        <v>112571</v>
      </c>
      <c r="C649" s="124" t="s">
        <v>778</v>
      </c>
      <c r="D649" s="124" t="s">
        <v>772</v>
      </c>
    </row>
    <row r="650" spans="1:4" ht="25.5">
      <c r="A650" s="122">
        <f>IF((SUM('Раздел 2'!AF19:AF19)&lt;=SUM('Раздел 2'!M19:M19)),"","Неверно!")</f>
      </c>
      <c r="B650" s="123">
        <v>112571</v>
      </c>
      <c r="C650" s="124" t="s">
        <v>779</v>
      </c>
      <c r="D650" s="124" t="s">
        <v>772</v>
      </c>
    </row>
    <row r="651" spans="1:4" ht="25.5">
      <c r="A651" s="122">
        <f>IF((SUM('Раздел 2'!AF20:AF20)&lt;=SUM('Раздел 2'!M20:M20)),"","Неверно!")</f>
      </c>
      <c r="B651" s="123">
        <v>112571</v>
      </c>
      <c r="C651" s="124" t="s">
        <v>780</v>
      </c>
      <c r="D651" s="124" t="s">
        <v>772</v>
      </c>
    </row>
    <row r="652" spans="1:4" ht="25.5">
      <c r="A652" s="122">
        <f>IF((SUM('Раздел 2'!AF21:AF21)&lt;=SUM('Раздел 2'!M21:M21)),"","Неверно!")</f>
      </c>
      <c r="B652" s="123">
        <v>112571</v>
      </c>
      <c r="C652" s="124" t="s">
        <v>781</v>
      </c>
      <c r="D652" s="124" t="s">
        <v>772</v>
      </c>
    </row>
    <row r="653" spans="1:4" ht="25.5">
      <c r="A653" s="122">
        <f>IF((SUM('Раздел 2'!AF22:AF22)&lt;=SUM('Раздел 2'!M22:M22)),"","Неверно!")</f>
      </c>
      <c r="B653" s="123">
        <v>112571</v>
      </c>
      <c r="C653" s="124" t="s">
        <v>782</v>
      </c>
      <c r="D653" s="124" t="s">
        <v>772</v>
      </c>
    </row>
    <row r="654" spans="1:4" ht="25.5">
      <c r="A654" s="122">
        <f>IF((SUM('Раздел 2'!AF23:AF23)&lt;=SUM('Раздел 2'!M23:M23)),"","Неверно!")</f>
      </c>
      <c r="B654" s="123">
        <v>112571</v>
      </c>
      <c r="C654" s="124" t="s">
        <v>783</v>
      </c>
      <c r="D654" s="124" t="s">
        <v>772</v>
      </c>
    </row>
    <row r="655" spans="1:4" ht="25.5">
      <c r="A655" s="122">
        <f>IF((SUM('Раздел 3'!AB13:AB13)&lt;=SUM('Раздел 3'!D13:D13)),"","Неверно!")</f>
      </c>
      <c r="B655" s="123">
        <v>112572</v>
      </c>
      <c r="C655" s="124" t="s">
        <v>784</v>
      </c>
      <c r="D655" s="124" t="s">
        <v>785</v>
      </c>
    </row>
    <row r="656" spans="1:4" ht="25.5">
      <c r="A656" s="122">
        <f>IF((SUM('Раздел 3'!AB14:AB14)&lt;=SUM('Раздел 3'!D14:D14)),"","Неверно!")</f>
      </c>
      <c r="B656" s="123">
        <v>112572</v>
      </c>
      <c r="C656" s="124" t="s">
        <v>786</v>
      </c>
      <c r="D656" s="124" t="s">
        <v>785</v>
      </c>
    </row>
    <row r="657" spans="1:4" ht="25.5">
      <c r="A657" s="122">
        <f>IF((SUM('Раздел 3'!AB15:AB15)&lt;=SUM('Раздел 3'!D15:D15)),"","Неверно!")</f>
      </c>
      <c r="B657" s="123">
        <v>112572</v>
      </c>
      <c r="C657" s="124" t="s">
        <v>787</v>
      </c>
      <c r="D657" s="124" t="s">
        <v>785</v>
      </c>
    </row>
    <row r="658" spans="1:4" ht="25.5">
      <c r="A658" s="122">
        <f>IF((SUM('Раздел 3'!AB16:AB16)&lt;=SUM('Раздел 3'!D16:D16)),"","Неверно!")</f>
      </c>
      <c r="B658" s="123">
        <v>112572</v>
      </c>
      <c r="C658" s="124" t="s">
        <v>788</v>
      </c>
      <c r="D658" s="124" t="s">
        <v>785</v>
      </c>
    </row>
    <row r="659" spans="1:4" ht="25.5">
      <c r="A659" s="122">
        <f>IF((SUM('Раздел 3'!AB17:AB17)&lt;=SUM('Раздел 3'!D17:D17)),"","Неверно!")</f>
      </c>
      <c r="B659" s="123">
        <v>112572</v>
      </c>
      <c r="C659" s="124" t="s">
        <v>789</v>
      </c>
      <c r="D659" s="124" t="s">
        <v>785</v>
      </c>
    </row>
    <row r="660" spans="1:4" ht="25.5">
      <c r="A660" s="122">
        <f>IF((SUM('Раздел 3'!AB18:AB18)&lt;=SUM('Раздел 3'!D18:D18)),"","Неверно!")</f>
      </c>
      <c r="B660" s="123">
        <v>112572</v>
      </c>
      <c r="C660" s="124" t="s">
        <v>790</v>
      </c>
      <c r="D660" s="124" t="s">
        <v>785</v>
      </c>
    </row>
    <row r="661" spans="1:4" ht="25.5">
      <c r="A661" s="122">
        <f>IF((SUM('Раздел 3'!AB19:AB19)&lt;=SUM('Раздел 3'!D19:D19)),"","Неверно!")</f>
      </c>
      <c r="B661" s="123">
        <v>112572</v>
      </c>
      <c r="C661" s="124" t="s">
        <v>791</v>
      </c>
      <c r="D661" s="124" t="s">
        <v>785</v>
      </c>
    </row>
    <row r="662" spans="1:4" ht="25.5">
      <c r="A662" s="122">
        <f>IF((SUM('Раздел 3'!AB20:AB20)&lt;=SUM('Раздел 3'!D20:D20)),"","Неверно!")</f>
      </c>
      <c r="B662" s="123">
        <v>112572</v>
      </c>
      <c r="C662" s="124" t="s">
        <v>792</v>
      </c>
      <c r="D662" s="124" t="s">
        <v>785</v>
      </c>
    </row>
    <row r="663" spans="1:4" ht="25.5">
      <c r="A663" s="122">
        <f>IF((SUM('Раздел 3'!AB21:AB21)&lt;=SUM('Раздел 3'!D21:D21)),"","Неверно!")</f>
      </c>
      <c r="B663" s="123">
        <v>112572</v>
      </c>
      <c r="C663" s="124" t="s">
        <v>793</v>
      </c>
      <c r="D663" s="124" t="s">
        <v>785</v>
      </c>
    </row>
    <row r="664" spans="1:4" ht="25.5">
      <c r="A664" s="122">
        <f>IF((SUM('Раздел 3'!AC13:AC13)&lt;=SUM('Раздел 3'!D13:D13)),"","Неверно!")</f>
      </c>
      <c r="B664" s="123">
        <v>112573</v>
      </c>
      <c r="C664" s="124" t="s">
        <v>794</v>
      </c>
      <c r="D664" s="124" t="s">
        <v>795</v>
      </c>
    </row>
    <row r="665" spans="1:4" ht="25.5">
      <c r="A665" s="122">
        <f>IF((SUM('Раздел 3'!AC14:AC14)&lt;=SUM('Раздел 3'!D14:D14)),"","Неверно!")</f>
      </c>
      <c r="B665" s="123">
        <v>112573</v>
      </c>
      <c r="C665" s="124" t="s">
        <v>796</v>
      </c>
      <c r="D665" s="124" t="s">
        <v>795</v>
      </c>
    </row>
    <row r="666" spans="1:4" ht="25.5">
      <c r="A666" s="122">
        <f>IF((SUM('Раздел 3'!AC15:AC15)&lt;=SUM('Раздел 3'!D15:D15)),"","Неверно!")</f>
      </c>
      <c r="B666" s="123">
        <v>112573</v>
      </c>
      <c r="C666" s="124" t="s">
        <v>797</v>
      </c>
      <c r="D666" s="124" t="s">
        <v>795</v>
      </c>
    </row>
    <row r="667" spans="1:4" ht="25.5">
      <c r="A667" s="122">
        <f>IF((SUM('Раздел 3'!AC16:AC16)&lt;=SUM('Раздел 3'!D16:D16)),"","Неверно!")</f>
      </c>
      <c r="B667" s="123">
        <v>112573</v>
      </c>
      <c r="C667" s="124" t="s">
        <v>798</v>
      </c>
      <c r="D667" s="124" t="s">
        <v>795</v>
      </c>
    </row>
    <row r="668" spans="1:4" ht="25.5">
      <c r="A668" s="122">
        <f>IF((SUM('Раздел 3'!AC17:AC17)&lt;=SUM('Раздел 3'!D17:D17)),"","Неверно!")</f>
      </c>
      <c r="B668" s="123">
        <v>112573</v>
      </c>
      <c r="C668" s="124" t="s">
        <v>799</v>
      </c>
      <c r="D668" s="124" t="s">
        <v>795</v>
      </c>
    </row>
    <row r="669" spans="1:4" ht="25.5">
      <c r="A669" s="122">
        <f>IF((SUM('Раздел 3'!AC18:AC18)&lt;=SUM('Раздел 3'!D18:D18)),"","Неверно!")</f>
      </c>
      <c r="B669" s="123">
        <v>112573</v>
      </c>
      <c r="C669" s="124" t="s">
        <v>800</v>
      </c>
      <c r="D669" s="124" t="s">
        <v>795</v>
      </c>
    </row>
    <row r="670" spans="1:4" ht="25.5">
      <c r="A670" s="122">
        <f>IF((SUM('Раздел 3'!AC19:AC19)&lt;=SUM('Раздел 3'!D19:D19)),"","Неверно!")</f>
      </c>
      <c r="B670" s="123">
        <v>112573</v>
      </c>
      <c r="C670" s="124" t="s">
        <v>801</v>
      </c>
      <c r="D670" s="124" t="s">
        <v>795</v>
      </c>
    </row>
    <row r="671" spans="1:4" ht="25.5">
      <c r="A671" s="122">
        <f>IF((SUM('Раздел 3'!AC20:AC20)&lt;=SUM('Раздел 3'!D20:D20)),"","Неверно!")</f>
      </c>
      <c r="B671" s="123">
        <v>112573</v>
      </c>
      <c r="C671" s="124" t="s">
        <v>802</v>
      </c>
      <c r="D671" s="124" t="s">
        <v>795</v>
      </c>
    </row>
    <row r="672" spans="1:4" ht="25.5">
      <c r="A672" s="122">
        <f>IF((SUM('Раздел 3'!AC21:AC21)&lt;=SUM('Раздел 3'!D21:D21)),"","Неверно!")</f>
      </c>
      <c r="B672" s="123">
        <v>112573</v>
      </c>
      <c r="C672" s="124" t="s">
        <v>803</v>
      </c>
      <c r="D672" s="124" t="s">
        <v>795</v>
      </c>
    </row>
    <row r="673" spans="1:4" ht="25.5">
      <c r="A673" s="122">
        <f>IF((SUM('Раздел 3'!AD13:AD13)&lt;=SUM('Раздел 3'!D13:D13)),"","Неверно!")</f>
      </c>
      <c r="B673" s="123">
        <v>112574</v>
      </c>
      <c r="C673" s="124" t="s">
        <v>804</v>
      </c>
      <c r="D673" s="124" t="s">
        <v>805</v>
      </c>
    </row>
    <row r="674" spans="1:4" ht="25.5">
      <c r="A674" s="122">
        <f>IF((SUM('Раздел 3'!AD14:AD14)&lt;=SUM('Раздел 3'!D14:D14)),"","Неверно!")</f>
      </c>
      <c r="B674" s="123">
        <v>112574</v>
      </c>
      <c r="C674" s="124" t="s">
        <v>806</v>
      </c>
      <c r="D674" s="124" t="s">
        <v>805</v>
      </c>
    </row>
    <row r="675" spans="1:4" ht="25.5">
      <c r="A675" s="122">
        <f>IF((SUM('Раздел 3'!AD15:AD15)&lt;=SUM('Раздел 3'!D15:D15)),"","Неверно!")</f>
      </c>
      <c r="B675" s="123">
        <v>112574</v>
      </c>
      <c r="C675" s="124" t="s">
        <v>807</v>
      </c>
      <c r="D675" s="124" t="s">
        <v>805</v>
      </c>
    </row>
    <row r="676" spans="1:4" ht="25.5">
      <c r="A676" s="122">
        <f>IF((SUM('Раздел 3'!AD16:AD16)&lt;=SUM('Раздел 3'!D16:D16)),"","Неверно!")</f>
      </c>
      <c r="B676" s="123">
        <v>112574</v>
      </c>
      <c r="C676" s="124" t="s">
        <v>808</v>
      </c>
      <c r="D676" s="124" t="s">
        <v>805</v>
      </c>
    </row>
    <row r="677" spans="1:4" ht="25.5">
      <c r="A677" s="122">
        <f>IF((SUM('Раздел 3'!AD17:AD17)&lt;=SUM('Раздел 3'!D17:D17)),"","Неверно!")</f>
      </c>
      <c r="B677" s="123">
        <v>112574</v>
      </c>
      <c r="C677" s="124" t="s">
        <v>809</v>
      </c>
      <c r="D677" s="124" t="s">
        <v>805</v>
      </c>
    </row>
    <row r="678" spans="1:4" ht="25.5">
      <c r="A678" s="122">
        <f>IF((SUM('Раздел 3'!AD18:AD18)&lt;=SUM('Раздел 3'!D18:D18)),"","Неверно!")</f>
      </c>
      <c r="B678" s="123">
        <v>112574</v>
      </c>
      <c r="C678" s="124" t="s">
        <v>810</v>
      </c>
      <c r="D678" s="124" t="s">
        <v>805</v>
      </c>
    </row>
    <row r="679" spans="1:4" ht="25.5">
      <c r="A679" s="122">
        <f>IF((SUM('Раздел 3'!AD19:AD19)&lt;=SUM('Раздел 3'!D19:D19)),"","Неверно!")</f>
      </c>
      <c r="B679" s="123">
        <v>112574</v>
      </c>
      <c r="C679" s="124" t="s">
        <v>811</v>
      </c>
      <c r="D679" s="124" t="s">
        <v>805</v>
      </c>
    </row>
    <row r="680" spans="1:4" ht="25.5">
      <c r="A680" s="122">
        <f>IF((SUM('Раздел 3'!AD20:AD20)&lt;=SUM('Раздел 3'!D20:D20)),"","Неверно!")</f>
      </c>
      <c r="B680" s="123">
        <v>112574</v>
      </c>
      <c r="C680" s="124" t="s">
        <v>812</v>
      </c>
      <c r="D680" s="124" t="s">
        <v>805</v>
      </c>
    </row>
    <row r="681" spans="1:4" ht="25.5">
      <c r="A681" s="122">
        <f>IF((SUM('Раздел 3'!AD21:AD21)&lt;=SUM('Раздел 3'!D21:D21)),"","Неверно!")</f>
      </c>
      <c r="B681" s="123">
        <v>112574</v>
      </c>
      <c r="C681" s="124" t="s">
        <v>813</v>
      </c>
      <c r="D681" s="124" t="s">
        <v>805</v>
      </c>
    </row>
    <row r="682" spans="1:4" ht="25.5">
      <c r="A682" s="122">
        <f>IF((SUM('Раздел 3'!AE13:AE13)&lt;=SUM('Раздел 3'!G13:G13)),"","Неверно!")</f>
      </c>
      <c r="B682" s="123">
        <v>112575</v>
      </c>
      <c r="C682" s="124" t="s">
        <v>814</v>
      </c>
      <c r="D682" s="124" t="s">
        <v>815</v>
      </c>
    </row>
    <row r="683" spans="1:4" ht="25.5">
      <c r="A683" s="122">
        <f>IF((SUM('Раздел 3'!AE14:AE14)&lt;=SUM('Раздел 3'!G14:G14)),"","Неверно!")</f>
      </c>
      <c r="B683" s="123">
        <v>112575</v>
      </c>
      <c r="C683" s="124" t="s">
        <v>816</v>
      </c>
      <c r="D683" s="124" t="s">
        <v>815</v>
      </c>
    </row>
    <row r="684" spans="1:4" ht="25.5">
      <c r="A684" s="122">
        <f>IF((SUM('Раздел 3'!AE15:AE15)&lt;=SUM('Раздел 3'!G15:G15)),"","Неверно!")</f>
      </c>
      <c r="B684" s="123">
        <v>112575</v>
      </c>
      <c r="C684" s="124" t="s">
        <v>817</v>
      </c>
      <c r="D684" s="124" t="s">
        <v>815</v>
      </c>
    </row>
    <row r="685" spans="1:4" ht="25.5">
      <c r="A685" s="122">
        <f>IF((SUM('Раздел 3'!AE16:AE16)&lt;=SUM('Раздел 3'!G16:G16)),"","Неверно!")</f>
      </c>
      <c r="B685" s="123">
        <v>112575</v>
      </c>
      <c r="C685" s="124" t="s">
        <v>818</v>
      </c>
      <c r="D685" s="124" t="s">
        <v>815</v>
      </c>
    </row>
    <row r="686" spans="1:4" ht="25.5">
      <c r="A686" s="122">
        <f>IF((SUM('Раздел 3'!AE17:AE17)&lt;=SUM('Раздел 3'!G17:G17)),"","Неверно!")</f>
      </c>
      <c r="B686" s="123">
        <v>112575</v>
      </c>
      <c r="C686" s="124" t="s">
        <v>819</v>
      </c>
      <c r="D686" s="124" t="s">
        <v>815</v>
      </c>
    </row>
    <row r="687" spans="1:4" ht="25.5">
      <c r="A687" s="122">
        <f>IF((SUM('Раздел 3'!AE18:AE18)&lt;=SUM('Раздел 3'!G18:G18)),"","Неверно!")</f>
      </c>
      <c r="B687" s="123">
        <v>112575</v>
      </c>
      <c r="C687" s="124" t="s">
        <v>820</v>
      </c>
      <c r="D687" s="124" t="s">
        <v>815</v>
      </c>
    </row>
    <row r="688" spans="1:4" ht="25.5">
      <c r="A688" s="122">
        <f>IF((SUM('Раздел 3'!AE19:AE19)&lt;=SUM('Раздел 3'!G19:G19)),"","Неверно!")</f>
      </c>
      <c r="B688" s="123">
        <v>112575</v>
      </c>
      <c r="C688" s="124" t="s">
        <v>821</v>
      </c>
      <c r="D688" s="124" t="s">
        <v>815</v>
      </c>
    </row>
    <row r="689" spans="1:4" ht="25.5">
      <c r="A689" s="122">
        <f>IF((SUM('Раздел 3'!AE20:AE20)&lt;=SUM('Раздел 3'!G20:G20)),"","Неверно!")</f>
      </c>
      <c r="B689" s="123">
        <v>112575</v>
      </c>
      <c r="C689" s="124" t="s">
        <v>822</v>
      </c>
      <c r="D689" s="124" t="s">
        <v>815</v>
      </c>
    </row>
    <row r="690" spans="1:4" ht="25.5">
      <c r="A690" s="122">
        <f>IF((SUM('Раздел 3'!AE21:AE21)&lt;=SUM('Раздел 3'!G21:G21)),"","Неверно!")</f>
      </c>
      <c r="B690" s="123">
        <v>112575</v>
      </c>
      <c r="C690" s="124" t="s">
        <v>823</v>
      </c>
      <c r="D690" s="124" t="s">
        <v>815</v>
      </c>
    </row>
  </sheetData>
  <sheetProtection password="EC45" sheet="1" objects="1" scenarios="1" autoFilter="0"/>
  <printOptions/>
  <pageMargins left="0.75" right="0.75" top="1" bottom="1" header="0.5" footer="0.5"/>
  <pageSetup fitToHeight="5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06" customWidth="1"/>
    <col min="2" max="2" width="8.5742187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09" t="s">
        <v>473</v>
      </c>
      <c r="B1" s="110" t="s">
        <v>401</v>
      </c>
      <c r="D1" s="109" t="s">
        <v>402</v>
      </c>
      <c r="E1" s="109" t="s">
        <v>401</v>
      </c>
    </row>
    <row r="2" spans="1:5" ht="15.75">
      <c r="A2" s="104" t="s">
        <v>474</v>
      </c>
      <c r="B2" s="107">
        <v>1</v>
      </c>
      <c r="D2" s="1">
        <v>6</v>
      </c>
      <c r="E2" s="10" t="s">
        <v>403</v>
      </c>
    </row>
    <row r="3" spans="1:5" ht="16.5" thickBot="1">
      <c r="A3" s="104" t="s">
        <v>475</v>
      </c>
      <c r="B3" s="107">
        <v>3</v>
      </c>
      <c r="D3" s="2">
        <v>12</v>
      </c>
      <c r="E3" s="11" t="s">
        <v>404</v>
      </c>
    </row>
    <row r="4" spans="1:2" ht="15.75">
      <c r="A4" s="104" t="s">
        <v>476</v>
      </c>
      <c r="B4" s="107">
        <v>15</v>
      </c>
    </row>
    <row r="5" spans="1:2" ht="15.75">
      <c r="A5" s="104" t="s">
        <v>477</v>
      </c>
      <c r="B5" s="107">
        <v>21</v>
      </c>
    </row>
    <row r="6" spans="1:2" ht="15.75">
      <c r="A6" s="104" t="s">
        <v>478</v>
      </c>
      <c r="B6" s="107">
        <v>31</v>
      </c>
    </row>
    <row r="7" spans="1:2" ht="15.75">
      <c r="A7" s="104" t="s">
        <v>479</v>
      </c>
      <c r="B7" s="107">
        <v>37</v>
      </c>
    </row>
    <row r="8" spans="1:2" ht="15.75">
      <c r="A8" s="104" t="s">
        <v>480</v>
      </c>
      <c r="B8" s="107">
        <v>57</v>
      </c>
    </row>
    <row r="9" spans="1:2" ht="15.75">
      <c r="A9" s="104" t="s">
        <v>481</v>
      </c>
      <c r="B9" s="107">
        <v>47</v>
      </c>
    </row>
    <row r="10" spans="1:2" ht="15.75">
      <c r="A10" s="104" t="s">
        <v>482</v>
      </c>
      <c r="B10" s="107">
        <v>43</v>
      </c>
    </row>
    <row r="11" spans="1:2" ht="15.75">
      <c r="A11" s="104" t="s">
        <v>483</v>
      </c>
      <c r="B11" s="107">
        <v>55</v>
      </c>
    </row>
    <row r="12" spans="1:2" ht="15.75">
      <c r="A12" s="104" t="s">
        <v>484</v>
      </c>
      <c r="B12" s="107">
        <v>63</v>
      </c>
    </row>
    <row r="13" spans="1:2" ht="15.75">
      <c r="A13" s="104" t="s">
        <v>485</v>
      </c>
      <c r="B13" s="107">
        <v>85</v>
      </c>
    </row>
    <row r="14" spans="1:2" ht="15.75">
      <c r="A14" s="104" t="s">
        <v>486</v>
      </c>
      <c r="B14" s="107">
        <v>87</v>
      </c>
    </row>
    <row r="15" spans="1:2" ht="15.75">
      <c r="A15" s="104" t="s">
        <v>487</v>
      </c>
      <c r="B15" s="107">
        <v>141</v>
      </c>
    </row>
    <row r="16" spans="1:2" ht="15.75">
      <c r="A16" s="104" t="s">
        <v>488</v>
      </c>
      <c r="B16" s="107">
        <v>147</v>
      </c>
    </row>
    <row r="17" spans="1:2" ht="15.75">
      <c r="A17" s="104" t="s">
        <v>489</v>
      </c>
      <c r="B17" s="107">
        <v>127</v>
      </c>
    </row>
    <row r="18" spans="1:2" ht="15.75">
      <c r="A18" s="104" t="s">
        <v>490</v>
      </c>
      <c r="B18" s="107">
        <v>133</v>
      </c>
    </row>
    <row r="19" spans="1:2" ht="15.75">
      <c r="A19" s="104" t="s">
        <v>491</v>
      </c>
      <c r="B19" s="107">
        <v>153</v>
      </c>
    </row>
    <row r="20" spans="1:2" ht="15.75">
      <c r="A20" s="104" t="s">
        <v>492</v>
      </c>
      <c r="B20" s="107">
        <v>159</v>
      </c>
    </row>
    <row r="21" spans="1:2" ht="15.75">
      <c r="A21" s="104" t="s">
        <v>493</v>
      </c>
      <c r="B21" s="107">
        <v>171</v>
      </c>
    </row>
    <row r="22" spans="1:2" ht="15.75">
      <c r="A22" s="104" t="s">
        <v>494</v>
      </c>
      <c r="B22" s="107">
        <v>165</v>
      </c>
    </row>
    <row r="23" spans="1:2" ht="15.75">
      <c r="A23" s="104" t="s">
        <v>495</v>
      </c>
      <c r="B23" s="107">
        <v>7</v>
      </c>
    </row>
    <row r="24" spans="1:2" ht="15.75">
      <c r="A24" s="104" t="s">
        <v>496</v>
      </c>
      <c r="B24" s="107">
        <v>9</v>
      </c>
    </row>
    <row r="25" spans="1:2" ht="15.75">
      <c r="A25" s="104" t="s">
        <v>497</v>
      </c>
      <c r="B25" s="107">
        <v>13</v>
      </c>
    </row>
    <row r="26" spans="1:2" ht="15.75">
      <c r="A26" s="104" t="s">
        <v>498</v>
      </c>
      <c r="B26" s="107">
        <v>17</v>
      </c>
    </row>
    <row r="27" spans="1:2" ht="15.75">
      <c r="A27" s="104" t="s">
        <v>499</v>
      </c>
      <c r="B27" s="107">
        <v>19</v>
      </c>
    </row>
    <row r="28" spans="1:2" ht="15.75">
      <c r="A28" s="104" t="s">
        <v>500</v>
      </c>
      <c r="B28" s="107">
        <v>23</v>
      </c>
    </row>
    <row r="29" spans="1:2" ht="15.75">
      <c r="A29" s="104" t="s">
        <v>501</v>
      </c>
      <c r="B29" s="107">
        <v>27</v>
      </c>
    </row>
    <row r="30" spans="1:2" ht="15.75">
      <c r="A30" s="104" t="s">
        <v>502</v>
      </c>
      <c r="B30" s="107">
        <v>25</v>
      </c>
    </row>
    <row r="31" spans="1:2" ht="15.75">
      <c r="A31" s="104" t="s">
        <v>503</v>
      </c>
      <c r="B31" s="107">
        <v>29</v>
      </c>
    </row>
    <row r="32" spans="1:2" ht="15.75">
      <c r="A32" s="104" t="s">
        <v>504</v>
      </c>
      <c r="B32" s="107">
        <v>35</v>
      </c>
    </row>
    <row r="33" spans="1:2" ht="15.75">
      <c r="A33" s="104" t="s">
        <v>505</v>
      </c>
      <c r="B33" s="107">
        <v>39</v>
      </c>
    </row>
    <row r="34" spans="1:2" ht="15.75">
      <c r="A34" s="104" t="s">
        <v>506</v>
      </c>
      <c r="B34" s="107">
        <v>49</v>
      </c>
    </row>
    <row r="35" spans="1:2" ht="15.75">
      <c r="A35" s="104" t="s">
        <v>507</v>
      </c>
      <c r="B35" s="107">
        <v>45</v>
      </c>
    </row>
    <row r="36" spans="1:2" ht="15.75">
      <c r="A36" s="104" t="s">
        <v>508</v>
      </c>
      <c r="B36" s="107">
        <v>59</v>
      </c>
    </row>
    <row r="37" spans="1:2" ht="15.75">
      <c r="A37" s="104" t="s">
        <v>509</v>
      </c>
      <c r="B37" s="107">
        <v>61</v>
      </c>
    </row>
    <row r="38" spans="1:2" ht="15.75">
      <c r="A38" s="104" t="s">
        <v>510</v>
      </c>
      <c r="B38" s="107">
        <v>65</v>
      </c>
    </row>
    <row r="39" spans="1:2" ht="15.75">
      <c r="A39" s="104" t="s">
        <v>511</v>
      </c>
      <c r="B39" s="107">
        <v>75</v>
      </c>
    </row>
    <row r="40" spans="1:2" ht="15.75">
      <c r="A40" s="104" t="s">
        <v>512</v>
      </c>
      <c r="B40" s="107">
        <v>77</v>
      </c>
    </row>
    <row r="41" spans="1:2" ht="15.75">
      <c r="A41" s="104" t="s">
        <v>513</v>
      </c>
      <c r="B41" s="107">
        <v>79</v>
      </c>
    </row>
    <row r="42" spans="1:2" ht="15.75">
      <c r="A42" s="104" t="s">
        <v>514</v>
      </c>
      <c r="B42" s="107">
        <v>81</v>
      </c>
    </row>
    <row r="43" spans="1:2" ht="15.75">
      <c r="A43" s="104" t="s">
        <v>515</v>
      </c>
      <c r="B43" s="107">
        <v>83</v>
      </c>
    </row>
    <row r="44" spans="1:2" ht="15.75">
      <c r="A44" s="104" t="s">
        <v>516</v>
      </c>
      <c r="B44" s="107">
        <v>91</v>
      </c>
    </row>
    <row r="45" spans="1:2" ht="15.75">
      <c r="A45" s="104" t="s">
        <v>517</v>
      </c>
      <c r="B45" s="107">
        <v>93</v>
      </c>
    </row>
    <row r="46" spans="1:2" ht="15.75">
      <c r="A46" s="104" t="s">
        <v>518</v>
      </c>
      <c r="B46" s="107">
        <v>95</v>
      </c>
    </row>
    <row r="47" spans="1:2" ht="15.75">
      <c r="A47" s="104" t="s">
        <v>519</v>
      </c>
      <c r="B47" s="107">
        <v>97</v>
      </c>
    </row>
    <row r="48" spans="1:2" ht="15.75">
      <c r="A48" s="104" t="s">
        <v>520</v>
      </c>
      <c r="B48" s="107">
        <v>99</v>
      </c>
    </row>
    <row r="49" spans="1:2" ht="15.75">
      <c r="A49" s="104" t="s">
        <v>521</v>
      </c>
      <c r="B49" s="107">
        <v>101</v>
      </c>
    </row>
    <row r="50" spans="1:2" ht="15.75">
      <c r="A50" s="104" t="s">
        <v>522</v>
      </c>
      <c r="B50" s="107">
        <v>103</v>
      </c>
    </row>
    <row r="51" spans="1:2" ht="15.75">
      <c r="A51" s="104" t="s">
        <v>523</v>
      </c>
      <c r="B51" s="107">
        <v>105</v>
      </c>
    </row>
    <row r="52" spans="1:2" ht="15.75">
      <c r="A52" s="104" t="s">
        <v>524</v>
      </c>
      <c r="B52" s="107">
        <v>107</v>
      </c>
    </row>
    <row r="53" spans="1:2" ht="15.75">
      <c r="A53" s="104" t="s">
        <v>525</v>
      </c>
      <c r="B53" s="107">
        <v>115</v>
      </c>
    </row>
    <row r="54" spans="1:2" ht="15.75">
      <c r="A54" s="104" t="s">
        <v>526</v>
      </c>
      <c r="B54" s="107">
        <v>117</v>
      </c>
    </row>
    <row r="55" spans="1:2" ht="15.75">
      <c r="A55" s="104" t="s">
        <v>527</v>
      </c>
      <c r="B55" s="107">
        <v>119</v>
      </c>
    </row>
    <row r="56" spans="1:2" ht="15.75">
      <c r="A56" s="104" t="s">
        <v>528</v>
      </c>
      <c r="B56" s="107">
        <v>121</v>
      </c>
    </row>
    <row r="57" spans="1:2" ht="15.75">
      <c r="A57" s="104" t="s">
        <v>529</v>
      </c>
      <c r="B57" s="107">
        <v>125</v>
      </c>
    </row>
    <row r="58" spans="1:2" ht="15.75">
      <c r="A58" s="104" t="s">
        <v>530</v>
      </c>
      <c r="B58" s="107">
        <v>129</v>
      </c>
    </row>
    <row r="59" spans="1:2" ht="15.75">
      <c r="A59" s="104" t="s">
        <v>531</v>
      </c>
      <c r="B59" s="107">
        <v>131</v>
      </c>
    </row>
    <row r="60" spans="1:2" ht="15.75">
      <c r="A60" s="104" t="s">
        <v>532</v>
      </c>
      <c r="B60" s="107">
        <v>135</v>
      </c>
    </row>
    <row r="61" spans="1:2" ht="15.75">
      <c r="A61" s="104" t="s">
        <v>533</v>
      </c>
      <c r="B61" s="107">
        <v>139</v>
      </c>
    </row>
    <row r="62" spans="1:2" ht="15.75">
      <c r="A62" s="104" t="s">
        <v>534</v>
      </c>
      <c r="B62" s="107">
        <v>143</v>
      </c>
    </row>
    <row r="63" spans="1:2" ht="15.75">
      <c r="A63" s="104" t="s">
        <v>535</v>
      </c>
      <c r="B63" s="107">
        <v>145</v>
      </c>
    </row>
    <row r="64" spans="1:2" ht="15.75">
      <c r="A64" s="104" t="s">
        <v>536</v>
      </c>
      <c r="B64" s="107">
        <v>149</v>
      </c>
    </row>
    <row r="65" spans="1:2" ht="15.75">
      <c r="A65" s="104" t="s">
        <v>537</v>
      </c>
      <c r="B65" s="107">
        <v>151</v>
      </c>
    </row>
    <row r="66" spans="1:2" ht="15.75">
      <c r="A66" s="104" t="s">
        <v>538</v>
      </c>
      <c r="B66" s="107">
        <v>155</v>
      </c>
    </row>
    <row r="67" spans="1:2" ht="15.75">
      <c r="A67" s="104" t="s">
        <v>539</v>
      </c>
      <c r="B67" s="107">
        <v>163</v>
      </c>
    </row>
    <row r="68" spans="1:2" ht="15.75">
      <c r="A68" s="104" t="s">
        <v>540</v>
      </c>
      <c r="B68" s="107">
        <v>177</v>
      </c>
    </row>
    <row r="69" spans="1:2" ht="15.75">
      <c r="A69" s="104" t="s">
        <v>541</v>
      </c>
      <c r="B69" s="107">
        <v>89</v>
      </c>
    </row>
    <row r="70" spans="1:2" ht="15.75">
      <c r="A70" s="104" t="s">
        <v>542</v>
      </c>
      <c r="B70" s="107">
        <v>123</v>
      </c>
    </row>
    <row r="71" spans="1:2" ht="15.75">
      <c r="A71" s="104" t="s">
        <v>543</v>
      </c>
      <c r="B71" s="107">
        <v>5</v>
      </c>
    </row>
    <row r="72" spans="1:2" ht="15.75">
      <c r="A72" s="104" t="s">
        <v>544</v>
      </c>
      <c r="B72" s="107">
        <v>67</v>
      </c>
    </row>
    <row r="73" spans="1:2" ht="15.75">
      <c r="A73" s="104" t="s">
        <v>545</v>
      </c>
      <c r="B73" s="107">
        <v>69</v>
      </c>
    </row>
    <row r="74" spans="1:2" ht="15.75">
      <c r="A74" s="104" t="s">
        <v>546</v>
      </c>
      <c r="B74" s="107">
        <v>113</v>
      </c>
    </row>
    <row r="75" spans="1:2" ht="15.75">
      <c r="A75" s="104" t="s">
        <v>547</v>
      </c>
      <c r="B75" s="107">
        <v>137</v>
      </c>
    </row>
    <row r="76" spans="1:2" ht="15.75">
      <c r="A76" s="104" t="s">
        <v>548</v>
      </c>
      <c r="B76" s="107">
        <v>157</v>
      </c>
    </row>
    <row r="77" spans="1:2" ht="15.75">
      <c r="A77" s="104" t="s">
        <v>549</v>
      </c>
      <c r="B77" s="107">
        <v>51</v>
      </c>
    </row>
    <row r="78" spans="1:2" ht="15.75">
      <c r="A78" s="104" t="s">
        <v>550</v>
      </c>
      <c r="B78" s="107">
        <v>167</v>
      </c>
    </row>
    <row r="79" spans="1:2" ht="15.75">
      <c r="A79" s="104" t="s">
        <v>551</v>
      </c>
      <c r="B79" s="107">
        <v>109</v>
      </c>
    </row>
    <row r="80" spans="1:2" ht="15.75">
      <c r="A80" s="104" t="s">
        <v>552</v>
      </c>
      <c r="B80" s="107">
        <v>33</v>
      </c>
    </row>
    <row r="81" spans="1:2" ht="15.75">
      <c r="A81" s="104" t="s">
        <v>553</v>
      </c>
      <c r="B81" s="107">
        <v>11</v>
      </c>
    </row>
    <row r="82" spans="1:2" ht="15.75">
      <c r="A82" s="104" t="s">
        <v>554</v>
      </c>
      <c r="B82" s="107">
        <v>161</v>
      </c>
    </row>
    <row r="83" spans="1:2" ht="15.75">
      <c r="A83" s="104" t="s">
        <v>555</v>
      </c>
      <c r="B83" s="107">
        <v>173</v>
      </c>
    </row>
    <row r="84" spans="1:2" ht="15.75">
      <c r="A84" s="104" t="s">
        <v>556</v>
      </c>
      <c r="B84" s="107">
        <v>175</v>
      </c>
    </row>
    <row r="85" spans="1:2" ht="32.25" thickBot="1">
      <c r="A85" s="105" t="s">
        <v>396</v>
      </c>
      <c r="B85" s="108">
        <v>999</v>
      </c>
    </row>
  </sheetData>
  <sheetProtection password="EC45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2013-01-28T10:23:34Z</cp:lastPrinted>
  <dcterms:created xsi:type="dcterms:W3CDTF">2004-03-24T19:37:04Z</dcterms:created>
  <dcterms:modified xsi:type="dcterms:W3CDTF">2013-02-05T09:14:53Z</dcterms:modified>
  <cp:category/>
  <cp:version/>
  <cp:contentType/>
  <cp:contentStatus/>
</cp:coreProperties>
</file>