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41" yWindow="0" windowWidth="14520" windowHeight="7950" tabRatio="892" activeTab="0"/>
  </bookViews>
  <sheets>
    <sheet name="Титул ф.1-а" sheetId="1" r:id="rId1"/>
    <sheet name="Раздел 1" sheetId="2" r:id="rId2"/>
    <sheet name="ФЛК (обязательный)" sheetId="3" r:id="rId3"/>
    <sheet name="Списки" sheetId="4" r:id="rId4"/>
  </sheets>
  <definedNames>
    <definedName name="_xlnm._FilterDatabase" localSheetId="2" hidden="1">'ФЛК (обязательный)'!$A$1:$A$1263</definedName>
    <definedName name="_xlnm.Print_Titles" localSheetId="1">'Раздел 1'!$10:$10</definedName>
    <definedName name="Коды_отчетных_периодов" localSheetId="3">'Списки'!$D$2:$E$3</definedName>
    <definedName name="Коды_отчетных_периодов">'Списки'!$D$2:$E$3</definedName>
    <definedName name="Коды_судов" localSheetId="3">'Списки'!$A$2:$B$14</definedName>
    <definedName name="Коды_судов">'Списки'!$A$2:$B$87</definedName>
    <definedName name="Наим_отчет_периода" localSheetId="3">'Списки'!$D$2:$D$3</definedName>
    <definedName name="Наим_отчет_периода">'Списки'!$D$2:$D$3</definedName>
    <definedName name="Наим_УСД" localSheetId="3">'Списки'!$A$2:$A$14</definedName>
    <definedName name="Наим_УСД">'Списки'!$A$2:$A$87</definedName>
    <definedName name="_xlnm.Print_Area" localSheetId="1">'Раздел 1'!$A$1:$U$52</definedName>
    <definedName name="_xlnm.Print_Area" localSheetId="0">'Титул ф.1-а'!$A$1:$N$37</definedName>
  </definedNames>
  <calcPr fullCalcOnLoad="1"/>
</workbook>
</file>

<file path=xl/sharedStrings.xml><?xml version="1.0" encoding="utf-8"?>
<sst xmlns="http://schemas.openxmlformats.org/spreadsheetml/2006/main" count="686" uniqueCount="459">
  <si>
    <t xml:space="preserve">30 января </t>
  </si>
  <si>
    <t xml:space="preserve">20 февраля </t>
  </si>
  <si>
    <t xml:space="preserve">15 января </t>
  </si>
  <si>
    <t>Должностное лицо, ответственное за 
составление отчета</t>
  </si>
  <si>
    <t>Верховный суд Республики Адыгея</t>
  </si>
  <si>
    <t>Верховный суд Республики Алтай</t>
  </si>
  <si>
    <t>Верховный суд Республики Башкортостан</t>
  </si>
  <si>
    <t>Верховный суд Республики Бурятия</t>
  </si>
  <si>
    <t>Верховный суд Республики Дагестан</t>
  </si>
  <si>
    <t>Верховный суд Республики Ингушетия</t>
  </si>
  <si>
    <t>Верховный суд Кабардино-Балкарской Республики</t>
  </si>
  <si>
    <t>Верховный суд Республики Калмыкия</t>
  </si>
  <si>
    <t>Верховный суд Карачаево-Черкесской Республики</t>
  </si>
  <si>
    <t>Верховный суд Республики Карелия</t>
  </si>
  <si>
    <t>Верховный суд Республики Коми</t>
  </si>
  <si>
    <t xml:space="preserve">Верховный суд Республики Марий-Эл </t>
  </si>
  <si>
    <t>Верховный суд Республики Мордовия</t>
  </si>
  <si>
    <t>Верховный суд Республики Татарстан</t>
  </si>
  <si>
    <t>Верховный суд Республики Тыва</t>
  </si>
  <si>
    <t>Верховный суд Республики Саха (Якутия)</t>
  </si>
  <si>
    <t>Верховный суд Республики Северная Осетия (Алания)</t>
  </si>
  <si>
    <t>Верховный суд Удмуртской Республики</t>
  </si>
  <si>
    <t>Верховный суд Республики Хакасия</t>
  </si>
  <si>
    <t>Верховный суд Чувашской Республики</t>
  </si>
  <si>
    <t xml:space="preserve">Верховный суд Чеченской Республики </t>
  </si>
  <si>
    <t>Алтайский краевой суд</t>
  </si>
  <si>
    <t>Забайкальский краевой суд</t>
  </si>
  <si>
    <t>Камчатский краевой суд</t>
  </si>
  <si>
    <t>Краснодарский краевой суд</t>
  </si>
  <si>
    <t>Красноярский краевой суд</t>
  </si>
  <si>
    <t>Пермский краевой суд</t>
  </si>
  <si>
    <t>Приморский краевой суд</t>
  </si>
  <si>
    <t>Ставропольский краевой суд</t>
  </si>
  <si>
    <t>Хабаровский краевой суд</t>
  </si>
  <si>
    <t xml:space="preserve">Амурский областной суд </t>
  </si>
  <si>
    <t xml:space="preserve">Архангельский областной суд </t>
  </si>
  <si>
    <t>Астраханский областной суд</t>
  </si>
  <si>
    <t xml:space="preserve">Белгородский областной суд </t>
  </si>
  <si>
    <t>Брянский областной суд</t>
  </si>
  <si>
    <t>Владимирский областной суд</t>
  </si>
  <si>
    <t xml:space="preserve">Вологодский областной суд </t>
  </si>
  <si>
    <t>Волгоградский областной суд</t>
  </si>
  <si>
    <t xml:space="preserve">Воронежский областной суд </t>
  </si>
  <si>
    <t>Ивановский областной суд</t>
  </si>
  <si>
    <t>Иркутский областной суд</t>
  </si>
  <si>
    <t xml:space="preserve">Калужский областной суд </t>
  </si>
  <si>
    <t xml:space="preserve">Калининградский областной суд </t>
  </si>
  <si>
    <t xml:space="preserve">Кемеровский областной суд </t>
  </si>
  <si>
    <t xml:space="preserve">Кировский областной суд </t>
  </si>
  <si>
    <t xml:space="preserve">Костромской областной суд </t>
  </si>
  <si>
    <t xml:space="preserve">Курганский областной суд </t>
  </si>
  <si>
    <t xml:space="preserve">Курский областной суд </t>
  </si>
  <si>
    <t xml:space="preserve">Ленинградский областной суд </t>
  </si>
  <si>
    <t>Липецкий областной суд</t>
  </si>
  <si>
    <t xml:space="preserve">Магаданский областной суд </t>
  </si>
  <si>
    <t>Московский областной суд</t>
  </si>
  <si>
    <t xml:space="preserve">Мурманский областной суд </t>
  </si>
  <si>
    <t xml:space="preserve">Нижегородский областной суд </t>
  </si>
  <si>
    <t xml:space="preserve">Новгородский областной суд </t>
  </si>
  <si>
    <t>Новосибирский областной суд</t>
  </si>
  <si>
    <t xml:space="preserve">Омский областной суд </t>
  </si>
  <si>
    <t>Оренбургский областной суд</t>
  </si>
  <si>
    <t>Орловский областной суд</t>
  </si>
  <si>
    <t xml:space="preserve">Пензенский областной суд </t>
  </si>
  <si>
    <t xml:space="preserve">Псковский областной суд </t>
  </si>
  <si>
    <t xml:space="preserve">Ростовский областной суд </t>
  </si>
  <si>
    <t xml:space="preserve">Рязанский областной суд </t>
  </si>
  <si>
    <t xml:space="preserve">Самарский областной суд </t>
  </si>
  <si>
    <t xml:space="preserve">Саратовский областной суд </t>
  </si>
  <si>
    <t xml:space="preserve">Сахалинский областной суд </t>
  </si>
  <si>
    <t xml:space="preserve">Свердловский областной суд </t>
  </si>
  <si>
    <t xml:space="preserve">Смоленский областной суд </t>
  </si>
  <si>
    <t xml:space="preserve">Тамбовский областной суд </t>
  </si>
  <si>
    <t xml:space="preserve">Тверской областной суд </t>
  </si>
  <si>
    <t xml:space="preserve">Томский областной суд </t>
  </si>
  <si>
    <t>Тульский областной суд</t>
  </si>
  <si>
    <t xml:space="preserve">Тюменский областной суд </t>
  </si>
  <si>
    <t xml:space="preserve">Ульяновский областной суд </t>
  </si>
  <si>
    <t xml:space="preserve">Челябинский областной суд </t>
  </si>
  <si>
    <t xml:space="preserve">Ярославский областной суд </t>
  </si>
  <si>
    <t>Московский городской суд</t>
  </si>
  <si>
    <t>Санкт-Петербургский городской суд</t>
  </si>
  <si>
    <t>Суд Еврейской АО</t>
  </si>
  <si>
    <t>Суд Ненецкого АО</t>
  </si>
  <si>
    <t>Суд Ханты-Мансийского АО</t>
  </si>
  <si>
    <t>Суд Чукотского АО</t>
  </si>
  <si>
    <t>Суд Ямало-Ненецкого АО</t>
  </si>
  <si>
    <t>(Ф.F15s разд.1 стл.11 стр.31=0 AND (Ф.F15s разд.1 стл.13 стр.31+Ф.F15s разд.1 стл.18 стр.31)=0) OR (Ф.F15s разд.1 стл.11 стр.31&lt;&gt;0 AND (Ф.F15s разд.1 стл.13 стр.31+Ф.F15s разд.1 стл.18 стр.31)&lt;&gt;0)</t>
  </si>
  <si>
    <t>(Ф.F15s разд.1 стл.11 стр.32=0 AND (Ф.F15s разд.1 стл.13 стр.32+Ф.F15s разд.1 стл.18 стр.32)=0) OR (Ф.F15s разд.1 стл.11 стр.32&lt;&gt;0 AND (Ф.F15s разд.1 стл.13 стр.32+Ф.F15s разд.1 стл.18 стр.32)&lt;&gt;0)</t>
  </si>
  <si>
    <t>(Ф.F15s разд.1 стл.11 стр.33=0 AND (Ф.F15s разд.1 стл.13 стр.33+Ф.F15s разд.1 стл.18 стр.33)=0) OR (Ф.F15s разд.1 стл.11 стр.33&lt;&gt;0 AND (Ф.F15s разд.1 стл.13 стр.33+Ф.F15s разд.1 стл.18 стр.33)&lt;&gt;0)</t>
  </si>
  <si>
    <t>(Ф.F15s разд.1 стл.11 стр.3=0 AND (Ф.F15s разд.1 стл.13 стр.3+Ф.F15s разд.1 стл.18 стр.3)=0) OR (Ф.F15s разд.1 стл.11 стр.3&lt;&gt;0 AND (Ф.F15s разд.1 стл.13 стр.3+Ф.F15s разд.1 стл.18 стр.3)&lt;&gt;0)</t>
  </si>
  <si>
    <t>(Ф.F15s разд.1 стл.11 стр.4=0 AND (Ф.F15s разд.1 стл.13 стр.4+Ф.F15s разд.1 стл.18 стр.4)=0) OR (Ф.F15s разд.1 стл.11 стр.4&lt;&gt;0 AND (Ф.F15s разд.1 стл.13 стр.4+Ф.F15s разд.1 стл.18 стр.4)&lt;&gt;0)</t>
  </si>
  <si>
    <t>(Ф.F15s разд.1 стл.11 стр.5=0 AND (Ф.F15s разд.1 стл.13 стр.5+Ф.F15s разд.1 стл.18 стр.5)=0) OR (Ф.F15s разд.1 стл.11 стр.5&lt;&gt;0 AND (Ф.F15s разд.1 стл.13 стр.5+Ф.F15s разд.1 стл.18 стр.5)&lt;&gt;0)</t>
  </si>
  <si>
    <t>(Ф.F15s разд.1 стл.11 стр.6=0 AND (Ф.F15s разд.1 стл.13 стр.6+Ф.F15s разд.1 стл.18 стр.6)=0) OR (Ф.F15s разд.1 стл.11 стр.6&lt;&gt;0 AND (Ф.F15s разд.1 стл.13 стр.6+Ф.F15s разд.1 стл.18 стр.6)&lt;&gt;0)</t>
  </si>
  <si>
    <t>(Ф.F15s разд.1 стл.11 стр.7=0 AND (Ф.F15s разд.1 стл.13 стр.7+Ф.F15s разд.1 стл.18 стр.7)=0) OR (Ф.F15s разд.1 стл.11 стр.7&lt;&gt;0 AND (Ф.F15s разд.1 стл.13 стр.7+Ф.F15s разд.1 стл.18 стр.7)&lt;&gt;0)</t>
  </si>
  <si>
    <t>(Ф.F15s разд.1 стл.11 стр.8=0 AND (Ф.F15s разд.1 стл.13 стр.8+Ф.F15s разд.1 стл.18 стр.8)=0) OR (Ф.F15s разд.1 стл.11 стр.8&lt;&gt;0 AND (Ф.F15s разд.1 стл.13 стр.8+Ф.F15s разд.1 стл.18 стр.8)&lt;&gt;0)</t>
  </si>
  <si>
    <t>(Ф.F15s разд.1 стл.11 стр.9=0 AND (Ф.F15s разд.1 стл.13 стр.9+Ф.F15s разд.1 стл.18 стр.9)=0) OR (Ф.F15s разд.1 стл.11 стр.9&lt;&gt;0 AND (Ф.F15s разд.1 стл.13 стр.9+Ф.F15s разд.1 стл.18 стр.9)&lt;&gt;0)</t>
  </si>
  <si>
    <t>(Ф.F15s разд.1 стл.11 стр.10=0 AND (Ф.F15s разд.1 стл.13 стр.10+Ф.F15s разд.1 стл.18 стр.10)=0) OR (Ф.F15s разд.1 стл.11 стр.10&lt;&gt;0 AND (Ф.F15s разд.1 стл.13 стр.10+Ф.F15s разд.1 стл.18 стр.10)&lt;&gt;0)</t>
  </si>
  <si>
    <t>(Ф.F15s разд.1 стл.11 стр.11=0 AND (Ф.F15s разд.1 стл.13 стр.11+Ф.F15s разд.1 стл.18 стр.11)=0) OR (Ф.F15s разд.1 стл.11 стр.11&lt;&gt;0 AND (Ф.F15s разд.1 стл.13 стр.11+Ф.F15s разд.1 стл.18 стр.11)&lt;&gt;0)</t>
  </si>
  <si>
    <t>(Ф.F15s разд.1 стл.11 стр.12=0 AND (Ф.F15s разд.1 стл.13 стр.12+Ф.F15s разд.1 стл.18 стр.12)=0) OR (Ф.F15s разд.1 стл.11 стр.12&lt;&gt;0 AND (Ф.F15s разд.1 стл.13 стр.12+Ф.F15s разд.1 стл.18 стр.12)&lt;&gt;0)</t>
  </si>
  <si>
    <t>(Ф.F15s разд.1 стл.11 стр.13=0 AND (Ф.F15s разд.1 стл.13 стр.13+Ф.F15s разд.1 стл.18 стр.13)=0) OR (Ф.F15s разд.1 стл.11 стр.13&lt;&gt;0 AND (Ф.F15s разд.1 стл.13 стр.13+Ф.F15s разд.1 стл.18 стр.13)&lt;&gt;0)</t>
  </si>
  <si>
    <t>(Ф.F15s разд.1 стл.11 стр.14=0 AND (Ф.F15s разд.1 стл.13 стр.14+Ф.F15s разд.1 стл.18 стр.14)=0) OR (Ф.F15s разд.1 стл.11 стр.14&lt;&gt;0 AND (Ф.F15s разд.1 стл.13 стр.14+Ф.F15s разд.1 стл.18 стр.14)&lt;&gt;0)</t>
  </si>
  <si>
    <t>(Ф.F15s разд.1 стл.11 стр.15=0 AND (Ф.F15s разд.1 стл.13 стр.15+Ф.F15s разд.1 стл.18 стр.15)=0) OR (Ф.F15s разд.1 стл.11 стр.15&lt;&gt;0 AND (Ф.F15s разд.1 стл.13 стр.15+Ф.F15s разд.1 стл.18 стр.15)&lt;&gt;0)</t>
  </si>
  <si>
    <t>(Ф.F15s разд.1 стл.11 стр.16=0 AND (Ф.F15s разд.1 стл.13 стр.16+Ф.F15s разд.1 стл.18 стр.16)=0) OR (Ф.F15s разд.1 стл.11 стр.16&lt;&gt;0 AND (Ф.F15s разд.1 стл.13 стр.16+Ф.F15s разд.1 стл.18 стр.16)&lt;&gt;0)</t>
  </si>
  <si>
    <t>(Ф.F15s разд.1 стл.11 стр.17=0 AND (Ф.F15s разд.1 стл.13 стр.17+Ф.F15s разд.1 стл.18 стр.17)=0) OR (Ф.F15s разд.1 стл.11 стр.17&lt;&gt;0 AND (Ф.F15s разд.1 стл.13 стр.17+Ф.F15s разд.1 стл.18 стр.17)&lt;&gt;0)</t>
  </si>
  <si>
    <t>(Ф.F15s разд.1 стл.11 стр.18=0 AND (Ф.F15s разд.1 стл.13 стр.18+Ф.F15s разд.1 стл.18 стр.18)=0) OR (Ф.F15s разд.1 стл.11 стр.18&lt;&gt;0 AND (Ф.F15s разд.1 стл.13 стр.18+Ф.F15s разд.1 стл.18 стр.18)&lt;&gt;0)</t>
  </si>
  <si>
    <t>(Ф.F15s разд.1 стл.11 стр.19=0 AND (Ф.F15s разд.1 стл.13 стр.19+Ф.F15s разд.1 стл.18 стр.19)=0) OR (Ф.F15s разд.1 стл.11 стр.19&lt;&gt;0 AND (Ф.F15s разд.1 стл.13 стр.19+Ф.F15s разд.1 стл.18 стр.19)&lt;&gt;0)</t>
  </si>
  <si>
    <t>(Ф.F15s разд.1 стл.11 стр.20=0 AND (Ф.F15s разд.1 стл.13 стр.20+Ф.F15s разд.1 стл.18 стр.20)=0) OR (Ф.F15s разд.1 стл.11 стр.20&lt;&gt;0 AND (Ф.F15s разд.1 стл.13 стр.20+Ф.F15s разд.1 стл.18 стр.20)&lt;&gt;0)</t>
  </si>
  <si>
    <t>(Ф.F15s разд.1 стл.11 стр.21=0 AND (Ф.F15s разд.1 стл.13 стр.21+Ф.F15s разд.1 стл.18 стр.21)=0) OR (Ф.F15s разд.1 стл.11 стр.21&lt;&gt;0 AND (Ф.F15s разд.1 стл.13 стр.21+Ф.F15s разд.1 стл.18 стр.21)&lt;&gt;0)</t>
  </si>
  <si>
    <t>(Ф.F15s разд.1 стл.11 стр.22=0 AND (Ф.F15s разд.1 стл.13 стр.22+Ф.F15s разд.1 стл.18 стр.22)=0) OR (Ф.F15s разд.1 стл.11 стр.22&lt;&gt;0 AND (Ф.F15s разд.1 стл.13 стр.22+Ф.F15s разд.1 стл.18 стр.22)&lt;&gt;0)</t>
  </si>
  <si>
    <t>(Ф.F15s разд.1 стл.11 стр.23=0 AND (Ф.F15s разд.1 стл.13 стр.23+Ф.F15s разд.1 стл.18 стр.23)=0) OR (Ф.F15s разд.1 стл.11 стр.23&lt;&gt;0 AND (Ф.F15s разд.1 стл.13 стр.23+Ф.F15s разд.1 стл.18 стр.23)&lt;&gt;0)</t>
  </si>
  <si>
    <t>(Ф.F15s разд.1 стл.11 стр.24=0 AND (Ф.F15s разд.1 стл.13 стр.24+Ф.F15s разд.1 стл.18 стр.24)=0) OR (Ф.F15s разд.1 стл.11 стр.24&lt;&gt;0 AND (Ф.F15s разд.1 стл.13 стр.24+Ф.F15s разд.1 стл.18 стр.24)&lt;&gt;0)</t>
  </si>
  <si>
    <t>(Ф.F15s разд.1 стл.11 стр.25=0 AND (Ф.F15s разд.1 стл.13 стр.25+Ф.F15s разд.1 стл.18 стр.25)=0) OR (Ф.F15s разд.1 стл.11 стр.25&lt;&gt;0 AND (Ф.F15s разд.1 стл.13 стр.25+Ф.F15s разд.1 стл.18 стр.25)&lt;&gt;0)</t>
  </si>
  <si>
    <t>(Ф.F15s разд.1 стл.11 стр.26=0 AND (Ф.F15s разд.1 стл.13 стр.26+Ф.F15s разд.1 стл.18 стр.26)=0) OR (Ф.F15s разд.1 стл.11 стр.26&lt;&gt;0 AND (Ф.F15s разд.1 стл.13 стр.26+Ф.F15s разд.1 стл.18 стр.26)&lt;&gt;0)</t>
  </si>
  <si>
    <t>(Ф.F15s разд.1 стл.11 стр.27=0 AND (Ф.F15s разд.1 стл.13 стр.27+Ф.F15s разд.1 стл.18 стр.27)=0) OR (Ф.F15s разд.1 стл.11 стр.27&lt;&gt;0 AND (Ф.F15s разд.1 стл.13 стр.27+Ф.F15s разд.1 стл.18 стр.27)&lt;&gt;0)</t>
  </si>
  <si>
    <t>(Ф.F15s разд.1 стл.11 стр.28=0 AND (Ф.F15s разд.1 стл.13 стр.28+Ф.F15s разд.1 стл.18 стр.28)=0) OR (Ф.F15s разд.1 стл.11 стр.28&lt;&gt;0 AND (Ф.F15s разд.1 стл.13 стр.28+Ф.F15s разд.1 стл.18 стр.28)&lt;&gt;0)</t>
  </si>
  <si>
    <t>(Ф.F15s разд.1 стл.11 стр.29=0 AND (Ф.F15s разд.1 стл.13 стр.29+Ф.F15s разд.1 стл.18 стр.29)=0) OR (Ф.F15s разд.1 стл.11 стр.29&lt;&gt;0 AND (Ф.F15s разд.1 стл.13 стр.29+Ф.F15s разд.1 стл.18 стр.29)&lt;&gt;0)</t>
  </si>
  <si>
    <t>(Ф.F15s разд.1 стл.11 стр.30=0 AND (Ф.F15s разд.1 стл.13 стр.30+Ф.F15s разд.1 стл.18 стр.30)=0) OR (Ф.F15s разд.1 стл.11 стр.30&lt;&gt;0 AND (Ф.F15s разд.1 стл.13 стр.30+Ф.F15s разд.1 стл.18 стр.30)&lt;&gt;0)</t>
  </si>
  <si>
    <t>(Ф.F15s разд.1 стл.11 стр.1=0 AND (Ф.F15s разд.1 стл.13 стр.1+Ф.F15s разд.1 стл.18 стр.1)=0) OR (Ф.F15s разд.1 стл.11 стр.1&lt;&gt;0 AND (Ф.F15s разд.1 стл.13 стр.1+Ф.F15s разд.1 стл.18 стр.1)&lt;&gt;0)</t>
  </si>
  <si>
    <t>(Ф.F15s разд.1 стл.11 стр.2=0 AND (Ф.F15s разд.1 стл.13 стр.2+Ф.F15s разд.1 стл.18 стр.2)=0) OR (Ф.F15s разд.1 стл.11 стр.2&lt;&gt;0 AND (Ф.F15s разд.1 стл.13 стр.2+Ф.F15s разд.1 стл.18 стр.2)&lt;&gt;0)</t>
  </si>
  <si>
    <t>Ф.F15s разд.1 сумма стл.1-18 стр.28=0</t>
  </si>
  <si>
    <t>Ф.F15s разд.1 стл.1 стр.33&lt;=Ф.F15s разд.1 стл.1 стр.32</t>
  </si>
  <si>
    <t>Ф.F15s разд.1 стл.2 стр.33&lt;=Ф.F15s разд.1 стл.2 стр.32</t>
  </si>
  <si>
    <t>Ф.F15s разд.1 стл.3 стр.33&lt;=Ф.F15s разд.1 стл.3 стр.32</t>
  </si>
  <si>
    <t>Ф.F15s разд.1 стл.4 стр.33&lt;=Ф.F15s разд.1 стл.4 стр.32</t>
  </si>
  <si>
    <t>Ф.F15s разд.1 стл.6 стр.33&lt;=Ф.F15s разд.1 стл.6 стр.32</t>
  </si>
  <si>
    <t>Ф.F15s разд.1 стл.7 стр.33&lt;=Ф.F15s разд.1 стл.7 стр.32</t>
  </si>
  <si>
    <t>Ф.F15s разд.1 стл.8 стр.33&lt;=Ф.F15s разд.1 стл.8 стр.32</t>
  </si>
  <si>
    <t>Ф.F15s разд.1 стл.9 стр.33&lt;=Ф.F15s разд.1 стл.9 стр.32</t>
  </si>
  <si>
    <t>Ф.F15s разд.1 стл.10 стр.33&lt;=Ф.F15s разд.1 стл.10 стр.32</t>
  </si>
  <si>
    <t>Ф.F15s разд.1 стл.5 стр.33&lt;=Ф.F15s разд.1 стл.5 стр.32</t>
  </si>
  <si>
    <t>Ф.F15s разд.1 стл.11 стр.33&lt;=Ф.F15s разд.1 стл.11 стр.32</t>
  </si>
  <si>
    <t>Ф.F15s разд.1 стл.12 стр.33&lt;=Ф.F15s разд.1 стл.12 стр.32</t>
  </si>
  <si>
    <t>Ф.F15s разд.1 стл.13 стр.33&lt;=Ф.F15s разд.1 стл.13 стр.32</t>
  </si>
  <si>
    <t>Ф.F15s разд.1 стл.14 стр.33&lt;=Ф.F15s разд.1 стл.14 стр.32</t>
  </si>
  <si>
    <t>Ф.F15s разд.1 стл.15 стр.33&lt;=Ф.F15s разд.1 стл.15 стр.32</t>
  </si>
  <si>
    <t>Ф.F15s разд.1 стл.16 стр.33&lt;=Ф.F15s разд.1 стл.16 стр.32</t>
  </si>
  <si>
    <t>Ф.F15s разд.1 стл.17 стр.33&lt;=Ф.F15s разд.1 стл.17 стр.32</t>
  </si>
  <si>
    <t>Ф.F15s разд.1 стл.18 стр.33&lt;=Ф.F15s разд.1 стл.18 стр.32</t>
  </si>
  <si>
    <t>Ф.F15s разд.1 стл.1 стр.31&lt;=Ф.F15s разд.1 стл.1 стр.30</t>
  </si>
  <si>
    <t>Ф.F15s разд.1 стл.2 стр.31&lt;=Ф.F15s разд.1 стл.2 стр.30</t>
  </si>
  <si>
    <t>Ф.F15s разд.1 стл.3 стр.31&lt;=Ф.F15s разд.1 стл.3 стр.30</t>
  </si>
  <si>
    <t>Ф.F15s разд.1 стл.4 стр.31&lt;=Ф.F15s разд.1 стл.4 стр.30</t>
  </si>
  <si>
    <t>Ф.F15s разд.1 стл.5 стр.31&lt;=Ф.F15s разд.1 стл.5 стр.30</t>
  </si>
  <si>
    <t>Ф.F15s разд.1 стл.6 стр.31&lt;=Ф.F15s разд.1 стл.6 стр.30</t>
  </si>
  <si>
    <t>Ф.F15s разд.1 стл.7 стр.31&lt;=Ф.F15s разд.1 стл.7 стр.30</t>
  </si>
  <si>
    <t>Ф.F15s разд.1 стл.8 стр.31&lt;=Ф.F15s разд.1 стл.8 стр.30</t>
  </si>
  <si>
    <t>Ф.F15s разд.1 стл.9 стр.31&lt;=Ф.F15s разд.1 стл.9 стр.30</t>
  </si>
  <si>
    <t>Ф.F15s разд.1 стл.10 стр.31&lt;=Ф.F15s разд.1 стл.10 стр.30</t>
  </si>
  <si>
    <t>Ф.F15s разд.1 стл.11 стр.31&lt;=Ф.F15s разд.1 стл.11 стр.30</t>
  </si>
  <si>
    <t>Ф.F15s разд.1 стл.12 стр.31&lt;=Ф.F15s разд.1 стл.12 стр.30</t>
  </si>
  <si>
    <t>Ф.F15s разд.1 стл.13 стр.31&lt;=Ф.F15s разд.1 стл.13 стр.30</t>
  </si>
  <si>
    <t>Ф.F15s разд.1 стл.14 стр.31&lt;=Ф.F15s разд.1 стл.14 стр.30</t>
  </si>
  <si>
    <t>Ф.F15s разд.1 стл.15 стр.31&lt;=Ф.F15s разд.1 стл.15 стр.30</t>
  </si>
  <si>
    <t>Ф.F15s разд.1 стл.16 стр.31&lt;=Ф.F15s разд.1 стл.16 стр.30</t>
  </si>
  <si>
    <t>Ф.F15s разд.1 стл.17 стр.31&lt;=Ф.F15s разд.1 стл.17 стр.30</t>
  </si>
  <si>
    <t>Ф.F15s разд.1 стл.18 стр.31&lt;=Ф.F15s разд.1 стл.18 стр.30</t>
  </si>
  <si>
    <t>Ф.F15s разд.1 сумма стл.16-17 стр.1&lt;=(Ф.F15s разд.1 сумма стл.1-3 стр.1+Ф.F15s разд.1 сумма стл.9-10 стр.1)</t>
  </si>
  <si>
    <t>Ф.F15s разд.1 сумма стл.16-17 стр.2&lt;=(Ф.F15s разд.1 сумма стл.1-3 стр.2+Ф.F15s разд.1 сумма стл.9-10 стр.2)</t>
  </si>
  <si>
    <t>Ф.F15s разд.1 сумма стл.16-17 стр.3&lt;=(Ф.F15s разд.1 сумма стл.1-3 стр.3+Ф.F15s разд.1 сумма стл.9-10 стр.3)</t>
  </si>
  <si>
    <t>Ф.F15s разд.1 сумма стл.16-17 стр.4&lt;=(Ф.F15s разд.1 сумма стл.1-3 стр.4+Ф.F15s разд.1 сумма стл.9-10 стр.4)</t>
  </si>
  <si>
    <t>Ф.F15s разд.1 сумма стл.16-17 стр.5&lt;=(Ф.F15s разд.1 сумма стл.1-3 стр.5+Ф.F15s разд.1 сумма стл.9-10 стр.5)</t>
  </si>
  <si>
    <t>Ф.F15s разд.1 сумма стл.16-17 стр.6&lt;=(Ф.F15s разд.1 сумма стл.1-3 стр.6+Ф.F15s разд.1 сумма стл.9-10 стр.6)</t>
  </si>
  <si>
    <t>Ф.F15s разд.1 сумма стл.16-17 стр.7&lt;=(Ф.F15s разд.1 сумма стл.1-3 стр.7+Ф.F15s разд.1 сумма стл.9-10 стр.7)</t>
  </si>
  <si>
    <t>Ф.F15s разд.1 сумма стл.16-17 стр.8&lt;=(Ф.F15s разд.1 сумма стл.1-3 стр.8+Ф.F15s разд.1 сумма стл.9-10 стр.8)</t>
  </si>
  <si>
    <t>Ф.F15s разд.1 сумма стл.16-17 стр.9&lt;=(Ф.F15s разд.1 сумма стл.1-3 стр.9+Ф.F15s разд.1 сумма стл.9-10 стр.9)</t>
  </si>
  <si>
    <t>Ф.F15s разд.1 сумма стл.16-17 стр.10&lt;=(Ф.F15s разд.1 сумма стл.1-3 стр.10+Ф.F15s разд.1 сумма стл.9-10 стр.10)</t>
  </si>
  <si>
    <t>Ф.F15s разд.1 сумма стл.16-17 стр.11&lt;=(Ф.F15s разд.1 сумма стл.1-3 стр.11+Ф.F15s разд.1 сумма стл.9-10 стр.11)</t>
  </si>
  <si>
    <t>Ф.F15s разд.1 сумма стл.16-17 стр.12&lt;=(Ф.F15s разд.1 сумма стл.1-3 стр.12+Ф.F15s разд.1 сумма стл.9-10 стр.12)</t>
  </si>
  <si>
    <t>Ф.F15s разд.1 сумма стл.16-17 стр.13&lt;=(Ф.F15s разд.1 сумма стл.1-3 стр.13+Ф.F15s разд.1 сумма стл.9-10 стр.13)</t>
  </si>
  <si>
    <t>Ф.F15s разд.1 сумма стл.16-17 стр.14&lt;=(Ф.F15s разд.1 сумма стл.1-3 стр.14+Ф.F15s разд.1 сумма стл.9-10 стр.14)</t>
  </si>
  <si>
    <t>Ф.F15s разд.1 сумма стл.16-17 стр.15&lt;=(Ф.F15s разд.1 сумма стл.1-3 стр.15+Ф.F15s разд.1 сумма стл.9-10 стр.15)</t>
  </si>
  <si>
    <t>Ф.F15s разд.1 сумма стл.16-17 стр.16&lt;=(Ф.F15s разд.1 сумма стл.1-3 стр.16+Ф.F15s разд.1 сумма стл.9-10 стр.16)</t>
  </si>
  <si>
    <t>Ф.F15s разд.1 сумма стл.16-17 стр.17&lt;=(Ф.F15s разд.1 сумма стл.1-3 стр.17+Ф.F15s разд.1 сумма стл.9-10 стр.17)</t>
  </si>
  <si>
    <t>Ф.F15s разд.1 сумма стл.16-17 стр.18&lt;=(Ф.F15s разд.1 сумма стл.1-3 стр.18+Ф.F15s разд.1 сумма стл.9-10 стр.18)</t>
  </si>
  <si>
    <t>Ф.F15s разд.1 сумма стл.16-17 стр.19&lt;=(Ф.F15s разд.1 сумма стл.1-3 стр.19+Ф.F15s разд.1 сумма стл.9-10 стр.19)</t>
  </si>
  <si>
    <t>Ф.F15s разд.1 сумма стл.16-17 стр.20&lt;=(Ф.F15s разд.1 сумма стл.1-3 стр.20+Ф.F15s разд.1 сумма стл.9-10 стр.20)</t>
  </si>
  <si>
    <t>Ф.F15s разд.1 сумма стл.16-17 стр.21&lt;=(Ф.F15s разд.1 сумма стл.1-3 стр.21+Ф.F15s разд.1 сумма стл.9-10 стр.21)</t>
  </si>
  <si>
    <t>Ф.F15s разд.1 сумма стл.16-17 стр.22&lt;=(Ф.F15s разд.1 сумма стл.1-3 стр.22+Ф.F15s разд.1 сумма стл.9-10 стр.22)</t>
  </si>
  <si>
    <t>Ф.F15s разд.1 сумма стл.16-17 стр.23&lt;=(Ф.F15s разд.1 сумма стл.1-3 стр.23+Ф.F15s разд.1 сумма стл.9-10 стр.23)</t>
  </si>
  <si>
    <t>Ф.F15s разд.1 сумма стл.16-17 стр.24&lt;=(Ф.F15s разд.1 сумма стл.1-3 стр.24+Ф.F15s разд.1 сумма стл.9-10 стр.24)</t>
  </si>
  <si>
    <t>Ф.F15s разд.1 сумма стл.16-17 стр.25&lt;=(Ф.F15s разд.1 сумма стл.1-3 стр.25+Ф.F15s разд.1 сумма стл.9-10 стр.25)</t>
  </si>
  <si>
    <t>Ф.F15s разд.1 сумма стл.16-17 стр.26&lt;=(Ф.F15s разд.1 сумма стл.1-3 стр.26+Ф.F15s разд.1 сумма стл.9-10 стр.26)</t>
  </si>
  <si>
    <t>Ф.F15s разд.1 сумма стл.16-17 стр.27&lt;=(Ф.F15s разд.1 сумма стл.1-3 стр.27+Ф.F15s разд.1 сумма стл.9-10 стр.27)</t>
  </si>
  <si>
    <t>Ф.F15s разд.1 сумма стл.16-17 стр.28&lt;=(Ф.F15s разд.1 сумма стл.1-3 стр.28+Ф.F15s разд.1 сумма стл.9-10 стр.28)</t>
  </si>
  <si>
    <t>Ф.F15s разд.1 сумма стл.16-17 стр.29&lt;=(Ф.F15s разд.1 сумма стл.1-3 стр.29+Ф.F15s разд.1 сумма стл.9-10 стр.29)</t>
  </si>
  <si>
    <t>Ф.F15s разд.1 сумма стл.16-17 стр.30&lt;=(Ф.F15s разд.1 сумма стл.1-3 стр.30+Ф.F15s разд.1 сумма стл.9-10 стр.30)</t>
  </si>
  <si>
    <t>Ф.F15s разд.1 сумма стл.16-17 стр.31&lt;=(Ф.F15s разд.1 сумма стл.1-3 стр.31+Ф.F15s разд.1 сумма стл.9-10 стр.31)</t>
  </si>
  <si>
    <t>Ф.F15s разд.1 сумма стл.16-17 стр.32&lt;=(Ф.F15s разд.1 сумма стл.1-3 стр.32+Ф.F15s разд.1 сумма стл.9-10 стр.32)</t>
  </si>
  <si>
    <t>Ф.F15s разд.1 сумма стл.16-17 стр.33&lt;=(Ф.F15s разд.1 сумма стл.1-3 стр.33+Ф.F15s разд.1 сумма стл.9-10 стр.33)</t>
  </si>
  <si>
    <t>Ф.F15s разд.1 сумма стл.14-15 стр.1&lt;=Ф.F15s разд.1 стл.11 стр.1</t>
  </si>
  <si>
    <t>Ф.F15s разд.1 сумма стл.14-15 стр.2&lt;=Ф.F15s разд.1 стл.11 стр.2</t>
  </si>
  <si>
    <t>Ф.F15s разд.1 сумма стл.14-15 стр.3&lt;=Ф.F15s разд.1 стл.11 стр.3</t>
  </si>
  <si>
    <t>Ф.F15s разд.1 сумма стл.14-15 стр.4&lt;=Ф.F15s разд.1 стл.11 стр.4</t>
  </si>
  <si>
    <t>Ф.F15s разд.1 сумма стл.14-15 стр.5&lt;=Ф.F15s разд.1 стл.11 стр.5</t>
  </si>
  <si>
    <t>Ф.F15s разд.1 сумма стл.14-15 стр.6&lt;=Ф.F15s разд.1 стл.11 стр.6</t>
  </si>
  <si>
    <t>Ф.F15s разд.1 сумма стл.14-15 стр.7&lt;=Ф.F15s разд.1 стл.11 стр.7</t>
  </si>
  <si>
    <t>Ф.F15s разд.1 сумма стл.14-15 стр.8&lt;=Ф.F15s разд.1 стл.11 стр.8</t>
  </si>
  <si>
    <t>Ф.F15s разд.1 сумма стл.14-15 стр.9&lt;=Ф.F15s разд.1 стл.11 стр.9</t>
  </si>
  <si>
    <t>Ф.F15s разд.1 сумма стл.14-15 стр.10&lt;=Ф.F15s разд.1 стл.11 стр.10</t>
  </si>
  <si>
    <t>Ф.F15s разд.1 сумма стл.14-15 стр.11&lt;=Ф.F15s разд.1 стл.11 стр.11</t>
  </si>
  <si>
    <t>Ф.F15s разд.1 сумма стл.14-15 стр.12&lt;=Ф.F15s разд.1 стл.11 стр.12</t>
  </si>
  <si>
    <t>Ф.F15s разд.1 сумма стл.14-15 стр.13&lt;=Ф.F15s разд.1 стл.11 стр.13</t>
  </si>
  <si>
    <t>Ф.F15s разд.1 сумма стл.14-15 стр.14&lt;=Ф.F15s разд.1 стл.11 стр.14</t>
  </si>
  <si>
    <t>Ф.F15s разд.1 сумма стл.14-15 стр.15&lt;=Ф.F15s разд.1 стл.11 стр.15</t>
  </si>
  <si>
    <t>Ф.F15s разд.1 сумма стл.14-15 стр.16&lt;=Ф.F15s разд.1 стл.11 стр.16</t>
  </si>
  <si>
    <t>Ф.F15s разд.1 сумма стл.14-15 стр.17&lt;=Ф.F15s разд.1 стл.11 стр.17</t>
  </si>
  <si>
    <t>Ф.F15s разд.1 сумма стл.14-15 стр.18&lt;=Ф.F15s разд.1 стл.11 стр.18</t>
  </si>
  <si>
    <t>Ф.F15s разд.1 сумма стл.14-15 стр.19&lt;=Ф.F15s разд.1 стл.11 стр.19</t>
  </si>
  <si>
    <t>Ф.F15s разд.1 сумма стл.14-15 стр.20&lt;=Ф.F15s разд.1 стл.11 стр.20</t>
  </si>
  <si>
    <t>Ф.F15s разд.1 сумма стл.14-15 стр.21&lt;=Ф.F15s разд.1 стл.11 стр.21</t>
  </si>
  <si>
    <t>Ф.F15s разд.1 сумма стл.14-15 стр.22&lt;=Ф.F15s разд.1 стл.11 стр.22</t>
  </si>
  <si>
    <t>Ф.F15s разд.1 сумма стл.14-15 стр.23&lt;=Ф.F15s разд.1 стл.11 стр.23</t>
  </si>
  <si>
    <t>Ф.F15s разд.1 сумма стл.14-15 стр.24&lt;=Ф.F15s разд.1 стл.11 стр.24</t>
  </si>
  <si>
    <t>Ф.F15s разд.1 сумма стл.14-15 стр.25&lt;=Ф.F15s разд.1 стл.11 стр.25</t>
  </si>
  <si>
    <t>Ф.F15s разд.1 сумма стл.14-15 стр.26&lt;=Ф.F15s разд.1 стл.11 стр.26</t>
  </si>
  <si>
    <t>Ф.F15s разд.1 сумма стл.14-15 стр.27&lt;=Ф.F15s разд.1 стл.11 стр.27</t>
  </si>
  <si>
    <t>Ф.F15s разд.1 сумма стл.14-15 стр.28&lt;=Ф.F15s разд.1 стл.11 стр.28</t>
  </si>
  <si>
    <t>Ф.F15s разд.1 сумма стл.14-15 стр.29&lt;=Ф.F15s разд.1 стл.11 стр.29</t>
  </si>
  <si>
    <t>Ф.F15s разд.1 сумма стл.14-15 стр.30&lt;=Ф.F15s разд.1 стл.11 стр.30</t>
  </si>
  <si>
    <t>Ф.F15s разд.1 сумма стл.14-15 стр.31&lt;=Ф.F15s разд.1 стл.11 стр.31</t>
  </si>
  <si>
    <t>Ф.F15s разд.1 сумма стл.14-15 стр.32&lt;=Ф.F15s разд.1 стл.11 стр.32</t>
  </si>
  <si>
    <t>Ф.F15s разд.1 сумма стл.14-15 стр.33&lt;=Ф.F15s разд.1 стл.11 стр.33</t>
  </si>
  <si>
    <t>Ф.F15s разд.1 стл.12 стр.1&lt;=Ф.F15s разд.1 стл.11 стр.1</t>
  </si>
  <si>
    <t>Ф.F15s разд.1 стл.12 стр.2&lt;=Ф.F15s разд.1 стл.11 стр.2</t>
  </si>
  <si>
    <t>Ф.F15s разд.1 стл.12 стр.3&lt;=Ф.F15s разд.1 стл.11 стр.3</t>
  </si>
  <si>
    <t>Ф.F15s разд.1 стл.12 стр.4&lt;=Ф.F15s разд.1 стл.11 стр.4</t>
  </si>
  <si>
    <t>Ф.F15s разд.1 стл.12 стр.5&lt;=Ф.F15s разд.1 стл.11 стр.5</t>
  </si>
  <si>
    <t>Ф.F15s разд.1 стл.12 стр.6&lt;=Ф.F15s разд.1 стл.11 стр.6</t>
  </si>
  <si>
    <t>Ф.F15s разд.1 стл.12 стр.7&lt;=Ф.F15s разд.1 стл.11 стр.7</t>
  </si>
  <si>
    <t>Ф.F15s разд.1 стл.12 стр.8&lt;=Ф.F15s разд.1 стл.11 стр.8</t>
  </si>
  <si>
    <t>Ф.F15s разд.1 стл.12 стр.9&lt;=Ф.F15s разд.1 стл.11 стр.9</t>
  </si>
  <si>
    <t>Ф.F15s разд.1 стл.12 стр.10&lt;=Ф.F15s разд.1 стл.11 стр.10</t>
  </si>
  <si>
    <t>Ф.F15s разд.1 стл.12 стр.11&lt;=Ф.F15s разд.1 стл.11 стр.11</t>
  </si>
  <si>
    <t>Ф.F15s разд.1 стл.12 стр.12&lt;=Ф.F15s разд.1 стл.11 стр.12</t>
  </si>
  <si>
    <t>Ф.F15s разд.1 стл.12 стр.13&lt;=Ф.F15s разд.1 стл.11 стр.13</t>
  </si>
  <si>
    <t>Ф.F15s разд.1 стл.12 стр.14&lt;=Ф.F15s разд.1 стл.11 стр.14</t>
  </si>
  <si>
    <t>Ф.F15s разд.1 стл.12 стр.15&lt;=Ф.F15s разд.1 стл.11 стр.15</t>
  </si>
  <si>
    <t>Ф.F15s разд.1 стл.12 стр.16&lt;=Ф.F15s разд.1 стл.11 стр.16</t>
  </si>
  <si>
    <t>Ф.F15s разд.1 стл.12 стр.17&lt;=Ф.F15s разд.1 стл.11 стр.17</t>
  </si>
  <si>
    <t>Ф.F15s разд.1 стл.12 стр.18&lt;=Ф.F15s разд.1 стл.11 стр.18</t>
  </si>
  <si>
    <t>Ф.F15s разд.1 стл.12 стр.19&lt;=Ф.F15s разд.1 стл.11 стр.19</t>
  </si>
  <si>
    <t>Ф.F15s разд.1 стл.12 стр.20&lt;=Ф.F15s разд.1 стл.11 стр.20</t>
  </si>
  <si>
    <t>Ф.F15s разд.1 стл.12 стр.21&lt;=Ф.F15s разд.1 стл.11 стр.21</t>
  </si>
  <si>
    <t>Ф.F15s разд.1 стл.12 стр.22&lt;=Ф.F15s разд.1 стл.11 стр.22</t>
  </si>
  <si>
    <t>Ф.F15s разд.1 стл.12 стр.23&lt;=Ф.F15s разд.1 стл.11 стр.23</t>
  </si>
  <si>
    <t>Ф.F15s разд.1 стл.12 стр.24&lt;=Ф.F15s разд.1 стл.11 стр.24</t>
  </si>
  <si>
    <t>Ф.F15s разд.1 стл.12 стр.25&lt;=Ф.F15s разд.1 стл.11 стр.25</t>
  </si>
  <si>
    <t>Ф.F15s разд.1 стл.12 стр.26&lt;=Ф.F15s разд.1 стл.11 стр.26</t>
  </si>
  <si>
    <t>Ф.F15s разд.1 стл.12 стр.27&lt;=Ф.F15s разд.1 стл.11 стр.27</t>
  </si>
  <si>
    <t>Ф.F15s разд.1 стл.12 стр.28&lt;=Ф.F15s разд.1 стл.11 стр.28</t>
  </si>
  <si>
    <t>Ф.F15s разд.1 стл.12 стр.29&lt;=Ф.F15s разд.1 стл.11 стр.29</t>
  </si>
  <si>
    <t>Ф.F15s разд.1 стл.12 стр.30&lt;=Ф.F15s разд.1 стл.11 стр.30</t>
  </si>
  <si>
    <t>Ф.F15s разд.1 стл.12 стр.31&lt;=Ф.F15s разд.1 стл.11 стр.31</t>
  </si>
  <si>
    <t>Ф.F15s разд.1 стл.12 стр.32&lt;=Ф.F15s разд.1 стл.11 стр.32</t>
  </si>
  <si>
    <t>Ф.F15s разд.1 стл.12 стр.33&lt;=Ф.F15s разд.1 стл.11 стр.33</t>
  </si>
  <si>
    <t>Ф.F15s разд.1 стл.1 стр.29=Ф.F15s разд.1 стл.1 сумма стр.1-28</t>
  </si>
  <si>
    <t>Ф.F15s разд.1 стл.2 стр.29=Ф.F15s разд.1 стл.2 сумма стр.1-28</t>
  </si>
  <si>
    <t>Ф.F15s разд.1 стл.3 стр.29=Ф.F15s разд.1 стл.3 сумма стр.1-28</t>
  </si>
  <si>
    <t>Ф.F15s разд.1 стл.4 стр.29=Ф.F15s разд.1 стл.4 сумма стр.1-28</t>
  </si>
  <si>
    <t>Ф.F15s разд.1 стл.5 стр.29=Ф.F15s разд.1 стл.5 сумма стр.1-28</t>
  </si>
  <si>
    <t>Ф.F15s разд.1 стл.6 стр.29=Ф.F15s разд.1 стл.6 сумма стр.1-28</t>
  </si>
  <si>
    <t>Ф.F15s разд.1 стл.7 стр.29=Ф.F15s разд.1 стл.7 сумма стр.1-28</t>
  </si>
  <si>
    <t>Ф.F15s разд.1 стл.8 стр.29=Ф.F15s разд.1 стл.8 сумма стр.1-28</t>
  </si>
  <si>
    <t>Ф.F15s разд.1 стл.9 стр.29=Ф.F15s разд.1 стл.9 сумма стр.1-28</t>
  </si>
  <si>
    <t>Ф.F15s разд.1 стл.10 стр.29=Ф.F15s разд.1 стл.10 сумма стр.1-28</t>
  </si>
  <si>
    <t>Ф.F15s разд.1 стл.11 стр.29=Ф.F15s разд.1 стл.11 сумма стр.1-28</t>
  </si>
  <si>
    <t>Ф.F15s разд.1 стл.12 стр.29=Ф.F15s разд.1 стл.12 сумма стр.1-28</t>
  </si>
  <si>
    <t>Ф.F15s разд.1 стл.13 стр.29=Ф.F15s разд.1 стл.13 сумма стр.1-28</t>
  </si>
  <si>
    <t>Ф.F15s разд.1 стл.14 стр.29=Ф.F15s разд.1 стл.14 сумма стр.1-28</t>
  </si>
  <si>
    <t>Ф.F15s разд.1 стл.15 стр.29=Ф.F15s разд.1 стл.15 сумма стр.1-28</t>
  </si>
  <si>
    <t>Ф.F15s разд.1 стл.16 стр.29=Ф.F15s разд.1 стл.16 сумма стр.1-28</t>
  </si>
  <si>
    <t>Ф.F15s разд.1 стл.17 стр.29=Ф.F15s разд.1 стл.17 сумма стр.1-28</t>
  </si>
  <si>
    <t>Ф.F15s разд.1 стл.18 стр.29=Ф.F15s разд.1 стл.18 сумма стр.1-28</t>
  </si>
  <si>
    <t>Ф.F15s разд.1 стл.11 стр.1=Ф.F15s разд.1 сумма стл.1-10 стр.1</t>
  </si>
  <si>
    <t>Ф.F15s разд.1 стл.11 стр.2=Ф.F15s разд.1 сумма стл.1-10 стр.2</t>
  </si>
  <si>
    <t>Ф.F15s разд.1 стл.11 стр.3=Ф.F15s разд.1 сумма стл.1-10 стр.3</t>
  </si>
  <si>
    <t>Ф.F15s разд.1 стл.11 стр.4=Ф.F15s разд.1 сумма стл.1-10 стр.4</t>
  </si>
  <si>
    <t>Ф.F15s разд.1 стл.11 стр.5=Ф.F15s разд.1 сумма стл.1-10 стр.5</t>
  </si>
  <si>
    <t>Ф.F15s разд.1 стл.11 стр.6=Ф.F15s разд.1 сумма стл.1-10 стр.6</t>
  </si>
  <si>
    <t>Ф.F15s разд.1 стл.11 стр.7=Ф.F15s разд.1 сумма стл.1-10 стр.7</t>
  </si>
  <si>
    <t>Ф.F15s разд.1 стл.11 стр.8=Ф.F15s разд.1 сумма стл.1-10 стр.8</t>
  </si>
  <si>
    <t>Ф.F15s разд.1 стл.11 стр.9=Ф.F15s разд.1 сумма стл.1-10 стр.9</t>
  </si>
  <si>
    <t>Ф.F15s разд.1 стл.11 стр.10=Ф.F15s разд.1 сумма стл.1-10 стр.10</t>
  </si>
  <si>
    <t>Ф.F15s разд.1 стл.11 стр.11=Ф.F15s разд.1 сумма стл.1-10 стр.11</t>
  </si>
  <si>
    <t>Ф.F15s разд.1 стл.11 стр.12=Ф.F15s разд.1 сумма стл.1-10 стр.12</t>
  </si>
  <si>
    <t>Ф.F15s разд.1 стл.11 стр.13=Ф.F15s разд.1 сумма стл.1-10 стр.13</t>
  </si>
  <si>
    <t>Ф.F15s разд.1 стл.11 стр.14=Ф.F15s разд.1 сумма стл.1-10 стр.14</t>
  </si>
  <si>
    <t>Ф.F15s разд.1 стл.11 стр.15=Ф.F15s разд.1 сумма стл.1-10 стр.15</t>
  </si>
  <si>
    <t>Ф.F15s разд.1 стл.11 стр.16=Ф.F15s разд.1 сумма стл.1-10 стр.16</t>
  </si>
  <si>
    <t>Ф.F15s разд.1 стл.11 стр.17=Ф.F15s разд.1 сумма стл.1-10 стр.17</t>
  </si>
  <si>
    <t>Ф.F15s разд.1 стл.11 стр.18=Ф.F15s разд.1 сумма стл.1-10 стр.18</t>
  </si>
  <si>
    <t>Ф.F15s разд.1 стл.11 стр.19=Ф.F15s разд.1 сумма стл.1-10 стр.19</t>
  </si>
  <si>
    <t>Ф.F15s разд.1 стл.11 стр.20=Ф.F15s разд.1 сумма стл.1-10 стр.20</t>
  </si>
  <si>
    <t>Ф.F15s разд.1 стл.11 стр.21=Ф.F15s разд.1 сумма стл.1-10 стр.21</t>
  </si>
  <si>
    <t>Ф.F15s разд.1 стл.11 стр.22=Ф.F15s разд.1 сумма стл.1-10 стр.22</t>
  </si>
  <si>
    <t>Ф.F15s разд.1 стл.11 стр.23=Ф.F15s разд.1 сумма стл.1-10 стр.23</t>
  </si>
  <si>
    <t>Ф.F15s разд.1 стл.11 стр.24=Ф.F15s разд.1 сумма стл.1-10 стр.24</t>
  </si>
  <si>
    <t>Ф.F15s разд.1 стл.11 стр.25=Ф.F15s разд.1 сумма стл.1-10 стр.25</t>
  </si>
  <si>
    <t>Ф.F15s разд.1 стл.11 стр.26=Ф.F15s разд.1 сумма стл.1-10 стр.26</t>
  </si>
  <si>
    <t>Ф.F15s разд.1 стл.11 стр.27=Ф.F15s разд.1 сумма стл.1-10 стр.27</t>
  </si>
  <si>
    <t>Ф.F15s разд.1 стл.11 стр.28=Ф.F15s разд.1 сумма стл.1-10 стр.28</t>
  </si>
  <si>
    <t>Ф.F15s разд.1 стл.11 стр.29=Ф.F15s разд.1 сумма стл.1-10 стр.29</t>
  </si>
  <si>
    <t>Ф.F15s разд.1 стл.11 стр.30=Ф.F15s разд.1 сумма стл.1-10 стр.30</t>
  </si>
  <si>
    <t>Ф.F15s разд.1 стл.11 стр.31=Ф.F15s разд.1 сумма стл.1-10 стр.31</t>
  </si>
  <si>
    <t>Ф.F15s разд.1 стл.11 стр.32=Ф.F15s разд.1 сумма стл.1-10 стр.32</t>
  </si>
  <si>
    <t>Ф.F15s разд.1 стл.11 стр.33=Ф.F15s разд.1 сумма стл.1-10 стр.33</t>
  </si>
  <si>
    <t>если в гр.11 есть данные, то и в гр.13 или гр.18 должны быть данные по всем строкам раздела 1</t>
  </si>
  <si>
    <t>Наименование суда</t>
  </si>
  <si>
    <t>М.П.</t>
  </si>
  <si>
    <t>Руководитель</t>
  </si>
  <si>
    <t>код и номер телефона                         дата составления отчета</t>
  </si>
  <si>
    <t>Сумма граф 16 и 17 должна быть меньше или равна сумме граф 1-3 и 9-10</t>
  </si>
  <si>
    <r>
      <t>Уклонение от исполнения обязанностей по репатриации денежных средств в иностранной валюте или валюте РФ</t>
    </r>
    <r>
      <rPr>
        <b/>
        <sz val="2"/>
        <rFont val="Times New Roman"/>
        <family val="1"/>
      </rPr>
      <t>.</t>
    </r>
  </si>
  <si>
    <t>Категория осужденных 
(привлеченных)</t>
  </si>
  <si>
    <t>Отчет о работе судов общей юрисдикции по применению постановления 
Государственной Думы Федерального Собрания Российской Федерации 
от 2 июля 2013 г. №  2559-6 ГД "Об объявлении амнистии"</t>
  </si>
  <si>
    <t>Сумма граф 14 и 15 должна быть меньше или равна графе 11</t>
  </si>
  <si>
    <t>Гр. 12 должна быть меньше или равна гр. 11.</t>
  </si>
  <si>
    <t>Строка 29 должна быть равна сумме строк с 1 по 28.</t>
  </si>
  <si>
    <t>Графа 11 должна быть равна сумме граф с 1 по 10</t>
  </si>
  <si>
    <t>Категория осужденных (привлеченных)</t>
  </si>
  <si>
    <t>Статья УК РФ (основная квалификация)</t>
  </si>
  <si>
    <t>Судами первой инстанции</t>
  </si>
  <si>
    <t>N стр.</t>
  </si>
  <si>
    <t>с прекращением уголовного дела (уголовного преследования)</t>
  </si>
  <si>
    <t>В порядке ст. 399 УПК РФ по приговорам</t>
  </si>
  <si>
    <t>от лишения свободы</t>
  </si>
  <si>
    <t>от иных наказаний</t>
  </si>
  <si>
    <t>иные лица</t>
  </si>
  <si>
    <t>С прекращением уголовного дела</t>
  </si>
  <si>
    <t>По приговору</t>
  </si>
  <si>
    <t>не вступившим в законную силу</t>
  </si>
  <si>
    <t>вступившим в законную силу в отношении осужденных:</t>
  </si>
  <si>
    <t>Не вступившим в законную силу</t>
  </si>
  <si>
    <t>условно с испытательным сроком</t>
  </si>
  <si>
    <t>к которым применена отсрочка исполнения приговоров</t>
  </si>
  <si>
    <t>условно-досрочно освобожденных судом</t>
  </si>
  <si>
    <t>Нарушение авторских и смежных прав</t>
  </si>
  <si>
    <t>Нарушение изобретательских и патентных прав</t>
  </si>
  <si>
    <t>Мошенничество в сфере кредитования</t>
  </si>
  <si>
    <t>159.1</t>
  </si>
  <si>
    <t>Мошенничество в сфере предпринимательской деятельности</t>
  </si>
  <si>
    <t>159.4</t>
  </si>
  <si>
    <t>Незаконное предпринимательство</t>
  </si>
  <si>
    <t>Производство, изобретение, хранение, перевозка или сбыт немаркированных товаров и продукции</t>
  </si>
  <si>
    <t>171.1</t>
  </si>
  <si>
    <t>Незаконная банковская деятельность</t>
  </si>
  <si>
    <t>ч.1 ст.172</t>
  </si>
  <si>
    <t>173.1</t>
  </si>
  <si>
    <t>Незаконное использование документов для образования (создания, реорганизации) юридического лица</t>
  </si>
  <si>
    <t>173.2</t>
  </si>
  <si>
    <t>Легализация (отмывание) денежных средств или иного имущества, приобретенных другими лицами преступным путем</t>
  </si>
  <si>
    <t>Легализация (отмывание) денежных средств или иного имущества, приобретенных  лицом в результате совершения им преступления</t>
  </si>
  <si>
    <t>174.1</t>
  </si>
  <si>
    <t>Незаконное получение кредита</t>
  </si>
  <si>
    <t>Злостное уклонение от погашения кредиторской задолженности</t>
  </si>
  <si>
    <t>Недопущение, ограничение или устранение конкуренции</t>
  </si>
  <si>
    <t>ч.1,2 ст.178</t>
  </si>
  <si>
    <t>Незаконное использование товарного знака</t>
  </si>
  <si>
    <t>Незаконный оборот драгоценных металлов, природных драгоценных камней или жемчуга</t>
  </si>
  <si>
    <t>ч.1,2 и п."а" ч.3 ст.194</t>
  </si>
  <si>
    <t>Неправомерные действия при банкротстве</t>
  </si>
  <si>
    <t>Преднамеренное банкротство</t>
  </si>
  <si>
    <t>Фиктивное банкротство</t>
  </si>
  <si>
    <t>Уклонение от уплаты налогов и (или) сборов с физического лица</t>
  </si>
  <si>
    <t>Уклонение от уплаты налогов и (или) сборов с организации</t>
  </si>
  <si>
    <t>Неисполнение обязанностей налогового агента</t>
  </si>
  <si>
    <t>199.1</t>
  </si>
  <si>
    <t>Сокрытие денежных средств либо имущества организации или индивидуального предпринимателя, за счет которых должно производиться взыскание налогов и (или) сборов</t>
  </si>
  <si>
    <t>199.2</t>
  </si>
  <si>
    <t>Иные статьи УК РФ</t>
  </si>
  <si>
    <t>Обжаловано в апелляционной инстанции применение амнистии</t>
  </si>
  <si>
    <t>Обжаловано в кассационной инстанции применение амнистии</t>
  </si>
  <si>
    <t>из них отменено в кассационной инстанции применение амнистии</t>
  </si>
  <si>
    <t>* По материалам в порядке исполнения приговора род занятий не указывается.</t>
  </si>
  <si>
    <t>в порядке ст. 399 УПК РФ по приговорам:</t>
  </si>
  <si>
    <t>при рассмотрении иных вопросов в порядке исполнения приговоров</t>
  </si>
  <si>
    <t>постановлением суда неотбытая часть заменена более мягким видом наказания</t>
  </si>
  <si>
    <r>
      <t xml:space="preserve">Наименование отчитывающейся организации                     </t>
    </r>
    <r>
      <rPr>
        <sz val="8"/>
        <color indexed="12"/>
        <rFont val="Times New Roman"/>
        <family val="1"/>
      </rPr>
      <t xml:space="preserve">                    </t>
    </r>
  </si>
  <si>
    <t>Всего 
по статьям УК РФ</t>
  </si>
  <si>
    <t>Незаконное образование (создание, реорганизация) юридического лица</t>
  </si>
  <si>
    <t>Нарушение правил изготовления и использования государственных пробирных клейм</t>
  </si>
  <si>
    <t>Нарушение правил сдачи государству драгоценных металлов и драгоценных камней</t>
  </si>
  <si>
    <t>Уклонение от уплаты таможенных платежей, взимаемых с организации или физического лица</t>
  </si>
  <si>
    <t>Областные и равные им суды</t>
  </si>
  <si>
    <t>Гарнизонные военные суды</t>
  </si>
  <si>
    <t>Окружные (флотские) военные суды</t>
  </si>
  <si>
    <t>№ стр.</t>
  </si>
  <si>
    <t>Верховному Суду Российской Федерации</t>
  </si>
  <si>
    <t>ОКПО</t>
  </si>
  <si>
    <t xml:space="preserve"> ОКАТО</t>
  </si>
  <si>
    <t>Почтовый адрес</t>
  </si>
  <si>
    <t>Код</t>
  </si>
  <si>
    <t>Наименование отчетного периода</t>
  </si>
  <si>
    <t>Y</t>
  </si>
  <si>
    <t>Наименование организации, представившей отчет</t>
  </si>
  <si>
    <t>Cтатус</t>
  </si>
  <si>
    <t>Код формулы</t>
  </si>
  <si>
    <t>Формула</t>
  </si>
  <si>
    <t>Описание формулы</t>
  </si>
  <si>
    <t>Окружному (флотскому) военному суду</t>
  </si>
  <si>
    <t>Верховный Суд Российской Федерации</t>
  </si>
  <si>
    <t>дата последнего обновления шаблона</t>
  </si>
  <si>
    <t xml:space="preserve">Почтовый адрес </t>
  </si>
  <si>
    <t xml:space="preserve">Наименование получателя </t>
  </si>
  <si>
    <t>ВЕДОМСТВЕННОЕ СТАТИСТИЧЕСКОЕ НАБЛЮДЕНИЕ</t>
  </si>
  <si>
    <t>за</t>
  </si>
  <si>
    <t>месяцев</t>
  </si>
  <si>
    <t>г.</t>
  </si>
  <si>
    <t>Кто представляет</t>
  </si>
  <si>
    <t>Кому представляет</t>
  </si>
  <si>
    <t>Сроки представления</t>
  </si>
  <si>
    <t>Первичные:</t>
  </si>
  <si>
    <t>Мировые судьи</t>
  </si>
  <si>
    <t>Управлению (отделу) Судебного департамента в субъекте Российской Федерации</t>
  </si>
  <si>
    <t>Районные суды</t>
  </si>
  <si>
    <t>Судебному департаменту при Верховном Суде Российской Федерации</t>
  </si>
  <si>
    <t>Сводные:</t>
  </si>
  <si>
    <t>Управления (отделы) Судебного департамента в субъектах Российской Федерации</t>
  </si>
  <si>
    <t xml:space="preserve">Судебному департаменту при Верховном Суде Российской Федерации </t>
  </si>
  <si>
    <t>Судебный департамент при Верховном Суде Российской Федерации</t>
  </si>
  <si>
    <t xml:space="preserve">Категория суда </t>
  </si>
  <si>
    <t xml:space="preserve">Категория дел </t>
  </si>
  <si>
    <t>Текущая дата печати:</t>
  </si>
  <si>
    <t>Код:</t>
  </si>
  <si>
    <t>А</t>
  </si>
  <si>
    <t xml:space="preserve"> </t>
  </si>
  <si>
    <t xml:space="preserve">                       </t>
  </si>
  <si>
    <t>Строка 33 должна быть меньше или равна строке 32</t>
  </si>
  <si>
    <t>Строка 31 должна быть меньше или равна строке 30</t>
  </si>
  <si>
    <t>должность                       инициалы, фамилия                            подпись</t>
  </si>
  <si>
    <t>Форма № 1-а</t>
  </si>
  <si>
    <t>Единоразовая</t>
  </si>
  <si>
    <t>Контрольные равенства: 1) Графа 11 равна сумме граф с 1 по 10.   2) Строка 29 равна сумме строк с 1 по 28.   3) Гр. 12 меньше или равна гр. 11. 4) Сумма граф 14 и 15 меньше или равна графе 11.   5) Сумма граф 16 и 17 меньше или равна сумме граф 1-3,9-10.   6) Строка 31 меньше или равна строке 30.   7) Строка 33 меньше или равна строке 32.   8) Если графа 11 заполнена, то графы 13 или 18 не может быть нулевыми.</t>
  </si>
  <si>
    <r>
      <t xml:space="preserve">
Судами первой инстанции  
применена амнистия
</t>
    </r>
    <r>
      <rPr>
        <b/>
        <sz val="10"/>
        <rFont val="Times New Roman"/>
        <family val="1"/>
      </rPr>
      <t>(заполняется в суде первой инстанции)</t>
    </r>
  </si>
  <si>
    <r>
      <t>Апелляционной инстанцией</t>
    </r>
    <r>
      <rPr>
        <b/>
        <sz val="14"/>
        <rFont val="Times New Roman"/>
        <family val="1"/>
      </rPr>
      <t xml:space="preserve">
</t>
    </r>
    <r>
      <rPr>
        <b/>
        <sz val="10"/>
        <rFont val="Times New Roman"/>
        <family val="1"/>
      </rPr>
      <t>(заполняется в суде апелляционной инстанции)</t>
    </r>
  </si>
  <si>
    <r>
      <t>Кассационной инстанцией</t>
    </r>
    <r>
      <rPr>
        <b/>
        <sz val="14"/>
        <rFont val="Times New Roman"/>
        <family val="1"/>
      </rPr>
      <t xml:space="preserve">
</t>
    </r>
    <r>
      <rPr>
        <b/>
        <sz val="10"/>
        <rFont val="Times New Roman"/>
        <family val="1"/>
      </rPr>
      <t>(заполняется в суде кассационной инстанции)</t>
    </r>
  </si>
  <si>
    <t>по приговору освобождены от наказания
(п. 1 ч. 6 
ст. 302 
УПК РФ)</t>
  </si>
  <si>
    <r>
      <t xml:space="preserve">лица, осуществляющие предпринимательскую деятельность, индивидуальные предприниматели
</t>
    </r>
    <r>
      <rPr>
        <b/>
        <sz val="10"/>
        <rFont val="Times New Roman"/>
        <family val="1"/>
      </rPr>
      <t>(п.1.9 статкарточки на подсудимого = 5,6)</t>
    </r>
  </si>
  <si>
    <t>Б</t>
  </si>
  <si>
    <t>1 инстанция, апелляция и кассация</t>
  </si>
  <si>
    <t>Раздел 1. Число лиц, в отношении которых была применена амнистия в соответствии  с Постановлением Государственной Думы Федерального Собрания Российской Федерации 
от 2 июля 2013 г. №  2559-6 ГД "Об объявлении амнистии"</t>
  </si>
  <si>
    <t>Примечание:   для оперативной связи в отчете в электронном виде должны быть обязательно заполнены реквизиты специалиста, ответственного за отчет: ФИО и код и номер телефона.</t>
  </si>
  <si>
    <r>
      <t xml:space="preserve">Итого 
(число лиц)
</t>
    </r>
    <r>
      <rPr>
        <b/>
        <sz val="10"/>
        <rFont val="Times New Roman"/>
        <family val="1"/>
      </rPr>
      <t>(сумма 
граф 1-10)</t>
    </r>
  </si>
  <si>
    <r>
      <t xml:space="preserve">Лица были осуждены по статьям УК РФ, не подпадающим под амнистию </t>
    </r>
    <r>
      <rPr>
        <b/>
        <sz val="10"/>
        <rFont val="Times New Roman"/>
        <family val="1"/>
      </rPr>
      <t xml:space="preserve"> (из гр.11)</t>
    </r>
  </si>
  <si>
    <r>
      <t xml:space="preserve">Сумма возвращенного имущества и (или) возмещенного вреда (убытков) потерпевшему
 </t>
    </r>
    <r>
      <rPr>
        <b/>
        <sz val="10"/>
        <rFont val="Times New Roman"/>
        <family val="1"/>
      </rPr>
      <t xml:space="preserve">(из гр.11) </t>
    </r>
    <r>
      <rPr>
        <b/>
        <sz val="16"/>
        <rFont val="Times New Roman"/>
        <family val="1"/>
      </rPr>
      <t xml:space="preserve">   (руб.)</t>
    </r>
  </si>
  <si>
    <r>
      <t xml:space="preserve">Осужденные освобождены 
от наказания
</t>
    </r>
    <r>
      <rPr>
        <b/>
        <sz val="10"/>
        <rFont val="Times New Roman"/>
        <family val="1"/>
      </rPr>
      <t>(из гр. 11)</t>
    </r>
  </si>
  <si>
    <r>
      <t xml:space="preserve">По роду занятий  на момент совершения преступления  по приговору (постановлению) 
в уголовном деле*
</t>
    </r>
    <r>
      <rPr>
        <b/>
        <sz val="10"/>
        <rFont val="Times New Roman"/>
        <family val="1"/>
      </rPr>
      <t>(из гр.1-3, 9, 10)</t>
    </r>
  </si>
  <si>
    <t>Отсутствует установленная постановлением суда сумма возвращенного имущества и (или) возмещенного вреда (убытков) (число лиц)</t>
  </si>
  <si>
    <t>Утверждена 
приказом  Судебного департамента 
от 28 июня 2013 года  № 130,
в соответствии с письмом 
Судебного департамента
 от 15 ноября 2013 года № СД-АП/1585</t>
  </si>
  <si>
    <t>из них отменено в апелляционной инстанции применение амнистии</t>
  </si>
  <si>
    <t>строка 28 не заполняется (подтвердить судебным актом заполнение стр.)</t>
  </si>
  <si>
    <t>h</t>
  </si>
  <si>
    <t xml:space="preserve">                    Зам. начальника отдела     С.А. Петровичева</t>
  </si>
  <si>
    <t xml:space="preserve">                   Председатель суда               Н.П. Лысякова</t>
  </si>
  <si>
    <t>(8422)33-12-59</t>
  </si>
  <si>
    <t>14 января 2014 года</t>
  </si>
  <si>
    <t>432000, г. Ульяновск, ул. Железной Дивизии, д. 21-А/12</t>
  </si>
  <si>
    <t>107996, г. Москва, ул. Гиляровского, д. 31, корп. 2, И-90, ГСП-6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</si>
</sst>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Ђ-2]\ #,##0.00_);[Red]\([$Ђ-2]\ #,##0.00\)"/>
    <numFmt numFmtId="168" formatCode="#,##0.00&quot;р.&quot;;[Red]#,##0.00&quot;р.&quot;"/>
    <numFmt numFmtId="169" formatCode="#,##0.00_р_.;[Red]#,##0.00_р_."/>
    <numFmt numFmtId="170" formatCode="#,##0.00_р_."/>
    <numFmt numFmtId="171" formatCode="0.0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&lt;=9999999]###\-####;\(###\)\ ###\-####"/>
    <numFmt numFmtId="176" formatCode="[$-FC19]d\ mmmm\ yyyy\ &quot;г.&quot;"/>
    <numFmt numFmtId="177" formatCode="[$-F800]dddd\,\ mmmm\ dd\,\ yyyy"/>
  </numFmts>
  <fonts count="88">
    <font>
      <sz val="10"/>
      <name val="Arial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6"/>
      <name val="Times New Roman"/>
      <family val="1"/>
    </font>
    <font>
      <sz val="8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sz val="10"/>
      <name val="Arial Cyr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9"/>
      <name val="Times New Roman"/>
      <family val="1"/>
    </font>
    <font>
      <b/>
      <sz val="18"/>
      <name val="Times New Roman"/>
      <family val="1"/>
    </font>
    <font>
      <sz val="9"/>
      <name val="Times New Roman"/>
      <family val="1"/>
    </font>
    <font>
      <sz val="10"/>
      <color indexed="10"/>
      <name val="Times New Roman"/>
      <family val="1"/>
    </font>
    <font>
      <b/>
      <sz val="8"/>
      <color indexed="10"/>
      <name val="Times New Roman"/>
      <family val="1"/>
    </font>
    <font>
      <b/>
      <sz val="10"/>
      <color indexed="10"/>
      <name val="Times New Roman"/>
      <family val="1"/>
    </font>
    <font>
      <sz val="12"/>
      <color indexed="9"/>
      <name val="Times New Roman"/>
      <family val="1"/>
    </font>
    <font>
      <sz val="17"/>
      <name val="Times New Roman"/>
      <family val="1"/>
    </font>
    <font>
      <b/>
      <sz val="12"/>
      <color indexed="8"/>
      <name val="Times New Roman"/>
      <family val="1"/>
    </font>
    <font>
      <b/>
      <sz val="13"/>
      <name val="Times New Roman"/>
      <family val="1"/>
    </font>
    <font>
      <b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56"/>
      <name val="Times New Roman"/>
      <family val="1"/>
    </font>
    <font>
      <sz val="6"/>
      <color indexed="8"/>
      <name val="Times New Roman"/>
      <family val="1"/>
    </font>
    <font>
      <b/>
      <sz val="20"/>
      <name val="Times New Roman"/>
      <family val="1"/>
    </font>
    <font>
      <b/>
      <sz val="16"/>
      <name val="Times New Roman"/>
      <family val="1"/>
    </font>
    <font>
      <b/>
      <sz val="17"/>
      <name val="Times New Roman"/>
      <family val="1"/>
    </font>
    <font>
      <sz val="16"/>
      <name val="Times New Roman"/>
      <family val="1"/>
    </font>
    <font>
      <b/>
      <sz val="22"/>
      <name val="Times New Roman"/>
      <family val="1"/>
    </font>
    <font>
      <b/>
      <sz val="12"/>
      <color indexed="12"/>
      <name val="Times New Roman"/>
      <family val="1"/>
    </font>
    <font>
      <b/>
      <sz val="8"/>
      <color indexed="12"/>
      <name val="Times New Roman"/>
      <family val="1"/>
    </font>
    <font>
      <sz val="8"/>
      <color indexed="12"/>
      <name val="Times New Roman"/>
      <family val="1"/>
    </font>
    <font>
      <b/>
      <sz val="10"/>
      <name val="Arial"/>
      <family val="0"/>
    </font>
    <font>
      <b/>
      <sz val="10"/>
      <color indexed="10"/>
      <name val="Arial"/>
      <family val="0"/>
    </font>
    <font>
      <b/>
      <sz val="10"/>
      <color indexed="54"/>
      <name val="Arial"/>
      <family val="0"/>
    </font>
    <font>
      <b/>
      <sz val="2"/>
      <name val="Times New Roman"/>
      <family val="1"/>
    </font>
    <font>
      <b/>
      <sz val="16"/>
      <color indexed="8"/>
      <name val="Times New Roman"/>
      <family val="1"/>
    </font>
    <font>
      <b/>
      <sz val="20"/>
      <color indexed="8"/>
      <name val="Times New Roman"/>
      <family val="1"/>
    </font>
    <font>
      <b/>
      <sz val="16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9" fillId="0" borderId="0">
      <alignment/>
      <protection/>
    </xf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3" fillId="26" borderId="1" applyNumberFormat="0" applyAlignment="0" applyProtection="0"/>
    <xf numFmtId="0" fontId="74" fillId="27" borderId="2" applyNumberFormat="0" applyAlignment="0" applyProtection="0"/>
    <xf numFmtId="0" fontId="75" fillId="27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6" fillId="0" borderId="3" applyNumberFormat="0" applyFill="0" applyAlignment="0" applyProtection="0"/>
    <xf numFmtId="0" fontId="77" fillId="0" borderId="4" applyNumberFormat="0" applyFill="0" applyAlignment="0" applyProtection="0"/>
    <xf numFmtId="0" fontId="78" fillId="0" borderId="5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6" applyNumberFormat="0" applyFill="0" applyAlignment="0" applyProtection="0"/>
    <xf numFmtId="0" fontId="80" fillId="28" borderId="7" applyNumberFormat="0" applyAlignment="0" applyProtection="0"/>
    <xf numFmtId="0" fontId="81" fillId="0" borderId="0" applyNumberFormat="0" applyFill="0" applyBorder="0" applyAlignment="0" applyProtection="0"/>
    <xf numFmtId="0" fontId="82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83" fillId="30" borderId="0" applyNumberFormat="0" applyBorder="0" applyAlignment="0" applyProtection="0"/>
    <xf numFmtId="0" fontId="8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5" fillId="0" borderId="9" applyNumberFormat="0" applyFill="0" applyAlignment="0" applyProtection="0"/>
    <xf numFmtId="0" fontId="8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7" fillId="32" borderId="0" applyNumberFormat="0" applyBorder="0" applyAlignment="0" applyProtection="0"/>
  </cellStyleXfs>
  <cellXfs count="27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59" applyFont="1" applyFill="1">
      <alignment/>
      <protection/>
    </xf>
    <xf numFmtId="0" fontId="12" fillId="0" borderId="0" xfId="59" applyFont="1" applyFill="1">
      <alignment/>
      <protection/>
    </xf>
    <xf numFmtId="0" fontId="18" fillId="0" borderId="0" xfId="59" applyFont="1" applyFill="1" applyAlignment="1">
      <alignment horizontal="center" vertical="center"/>
      <protection/>
    </xf>
    <xf numFmtId="0" fontId="3" fillId="0" borderId="0" xfId="59" applyFont="1" applyFill="1" applyAlignment="1">
      <alignment horizontal="left" vertical="top" wrapText="1"/>
      <protection/>
    </xf>
    <xf numFmtId="0" fontId="12" fillId="0" borderId="0" xfId="59" applyFont="1" applyFill="1" applyAlignment="1">
      <alignment horizontal="left" vertical="top" wrapText="1"/>
      <protection/>
    </xf>
    <xf numFmtId="0" fontId="3" fillId="0" borderId="0" xfId="0" applyFont="1" applyAlignment="1">
      <alignment horizontal="right"/>
    </xf>
    <xf numFmtId="0" fontId="22" fillId="0" borderId="0" xfId="0" applyFont="1" applyFill="1" applyAlignment="1" applyProtection="1">
      <alignment shrinkToFit="1"/>
      <protection/>
    </xf>
    <xf numFmtId="0" fontId="14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0" xfId="59" applyFont="1" applyFill="1">
      <alignment/>
      <protection/>
    </xf>
    <xf numFmtId="0" fontId="7" fillId="0" borderId="10" xfId="0" applyFont="1" applyFill="1" applyBorder="1" applyAlignment="1">
      <alignment horizontal="left" vertical="top" wrapText="1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/>
    </xf>
    <xf numFmtId="14" fontId="3" fillId="0" borderId="0" xfId="0" applyNumberFormat="1" applyFont="1" applyAlignment="1" applyProtection="1">
      <alignment horizontal="left"/>
      <protection/>
    </xf>
    <xf numFmtId="0" fontId="2" fillId="0" borderId="0" xfId="0" applyFont="1" applyFill="1" applyAlignment="1" applyProtection="1">
      <alignment/>
      <protection/>
    </xf>
    <xf numFmtId="0" fontId="20" fillId="0" borderId="11" xfId="0" applyFont="1" applyFill="1" applyBorder="1" applyAlignment="1" applyProtection="1">
      <alignment wrapText="1"/>
      <protection/>
    </xf>
    <xf numFmtId="0" fontId="20" fillId="0" borderId="12" xfId="0" applyFont="1" applyFill="1" applyBorder="1" applyAlignment="1" applyProtection="1">
      <alignment wrapText="1"/>
      <protection/>
    </xf>
    <xf numFmtId="0" fontId="20" fillId="0" borderId="13" xfId="0" applyFont="1" applyFill="1" applyBorder="1" applyAlignment="1" applyProtection="1">
      <alignment wrapText="1"/>
      <protection/>
    </xf>
    <xf numFmtId="0" fontId="3" fillId="0" borderId="0" xfId="0" applyFont="1" applyFill="1" applyAlignment="1" applyProtection="1">
      <alignment shrinkToFit="1"/>
      <protection/>
    </xf>
    <xf numFmtId="0" fontId="3" fillId="0" borderId="0" xfId="0" applyFont="1" applyFill="1" applyAlignment="1" applyProtection="1">
      <alignment/>
      <protection/>
    </xf>
    <xf numFmtId="0" fontId="1" fillId="0" borderId="0" xfId="0" applyFont="1" applyFill="1" applyBorder="1" applyAlignment="1" applyProtection="1">
      <alignment wrapText="1"/>
      <protection/>
    </xf>
    <xf numFmtId="0" fontId="3" fillId="0" borderId="0" xfId="0" applyFont="1" applyFill="1" applyBorder="1" applyAlignment="1" applyProtection="1">
      <alignment/>
      <protection/>
    </xf>
    <xf numFmtId="0" fontId="15" fillId="0" borderId="0" xfId="0" applyFont="1" applyFill="1" applyAlignment="1" applyProtection="1">
      <alignment/>
      <protection/>
    </xf>
    <xf numFmtId="0" fontId="19" fillId="0" borderId="0" xfId="0" applyFont="1" applyFill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2" fillId="0" borderId="14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vertical="top" wrapText="1"/>
      <protection/>
    </xf>
    <xf numFmtId="0" fontId="2" fillId="0" borderId="0" xfId="0" applyFont="1" applyFill="1" applyAlignment="1" applyProtection="1">
      <alignment vertical="center" wrapText="1"/>
      <protection/>
    </xf>
    <xf numFmtId="0" fontId="2" fillId="0" borderId="0" xfId="0" applyFont="1" applyFill="1" applyAlignment="1" applyProtection="1">
      <alignment vertical="center"/>
      <protection/>
    </xf>
    <xf numFmtId="0" fontId="1" fillId="0" borderId="0" xfId="0" applyFont="1" applyFill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center" vertical="top" wrapText="1"/>
      <protection/>
    </xf>
    <xf numFmtId="0" fontId="1" fillId="0" borderId="0" xfId="0" applyFont="1" applyFill="1" applyBorder="1" applyAlignment="1" applyProtection="1">
      <alignment vertical="center" wrapText="1"/>
      <protection/>
    </xf>
    <xf numFmtId="0" fontId="5" fillId="0" borderId="0" xfId="0" applyFont="1" applyFill="1" applyAlignment="1" applyProtection="1">
      <alignment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0" fontId="3" fillId="0" borderId="0" xfId="59" applyFont="1" applyFill="1" applyProtection="1">
      <alignment/>
      <protection/>
    </xf>
    <xf numFmtId="0" fontId="23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3" fontId="17" fillId="0" borderId="0" xfId="0" applyNumberFormat="1" applyFont="1" applyFill="1" applyBorder="1" applyAlignment="1" applyProtection="1">
      <alignment horizontal="right" vertical="center"/>
      <protection/>
    </xf>
    <xf numFmtId="0" fontId="26" fillId="0" borderId="0" xfId="59" applyFont="1" applyFill="1" applyBorder="1" applyAlignment="1">
      <alignment/>
      <protection/>
    </xf>
    <xf numFmtId="0" fontId="27" fillId="0" borderId="0" xfId="59" applyFont="1" applyFill="1" applyBorder="1" applyAlignment="1">
      <alignment horizontal="center" vertical="center"/>
      <protection/>
    </xf>
    <xf numFmtId="0" fontId="28" fillId="0" borderId="0" xfId="59" applyFont="1" applyFill="1" applyBorder="1" applyAlignment="1">
      <alignment/>
      <protection/>
    </xf>
    <xf numFmtId="0" fontId="29" fillId="0" borderId="0" xfId="59" applyFont="1" applyFill="1" applyBorder="1">
      <alignment/>
      <protection/>
    </xf>
    <xf numFmtId="0" fontId="30" fillId="0" borderId="0" xfId="59" applyFont="1" applyFill="1" applyBorder="1" applyAlignment="1">
      <alignment horizontal="center" vertical="center" wrapText="1"/>
      <protection/>
    </xf>
    <xf numFmtId="0" fontId="29" fillId="0" borderId="0" xfId="59" applyFont="1" applyFill="1" applyBorder="1" applyAlignment="1">
      <alignment horizontal="center"/>
      <protection/>
    </xf>
    <xf numFmtId="0" fontId="31" fillId="0" borderId="15" xfId="59" applyFont="1" applyFill="1" applyBorder="1" applyAlignment="1">
      <alignment vertical="center"/>
      <protection/>
    </xf>
    <xf numFmtId="0" fontId="31" fillId="0" borderId="16" xfId="59" applyFont="1" applyFill="1" applyBorder="1" applyAlignment="1">
      <alignment vertical="center"/>
      <protection/>
    </xf>
    <xf numFmtId="0" fontId="29" fillId="0" borderId="17" xfId="59" applyFont="1" applyFill="1" applyBorder="1">
      <alignment/>
      <protection/>
    </xf>
    <xf numFmtId="0" fontId="31" fillId="0" borderId="0" xfId="59" applyFont="1" applyFill="1" applyAlignment="1">
      <alignment vertical="center" wrapText="1"/>
      <protection/>
    </xf>
    <xf numFmtId="0" fontId="31" fillId="0" borderId="0" xfId="59" applyFont="1" applyFill="1" applyBorder="1" applyAlignment="1">
      <alignment vertical="center" wrapText="1"/>
      <protection/>
    </xf>
    <xf numFmtId="0" fontId="29" fillId="0" borderId="0" xfId="59" applyFont="1" applyFill="1" applyProtection="1">
      <alignment/>
      <protection/>
    </xf>
    <xf numFmtId="0" fontId="32" fillId="0" borderId="0" xfId="59" applyFont="1" applyFill="1" applyProtection="1">
      <alignment/>
      <protection/>
    </xf>
    <xf numFmtId="0" fontId="33" fillId="0" borderId="0" xfId="59" applyFont="1" applyFill="1" applyAlignment="1" applyProtection="1">
      <alignment vertical="top"/>
      <protection/>
    </xf>
    <xf numFmtId="0" fontId="34" fillId="0" borderId="0" xfId="59" applyFont="1" applyFill="1" applyProtection="1">
      <alignment/>
      <protection/>
    </xf>
    <xf numFmtId="0" fontId="30" fillId="0" borderId="0" xfId="0" applyFont="1" applyFill="1" applyAlignment="1" applyProtection="1">
      <alignment/>
      <protection/>
    </xf>
    <xf numFmtId="0" fontId="30" fillId="0" borderId="18" xfId="0" applyFont="1" applyFill="1" applyBorder="1" applyAlignment="1" applyProtection="1">
      <alignment/>
      <protection/>
    </xf>
    <xf numFmtId="0" fontId="30" fillId="0" borderId="19" xfId="0" applyFont="1" applyFill="1" applyBorder="1" applyAlignment="1" applyProtection="1">
      <alignment/>
      <protection/>
    </xf>
    <xf numFmtId="0" fontId="31" fillId="0" borderId="19" xfId="0" applyFont="1" applyFill="1" applyBorder="1" applyAlignment="1" applyProtection="1">
      <alignment horizontal="left"/>
      <protection/>
    </xf>
    <xf numFmtId="0" fontId="31" fillId="0" borderId="20" xfId="0" applyFont="1" applyFill="1" applyBorder="1" applyAlignment="1" applyProtection="1">
      <alignment horizontal="left"/>
      <protection/>
    </xf>
    <xf numFmtId="0" fontId="25" fillId="0" borderId="0" xfId="59" applyFont="1" applyFill="1" applyAlignment="1">
      <alignment horizontal="left" vertical="top"/>
      <protection/>
    </xf>
    <xf numFmtId="0" fontId="9" fillId="0" borderId="0" xfId="0" applyFont="1" applyAlignment="1">
      <alignment/>
    </xf>
    <xf numFmtId="0" fontId="3" fillId="0" borderId="0" xfId="59" applyFont="1" applyFill="1" applyBorder="1">
      <alignment/>
      <protection/>
    </xf>
    <xf numFmtId="3" fontId="17" fillId="0" borderId="0" xfId="0" applyNumberFormat="1" applyFont="1" applyFill="1" applyBorder="1" applyAlignment="1" applyProtection="1">
      <alignment horizontal="right" vertical="center"/>
      <protection locked="0"/>
    </xf>
    <xf numFmtId="0" fontId="38" fillId="0" borderId="0" xfId="59" applyFont="1" applyFill="1" applyBorder="1" applyAlignment="1" applyProtection="1">
      <alignment horizontal="center" vertical="center" textRotation="90" wrapText="1"/>
      <protection/>
    </xf>
    <xf numFmtId="49" fontId="38" fillId="0" borderId="0" xfId="59" applyNumberFormat="1" applyFont="1" applyFill="1" applyBorder="1" applyAlignment="1" applyProtection="1">
      <alignment horizontal="left" vertical="center" wrapText="1"/>
      <protection/>
    </xf>
    <xf numFmtId="0" fontId="39" fillId="0" borderId="0" xfId="59" applyFont="1" applyFill="1" applyBorder="1" applyAlignment="1" applyProtection="1">
      <alignment horizontal="center" vertical="center" wrapText="1"/>
      <protection/>
    </xf>
    <xf numFmtId="0" fontId="4" fillId="0" borderId="0" xfId="59" applyNumberFormat="1" applyFont="1" applyFill="1" applyBorder="1" applyAlignment="1" applyProtection="1">
      <alignment horizontal="center" vertical="center" wrapText="1"/>
      <protection/>
    </xf>
    <xf numFmtId="0" fontId="3" fillId="0" borderId="0" xfId="59" applyFont="1" applyFill="1" applyBorder="1" applyProtection="1">
      <alignment/>
      <protection/>
    </xf>
    <xf numFmtId="3" fontId="17" fillId="0" borderId="0" xfId="59" applyNumberFormat="1" applyFont="1" applyFill="1" applyBorder="1" applyAlignment="1" applyProtection="1">
      <alignment horizontal="right" vertical="center"/>
      <protection locked="0"/>
    </xf>
    <xf numFmtId="49" fontId="38" fillId="0" borderId="0" xfId="59" applyNumberFormat="1" applyFont="1" applyFill="1" applyBorder="1" applyAlignment="1" applyProtection="1">
      <alignment horizontal="left" vertical="center" textRotation="90" wrapText="1"/>
      <protection/>
    </xf>
    <xf numFmtId="0" fontId="38" fillId="0" borderId="0" xfId="33" applyFont="1" applyFill="1" applyBorder="1" applyAlignment="1" applyProtection="1">
      <alignment horizontal="left" textRotation="90"/>
      <protection/>
    </xf>
    <xf numFmtId="49" fontId="38" fillId="0" borderId="0" xfId="59" applyNumberFormat="1" applyFont="1" applyFill="1" applyBorder="1" applyAlignment="1" applyProtection="1">
      <alignment horizontal="center" vertical="center" textRotation="90" wrapText="1"/>
      <protection/>
    </xf>
    <xf numFmtId="0" fontId="3" fillId="0" borderId="0" xfId="59" applyFont="1" applyFill="1" applyBorder="1">
      <alignment/>
      <protection/>
    </xf>
    <xf numFmtId="0" fontId="2" fillId="0" borderId="0" xfId="59" applyFont="1" applyFill="1" applyBorder="1" applyAlignment="1" applyProtection="1">
      <alignment horizontal="left" wrapText="1"/>
      <protection/>
    </xf>
    <xf numFmtId="0" fontId="38" fillId="0" borderId="0" xfId="59" applyFont="1" applyFill="1" applyBorder="1" applyAlignment="1" applyProtection="1">
      <alignment horizontal="center" vertical="center" wrapText="1"/>
      <protection/>
    </xf>
    <xf numFmtId="0" fontId="4" fillId="0" borderId="0" xfId="59" applyFont="1" applyFill="1" applyBorder="1" applyAlignment="1" applyProtection="1">
      <alignment horizontal="center" vertical="center" wrapText="1"/>
      <protection/>
    </xf>
    <xf numFmtId="0" fontId="7" fillId="0" borderId="0" xfId="59" applyFont="1" applyFill="1" applyBorder="1" applyProtection="1">
      <alignment/>
      <protection/>
    </xf>
    <xf numFmtId="0" fontId="3" fillId="0" borderId="0" xfId="59" applyFont="1" applyFill="1" applyBorder="1" applyProtection="1">
      <alignment/>
      <protection/>
    </xf>
    <xf numFmtId="0" fontId="25" fillId="0" borderId="0" xfId="59" applyFont="1" applyFill="1" applyBorder="1" applyAlignment="1" applyProtection="1">
      <alignment vertical="top"/>
      <protection/>
    </xf>
    <xf numFmtId="0" fontId="38" fillId="0" borderId="0" xfId="59" applyFont="1" applyFill="1" applyBorder="1" applyAlignment="1" applyProtection="1">
      <alignment horizontal="center"/>
      <protection/>
    </xf>
    <xf numFmtId="0" fontId="40" fillId="0" borderId="0" xfId="59" applyFont="1" applyFill="1" applyBorder="1" applyAlignment="1" applyProtection="1">
      <alignment horizontal="center" vertical="top" wrapText="1"/>
      <protection/>
    </xf>
    <xf numFmtId="0" fontId="41" fillId="0" borderId="0" xfId="59" applyFont="1" applyFill="1" applyBorder="1" applyProtection="1">
      <alignment/>
      <protection/>
    </xf>
    <xf numFmtId="49" fontId="15" fillId="33" borderId="21" xfId="57" applyNumberFormat="1" applyFont="1" applyFill="1" applyBorder="1" applyAlignment="1">
      <alignment horizontal="center" vertical="center" wrapText="1"/>
      <protection/>
    </xf>
    <xf numFmtId="0" fontId="3" fillId="0" borderId="0" xfId="0" applyFont="1" applyFill="1" applyAlignment="1">
      <alignment/>
    </xf>
    <xf numFmtId="0" fontId="43" fillId="34" borderId="11" xfId="0" applyFont="1" applyFill="1" applyBorder="1" applyAlignment="1" applyProtection="1">
      <alignment horizontal="center" wrapText="1"/>
      <protection locked="0"/>
    </xf>
    <xf numFmtId="0" fontId="43" fillId="0" borderId="11" xfId="0" applyFont="1" applyFill="1" applyBorder="1" applyAlignment="1" applyProtection="1">
      <alignment wrapText="1"/>
      <protection/>
    </xf>
    <xf numFmtId="0" fontId="44" fillId="0" borderId="19" xfId="0" applyFont="1" applyFill="1" applyBorder="1" applyAlignment="1" applyProtection="1">
      <alignment horizontal="center" vertical="center"/>
      <protection/>
    </xf>
    <xf numFmtId="0" fontId="44" fillId="0" borderId="18" xfId="0" applyFont="1" applyFill="1" applyBorder="1" applyAlignment="1" applyProtection="1">
      <alignment horizontal="center" vertical="center"/>
      <protection/>
    </xf>
    <xf numFmtId="3" fontId="14" fillId="0" borderId="0" xfId="0" applyNumberFormat="1" applyFont="1" applyFill="1" applyBorder="1" applyAlignment="1" applyProtection="1">
      <alignment horizontal="right" vertical="center"/>
      <protection locked="0"/>
    </xf>
    <xf numFmtId="3" fontId="14" fillId="0" borderId="0" xfId="59" applyNumberFormat="1" applyFont="1" applyFill="1" applyBorder="1" applyAlignment="1" applyProtection="1">
      <alignment horizontal="right" vertical="center"/>
      <protection locked="0"/>
    </xf>
    <xf numFmtId="0" fontId="7" fillId="0" borderId="0" xfId="59" applyFont="1" applyFill="1" applyProtection="1">
      <alignment/>
      <protection/>
    </xf>
    <xf numFmtId="0" fontId="29" fillId="0" borderId="22" xfId="59" applyFont="1" applyFill="1" applyBorder="1">
      <alignment/>
      <protection/>
    </xf>
    <xf numFmtId="49" fontId="13" fillId="33" borderId="21" xfId="57" applyNumberFormat="1" applyFont="1" applyFill="1" applyBorder="1" applyAlignment="1">
      <alignment horizontal="left" vertical="center" wrapText="1"/>
      <protection/>
    </xf>
    <xf numFmtId="49" fontId="15" fillId="33" borderId="21" xfId="57" applyNumberFormat="1" applyFont="1" applyFill="1" applyBorder="1" applyAlignment="1">
      <alignment horizontal="center" vertical="center" wrapText="1"/>
      <protection/>
    </xf>
    <xf numFmtId="49" fontId="42" fillId="33" borderId="21" xfId="57" applyNumberFormat="1" applyFont="1" applyFill="1" applyBorder="1" applyAlignment="1">
      <alignment horizontal="left" vertical="center" wrapText="1"/>
      <protection/>
    </xf>
    <xf numFmtId="3" fontId="39" fillId="34" borderId="10" xfId="0" applyNumberFormat="1" applyFont="1" applyFill="1" applyBorder="1" applyAlignment="1" applyProtection="1">
      <alignment horizontal="right" vertical="center"/>
      <protection locked="0"/>
    </xf>
    <xf numFmtId="0" fontId="24" fillId="0" borderId="0" xfId="59" applyFont="1" applyFill="1" applyBorder="1" applyAlignment="1">
      <alignment/>
      <protection/>
    </xf>
    <xf numFmtId="0" fontId="24" fillId="0" borderId="0" xfId="59" applyFont="1" applyFill="1" applyBorder="1" applyAlignment="1">
      <alignment horizontal="left" vertical="center"/>
      <protection/>
    </xf>
    <xf numFmtId="0" fontId="24" fillId="0" borderId="0" xfId="59" applyFont="1" applyFill="1" applyBorder="1" applyAlignment="1">
      <alignment horizontal="center" vertical="center" wrapText="1"/>
      <protection/>
    </xf>
    <xf numFmtId="0" fontId="24" fillId="0" borderId="0" xfId="59" applyFont="1" applyFill="1" applyAlignment="1">
      <alignment horizontal="left" vertical="center"/>
      <protection/>
    </xf>
    <xf numFmtId="0" fontId="24" fillId="0" borderId="0" xfId="59" applyFont="1" applyFill="1" applyAlignment="1">
      <alignment horizontal="center" vertical="center" wrapText="1"/>
      <protection/>
    </xf>
    <xf numFmtId="3" fontId="39" fillId="35" borderId="10" xfId="0" applyNumberFormat="1" applyFont="1" applyFill="1" applyBorder="1" applyAlignment="1" applyProtection="1">
      <alignment horizontal="right" vertical="center"/>
      <protection locked="0"/>
    </xf>
    <xf numFmtId="0" fontId="15" fillId="33" borderId="21" xfId="57" applyNumberFormat="1" applyFont="1" applyFill="1" applyBorder="1" applyAlignment="1">
      <alignment horizontal="center" vertical="center" wrapText="1"/>
      <protection/>
    </xf>
    <xf numFmtId="0" fontId="15" fillId="33" borderId="21" xfId="57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wrapText="1"/>
    </xf>
    <xf numFmtId="1" fontId="48" fillId="0" borderId="21" xfId="58" applyNumberFormat="1" applyFont="1" applyBorder="1" applyAlignment="1">
      <alignment horizontal="center"/>
      <protection/>
    </xf>
    <xf numFmtId="0" fontId="0" fillId="0" borderId="21" xfId="58" applyNumberFormat="1" applyBorder="1" applyAlignment="1">
      <alignment wrapText="1"/>
      <protection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4" fillId="0" borderId="0" xfId="0" applyFont="1" applyBorder="1" applyAlignment="1">
      <alignment/>
    </xf>
    <xf numFmtId="0" fontId="50" fillId="0" borderId="23" xfId="59" applyFont="1" applyFill="1" applyBorder="1" applyAlignment="1">
      <alignment vertical="center"/>
      <protection/>
    </xf>
    <xf numFmtId="0" fontId="50" fillId="0" borderId="24" xfId="59" applyFont="1" applyFill="1" applyBorder="1" applyAlignment="1">
      <alignment vertical="center"/>
      <protection/>
    </xf>
    <xf numFmtId="0" fontId="47" fillId="0" borderId="21" xfId="58" applyNumberFormat="1" applyFont="1" applyBorder="1">
      <alignment/>
      <protection/>
    </xf>
    <xf numFmtId="14" fontId="3" fillId="0" borderId="0" xfId="0" applyNumberFormat="1" applyFont="1" applyFill="1" applyAlignment="1" applyProtection="1">
      <alignment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47" fillId="0" borderId="0" xfId="58" applyNumberFormat="1" applyFont="1" applyBorder="1">
      <alignment/>
      <protection/>
    </xf>
    <xf numFmtId="1" fontId="48" fillId="0" borderId="0" xfId="58" applyNumberFormat="1" applyFont="1" applyBorder="1" applyAlignment="1">
      <alignment horizontal="center"/>
      <protection/>
    </xf>
    <xf numFmtId="0" fontId="0" fillId="0" borderId="0" xfId="58" applyNumberFormat="1" applyBorder="1" applyAlignment="1">
      <alignment wrapText="1"/>
      <protection/>
    </xf>
    <xf numFmtId="0" fontId="46" fillId="36" borderId="25" xfId="58" applyNumberFormat="1" applyFont="1" applyFill="1" applyBorder="1">
      <alignment/>
      <protection/>
    </xf>
    <xf numFmtId="0" fontId="46" fillId="36" borderId="25" xfId="58" applyNumberFormat="1" applyFont="1" applyFill="1" applyBorder="1" applyAlignment="1">
      <alignment wrapText="1"/>
      <protection/>
    </xf>
    <xf numFmtId="49" fontId="7" fillId="0" borderId="26" xfId="0" applyNumberFormat="1" applyFont="1" applyFill="1" applyBorder="1" applyAlignment="1">
      <alignment wrapText="1"/>
    </xf>
    <xf numFmtId="0" fontId="47" fillId="0" borderId="0" xfId="58" applyNumberFormat="1" applyFont="1" applyFill="1" applyBorder="1">
      <alignment/>
      <protection/>
    </xf>
    <xf numFmtId="1" fontId="48" fillId="0" borderId="0" xfId="58" applyNumberFormat="1" applyFont="1" applyFill="1" applyBorder="1" applyAlignment="1">
      <alignment horizontal="center"/>
      <protection/>
    </xf>
    <xf numFmtId="0" fontId="0" fillId="0" borderId="0" xfId="58" applyNumberFormat="1" applyFill="1" applyBorder="1" applyAlignment="1">
      <alignment wrapText="1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0" fillId="0" borderId="21" xfId="58" applyNumberFormat="1" applyFont="1" applyBorder="1" applyAlignment="1">
      <alignment wrapText="1"/>
      <protection/>
    </xf>
    <xf numFmtId="0" fontId="7" fillId="0" borderId="27" xfId="0" applyFont="1" applyBorder="1" applyAlignment="1">
      <alignment horizontal="right"/>
    </xf>
    <xf numFmtId="49" fontId="7" fillId="0" borderId="28" xfId="0" applyNumberFormat="1" applyFont="1" applyFill="1" applyBorder="1" applyAlignment="1">
      <alignment wrapText="1"/>
    </xf>
    <xf numFmtId="0" fontId="7" fillId="0" borderId="29" xfId="0" applyFont="1" applyFill="1" applyBorder="1" applyAlignment="1">
      <alignment horizontal="right"/>
    </xf>
    <xf numFmtId="49" fontId="7" fillId="0" borderId="30" xfId="0" applyNumberFormat="1" applyFont="1" applyFill="1" applyBorder="1" applyAlignment="1">
      <alignment wrapText="1"/>
    </xf>
    <xf numFmtId="0" fontId="7" fillId="0" borderId="31" xfId="0" applyFont="1" applyBorder="1" applyAlignment="1">
      <alignment horizontal="right"/>
    </xf>
    <xf numFmtId="0" fontId="14" fillId="36" borderId="32" xfId="0" applyFont="1" applyFill="1" applyBorder="1" applyAlignment="1">
      <alignment/>
    </xf>
    <xf numFmtId="0" fontId="14" fillId="36" borderId="33" xfId="0" applyFont="1" applyFill="1" applyBorder="1" applyAlignment="1">
      <alignment horizontal="center"/>
    </xf>
    <xf numFmtId="49" fontId="13" fillId="33" borderId="34" xfId="57" applyNumberFormat="1" applyFont="1" applyFill="1" applyBorder="1" applyAlignment="1">
      <alignment horizontal="center" vertical="center" wrapText="1"/>
      <protection/>
    </xf>
    <xf numFmtId="49" fontId="25" fillId="33" borderId="34" xfId="57" applyNumberFormat="1" applyFont="1" applyFill="1" applyBorder="1" applyAlignment="1">
      <alignment horizontal="center" vertical="center" wrapText="1"/>
      <protection/>
    </xf>
    <xf numFmtId="49" fontId="14" fillId="33" borderId="10" xfId="57" applyNumberFormat="1" applyFont="1" applyFill="1" applyBorder="1" applyAlignment="1">
      <alignment horizontal="center" vertical="top" wrapText="1"/>
      <protection/>
    </xf>
    <xf numFmtId="49" fontId="7" fillId="33" borderId="10" xfId="57" applyNumberFormat="1" applyFont="1" applyFill="1" applyBorder="1" applyAlignment="1">
      <alignment horizontal="center" vertical="top" wrapText="1"/>
      <protection/>
    </xf>
    <xf numFmtId="0" fontId="14" fillId="33" borderId="10" xfId="57" applyNumberFormat="1" applyFont="1" applyFill="1" applyBorder="1" applyAlignment="1">
      <alignment horizontal="center" vertical="top" wrapText="1"/>
      <protection/>
    </xf>
    <xf numFmtId="0" fontId="43" fillId="0" borderId="11" xfId="0" applyFont="1" applyFill="1" applyBorder="1" applyAlignment="1" applyProtection="1">
      <alignment horizontal="right" wrapText="1"/>
      <protection/>
    </xf>
    <xf numFmtId="0" fontId="43" fillId="0" borderId="11" xfId="0" applyFont="1" applyFill="1" applyBorder="1" applyAlignment="1" applyProtection="1">
      <alignment horizontal="center" wrapText="1"/>
      <protection/>
    </xf>
    <xf numFmtId="0" fontId="2" fillId="0" borderId="35" xfId="0" applyFont="1" applyFill="1" applyBorder="1" applyAlignment="1" applyProtection="1">
      <alignment horizontal="center" vertical="center" wrapText="1"/>
      <protection/>
    </xf>
    <xf numFmtId="0" fontId="2" fillId="0" borderId="36" xfId="0" applyFont="1" applyFill="1" applyBorder="1" applyAlignment="1" applyProtection="1">
      <alignment horizontal="center" vertical="center" wrapText="1"/>
      <protection/>
    </xf>
    <xf numFmtId="0" fontId="2" fillId="0" borderId="37" xfId="0" applyFont="1" applyFill="1" applyBorder="1" applyAlignment="1" applyProtection="1">
      <alignment horizontal="center" vertical="center" wrapText="1"/>
      <protection/>
    </xf>
    <xf numFmtId="0" fontId="2" fillId="0" borderId="38" xfId="0" applyFont="1" applyFill="1" applyBorder="1" applyAlignment="1" applyProtection="1">
      <alignment horizontal="center" vertical="center" wrapText="1"/>
      <protection/>
    </xf>
    <xf numFmtId="0" fontId="2" fillId="0" borderId="14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2" fillId="0" borderId="39" xfId="0" applyFont="1" applyFill="1" applyBorder="1" applyAlignment="1" applyProtection="1">
      <alignment horizontal="center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20" xfId="0" applyFont="1" applyFill="1" applyBorder="1" applyAlignment="1" applyProtection="1">
      <alignment horizontal="center" vertical="center" wrapText="1"/>
      <protection/>
    </xf>
    <xf numFmtId="0" fontId="44" fillId="0" borderId="18" xfId="0" applyFont="1" applyFill="1" applyBorder="1" applyAlignment="1" applyProtection="1">
      <alignment horizontal="center" vertical="center"/>
      <protection/>
    </xf>
    <xf numFmtId="0" fontId="44" fillId="0" borderId="19" xfId="0" applyFont="1" applyFill="1" applyBorder="1" applyAlignment="1" applyProtection="1">
      <alignment horizontal="center" vertical="center"/>
      <protection/>
    </xf>
    <xf numFmtId="0" fontId="44" fillId="0" borderId="20" xfId="0" applyFont="1" applyFill="1" applyBorder="1" applyAlignment="1" applyProtection="1">
      <alignment horizontal="center" vertical="center"/>
      <protection/>
    </xf>
    <xf numFmtId="0" fontId="45" fillId="0" borderId="19" xfId="0" applyFont="1" applyFill="1" applyBorder="1" applyAlignment="1" applyProtection="1">
      <alignment horizontal="center" vertical="center"/>
      <protection/>
    </xf>
    <xf numFmtId="0" fontId="45" fillId="0" borderId="20" xfId="0" applyFont="1" applyFill="1" applyBorder="1" applyAlignment="1" applyProtection="1">
      <alignment horizontal="center" vertical="center"/>
      <protection/>
    </xf>
    <xf numFmtId="0" fontId="30" fillId="0" borderId="35" xfId="0" applyFont="1" applyFill="1" applyBorder="1" applyAlignment="1" applyProtection="1">
      <alignment horizontal="center"/>
      <protection/>
    </xf>
    <xf numFmtId="0" fontId="24" fillId="0" borderId="18" xfId="0" applyFont="1" applyFill="1" applyBorder="1" applyAlignment="1" applyProtection="1">
      <alignment horizontal="center" vertical="center" wrapText="1"/>
      <protection locked="0"/>
    </xf>
    <xf numFmtId="0" fontId="24" fillId="0" borderId="19" xfId="0" applyFont="1" applyFill="1" applyBorder="1" applyAlignment="1" applyProtection="1">
      <alignment horizontal="center" vertical="center" wrapText="1"/>
      <protection locked="0"/>
    </xf>
    <xf numFmtId="0" fontId="24" fillId="0" borderId="20" xfId="0" applyFont="1" applyFill="1" applyBorder="1" applyAlignment="1" applyProtection="1">
      <alignment horizontal="center" vertical="center" wrapText="1"/>
      <protection locked="0"/>
    </xf>
    <xf numFmtId="0" fontId="30" fillId="0" borderId="18" xfId="0" applyFont="1" applyFill="1" applyBorder="1" applyAlignment="1" applyProtection="1">
      <alignment horizontal="center"/>
      <protection/>
    </xf>
    <xf numFmtId="0" fontId="30" fillId="0" borderId="19" xfId="0" applyFont="1" applyFill="1" applyBorder="1" applyAlignment="1" applyProtection="1">
      <alignment horizontal="center"/>
      <protection/>
    </xf>
    <xf numFmtId="0" fontId="30" fillId="0" borderId="20" xfId="0" applyFont="1" applyFill="1" applyBorder="1" applyAlignment="1" applyProtection="1">
      <alignment horizontal="center"/>
      <protection/>
    </xf>
    <xf numFmtId="0" fontId="37" fillId="0" borderId="18" xfId="0" applyFont="1" applyFill="1" applyBorder="1" applyAlignment="1" applyProtection="1">
      <alignment horizontal="center" vertical="top"/>
      <protection/>
    </xf>
    <xf numFmtId="0" fontId="37" fillId="0" borderId="19" xfId="0" applyFont="1" applyFill="1" applyBorder="1" applyAlignment="1" applyProtection="1">
      <alignment horizontal="center" vertical="top"/>
      <protection/>
    </xf>
    <xf numFmtId="0" fontId="37" fillId="0" borderId="20" xfId="0" applyFont="1" applyFill="1" applyBorder="1" applyAlignment="1" applyProtection="1">
      <alignment horizontal="center" vertical="top"/>
      <protection/>
    </xf>
    <xf numFmtId="0" fontId="44" fillId="0" borderId="18" xfId="0" applyFont="1" applyFill="1" applyBorder="1" applyAlignment="1" applyProtection="1">
      <alignment horizontal="center" vertical="center" wrapText="1"/>
      <protection/>
    </xf>
    <xf numFmtId="0" fontId="24" fillId="0" borderId="19" xfId="0" applyFont="1" applyFill="1" applyBorder="1" applyAlignment="1" applyProtection="1">
      <alignment horizontal="center" vertical="center" wrapText="1"/>
      <protection locked="0"/>
    </xf>
    <xf numFmtId="0" fontId="24" fillId="0" borderId="20" xfId="0" applyFont="1" applyFill="1" applyBorder="1" applyAlignment="1" applyProtection="1">
      <alignment horizontal="center" vertical="center" wrapText="1"/>
      <protection locked="0"/>
    </xf>
    <xf numFmtId="0" fontId="31" fillId="0" borderId="19" xfId="0" applyFont="1" applyFill="1" applyBorder="1" applyAlignment="1" applyProtection="1">
      <alignment horizontal="center"/>
      <protection/>
    </xf>
    <xf numFmtId="0" fontId="31" fillId="0" borderId="20" xfId="0" applyFont="1" applyFill="1" applyBorder="1" applyAlignment="1" applyProtection="1">
      <alignment horizontal="center"/>
      <protection/>
    </xf>
    <xf numFmtId="0" fontId="24" fillId="34" borderId="18" xfId="0" applyFont="1" applyFill="1" applyBorder="1" applyAlignment="1" applyProtection="1">
      <alignment horizontal="center" vertical="center" wrapText="1"/>
      <protection locked="0"/>
    </xf>
    <xf numFmtId="0" fontId="24" fillId="34" borderId="19" xfId="0" applyFont="1" applyFill="1" applyBorder="1" applyAlignment="1" applyProtection="1">
      <alignment horizontal="center" vertical="center" wrapText="1"/>
      <protection locked="0"/>
    </xf>
    <xf numFmtId="0" fontId="24" fillId="34" borderId="20" xfId="0" applyFont="1" applyFill="1" applyBorder="1" applyAlignment="1" applyProtection="1">
      <alignment horizontal="center" vertical="center" wrapText="1"/>
      <protection locked="0"/>
    </xf>
    <xf numFmtId="0" fontId="2" fillId="0" borderId="32" xfId="0" applyFont="1" applyFill="1" applyBorder="1" applyAlignment="1" applyProtection="1">
      <alignment horizontal="center" vertical="center" wrapText="1"/>
      <protection/>
    </xf>
    <xf numFmtId="0" fontId="2" fillId="0" borderId="40" xfId="0" applyFont="1" applyFill="1" applyBorder="1" applyAlignment="1" applyProtection="1">
      <alignment horizontal="center" vertical="center" wrapText="1"/>
      <protection/>
    </xf>
    <xf numFmtId="0" fontId="2" fillId="0" borderId="33" xfId="0" applyFont="1" applyFill="1" applyBorder="1" applyAlignment="1" applyProtection="1">
      <alignment horizontal="center" vertical="center" wrapText="1"/>
      <protection/>
    </xf>
    <xf numFmtId="0" fontId="16" fillId="0" borderId="18" xfId="0" applyFont="1" applyFill="1" applyBorder="1" applyAlignment="1" applyProtection="1">
      <alignment horizontal="center" wrapText="1"/>
      <protection/>
    </xf>
    <xf numFmtId="0" fontId="16" fillId="0" borderId="19" xfId="0" applyFont="1" applyFill="1" applyBorder="1" applyAlignment="1" applyProtection="1">
      <alignment horizontal="center" wrapText="1"/>
      <protection/>
    </xf>
    <xf numFmtId="0" fontId="16" fillId="0" borderId="20" xfId="0" applyFont="1" applyFill="1" applyBorder="1" applyAlignment="1" applyProtection="1">
      <alignment horizontal="center" wrapText="1"/>
      <protection/>
    </xf>
    <xf numFmtId="0" fontId="14" fillId="0" borderId="36" xfId="59" applyFont="1" applyFill="1" applyBorder="1" applyAlignment="1" applyProtection="1">
      <alignment horizontal="center" vertical="center" wrapText="1"/>
      <protection/>
    </xf>
    <xf numFmtId="0" fontId="14" fillId="0" borderId="37" xfId="59" applyFont="1" applyFill="1" applyBorder="1" applyAlignment="1" applyProtection="1">
      <alignment horizontal="center" vertical="center" wrapText="1"/>
      <protection/>
    </xf>
    <xf numFmtId="0" fontId="14" fillId="0" borderId="38" xfId="59" applyFont="1" applyFill="1" applyBorder="1" applyAlignment="1" applyProtection="1">
      <alignment horizontal="center" vertical="center" wrapText="1"/>
      <protection/>
    </xf>
    <xf numFmtId="0" fontId="14" fillId="0" borderId="14" xfId="59" applyFont="1" applyFill="1" applyBorder="1" applyAlignment="1" applyProtection="1">
      <alignment horizontal="center" vertical="center" wrapText="1"/>
      <protection/>
    </xf>
    <xf numFmtId="0" fontId="14" fillId="0" borderId="0" xfId="59" applyFont="1" applyFill="1" applyBorder="1" applyAlignment="1" applyProtection="1">
      <alignment horizontal="center" vertical="center" wrapText="1"/>
      <protection/>
    </xf>
    <xf numFmtId="0" fontId="14" fillId="0" borderId="39" xfId="59" applyFont="1" applyFill="1" applyBorder="1" applyAlignment="1" applyProtection="1">
      <alignment horizontal="center" vertical="center" wrapText="1"/>
      <protection/>
    </xf>
    <xf numFmtId="0" fontId="1" fillId="0" borderId="37" xfId="0" applyFont="1" applyFill="1" applyBorder="1" applyAlignment="1" applyProtection="1">
      <alignment horizontal="left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 locked="0"/>
    </xf>
    <xf numFmtId="0" fontId="2" fillId="0" borderId="37" xfId="0" applyFont="1" applyBorder="1" applyAlignment="1" applyProtection="1">
      <alignment horizontal="center" vertical="center" wrapText="1"/>
      <protection locked="0"/>
    </xf>
    <xf numFmtId="0" fontId="2" fillId="0" borderId="38" xfId="0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Border="1" applyAlignment="1" applyProtection="1">
      <alignment horizontal="center"/>
      <protection/>
    </xf>
    <xf numFmtId="0" fontId="21" fillId="0" borderId="0" xfId="0" applyFont="1" applyAlignment="1" applyProtection="1">
      <alignment horizontal="center"/>
      <protection/>
    </xf>
    <xf numFmtId="0" fontId="4" fillId="0" borderId="18" xfId="0" applyFont="1" applyFill="1" applyBorder="1" applyAlignment="1" applyProtection="1">
      <alignment horizontal="center" wrapText="1"/>
      <protection/>
    </xf>
    <xf numFmtId="0" fontId="4" fillId="0" borderId="19" xfId="0" applyFont="1" applyFill="1" applyBorder="1" applyAlignment="1" applyProtection="1">
      <alignment horizontal="center" wrapText="1"/>
      <protection/>
    </xf>
    <xf numFmtId="0" fontId="4" fillId="0" borderId="20" xfId="0" applyFont="1" applyFill="1" applyBorder="1" applyAlignment="1" applyProtection="1">
      <alignment horizontal="center" wrapText="1"/>
      <protection/>
    </xf>
    <xf numFmtId="0" fontId="2" fillId="0" borderId="0" xfId="0" applyFont="1" applyFill="1" applyBorder="1" applyAlignment="1" applyProtection="1">
      <alignment horizontal="center" vertical="top" wrapText="1"/>
      <protection/>
    </xf>
    <xf numFmtId="0" fontId="36" fillId="0" borderId="0" xfId="0" applyFont="1" applyFill="1" applyAlignment="1" applyProtection="1">
      <alignment horizontal="center"/>
      <protection/>
    </xf>
    <xf numFmtId="0" fontId="2" fillId="0" borderId="35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/>
      <protection/>
    </xf>
    <xf numFmtId="0" fontId="14" fillId="0" borderId="19" xfId="0" applyFont="1" applyFill="1" applyBorder="1" applyAlignment="1" applyProtection="1">
      <alignment horizontal="center"/>
      <protection/>
    </xf>
    <xf numFmtId="0" fontId="14" fillId="0" borderId="20" xfId="0" applyFont="1" applyFill="1" applyBorder="1" applyAlignment="1" applyProtection="1">
      <alignment horizontal="center"/>
      <protection/>
    </xf>
    <xf numFmtId="49" fontId="52" fillId="0" borderId="0" xfId="59" applyNumberFormat="1" applyFont="1" applyFill="1" applyBorder="1" applyAlignment="1" applyProtection="1">
      <alignment horizontal="left" vertical="center" wrapText="1"/>
      <protection/>
    </xf>
    <xf numFmtId="0" fontId="39" fillId="0" borderId="0" xfId="60" applyFont="1" applyFill="1" applyBorder="1" applyAlignment="1">
      <alignment horizontal="center" vertical="center" wrapText="1"/>
      <protection/>
    </xf>
    <xf numFmtId="0" fontId="4" fillId="0" borderId="0" xfId="60" applyFont="1" applyFill="1" applyBorder="1" applyAlignment="1">
      <alignment horizontal="center" vertical="top"/>
      <protection/>
    </xf>
    <xf numFmtId="0" fontId="39" fillId="0" borderId="0" xfId="60" applyFont="1" applyFill="1" applyBorder="1" applyAlignment="1">
      <alignment horizontal="center" vertical="center"/>
      <protection/>
    </xf>
    <xf numFmtId="175" fontId="15" fillId="0" borderId="16" xfId="60" applyNumberFormat="1" applyFont="1" applyFill="1" applyBorder="1" applyAlignment="1">
      <alignment horizontal="center"/>
      <protection/>
    </xf>
    <xf numFmtId="177" fontId="15" fillId="0" borderId="16" xfId="60" applyNumberFormat="1" applyFont="1" applyFill="1" applyBorder="1" applyAlignment="1">
      <alignment horizontal="center"/>
      <protection/>
    </xf>
    <xf numFmtId="0" fontId="14" fillId="0" borderId="0" xfId="59" applyFont="1" applyFill="1" applyBorder="1" applyAlignment="1" applyProtection="1">
      <alignment horizontal="left" wrapText="1"/>
      <protection/>
    </xf>
    <xf numFmtId="0" fontId="35" fillId="0" borderId="24" xfId="59" applyFont="1" applyFill="1" applyBorder="1" applyAlignment="1" quotePrefix="1">
      <alignment horizontal="center" vertical="center" wrapText="1"/>
      <protection/>
    </xf>
    <xf numFmtId="0" fontId="35" fillId="0" borderId="15" xfId="59" applyFont="1" applyFill="1" applyBorder="1" applyAlignment="1" quotePrefix="1">
      <alignment horizontal="center" vertical="center" wrapText="1"/>
      <protection/>
    </xf>
    <xf numFmtId="0" fontId="35" fillId="0" borderId="17" xfId="59" applyFont="1" applyFill="1" applyBorder="1" applyAlignment="1" quotePrefix="1">
      <alignment horizontal="center" vertical="center" wrapText="1"/>
      <protection/>
    </xf>
    <xf numFmtId="0" fontId="51" fillId="0" borderId="0" xfId="59" applyFont="1" applyFill="1" applyAlignment="1">
      <alignment horizontal="left" wrapText="1"/>
      <protection/>
    </xf>
    <xf numFmtId="49" fontId="39" fillId="33" borderId="41" xfId="57" applyNumberFormat="1" applyFont="1" applyFill="1" applyBorder="1" applyAlignment="1">
      <alignment horizontal="center" vertical="center" textRotation="90" wrapText="1"/>
      <protection/>
    </xf>
    <xf numFmtId="49" fontId="39" fillId="33" borderId="42" xfId="57" applyNumberFormat="1" applyFont="1" applyFill="1" applyBorder="1" applyAlignment="1">
      <alignment horizontal="center" vertical="center" textRotation="90" wrapText="1"/>
      <protection/>
    </xf>
    <xf numFmtId="49" fontId="39" fillId="33" borderId="43" xfId="57" applyNumberFormat="1" applyFont="1" applyFill="1" applyBorder="1" applyAlignment="1">
      <alignment horizontal="center" vertical="center" textRotation="90" wrapText="1"/>
      <protection/>
    </xf>
    <xf numFmtId="0" fontId="39" fillId="0" borderId="24" xfId="0" applyFont="1" applyBorder="1" applyAlignment="1">
      <alignment horizontal="center" vertical="center" wrapText="1"/>
    </xf>
    <xf numFmtId="0" fontId="39" fillId="0" borderId="17" xfId="0" applyFont="1" applyBorder="1" applyAlignment="1">
      <alignment horizontal="center" vertical="center" wrapText="1"/>
    </xf>
    <xf numFmtId="0" fontId="14" fillId="0" borderId="44" xfId="0" applyFont="1" applyBorder="1" applyAlignment="1">
      <alignment horizontal="center" vertical="center" wrapText="1"/>
    </xf>
    <xf numFmtId="0" fontId="14" fillId="0" borderId="45" xfId="0" applyFont="1" applyBorder="1" applyAlignment="1">
      <alignment horizontal="center" vertical="center" wrapText="1"/>
    </xf>
    <xf numFmtId="49" fontId="13" fillId="33" borderId="46" xfId="57" applyNumberFormat="1" applyFont="1" applyFill="1" applyBorder="1" applyAlignment="1">
      <alignment horizontal="center" vertical="center" textRotation="90" wrapText="1"/>
      <protection/>
    </xf>
    <xf numFmtId="49" fontId="13" fillId="33" borderId="47" xfId="57" applyNumberFormat="1" applyFont="1" applyFill="1" applyBorder="1" applyAlignment="1">
      <alignment horizontal="center" vertical="center" textRotation="90" wrapText="1"/>
      <protection/>
    </xf>
    <xf numFmtId="49" fontId="13" fillId="33" borderId="48" xfId="57" applyNumberFormat="1" applyFont="1" applyFill="1" applyBorder="1" applyAlignment="1">
      <alignment horizontal="center" vertical="center" textRotation="90" wrapText="1"/>
      <protection/>
    </xf>
    <xf numFmtId="0" fontId="39" fillId="0" borderId="46" xfId="0" applyFont="1" applyBorder="1" applyAlignment="1">
      <alignment horizontal="center" vertical="center" textRotation="90" wrapText="1"/>
    </xf>
    <xf numFmtId="0" fontId="39" fillId="0" borderId="47" xfId="0" applyFont="1" applyBorder="1" applyAlignment="1">
      <alignment horizontal="center" vertical="center" textRotation="90" wrapText="1"/>
    </xf>
    <xf numFmtId="0" fontId="39" fillId="0" borderId="48" xfId="0" applyFont="1" applyBorder="1" applyAlignment="1">
      <alignment horizontal="center" vertical="center" textRotation="90" wrapText="1"/>
    </xf>
    <xf numFmtId="49" fontId="13" fillId="33" borderId="49" xfId="57" applyNumberFormat="1" applyFont="1" applyFill="1" applyBorder="1" applyAlignment="1">
      <alignment horizontal="center" vertical="center" textRotation="90" wrapText="1"/>
      <protection/>
    </xf>
    <xf numFmtId="49" fontId="13" fillId="33" borderId="50" xfId="57" applyNumberFormat="1" applyFont="1" applyFill="1" applyBorder="1" applyAlignment="1">
      <alignment horizontal="center" vertical="center" textRotation="90" wrapText="1"/>
      <protection/>
    </xf>
    <xf numFmtId="49" fontId="13" fillId="33" borderId="51" xfId="57" applyNumberFormat="1" applyFont="1" applyFill="1" applyBorder="1" applyAlignment="1">
      <alignment horizontal="center" vertical="center" textRotation="90" wrapText="1"/>
      <protection/>
    </xf>
    <xf numFmtId="0" fontId="13" fillId="0" borderId="52" xfId="0" applyFont="1" applyBorder="1" applyAlignment="1">
      <alignment horizontal="center" vertical="center" textRotation="90" wrapText="1"/>
    </xf>
    <xf numFmtId="0" fontId="13" fillId="0" borderId="42" xfId="0" applyFont="1" applyBorder="1" applyAlignment="1">
      <alignment horizontal="center" vertical="center" textRotation="90" wrapText="1"/>
    </xf>
    <xf numFmtId="0" fontId="13" fillId="0" borderId="43" xfId="0" applyFont="1" applyBorder="1" applyAlignment="1">
      <alignment horizontal="center" vertical="center" textRotation="90" wrapText="1"/>
    </xf>
    <xf numFmtId="49" fontId="38" fillId="33" borderId="34" xfId="57" applyNumberFormat="1" applyFont="1" applyFill="1" applyBorder="1" applyAlignment="1">
      <alignment horizontal="center" vertical="center" textRotation="90" wrapText="1"/>
      <protection/>
    </xf>
    <xf numFmtId="49" fontId="13" fillId="33" borderId="53" xfId="57" applyNumberFormat="1" applyFont="1" applyFill="1" applyBorder="1" applyAlignment="1">
      <alignment horizontal="center" vertical="center" textRotation="90" wrapText="1"/>
      <protection/>
    </xf>
    <xf numFmtId="49" fontId="38" fillId="33" borderId="34" xfId="57" applyNumberFormat="1" applyFont="1" applyFill="1" applyBorder="1" applyAlignment="1">
      <alignment horizontal="center" vertical="center" wrapText="1"/>
      <protection/>
    </xf>
    <xf numFmtId="49" fontId="38" fillId="33" borderId="53" xfId="57" applyNumberFormat="1" applyFont="1" applyFill="1" applyBorder="1" applyAlignment="1">
      <alignment horizontal="center" vertical="center" wrapText="1"/>
      <protection/>
    </xf>
    <xf numFmtId="49" fontId="38" fillId="33" borderId="54" xfId="57" applyNumberFormat="1" applyFont="1" applyFill="1" applyBorder="1" applyAlignment="1">
      <alignment horizontal="center" vertical="center" wrapText="1"/>
      <protection/>
    </xf>
    <xf numFmtId="49" fontId="39" fillId="33" borderId="34" xfId="57" applyNumberFormat="1" applyFont="1" applyFill="1" applyBorder="1" applyAlignment="1">
      <alignment horizontal="center" vertical="center" textRotation="90" wrapText="1"/>
      <protection/>
    </xf>
    <xf numFmtId="49" fontId="39" fillId="33" borderId="53" xfId="57" applyNumberFormat="1" applyFont="1" applyFill="1" applyBorder="1" applyAlignment="1">
      <alignment horizontal="center" vertical="center" textRotation="90" wrapText="1"/>
      <protection/>
    </xf>
    <xf numFmtId="49" fontId="39" fillId="33" borderId="54" xfId="57" applyNumberFormat="1" applyFont="1" applyFill="1" applyBorder="1" applyAlignment="1">
      <alignment horizontal="center" vertical="center" textRotation="90" wrapText="1"/>
      <protection/>
    </xf>
    <xf numFmtId="49" fontId="13" fillId="33" borderId="21" xfId="57" applyNumberFormat="1" applyFont="1" applyFill="1" applyBorder="1" applyAlignment="1">
      <alignment horizontal="center" vertical="center" wrapText="1"/>
      <protection/>
    </xf>
    <xf numFmtId="49" fontId="13" fillId="33" borderId="34" xfId="57" applyNumberFormat="1" applyFont="1" applyFill="1" applyBorder="1" applyAlignment="1">
      <alignment horizontal="center" vertical="center" wrapText="1"/>
      <protection/>
    </xf>
    <xf numFmtId="49" fontId="13" fillId="33" borderId="34" xfId="57" applyNumberFormat="1" applyFont="1" applyFill="1" applyBorder="1" applyAlignment="1">
      <alignment horizontal="center" vertical="center" textRotation="90" wrapText="1"/>
      <protection/>
    </xf>
    <xf numFmtId="49" fontId="7" fillId="33" borderId="21" xfId="57" applyNumberFormat="1" applyFont="1" applyFill="1" applyBorder="1" applyAlignment="1">
      <alignment horizontal="center" vertical="center" wrapText="1"/>
      <protection/>
    </xf>
    <xf numFmtId="49" fontId="7" fillId="33" borderId="34" xfId="57" applyNumberFormat="1" applyFont="1" applyFill="1" applyBorder="1" applyAlignment="1">
      <alignment horizontal="center" vertical="center" wrapText="1"/>
      <protection/>
    </xf>
    <xf numFmtId="49" fontId="38" fillId="33" borderId="21" xfId="57" applyNumberFormat="1" applyFont="1" applyFill="1" applyBorder="1" applyAlignment="1">
      <alignment horizontal="center" vertical="center" wrapText="1"/>
      <protection/>
    </xf>
    <xf numFmtId="49" fontId="13" fillId="33" borderId="53" xfId="57" applyNumberFormat="1" applyFont="1" applyFill="1" applyBorder="1" applyAlignment="1">
      <alignment horizontal="center" vertical="center" wrapText="1"/>
      <protection/>
    </xf>
    <xf numFmtId="49" fontId="39" fillId="33" borderId="21" xfId="57" applyNumberFormat="1" applyFont="1" applyFill="1" applyBorder="1" applyAlignment="1">
      <alignment horizontal="center" vertical="center" wrapText="1"/>
      <protection/>
    </xf>
    <xf numFmtId="49" fontId="39" fillId="33" borderId="34" xfId="57" applyNumberFormat="1" applyFont="1" applyFill="1" applyBorder="1" applyAlignment="1">
      <alignment horizontal="center" vertical="center" wrapText="1"/>
      <protection/>
    </xf>
    <xf numFmtId="49" fontId="39" fillId="33" borderId="53" xfId="57" applyNumberFormat="1" applyFont="1" applyFill="1" applyBorder="1" applyAlignment="1">
      <alignment horizontal="center" vertical="center" wrapText="1"/>
      <protection/>
    </xf>
    <xf numFmtId="0" fontId="33" fillId="0" borderId="0" xfId="59" applyFont="1" applyFill="1" applyAlignment="1" applyProtection="1">
      <alignment horizontal="left" vertical="top"/>
      <protection/>
    </xf>
    <xf numFmtId="0" fontId="33" fillId="0" borderId="0" xfId="59" applyFont="1" applyFill="1" applyBorder="1" applyAlignment="1" applyProtection="1">
      <alignment horizontal="left" wrapText="1"/>
      <protection/>
    </xf>
    <xf numFmtId="49" fontId="7" fillId="33" borderId="0" xfId="57" applyNumberFormat="1" applyFont="1" applyFill="1" applyBorder="1" applyAlignment="1">
      <alignment horizontal="left" wrapText="1"/>
      <protection/>
    </xf>
    <xf numFmtId="49" fontId="15" fillId="0" borderId="16" xfId="60" applyNumberFormat="1" applyFont="1" applyFill="1" applyBorder="1" applyAlignment="1">
      <alignment horizontal="left" wrapText="1"/>
      <protection/>
    </xf>
    <xf numFmtId="0" fontId="4" fillId="0" borderId="0" xfId="60" applyFont="1" applyFill="1" applyBorder="1" applyAlignment="1">
      <alignment horizontal="center" vertical="top" wrapText="1"/>
      <protection/>
    </xf>
    <xf numFmtId="49" fontId="15" fillId="0" borderId="16" xfId="60" applyNumberFormat="1" applyFont="1" applyFill="1" applyBorder="1" applyAlignment="1">
      <alignment horizontal="center" vertical="center" wrapText="1"/>
      <protection/>
    </xf>
    <xf numFmtId="49" fontId="15" fillId="0" borderId="15" xfId="60" applyNumberFormat="1" applyFont="1" applyFill="1" applyBorder="1" applyAlignment="1">
      <alignment horizontal="left" wrapText="1"/>
      <protection/>
    </xf>
    <xf numFmtId="0" fontId="4" fillId="0" borderId="55" xfId="60" applyFont="1" applyFill="1" applyBorder="1" applyAlignment="1">
      <alignment horizontal="left" wrapText="1"/>
      <protection/>
    </xf>
  </cellXfs>
  <cellStyles count="5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Copy of f1s_Шаблон ф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 4" xfId="56"/>
    <cellStyle name="Обычный_Сгенерированный шаблон f15r 31-08-05" xfId="57"/>
    <cellStyle name="Обычный_ФЛК (обязательный)" xfId="58"/>
    <cellStyle name="Обычный_Шаблон формы 1 (исправления на 2003)" xfId="59"/>
    <cellStyle name="Обычный_Шаблон формы №8_2003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dxfs count="1"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48</xdr:row>
      <xdr:rowOff>9525</xdr:rowOff>
    </xdr:from>
    <xdr:to>
      <xdr:col>14</xdr:col>
      <xdr:colOff>0</xdr:colOff>
      <xdr:row>48</xdr:row>
      <xdr:rowOff>9525</xdr:rowOff>
    </xdr:to>
    <xdr:sp>
      <xdr:nvSpPr>
        <xdr:cNvPr id="1" name="Line 1"/>
        <xdr:cNvSpPr>
          <a:spLocks/>
        </xdr:cNvSpPr>
      </xdr:nvSpPr>
      <xdr:spPr>
        <a:xfrm>
          <a:off x="14135100" y="29651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50</xdr:row>
      <xdr:rowOff>0</xdr:rowOff>
    </xdr:from>
    <xdr:to>
      <xdr:col>16</xdr:col>
      <xdr:colOff>0</xdr:colOff>
      <xdr:row>50</xdr:row>
      <xdr:rowOff>0</xdr:rowOff>
    </xdr:to>
    <xdr:sp>
      <xdr:nvSpPr>
        <xdr:cNvPr id="2" name="Line 2"/>
        <xdr:cNvSpPr>
          <a:spLocks/>
        </xdr:cNvSpPr>
      </xdr:nvSpPr>
      <xdr:spPr>
        <a:xfrm>
          <a:off x="15944850" y="3015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48</xdr:row>
      <xdr:rowOff>9525</xdr:rowOff>
    </xdr:from>
    <xdr:to>
      <xdr:col>14</xdr:col>
      <xdr:colOff>0</xdr:colOff>
      <xdr:row>48</xdr:row>
      <xdr:rowOff>9525</xdr:rowOff>
    </xdr:to>
    <xdr:sp>
      <xdr:nvSpPr>
        <xdr:cNvPr id="3" name="Line 3"/>
        <xdr:cNvSpPr>
          <a:spLocks/>
        </xdr:cNvSpPr>
      </xdr:nvSpPr>
      <xdr:spPr>
        <a:xfrm>
          <a:off x="14135100" y="29651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50</xdr:row>
      <xdr:rowOff>0</xdr:rowOff>
    </xdr:from>
    <xdr:to>
      <xdr:col>16</xdr:col>
      <xdr:colOff>0</xdr:colOff>
      <xdr:row>50</xdr:row>
      <xdr:rowOff>0</xdr:rowOff>
    </xdr:to>
    <xdr:sp>
      <xdr:nvSpPr>
        <xdr:cNvPr id="4" name="Line 4"/>
        <xdr:cNvSpPr>
          <a:spLocks/>
        </xdr:cNvSpPr>
      </xdr:nvSpPr>
      <xdr:spPr>
        <a:xfrm>
          <a:off x="15944850" y="3015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48</xdr:row>
      <xdr:rowOff>9525</xdr:rowOff>
    </xdr:from>
    <xdr:to>
      <xdr:col>14</xdr:col>
      <xdr:colOff>0</xdr:colOff>
      <xdr:row>48</xdr:row>
      <xdr:rowOff>9525</xdr:rowOff>
    </xdr:to>
    <xdr:sp>
      <xdr:nvSpPr>
        <xdr:cNvPr id="5" name="Line 5"/>
        <xdr:cNvSpPr>
          <a:spLocks/>
        </xdr:cNvSpPr>
      </xdr:nvSpPr>
      <xdr:spPr>
        <a:xfrm>
          <a:off x="14135100" y="29651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48</xdr:row>
      <xdr:rowOff>9525</xdr:rowOff>
    </xdr:from>
    <xdr:to>
      <xdr:col>14</xdr:col>
      <xdr:colOff>0</xdr:colOff>
      <xdr:row>48</xdr:row>
      <xdr:rowOff>9525</xdr:rowOff>
    </xdr:to>
    <xdr:sp>
      <xdr:nvSpPr>
        <xdr:cNvPr id="6" name="Line 6"/>
        <xdr:cNvSpPr>
          <a:spLocks/>
        </xdr:cNvSpPr>
      </xdr:nvSpPr>
      <xdr:spPr>
        <a:xfrm>
          <a:off x="14135100" y="29651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51</xdr:row>
      <xdr:rowOff>9525</xdr:rowOff>
    </xdr:from>
    <xdr:to>
      <xdr:col>14</xdr:col>
      <xdr:colOff>0</xdr:colOff>
      <xdr:row>51</xdr:row>
      <xdr:rowOff>9525</xdr:rowOff>
    </xdr:to>
    <xdr:sp>
      <xdr:nvSpPr>
        <xdr:cNvPr id="7" name="Line 7"/>
        <xdr:cNvSpPr>
          <a:spLocks/>
        </xdr:cNvSpPr>
      </xdr:nvSpPr>
      <xdr:spPr>
        <a:xfrm>
          <a:off x="14135100" y="3043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51</xdr:row>
      <xdr:rowOff>9525</xdr:rowOff>
    </xdr:from>
    <xdr:to>
      <xdr:col>14</xdr:col>
      <xdr:colOff>0</xdr:colOff>
      <xdr:row>51</xdr:row>
      <xdr:rowOff>9525</xdr:rowOff>
    </xdr:to>
    <xdr:sp>
      <xdr:nvSpPr>
        <xdr:cNvPr id="8" name="Line 8"/>
        <xdr:cNvSpPr>
          <a:spLocks/>
        </xdr:cNvSpPr>
      </xdr:nvSpPr>
      <xdr:spPr>
        <a:xfrm>
          <a:off x="14135100" y="3043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46</xdr:row>
      <xdr:rowOff>9525</xdr:rowOff>
    </xdr:from>
    <xdr:to>
      <xdr:col>14</xdr:col>
      <xdr:colOff>0</xdr:colOff>
      <xdr:row>46</xdr:row>
      <xdr:rowOff>9525</xdr:rowOff>
    </xdr:to>
    <xdr:sp>
      <xdr:nvSpPr>
        <xdr:cNvPr id="9" name="Line 1"/>
        <xdr:cNvSpPr>
          <a:spLocks/>
        </xdr:cNvSpPr>
      </xdr:nvSpPr>
      <xdr:spPr>
        <a:xfrm>
          <a:off x="14135100" y="2915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48</xdr:row>
      <xdr:rowOff>0</xdr:rowOff>
    </xdr:from>
    <xdr:to>
      <xdr:col>16</xdr:col>
      <xdr:colOff>0</xdr:colOff>
      <xdr:row>48</xdr:row>
      <xdr:rowOff>0</xdr:rowOff>
    </xdr:to>
    <xdr:sp>
      <xdr:nvSpPr>
        <xdr:cNvPr id="10" name="Line 2"/>
        <xdr:cNvSpPr>
          <a:spLocks/>
        </xdr:cNvSpPr>
      </xdr:nvSpPr>
      <xdr:spPr>
        <a:xfrm>
          <a:off x="15944850" y="29641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46</xdr:row>
      <xdr:rowOff>9525</xdr:rowOff>
    </xdr:from>
    <xdr:to>
      <xdr:col>14</xdr:col>
      <xdr:colOff>0</xdr:colOff>
      <xdr:row>46</xdr:row>
      <xdr:rowOff>9525</xdr:rowOff>
    </xdr:to>
    <xdr:sp>
      <xdr:nvSpPr>
        <xdr:cNvPr id="11" name="Line 3"/>
        <xdr:cNvSpPr>
          <a:spLocks/>
        </xdr:cNvSpPr>
      </xdr:nvSpPr>
      <xdr:spPr>
        <a:xfrm>
          <a:off x="14135100" y="2915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48</xdr:row>
      <xdr:rowOff>0</xdr:rowOff>
    </xdr:from>
    <xdr:to>
      <xdr:col>16</xdr:col>
      <xdr:colOff>0</xdr:colOff>
      <xdr:row>48</xdr:row>
      <xdr:rowOff>0</xdr:rowOff>
    </xdr:to>
    <xdr:sp>
      <xdr:nvSpPr>
        <xdr:cNvPr id="12" name="Line 4"/>
        <xdr:cNvSpPr>
          <a:spLocks/>
        </xdr:cNvSpPr>
      </xdr:nvSpPr>
      <xdr:spPr>
        <a:xfrm>
          <a:off x="15944850" y="29641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46</xdr:row>
      <xdr:rowOff>9525</xdr:rowOff>
    </xdr:from>
    <xdr:to>
      <xdr:col>14</xdr:col>
      <xdr:colOff>0</xdr:colOff>
      <xdr:row>46</xdr:row>
      <xdr:rowOff>9525</xdr:rowOff>
    </xdr:to>
    <xdr:sp>
      <xdr:nvSpPr>
        <xdr:cNvPr id="13" name="Line 5"/>
        <xdr:cNvSpPr>
          <a:spLocks/>
        </xdr:cNvSpPr>
      </xdr:nvSpPr>
      <xdr:spPr>
        <a:xfrm>
          <a:off x="14135100" y="2915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46</xdr:row>
      <xdr:rowOff>9525</xdr:rowOff>
    </xdr:from>
    <xdr:to>
      <xdr:col>14</xdr:col>
      <xdr:colOff>0</xdr:colOff>
      <xdr:row>46</xdr:row>
      <xdr:rowOff>9525</xdr:rowOff>
    </xdr:to>
    <xdr:sp>
      <xdr:nvSpPr>
        <xdr:cNvPr id="14" name="Line 6"/>
        <xdr:cNvSpPr>
          <a:spLocks/>
        </xdr:cNvSpPr>
      </xdr:nvSpPr>
      <xdr:spPr>
        <a:xfrm>
          <a:off x="14135100" y="2915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49</xdr:row>
      <xdr:rowOff>9525</xdr:rowOff>
    </xdr:from>
    <xdr:to>
      <xdr:col>14</xdr:col>
      <xdr:colOff>0</xdr:colOff>
      <xdr:row>49</xdr:row>
      <xdr:rowOff>9525</xdr:rowOff>
    </xdr:to>
    <xdr:sp>
      <xdr:nvSpPr>
        <xdr:cNvPr id="15" name="Line 7"/>
        <xdr:cNvSpPr>
          <a:spLocks/>
        </xdr:cNvSpPr>
      </xdr:nvSpPr>
      <xdr:spPr>
        <a:xfrm>
          <a:off x="14135100" y="2997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49</xdr:row>
      <xdr:rowOff>9525</xdr:rowOff>
    </xdr:from>
    <xdr:to>
      <xdr:col>14</xdr:col>
      <xdr:colOff>0</xdr:colOff>
      <xdr:row>49</xdr:row>
      <xdr:rowOff>9525</xdr:rowOff>
    </xdr:to>
    <xdr:sp>
      <xdr:nvSpPr>
        <xdr:cNvPr id="16" name="Line 8"/>
        <xdr:cNvSpPr>
          <a:spLocks/>
        </xdr:cNvSpPr>
      </xdr:nvSpPr>
      <xdr:spPr>
        <a:xfrm>
          <a:off x="14135100" y="2997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31"/>
    <pageSetUpPr fitToPage="1"/>
  </sheetPr>
  <dimension ref="A1:Q36"/>
  <sheetViews>
    <sheetView showGridLines="0" tabSelected="1" zoomScalePageLayoutView="0" workbookViewId="0" topLeftCell="A3">
      <selection activeCell="D36" sqref="D36:K36"/>
    </sheetView>
  </sheetViews>
  <sheetFormatPr defaultColWidth="9.140625" defaultRowHeight="12.75"/>
  <cols>
    <col min="1" max="1" width="11.57421875" style="22" customWidth="1"/>
    <col min="2" max="2" width="10.140625" style="22" customWidth="1"/>
    <col min="3" max="3" width="9.140625" style="22" customWidth="1"/>
    <col min="4" max="4" width="10.00390625" style="22" customWidth="1"/>
    <col min="5" max="5" width="9.421875" style="22" customWidth="1"/>
    <col min="6" max="6" width="10.421875" style="22" customWidth="1"/>
    <col min="7" max="8" width="12.00390625" style="22" customWidth="1"/>
    <col min="9" max="9" width="9.7109375" style="22" customWidth="1"/>
    <col min="10" max="10" width="8.7109375" style="22" customWidth="1"/>
    <col min="11" max="12" width="9.140625" style="22" customWidth="1"/>
    <col min="13" max="13" width="10.421875" style="22" customWidth="1"/>
    <col min="14" max="14" width="10.00390625" style="22" customWidth="1"/>
    <col min="15" max="15" width="9.140625" style="22" customWidth="1"/>
    <col min="16" max="16" width="10.28125" style="22" bestFit="1" customWidth="1"/>
    <col min="17" max="16384" width="9.140625" style="22" customWidth="1"/>
  </cols>
  <sheetData>
    <row r="1" spans="1:17" ht="15" customHeight="1" thickBot="1">
      <c r="A1" s="8" t="str">
        <f>"f15s-"&amp;VLOOKUP(G6,Коды_отчетных_периодов,2,FALSE)&amp;"-"&amp;I6&amp;"-"&amp;VLOOKUP(D27,Коды_судов,2,FALSE)</f>
        <v>f15s-Y-2013-155</v>
      </c>
      <c r="B1" s="21"/>
      <c r="P1" s="117">
        <v>41638</v>
      </c>
      <c r="Q1" s="22" t="s">
        <v>402</v>
      </c>
    </row>
    <row r="2" spans="4:13" ht="15" customHeight="1" thickBot="1">
      <c r="D2" s="181" t="s">
        <v>405</v>
      </c>
      <c r="E2" s="182"/>
      <c r="F2" s="182"/>
      <c r="G2" s="182"/>
      <c r="H2" s="182"/>
      <c r="I2" s="182"/>
      <c r="J2" s="182"/>
      <c r="K2" s="182"/>
      <c r="L2" s="183"/>
      <c r="M2" s="23"/>
    </row>
    <row r="3" spans="5:13" ht="10.5" customHeight="1" thickBot="1">
      <c r="E3" s="17"/>
      <c r="F3" s="17"/>
      <c r="G3" s="17"/>
      <c r="H3" s="17"/>
      <c r="I3" s="17"/>
      <c r="J3" s="17"/>
      <c r="K3" s="17"/>
      <c r="L3" s="17"/>
      <c r="M3" s="24"/>
    </row>
    <row r="4" spans="4:13" ht="24.75" customHeight="1">
      <c r="D4" s="184" t="s">
        <v>315</v>
      </c>
      <c r="E4" s="185"/>
      <c r="F4" s="185"/>
      <c r="G4" s="185"/>
      <c r="H4" s="185"/>
      <c r="I4" s="185"/>
      <c r="J4" s="185"/>
      <c r="K4" s="185"/>
      <c r="L4" s="186"/>
      <c r="M4" s="23"/>
    </row>
    <row r="5" spans="2:13" ht="28.5" customHeight="1">
      <c r="B5" s="25"/>
      <c r="D5" s="187"/>
      <c r="E5" s="188"/>
      <c r="F5" s="188"/>
      <c r="G5" s="188"/>
      <c r="H5" s="188"/>
      <c r="I5" s="188"/>
      <c r="J5" s="188"/>
      <c r="K5" s="188"/>
      <c r="L5" s="189"/>
      <c r="M5" s="23"/>
    </row>
    <row r="6" spans="4:14" s="26" customFormat="1" ht="17.25" customHeight="1" thickBot="1">
      <c r="D6" s="19"/>
      <c r="E6" s="18"/>
      <c r="F6" s="143" t="s">
        <v>406</v>
      </c>
      <c r="G6" s="87">
        <v>12</v>
      </c>
      <c r="H6" s="144" t="s">
        <v>407</v>
      </c>
      <c r="I6" s="87">
        <v>2013</v>
      </c>
      <c r="J6" s="88" t="s">
        <v>408</v>
      </c>
      <c r="K6" s="18"/>
      <c r="L6" s="20"/>
      <c r="M6" s="203" t="str">
        <f>IF(COUNTIF('ФЛК (обязательный)'!A2:A225,"Неверно!")&gt;0,"Ошибки ФЛК!"," ")</f>
        <v> </v>
      </c>
      <c r="N6" s="204"/>
    </row>
    <row r="7" spans="5:14" ht="14.25" customHeight="1">
      <c r="E7" s="23"/>
      <c r="F7" s="23"/>
      <c r="G7" s="23"/>
      <c r="H7" s="23"/>
      <c r="I7" s="23"/>
      <c r="J7" s="23"/>
      <c r="K7" s="23"/>
      <c r="L7" s="23"/>
      <c r="M7" s="209"/>
      <c r="N7" s="209"/>
    </row>
    <row r="8" spans="1:9" ht="9" customHeight="1" thickBot="1">
      <c r="A8" s="24"/>
      <c r="B8" s="24"/>
      <c r="C8" s="24"/>
      <c r="D8" s="24"/>
      <c r="E8" s="24"/>
      <c r="F8" s="24"/>
      <c r="G8" s="24"/>
      <c r="H8" s="24"/>
      <c r="I8" s="24"/>
    </row>
    <row r="9" spans="1:15" s="17" customFormat="1" ht="18.75" customHeight="1" thickBot="1">
      <c r="A9" s="210" t="s">
        <v>409</v>
      </c>
      <c r="B9" s="210"/>
      <c r="C9" s="210"/>
      <c r="D9" s="210" t="s">
        <v>410</v>
      </c>
      <c r="E9" s="210"/>
      <c r="F9" s="210"/>
      <c r="G9" s="210" t="s">
        <v>411</v>
      </c>
      <c r="H9" s="210"/>
      <c r="I9" s="27"/>
      <c r="K9" s="211" t="s">
        <v>431</v>
      </c>
      <c r="L9" s="212"/>
      <c r="M9" s="212"/>
      <c r="N9" s="213"/>
      <c r="O9" s="28"/>
    </row>
    <row r="10" spans="1:14" s="17" customFormat="1" ht="12.75" customHeight="1" thickBot="1">
      <c r="A10" s="145" t="s">
        <v>412</v>
      </c>
      <c r="B10" s="145"/>
      <c r="C10" s="145"/>
      <c r="D10" s="145"/>
      <c r="E10" s="145"/>
      <c r="F10" s="145"/>
      <c r="G10" s="145"/>
      <c r="H10" s="145"/>
      <c r="I10" s="29"/>
      <c r="K10" s="205" t="s">
        <v>432</v>
      </c>
      <c r="L10" s="206"/>
      <c r="M10" s="206"/>
      <c r="N10" s="207"/>
    </row>
    <row r="11" spans="1:14" s="17" customFormat="1" ht="16.5" customHeight="1" thickBot="1">
      <c r="A11" s="152" t="s">
        <v>413</v>
      </c>
      <c r="B11" s="153"/>
      <c r="C11" s="154"/>
      <c r="D11" s="147" t="s">
        <v>414</v>
      </c>
      <c r="E11" s="147"/>
      <c r="F11" s="148"/>
      <c r="G11" s="146" t="s">
        <v>2</v>
      </c>
      <c r="H11" s="148"/>
      <c r="I11" s="29"/>
      <c r="K11" s="191" t="s">
        <v>449</v>
      </c>
      <c r="L11" s="192"/>
      <c r="M11" s="192"/>
      <c r="N11" s="193"/>
    </row>
    <row r="12" spans="1:14" s="17" customFormat="1" ht="16.5" customHeight="1" thickBot="1">
      <c r="A12" s="178" t="s">
        <v>415</v>
      </c>
      <c r="B12" s="179"/>
      <c r="C12" s="180"/>
      <c r="D12" s="150"/>
      <c r="E12" s="150"/>
      <c r="F12" s="151"/>
      <c r="G12" s="149"/>
      <c r="H12" s="151"/>
      <c r="I12" s="29"/>
      <c r="K12" s="194"/>
      <c r="L12" s="195"/>
      <c r="M12" s="195"/>
      <c r="N12" s="196"/>
    </row>
    <row r="13" spans="1:14" s="17" customFormat="1" ht="18" customHeight="1" thickBot="1">
      <c r="A13" s="152" t="s">
        <v>385</v>
      </c>
      <c r="B13" s="153"/>
      <c r="C13" s="154"/>
      <c r="D13" s="178" t="s">
        <v>400</v>
      </c>
      <c r="E13" s="179"/>
      <c r="F13" s="180"/>
      <c r="G13" s="200"/>
      <c r="H13" s="202"/>
      <c r="I13" s="29"/>
      <c r="K13" s="194"/>
      <c r="L13" s="195"/>
      <c r="M13" s="195"/>
      <c r="N13" s="196"/>
    </row>
    <row r="14" spans="1:14" s="17" customFormat="1" ht="18" customHeight="1" thickBot="1">
      <c r="A14" s="145" t="s">
        <v>384</v>
      </c>
      <c r="B14" s="145"/>
      <c r="C14" s="145"/>
      <c r="D14" s="146" t="s">
        <v>416</v>
      </c>
      <c r="E14" s="147"/>
      <c r="F14" s="148"/>
      <c r="G14" s="146" t="s">
        <v>2</v>
      </c>
      <c r="H14" s="148"/>
      <c r="I14" s="29"/>
      <c r="K14" s="194"/>
      <c r="L14" s="195"/>
      <c r="M14" s="195"/>
      <c r="N14" s="196"/>
    </row>
    <row r="15" spans="1:14" s="17" customFormat="1" ht="18" customHeight="1" thickBot="1">
      <c r="A15" s="152" t="s">
        <v>386</v>
      </c>
      <c r="B15" s="153"/>
      <c r="C15" s="154"/>
      <c r="D15" s="149"/>
      <c r="E15" s="150"/>
      <c r="F15" s="151"/>
      <c r="G15" s="149"/>
      <c r="H15" s="151"/>
      <c r="I15" s="29"/>
      <c r="K15" s="194"/>
      <c r="L15" s="195"/>
      <c r="M15" s="195"/>
      <c r="N15" s="196"/>
    </row>
    <row r="16" spans="1:14" s="17" customFormat="1" ht="18.75" customHeight="1" thickBot="1">
      <c r="A16" s="152" t="s">
        <v>401</v>
      </c>
      <c r="B16" s="153"/>
      <c r="C16" s="154"/>
      <c r="D16" s="200"/>
      <c r="E16" s="201"/>
      <c r="F16" s="202"/>
      <c r="G16" s="200"/>
      <c r="H16" s="202"/>
      <c r="I16" s="29"/>
      <c r="K16" s="197"/>
      <c r="L16" s="198"/>
      <c r="M16" s="198"/>
      <c r="N16" s="199"/>
    </row>
    <row r="17" spans="1:14" s="17" customFormat="1" ht="12.75" customHeight="1" thickBot="1">
      <c r="A17" s="145" t="s">
        <v>417</v>
      </c>
      <c r="B17" s="145"/>
      <c r="C17" s="145"/>
      <c r="D17" s="145"/>
      <c r="E17" s="145"/>
      <c r="F17" s="145"/>
      <c r="G17" s="145"/>
      <c r="H17" s="145"/>
      <c r="I17" s="29"/>
      <c r="K17" s="190"/>
      <c r="L17" s="190"/>
      <c r="M17" s="190"/>
      <c r="N17" s="30"/>
    </row>
    <row r="18" spans="1:14" s="17" customFormat="1" ht="12.75" customHeight="1" thickBot="1">
      <c r="A18" s="146" t="s">
        <v>418</v>
      </c>
      <c r="B18" s="147"/>
      <c r="C18" s="148"/>
      <c r="D18" s="145" t="s">
        <v>419</v>
      </c>
      <c r="E18" s="145"/>
      <c r="F18" s="145"/>
      <c r="G18" s="145" t="s">
        <v>0</v>
      </c>
      <c r="H18" s="145"/>
      <c r="I18" s="29"/>
      <c r="K18" s="31"/>
      <c r="L18" s="31"/>
      <c r="M18" s="31"/>
      <c r="N18" s="31"/>
    </row>
    <row r="19" spans="1:14" s="17" customFormat="1" ht="12.75" customHeight="1" thickBot="1">
      <c r="A19" s="149"/>
      <c r="B19" s="150"/>
      <c r="C19" s="151"/>
      <c r="D19" s="145"/>
      <c r="E19" s="145"/>
      <c r="F19" s="145"/>
      <c r="G19" s="145"/>
      <c r="H19" s="145"/>
      <c r="I19" s="29"/>
      <c r="K19" s="32"/>
      <c r="M19" s="33"/>
      <c r="N19" s="32"/>
    </row>
    <row r="20" spans="1:14" s="17" customFormat="1" ht="12.75" customHeight="1" thickBot="1">
      <c r="A20" s="149"/>
      <c r="B20" s="150"/>
      <c r="C20" s="151"/>
      <c r="D20" s="145"/>
      <c r="E20" s="145"/>
      <c r="F20" s="145"/>
      <c r="G20" s="145"/>
      <c r="H20" s="145"/>
      <c r="I20" s="29"/>
      <c r="K20" s="33"/>
      <c r="L20" s="33"/>
      <c r="M20" s="33"/>
      <c r="N20" s="33"/>
    </row>
    <row r="21" spans="1:14" s="17" customFormat="1" ht="18.75" customHeight="1" thickBot="1">
      <c r="A21" s="152" t="s">
        <v>386</v>
      </c>
      <c r="B21" s="153"/>
      <c r="C21" s="154"/>
      <c r="D21" s="145"/>
      <c r="E21" s="145"/>
      <c r="F21" s="145"/>
      <c r="G21" s="145"/>
      <c r="H21" s="145"/>
      <c r="I21" s="29"/>
      <c r="K21" s="32"/>
      <c r="L21" s="33"/>
      <c r="M21" s="33"/>
      <c r="N21" s="33"/>
    </row>
    <row r="22" spans="1:14" s="17" customFormat="1" ht="25.5" customHeight="1" thickBot="1">
      <c r="A22" s="152" t="s">
        <v>420</v>
      </c>
      <c r="B22" s="153"/>
      <c r="C22" s="154"/>
      <c r="D22" s="152" t="s">
        <v>388</v>
      </c>
      <c r="E22" s="153"/>
      <c r="F22" s="154"/>
      <c r="G22" s="152" t="s">
        <v>1</v>
      </c>
      <c r="H22" s="154"/>
      <c r="I22" s="208"/>
      <c r="J22" s="208"/>
      <c r="K22" s="208"/>
      <c r="L22" s="33"/>
      <c r="M22" s="33"/>
      <c r="N22" s="33"/>
    </row>
    <row r="23" spans="1:14" s="17" customFormat="1" ht="6.75" customHeight="1">
      <c r="A23" s="118"/>
      <c r="B23" s="118"/>
      <c r="C23" s="118"/>
      <c r="D23" s="150"/>
      <c r="E23" s="150"/>
      <c r="F23" s="150"/>
      <c r="G23" s="150"/>
      <c r="H23" s="150"/>
      <c r="I23" s="208"/>
      <c r="J23" s="208"/>
      <c r="K23" s="208"/>
      <c r="L23" s="33"/>
      <c r="M23" s="33"/>
      <c r="N23" s="33"/>
    </row>
    <row r="24" spans="1:14" s="17" customFormat="1" ht="15" customHeight="1" hidden="1">
      <c r="A24" s="37"/>
      <c r="B24" s="37"/>
      <c r="C24" s="37"/>
      <c r="D24" s="37"/>
      <c r="E24" s="37"/>
      <c r="F24" s="37"/>
      <c r="G24" s="37"/>
      <c r="H24" s="37"/>
      <c r="I24" s="34"/>
      <c r="J24" s="34"/>
      <c r="K24" s="34"/>
      <c r="L24" s="33"/>
      <c r="M24" s="33"/>
      <c r="N24" s="33"/>
    </row>
    <row r="25" spans="1:14" s="17" customFormat="1" ht="5.25" customHeight="1">
      <c r="A25" s="37"/>
      <c r="B25" s="37"/>
      <c r="C25" s="37"/>
      <c r="D25" s="37"/>
      <c r="E25" s="37"/>
      <c r="F25" s="37"/>
      <c r="G25" s="37"/>
      <c r="H25" s="37"/>
      <c r="I25" s="34"/>
      <c r="J25" s="34"/>
      <c r="K25" s="34"/>
      <c r="L25" s="33"/>
      <c r="M25" s="33"/>
      <c r="N25" s="33"/>
    </row>
    <row r="26" spans="1:15" ht="18.75" customHeight="1" thickBot="1">
      <c r="A26" s="29"/>
      <c r="B26" s="29"/>
      <c r="C26" s="29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35"/>
      <c r="O26" s="24"/>
    </row>
    <row r="27" spans="1:13" ht="24.75" customHeight="1" thickBot="1">
      <c r="A27" s="170" t="s">
        <v>378</v>
      </c>
      <c r="B27" s="156"/>
      <c r="C27" s="157"/>
      <c r="D27" s="175" t="s">
        <v>77</v>
      </c>
      <c r="E27" s="176"/>
      <c r="F27" s="176"/>
      <c r="G27" s="176"/>
      <c r="H27" s="176"/>
      <c r="I27" s="176"/>
      <c r="J27" s="176"/>
      <c r="K27" s="177"/>
      <c r="M27" s="24"/>
    </row>
    <row r="28" spans="1:11" ht="17.25" customHeight="1" thickBot="1">
      <c r="A28" s="155" t="s">
        <v>403</v>
      </c>
      <c r="B28" s="156"/>
      <c r="C28" s="157"/>
      <c r="D28" s="171" t="s">
        <v>457</v>
      </c>
      <c r="E28" s="171"/>
      <c r="F28" s="171"/>
      <c r="G28" s="171"/>
      <c r="H28" s="171"/>
      <c r="I28" s="171"/>
      <c r="J28" s="171"/>
      <c r="K28" s="172"/>
    </row>
    <row r="29" spans="1:11" ht="13.5" thickBot="1">
      <c r="A29" s="58"/>
      <c r="B29" s="59"/>
      <c r="C29" s="59"/>
      <c r="D29" s="173"/>
      <c r="E29" s="173"/>
      <c r="F29" s="173"/>
      <c r="G29" s="173"/>
      <c r="H29" s="173"/>
      <c r="I29" s="173"/>
      <c r="J29" s="173"/>
      <c r="K29" s="174"/>
    </row>
    <row r="30" spans="1:11" ht="13.5" thickBot="1">
      <c r="A30" s="164" t="s">
        <v>389</v>
      </c>
      <c r="B30" s="165"/>
      <c r="C30" s="165"/>
      <c r="D30" s="165"/>
      <c r="E30" s="166"/>
      <c r="F30" s="164" t="s">
        <v>390</v>
      </c>
      <c r="G30" s="165"/>
      <c r="H30" s="165"/>
      <c r="I30" s="165"/>
      <c r="J30" s="165"/>
      <c r="K30" s="166"/>
    </row>
    <row r="31" spans="1:11" s="36" customFormat="1" ht="9" thickBot="1">
      <c r="A31" s="167">
        <v>1</v>
      </c>
      <c r="B31" s="168"/>
      <c r="C31" s="168"/>
      <c r="D31" s="168"/>
      <c r="E31" s="169"/>
      <c r="F31" s="167">
        <v>2</v>
      </c>
      <c r="G31" s="168"/>
      <c r="H31" s="168"/>
      <c r="I31" s="168"/>
      <c r="J31" s="168"/>
      <c r="K31" s="169"/>
    </row>
    <row r="32" spans="1:11" ht="13.5" thickBot="1">
      <c r="A32" s="160"/>
      <c r="B32" s="160"/>
      <c r="C32" s="160"/>
      <c r="D32" s="160"/>
      <c r="E32" s="160"/>
      <c r="F32" s="160"/>
      <c r="G32" s="160"/>
      <c r="H32" s="164"/>
      <c r="I32" s="165"/>
      <c r="J32" s="165"/>
      <c r="K32" s="166"/>
    </row>
    <row r="33" spans="1:11" ht="13.5" thickBot="1">
      <c r="A33" s="57"/>
      <c r="B33" s="57"/>
      <c r="C33" s="57"/>
      <c r="D33" s="57"/>
      <c r="E33" s="57"/>
      <c r="F33" s="57"/>
      <c r="G33" s="57"/>
      <c r="H33" s="57"/>
      <c r="I33" s="57"/>
      <c r="J33" s="57"/>
      <c r="K33" s="57"/>
    </row>
    <row r="34" spans="1:11" ht="16.5" customHeight="1" thickBot="1">
      <c r="A34" s="155" t="s">
        <v>404</v>
      </c>
      <c r="B34" s="156"/>
      <c r="C34" s="157"/>
      <c r="D34" s="161" t="s">
        <v>420</v>
      </c>
      <c r="E34" s="162"/>
      <c r="F34" s="162"/>
      <c r="G34" s="162"/>
      <c r="H34" s="162"/>
      <c r="I34" s="162"/>
      <c r="J34" s="162"/>
      <c r="K34" s="163"/>
    </row>
    <row r="35" spans="1:14" ht="13.5" thickBot="1">
      <c r="A35" s="90"/>
      <c r="B35" s="89"/>
      <c r="C35" s="89"/>
      <c r="D35" s="60"/>
      <c r="E35" s="60"/>
      <c r="F35" s="60"/>
      <c r="G35" s="60"/>
      <c r="H35" s="60"/>
      <c r="I35" s="60"/>
      <c r="J35" s="60"/>
      <c r="K35" s="61"/>
      <c r="L35" s="10" t="s">
        <v>423</v>
      </c>
      <c r="M35" s="11"/>
      <c r="N35" s="16">
        <f ca="1">TODAY()</f>
        <v>41660</v>
      </c>
    </row>
    <row r="36" spans="1:14" ht="16.5" customHeight="1" thickBot="1">
      <c r="A36" s="155" t="s">
        <v>391</v>
      </c>
      <c r="B36" s="158"/>
      <c r="C36" s="159"/>
      <c r="D36" s="161" t="s">
        <v>458</v>
      </c>
      <c r="E36" s="162"/>
      <c r="F36" s="162"/>
      <c r="G36" s="162"/>
      <c r="H36" s="162"/>
      <c r="I36" s="162"/>
      <c r="J36" s="162"/>
      <c r="K36" s="163"/>
      <c r="L36" s="10" t="s">
        <v>424</v>
      </c>
      <c r="N36" s="9" t="str">
        <f>IF(D27=0," ",VLOOKUP(D27,Коды_судов,2,0))&amp;IF(D27=0," "," ")</f>
        <v>155 </v>
      </c>
    </row>
  </sheetData>
  <sheetProtection password="EC45" sheet="1"/>
  <mergeCells count="53">
    <mergeCell ref="A9:C9"/>
    <mergeCell ref="D9:F9"/>
    <mergeCell ref="G9:H9"/>
    <mergeCell ref="K9:N9"/>
    <mergeCell ref="M6:N6"/>
    <mergeCell ref="K10:N10"/>
    <mergeCell ref="I22:K23"/>
    <mergeCell ref="G22:H22"/>
    <mergeCell ref="M7:N7"/>
    <mergeCell ref="G23:H23"/>
    <mergeCell ref="D2:L2"/>
    <mergeCell ref="D4:L5"/>
    <mergeCell ref="K17:M17"/>
    <mergeCell ref="K11:N16"/>
    <mergeCell ref="D13:F13"/>
    <mergeCell ref="D14:F16"/>
    <mergeCell ref="G10:H10"/>
    <mergeCell ref="A10:F10"/>
    <mergeCell ref="G11:H13"/>
    <mergeCell ref="G14:H16"/>
    <mergeCell ref="D23:F23"/>
    <mergeCell ref="A16:C16"/>
    <mergeCell ref="A11:C11"/>
    <mergeCell ref="D11:F12"/>
    <mergeCell ref="A12:C12"/>
    <mergeCell ref="A14:C14"/>
    <mergeCell ref="A15:C15"/>
    <mergeCell ref="A13:C13"/>
    <mergeCell ref="D22:F22"/>
    <mergeCell ref="A22:C22"/>
    <mergeCell ref="F30:K30"/>
    <mergeCell ref="A31:E31"/>
    <mergeCell ref="F31:K31"/>
    <mergeCell ref="A27:C27"/>
    <mergeCell ref="A28:C28"/>
    <mergeCell ref="D28:K28"/>
    <mergeCell ref="D29:K29"/>
    <mergeCell ref="D27:K27"/>
    <mergeCell ref="A30:E30"/>
    <mergeCell ref="A34:C34"/>
    <mergeCell ref="A36:C36"/>
    <mergeCell ref="A32:C32"/>
    <mergeCell ref="D32:E32"/>
    <mergeCell ref="D34:K34"/>
    <mergeCell ref="D36:K36"/>
    <mergeCell ref="F32:G32"/>
    <mergeCell ref="H32:K32"/>
    <mergeCell ref="A17:F17"/>
    <mergeCell ref="G17:H17"/>
    <mergeCell ref="A18:C20"/>
    <mergeCell ref="D18:F21"/>
    <mergeCell ref="G18:H21"/>
    <mergeCell ref="A21:C21"/>
  </mergeCells>
  <dataValidations count="3">
    <dataValidation type="list" allowBlank="1" showInputMessage="1" showErrorMessage="1" promptTitle="Выберите" prompt="наименование суда!" errorTitle="Ошибка" error="Выберите наименование суда из списка, нажав на стрелочку!" sqref="D27:K27">
      <formula1>Наим_УСД</formula1>
    </dataValidation>
    <dataValidation type="whole" showInputMessage="1" showErrorMessage="1" promptTitle="Введите" prompt="отчетный год!" errorTitle="Ошибка ввода" error="Введите четырехзначное число - год отчетности" sqref="I6">
      <formula1>1990</formula1>
      <formula2>2050</formula2>
    </dataValidation>
    <dataValidation type="list" allowBlank="1" showInputMessage="1" showErrorMessage="1" promptTitle="Выберите" prompt="отчетный период!" errorTitle="Ошибка" error="Выберите отчетный период из списка, нажав на стрелочку!" sqref="G6">
      <formula1>Наим_отчет_периода</formula1>
    </dataValidation>
  </dataValidations>
  <printOptions/>
  <pageMargins left="0.984251968503937" right="0.7874015748031497" top="0.5905511811023623" bottom="0.7874015748031497" header="0.7874015748031497" footer="0.7874015748031497"/>
  <pageSetup fitToHeight="1" fitToWidth="1" horizontalDpi="600" verticalDpi="600" orientation="landscape" paperSize="9" scale="91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26"/>
  </sheetPr>
  <dimension ref="A1:AF61"/>
  <sheetViews>
    <sheetView showGridLines="0" zoomScale="47" zoomScaleNormal="47" zoomScaleSheetLayoutView="25" zoomScalePageLayoutView="0" workbookViewId="0" topLeftCell="A1">
      <pane xSplit="3" ySplit="10" topLeftCell="D35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R51" sqref="R51:U51"/>
    </sheetView>
  </sheetViews>
  <sheetFormatPr defaultColWidth="9.140625" defaultRowHeight="12.75"/>
  <cols>
    <col min="1" max="1" width="48.8515625" style="2" customWidth="1"/>
    <col min="2" max="2" width="12.140625" style="5" customWidth="1"/>
    <col min="3" max="3" width="5.00390625" style="6" customWidth="1"/>
    <col min="4" max="4" width="14.7109375" style="4" customWidth="1"/>
    <col min="5" max="5" width="14.8515625" style="12" customWidth="1"/>
    <col min="6" max="6" width="13.7109375" style="2" customWidth="1"/>
    <col min="7" max="7" width="12.57421875" style="2" customWidth="1"/>
    <col min="8" max="8" width="14.140625" style="2" customWidth="1"/>
    <col min="9" max="9" width="12.57421875" style="2" customWidth="1"/>
    <col min="10" max="10" width="12.8515625" style="2" customWidth="1"/>
    <col min="11" max="11" width="13.7109375" style="2" customWidth="1"/>
    <col min="12" max="13" width="10.7109375" style="2" customWidth="1"/>
    <col min="14" max="14" width="15.421875" style="2" customWidth="1"/>
    <col min="15" max="15" width="10.7109375" style="2" customWidth="1"/>
    <col min="16" max="16" width="16.421875" style="2" customWidth="1"/>
    <col min="17" max="18" width="10.7109375" style="2" customWidth="1"/>
    <col min="19" max="19" width="17.28125" style="2" customWidth="1"/>
    <col min="20" max="20" width="10.7109375" style="2" customWidth="1"/>
    <col min="21" max="21" width="13.00390625" style="2" customWidth="1"/>
    <col min="22" max="22" width="21.28125" style="64" customWidth="1"/>
    <col min="23" max="23" width="17.421875" style="64" customWidth="1"/>
    <col min="24" max="24" width="16.421875" style="64" customWidth="1"/>
    <col min="25" max="25" width="16.00390625" style="64" customWidth="1"/>
    <col min="26" max="26" width="17.8515625" style="64" customWidth="1"/>
    <col min="27" max="27" width="16.7109375" style="64" customWidth="1"/>
    <col min="28" max="28" width="15.7109375" style="64" customWidth="1"/>
    <col min="29" max="29" width="18.8515625" style="64" customWidth="1"/>
    <col min="30" max="30" width="25.140625" style="64" customWidth="1"/>
    <col min="31" max="16384" width="9.140625" style="2" customWidth="1"/>
  </cols>
  <sheetData>
    <row r="1" spans="2:3" ht="6" customHeight="1">
      <c r="B1" s="2"/>
      <c r="C1" s="3"/>
    </row>
    <row r="2" spans="1:30" ht="21" customHeight="1">
      <c r="A2" s="99" t="s">
        <v>395</v>
      </c>
      <c r="B2" s="42"/>
      <c r="C2" s="42"/>
      <c r="D2" s="43"/>
      <c r="E2" s="44"/>
      <c r="F2" s="45"/>
      <c r="G2" s="45"/>
      <c r="H2" s="221" t="str">
        <f>IF('Титул ф.1-а'!D27=0," ",'Титул ф.1-а'!D27)</f>
        <v>Ульяновский областной суд </v>
      </c>
      <c r="I2" s="222"/>
      <c r="J2" s="222"/>
      <c r="K2" s="222"/>
      <c r="L2" s="222"/>
      <c r="M2" s="222"/>
      <c r="N2" s="222"/>
      <c r="O2" s="222"/>
      <c r="P2" s="222"/>
      <c r="Q2" s="223"/>
      <c r="R2" s="45"/>
      <c r="S2" s="45"/>
      <c r="T2" s="46"/>
      <c r="U2" s="47"/>
      <c r="V2" s="75"/>
      <c r="W2" s="75"/>
      <c r="X2" s="75"/>
      <c r="Y2" s="75"/>
      <c r="Z2" s="75"/>
      <c r="AA2" s="75"/>
      <c r="AB2" s="75"/>
      <c r="AC2" s="75"/>
      <c r="AD2" s="75"/>
    </row>
    <row r="3" spans="1:30" ht="45" customHeight="1">
      <c r="A3" s="224" t="s">
        <v>441</v>
      </c>
      <c r="B3" s="224"/>
      <c r="C3" s="224"/>
      <c r="D3" s="224"/>
      <c r="E3" s="224"/>
      <c r="F3" s="224"/>
      <c r="G3" s="224"/>
      <c r="H3" s="224"/>
      <c r="I3" s="224"/>
      <c r="J3" s="224"/>
      <c r="L3" s="100" t="s">
        <v>421</v>
      </c>
      <c r="M3" s="101"/>
      <c r="N3" s="114" t="s">
        <v>384</v>
      </c>
      <c r="O3" s="49"/>
      <c r="P3" s="49"/>
      <c r="Q3" s="94"/>
      <c r="R3" s="51"/>
      <c r="S3" s="51"/>
      <c r="T3" s="52"/>
      <c r="U3" s="45"/>
      <c r="V3" s="75"/>
      <c r="W3" s="75"/>
      <c r="X3" s="75"/>
      <c r="Y3" s="75"/>
      <c r="Z3" s="75"/>
      <c r="AA3" s="75"/>
      <c r="AB3" s="75"/>
      <c r="AC3" s="75"/>
      <c r="AD3" s="75"/>
    </row>
    <row r="4" spans="1:30" ht="41.25" customHeight="1">
      <c r="A4" s="224"/>
      <c r="B4" s="224"/>
      <c r="C4" s="224"/>
      <c r="D4" s="224"/>
      <c r="E4" s="224"/>
      <c r="F4" s="224"/>
      <c r="G4" s="224"/>
      <c r="H4" s="224"/>
      <c r="I4" s="224"/>
      <c r="J4" s="224"/>
      <c r="L4" s="102" t="s">
        <v>422</v>
      </c>
      <c r="M4" s="103"/>
      <c r="N4" s="115" t="s">
        <v>440</v>
      </c>
      <c r="O4" s="48"/>
      <c r="P4" s="48"/>
      <c r="Q4" s="50"/>
      <c r="R4" s="51"/>
      <c r="S4" s="51"/>
      <c r="T4" s="52"/>
      <c r="U4" s="45"/>
      <c r="V4" s="75"/>
      <c r="W4" s="75"/>
      <c r="X4" s="75"/>
      <c r="Y4" s="75"/>
      <c r="Z4" s="75"/>
      <c r="AA4" s="75"/>
      <c r="AB4" s="75"/>
      <c r="AC4" s="75"/>
      <c r="AD4" s="75"/>
    </row>
    <row r="5" spans="1:30" s="38" customFormat="1" ht="56.25" customHeight="1">
      <c r="A5" s="220" t="s">
        <v>433</v>
      </c>
      <c r="B5" s="220"/>
      <c r="C5" s="220"/>
      <c r="D5" s="220"/>
      <c r="E5" s="220"/>
      <c r="F5" s="220"/>
      <c r="G5" s="220"/>
      <c r="H5" s="220"/>
      <c r="I5" s="220"/>
      <c r="J5" s="220"/>
      <c r="K5" s="220"/>
      <c r="L5" s="220"/>
      <c r="M5" s="220"/>
      <c r="N5" s="220"/>
      <c r="O5" s="220"/>
      <c r="P5" s="220"/>
      <c r="Q5" s="220"/>
      <c r="R5" s="220"/>
      <c r="S5" s="220"/>
      <c r="T5" s="220"/>
      <c r="U5" s="220"/>
      <c r="V5" s="77"/>
      <c r="W5" s="76"/>
      <c r="X5" s="80"/>
      <c r="Y5" s="80"/>
      <c r="Z5" s="80"/>
      <c r="AA5" s="80"/>
      <c r="AB5" s="80"/>
      <c r="AC5" s="80"/>
      <c r="AD5" s="80"/>
    </row>
    <row r="6" spans="1:30" s="39" customFormat="1" ht="114" customHeight="1">
      <c r="A6" s="252" t="s">
        <v>314</v>
      </c>
      <c r="B6" s="254" t="s">
        <v>321</v>
      </c>
      <c r="C6" s="255" t="s">
        <v>387</v>
      </c>
      <c r="D6" s="257" t="s">
        <v>434</v>
      </c>
      <c r="E6" s="257" t="s">
        <v>322</v>
      </c>
      <c r="F6" s="257" t="s">
        <v>322</v>
      </c>
      <c r="G6" s="257" t="s">
        <v>322</v>
      </c>
      <c r="H6" s="257"/>
      <c r="I6" s="257"/>
      <c r="J6" s="257"/>
      <c r="K6" s="257"/>
      <c r="L6" s="244" t="s">
        <v>435</v>
      </c>
      <c r="M6" s="244" t="s">
        <v>436</v>
      </c>
      <c r="N6" s="246" t="s">
        <v>443</v>
      </c>
      <c r="O6" s="249" t="s">
        <v>444</v>
      </c>
      <c r="P6" s="225" t="s">
        <v>445</v>
      </c>
      <c r="Q6" s="228" t="s">
        <v>446</v>
      </c>
      <c r="R6" s="229"/>
      <c r="S6" s="230" t="s">
        <v>447</v>
      </c>
      <c r="T6" s="231"/>
      <c r="U6" s="232" t="s">
        <v>448</v>
      </c>
      <c r="V6" s="78"/>
      <c r="W6" s="77"/>
      <c r="X6" s="82"/>
      <c r="Y6" s="82"/>
      <c r="Z6" s="82"/>
      <c r="AA6" s="82"/>
      <c r="AB6" s="82"/>
      <c r="AC6" s="82"/>
      <c r="AD6" s="77"/>
    </row>
    <row r="7" spans="1:30" s="39" customFormat="1" ht="29.25" customHeight="1">
      <c r="A7" s="252" t="s">
        <v>320</v>
      </c>
      <c r="B7" s="245"/>
      <c r="C7" s="255" t="s">
        <v>323</v>
      </c>
      <c r="D7" s="253" t="s">
        <v>324</v>
      </c>
      <c r="E7" s="253" t="s">
        <v>437</v>
      </c>
      <c r="F7" s="259" t="s">
        <v>375</v>
      </c>
      <c r="G7" s="259" t="s">
        <v>325</v>
      </c>
      <c r="H7" s="259"/>
      <c r="I7" s="259"/>
      <c r="J7" s="259"/>
      <c r="K7" s="259"/>
      <c r="L7" s="245"/>
      <c r="M7" s="245"/>
      <c r="N7" s="247"/>
      <c r="O7" s="250"/>
      <c r="P7" s="226"/>
      <c r="Q7" s="235" t="s">
        <v>326</v>
      </c>
      <c r="R7" s="235" t="s">
        <v>327</v>
      </c>
      <c r="S7" s="238" t="s">
        <v>438</v>
      </c>
      <c r="T7" s="241" t="s">
        <v>328</v>
      </c>
      <c r="U7" s="233"/>
      <c r="V7" s="77"/>
      <c r="W7" s="77"/>
      <c r="X7" s="83"/>
      <c r="Y7" s="83"/>
      <c r="Z7" s="83"/>
      <c r="AA7" s="83"/>
      <c r="AB7" s="83"/>
      <c r="AC7" s="83"/>
      <c r="AD7" s="77"/>
    </row>
    <row r="8" spans="1:32" s="39" customFormat="1" ht="41.25" customHeight="1">
      <c r="A8" s="252" t="s">
        <v>320</v>
      </c>
      <c r="B8" s="245"/>
      <c r="C8" s="255" t="s">
        <v>323</v>
      </c>
      <c r="D8" s="258" t="s">
        <v>329</v>
      </c>
      <c r="E8" s="258" t="s">
        <v>330</v>
      </c>
      <c r="F8" s="260" t="s">
        <v>331</v>
      </c>
      <c r="G8" s="259" t="s">
        <v>332</v>
      </c>
      <c r="H8" s="259"/>
      <c r="I8" s="259"/>
      <c r="J8" s="259"/>
      <c r="K8" s="259"/>
      <c r="L8" s="245"/>
      <c r="M8" s="245"/>
      <c r="N8" s="247"/>
      <c r="O8" s="250"/>
      <c r="P8" s="226"/>
      <c r="Q8" s="236"/>
      <c r="R8" s="236"/>
      <c r="S8" s="239"/>
      <c r="T8" s="242"/>
      <c r="U8" s="233"/>
      <c r="V8" s="77"/>
      <c r="W8" s="77"/>
      <c r="X8" s="77"/>
      <c r="Y8" s="77"/>
      <c r="Z8" s="77"/>
      <c r="AA8" s="77"/>
      <c r="AB8" s="77"/>
      <c r="AC8" s="77"/>
      <c r="AD8" s="77"/>
      <c r="AF8" s="39" t="s">
        <v>427</v>
      </c>
    </row>
    <row r="9" spans="1:30" s="40" customFormat="1" ht="178.5" customHeight="1">
      <c r="A9" s="253" t="s">
        <v>320</v>
      </c>
      <c r="B9" s="245"/>
      <c r="C9" s="256" t="s">
        <v>323</v>
      </c>
      <c r="D9" s="258" t="s">
        <v>329</v>
      </c>
      <c r="E9" s="258" t="s">
        <v>330</v>
      </c>
      <c r="F9" s="261" t="s">
        <v>333</v>
      </c>
      <c r="G9" s="138" t="s">
        <v>334</v>
      </c>
      <c r="H9" s="139" t="s">
        <v>335</v>
      </c>
      <c r="I9" s="138" t="s">
        <v>336</v>
      </c>
      <c r="J9" s="139" t="s">
        <v>377</v>
      </c>
      <c r="K9" s="139" t="s">
        <v>376</v>
      </c>
      <c r="L9" s="245"/>
      <c r="M9" s="245"/>
      <c r="N9" s="248"/>
      <c r="O9" s="251"/>
      <c r="P9" s="227"/>
      <c r="Q9" s="237"/>
      <c r="R9" s="237"/>
      <c r="S9" s="240"/>
      <c r="T9" s="243"/>
      <c r="U9" s="234"/>
      <c r="V9" s="78"/>
      <c r="W9" s="78"/>
      <c r="X9" s="78"/>
      <c r="Y9" s="78"/>
      <c r="Z9" s="78"/>
      <c r="AA9" s="78"/>
      <c r="AB9" s="78"/>
      <c r="AC9" s="78"/>
      <c r="AD9" s="78"/>
    </row>
    <row r="10" spans="1:30" s="93" customFormat="1" ht="18" customHeight="1">
      <c r="A10" s="140" t="s">
        <v>425</v>
      </c>
      <c r="B10" s="140" t="s">
        <v>439</v>
      </c>
      <c r="C10" s="141" t="s">
        <v>426</v>
      </c>
      <c r="D10" s="142">
        <v>1</v>
      </c>
      <c r="E10" s="142">
        <v>2</v>
      </c>
      <c r="F10" s="142">
        <v>3</v>
      </c>
      <c r="G10" s="142">
        <v>4</v>
      </c>
      <c r="H10" s="142">
        <v>5</v>
      </c>
      <c r="I10" s="142">
        <v>6</v>
      </c>
      <c r="J10" s="142">
        <v>7</v>
      </c>
      <c r="K10" s="142">
        <v>8</v>
      </c>
      <c r="L10" s="142">
        <v>9</v>
      </c>
      <c r="M10" s="142">
        <v>10</v>
      </c>
      <c r="N10" s="142">
        <v>11</v>
      </c>
      <c r="O10" s="140">
        <v>12</v>
      </c>
      <c r="P10" s="140">
        <v>13</v>
      </c>
      <c r="Q10" s="140">
        <v>14</v>
      </c>
      <c r="R10" s="140">
        <v>15</v>
      </c>
      <c r="S10" s="140">
        <v>16</v>
      </c>
      <c r="T10" s="140">
        <v>17</v>
      </c>
      <c r="U10" s="140">
        <v>18</v>
      </c>
      <c r="V10" s="91"/>
      <c r="W10" s="91"/>
      <c r="X10" s="91"/>
      <c r="Y10" s="91"/>
      <c r="Z10" s="91"/>
      <c r="AA10" s="92"/>
      <c r="AB10" s="92"/>
      <c r="AC10" s="92"/>
      <c r="AD10" s="92"/>
    </row>
    <row r="11" spans="1:30" s="38" customFormat="1" ht="38.25" customHeight="1">
      <c r="A11" s="95" t="s">
        <v>337</v>
      </c>
      <c r="B11" s="105">
        <v>146</v>
      </c>
      <c r="C11" s="106">
        <v>1</v>
      </c>
      <c r="D11" s="98">
        <v>0</v>
      </c>
      <c r="E11" s="98">
        <v>0</v>
      </c>
      <c r="F11" s="98">
        <v>0</v>
      </c>
      <c r="G11" s="98">
        <v>0</v>
      </c>
      <c r="H11" s="98">
        <v>0</v>
      </c>
      <c r="I11" s="98">
        <v>0</v>
      </c>
      <c r="J11" s="98">
        <v>0</v>
      </c>
      <c r="K11" s="98">
        <v>0</v>
      </c>
      <c r="L11" s="98">
        <v>0</v>
      </c>
      <c r="M11" s="98">
        <v>0</v>
      </c>
      <c r="N11" s="98">
        <v>0</v>
      </c>
      <c r="O11" s="98">
        <v>0</v>
      </c>
      <c r="P11" s="98">
        <v>0</v>
      </c>
      <c r="Q11" s="98">
        <v>0</v>
      </c>
      <c r="R11" s="98">
        <v>0</v>
      </c>
      <c r="S11" s="98">
        <v>0</v>
      </c>
      <c r="T11" s="98">
        <v>0</v>
      </c>
      <c r="U11" s="98">
        <v>0</v>
      </c>
      <c r="V11" s="65"/>
      <c r="W11" s="65"/>
      <c r="X11" s="65"/>
      <c r="Y11" s="65"/>
      <c r="Z11" s="71"/>
      <c r="AA11" s="71"/>
      <c r="AB11" s="71"/>
      <c r="AC11" s="71"/>
      <c r="AD11" s="71"/>
    </row>
    <row r="12" spans="1:30" s="38" customFormat="1" ht="45" customHeight="1">
      <c r="A12" s="95" t="s">
        <v>338</v>
      </c>
      <c r="B12" s="105">
        <v>147</v>
      </c>
      <c r="C12" s="106">
        <v>2</v>
      </c>
      <c r="D12" s="98">
        <v>0</v>
      </c>
      <c r="E12" s="98">
        <v>0</v>
      </c>
      <c r="F12" s="98">
        <v>0</v>
      </c>
      <c r="G12" s="98">
        <v>0</v>
      </c>
      <c r="H12" s="98">
        <v>0</v>
      </c>
      <c r="I12" s="98">
        <v>0</v>
      </c>
      <c r="J12" s="98">
        <v>0</v>
      </c>
      <c r="K12" s="98">
        <v>0</v>
      </c>
      <c r="L12" s="98">
        <v>0</v>
      </c>
      <c r="M12" s="98">
        <v>0</v>
      </c>
      <c r="N12" s="98">
        <v>0</v>
      </c>
      <c r="O12" s="98">
        <v>0</v>
      </c>
      <c r="P12" s="98">
        <v>0</v>
      </c>
      <c r="Q12" s="98">
        <v>0</v>
      </c>
      <c r="R12" s="98">
        <v>0</v>
      </c>
      <c r="S12" s="98">
        <v>0</v>
      </c>
      <c r="T12" s="98">
        <v>0</v>
      </c>
      <c r="U12" s="98">
        <v>0</v>
      </c>
      <c r="V12" s="65"/>
      <c r="W12" s="65"/>
      <c r="X12" s="65"/>
      <c r="Y12" s="65"/>
      <c r="Z12" s="71"/>
      <c r="AA12" s="71"/>
      <c r="AB12" s="71"/>
      <c r="AC12" s="71"/>
      <c r="AD12" s="71"/>
    </row>
    <row r="13" spans="1:30" s="38" customFormat="1" ht="40.5" customHeight="1">
      <c r="A13" s="95" t="s">
        <v>339</v>
      </c>
      <c r="B13" s="105" t="s">
        <v>340</v>
      </c>
      <c r="C13" s="106">
        <v>3</v>
      </c>
      <c r="D13" s="98">
        <v>0</v>
      </c>
      <c r="E13" s="98">
        <v>0</v>
      </c>
      <c r="F13" s="98">
        <v>0</v>
      </c>
      <c r="G13" s="98">
        <v>0</v>
      </c>
      <c r="H13" s="98">
        <v>0</v>
      </c>
      <c r="I13" s="98">
        <v>0</v>
      </c>
      <c r="J13" s="98">
        <v>0</v>
      </c>
      <c r="K13" s="98">
        <v>0</v>
      </c>
      <c r="L13" s="98">
        <v>0</v>
      </c>
      <c r="M13" s="98">
        <v>0</v>
      </c>
      <c r="N13" s="98">
        <v>0</v>
      </c>
      <c r="O13" s="98">
        <v>0</v>
      </c>
      <c r="P13" s="98">
        <v>0</v>
      </c>
      <c r="Q13" s="98">
        <v>0</v>
      </c>
      <c r="R13" s="98">
        <v>0</v>
      </c>
      <c r="S13" s="98">
        <v>0</v>
      </c>
      <c r="T13" s="98">
        <v>0</v>
      </c>
      <c r="U13" s="98">
        <v>0</v>
      </c>
      <c r="V13" s="65"/>
      <c r="W13" s="65"/>
      <c r="X13" s="65"/>
      <c r="Y13" s="65"/>
      <c r="Z13" s="71"/>
      <c r="AA13" s="71"/>
      <c r="AB13" s="71"/>
      <c r="AC13" s="71"/>
      <c r="AD13" s="71"/>
    </row>
    <row r="14" spans="1:30" s="38" customFormat="1" ht="43.5" customHeight="1">
      <c r="A14" s="95" t="s">
        <v>341</v>
      </c>
      <c r="B14" s="105" t="s">
        <v>342</v>
      </c>
      <c r="C14" s="106">
        <v>4</v>
      </c>
      <c r="D14" s="98">
        <v>0</v>
      </c>
      <c r="E14" s="98">
        <v>0</v>
      </c>
      <c r="F14" s="98">
        <v>0</v>
      </c>
      <c r="G14" s="98">
        <v>0</v>
      </c>
      <c r="H14" s="98">
        <v>0</v>
      </c>
      <c r="I14" s="98">
        <v>0</v>
      </c>
      <c r="J14" s="98">
        <v>0</v>
      </c>
      <c r="K14" s="98">
        <v>0</v>
      </c>
      <c r="L14" s="98">
        <v>0</v>
      </c>
      <c r="M14" s="98">
        <v>0</v>
      </c>
      <c r="N14" s="98">
        <v>0</v>
      </c>
      <c r="O14" s="98">
        <v>0</v>
      </c>
      <c r="P14" s="98">
        <v>0</v>
      </c>
      <c r="Q14" s="98">
        <v>0</v>
      </c>
      <c r="R14" s="98">
        <v>0</v>
      </c>
      <c r="S14" s="98">
        <v>0</v>
      </c>
      <c r="T14" s="98">
        <v>0</v>
      </c>
      <c r="U14" s="98">
        <v>0</v>
      </c>
      <c r="V14" s="65"/>
      <c r="W14" s="65"/>
      <c r="X14" s="65"/>
      <c r="Y14" s="65"/>
      <c r="Z14" s="71"/>
      <c r="AA14" s="71"/>
      <c r="AB14" s="71"/>
      <c r="AC14" s="71"/>
      <c r="AD14" s="71"/>
    </row>
    <row r="15" spans="1:30" s="38" customFormat="1" ht="30" customHeight="1">
      <c r="A15" s="95" t="s">
        <v>343</v>
      </c>
      <c r="B15" s="105">
        <v>171</v>
      </c>
      <c r="C15" s="106">
        <v>5</v>
      </c>
      <c r="D15" s="98">
        <v>0</v>
      </c>
      <c r="E15" s="98">
        <v>0</v>
      </c>
      <c r="F15" s="98">
        <v>0</v>
      </c>
      <c r="G15" s="98">
        <v>0</v>
      </c>
      <c r="H15" s="98">
        <v>0</v>
      </c>
      <c r="I15" s="98">
        <v>0</v>
      </c>
      <c r="J15" s="98">
        <v>0</v>
      </c>
      <c r="K15" s="98">
        <v>0</v>
      </c>
      <c r="L15" s="98">
        <v>0</v>
      </c>
      <c r="M15" s="98">
        <v>0</v>
      </c>
      <c r="N15" s="98">
        <v>0</v>
      </c>
      <c r="O15" s="98">
        <v>0</v>
      </c>
      <c r="P15" s="98">
        <v>0</v>
      </c>
      <c r="Q15" s="98">
        <v>0</v>
      </c>
      <c r="R15" s="98">
        <v>0</v>
      </c>
      <c r="S15" s="98">
        <v>0</v>
      </c>
      <c r="T15" s="98">
        <v>0</v>
      </c>
      <c r="U15" s="98">
        <v>0</v>
      </c>
      <c r="V15" s="65"/>
      <c r="W15" s="65"/>
      <c r="X15" s="65"/>
      <c r="Y15" s="65"/>
      <c r="Z15" s="71"/>
      <c r="AA15" s="71"/>
      <c r="AB15" s="71"/>
      <c r="AC15" s="71"/>
      <c r="AD15" s="71"/>
    </row>
    <row r="16" spans="1:30" s="38" customFormat="1" ht="74.25" customHeight="1">
      <c r="A16" s="95" t="s">
        <v>344</v>
      </c>
      <c r="B16" s="96" t="s">
        <v>345</v>
      </c>
      <c r="C16" s="106">
        <v>6</v>
      </c>
      <c r="D16" s="98">
        <v>0</v>
      </c>
      <c r="E16" s="98">
        <v>0</v>
      </c>
      <c r="F16" s="98">
        <v>0</v>
      </c>
      <c r="G16" s="98">
        <v>0</v>
      </c>
      <c r="H16" s="98">
        <v>0</v>
      </c>
      <c r="I16" s="98">
        <v>0</v>
      </c>
      <c r="J16" s="98">
        <v>0</v>
      </c>
      <c r="K16" s="98">
        <v>0</v>
      </c>
      <c r="L16" s="98">
        <v>0</v>
      </c>
      <c r="M16" s="98">
        <v>0</v>
      </c>
      <c r="N16" s="98">
        <v>0</v>
      </c>
      <c r="O16" s="98">
        <v>0</v>
      </c>
      <c r="P16" s="98">
        <v>0</v>
      </c>
      <c r="Q16" s="98">
        <v>0</v>
      </c>
      <c r="R16" s="98">
        <v>0</v>
      </c>
      <c r="S16" s="98">
        <v>0</v>
      </c>
      <c r="T16" s="98">
        <v>0</v>
      </c>
      <c r="U16" s="98">
        <v>0</v>
      </c>
      <c r="V16" s="65"/>
      <c r="W16" s="65"/>
      <c r="X16" s="65"/>
      <c r="Y16" s="65"/>
      <c r="Z16" s="71"/>
      <c r="AA16" s="71"/>
      <c r="AB16" s="71"/>
      <c r="AC16" s="71"/>
      <c r="AD16" s="71"/>
    </row>
    <row r="17" spans="1:30" s="38" customFormat="1" ht="39" customHeight="1">
      <c r="A17" s="95" t="s">
        <v>346</v>
      </c>
      <c r="B17" s="105" t="s">
        <v>347</v>
      </c>
      <c r="C17" s="106">
        <v>7</v>
      </c>
      <c r="D17" s="98">
        <v>0</v>
      </c>
      <c r="E17" s="98">
        <v>0</v>
      </c>
      <c r="F17" s="98">
        <v>0</v>
      </c>
      <c r="G17" s="98">
        <v>0</v>
      </c>
      <c r="H17" s="98">
        <v>0</v>
      </c>
      <c r="I17" s="98">
        <v>0</v>
      </c>
      <c r="J17" s="98">
        <v>0</v>
      </c>
      <c r="K17" s="98">
        <v>0</v>
      </c>
      <c r="L17" s="98">
        <v>0</v>
      </c>
      <c r="M17" s="98">
        <v>0</v>
      </c>
      <c r="N17" s="98">
        <v>0</v>
      </c>
      <c r="O17" s="98">
        <v>0</v>
      </c>
      <c r="P17" s="98">
        <v>0</v>
      </c>
      <c r="Q17" s="98">
        <v>0</v>
      </c>
      <c r="R17" s="98">
        <v>0</v>
      </c>
      <c r="S17" s="98">
        <v>0</v>
      </c>
      <c r="T17" s="98">
        <v>0</v>
      </c>
      <c r="U17" s="98">
        <v>0</v>
      </c>
      <c r="V17" s="65"/>
      <c r="W17" s="65"/>
      <c r="X17" s="65"/>
      <c r="Y17" s="65"/>
      <c r="Z17" s="71"/>
      <c r="AA17" s="71"/>
      <c r="AB17" s="71"/>
      <c r="AC17" s="71"/>
      <c r="AD17" s="71"/>
    </row>
    <row r="18" spans="1:30" s="38" customFormat="1" ht="45" customHeight="1">
      <c r="A18" s="95" t="s">
        <v>380</v>
      </c>
      <c r="B18" s="105" t="s">
        <v>348</v>
      </c>
      <c r="C18" s="106">
        <v>8</v>
      </c>
      <c r="D18" s="98">
        <v>0</v>
      </c>
      <c r="E18" s="98">
        <v>0</v>
      </c>
      <c r="F18" s="98">
        <v>0</v>
      </c>
      <c r="G18" s="98">
        <v>0</v>
      </c>
      <c r="H18" s="98">
        <v>0</v>
      </c>
      <c r="I18" s="98">
        <v>0</v>
      </c>
      <c r="J18" s="98">
        <v>0</v>
      </c>
      <c r="K18" s="98">
        <v>0</v>
      </c>
      <c r="L18" s="98">
        <v>0</v>
      </c>
      <c r="M18" s="98">
        <v>0</v>
      </c>
      <c r="N18" s="98">
        <v>0</v>
      </c>
      <c r="O18" s="98">
        <v>0</v>
      </c>
      <c r="P18" s="98">
        <v>0</v>
      </c>
      <c r="Q18" s="98">
        <v>0</v>
      </c>
      <c r="R18" s="98">
        <v>0</v>
      </c>
      <c r="S18" s="98">
        <v>0</v>
      </c>
      <c r="T18" s="98">
        <v>0</v>
      </c>
      <c r="U18" s="98">
        <v>0</v>
      </c>
      <c r="V18" s="65"/>
      <c r="W18" s="65"/>
      <c r="X18" s="65"/>
      <c r="Y18" s="65"/>
      <c r="Z18" s="71"/>
      <c r="AA18" s="71"/>
      <c r="AB18" s="71"/>
      <c r="AC18" s="71"/>
      <c r="AD18" s="71"/>
    </row>
    <row r="19" spans="1:30" s="38" customFormat="1" ht="81" customHeight="1">
      <c r="A19" s="95" t="s">
        <v>349</v>
      </c>
      <c r="B19" s="96" t="s">
        <v>350</v>
      </c>
      <c r="C19" s="106">
        <v>9</v>
      </c>
      <c r="D19" s="98">
        <v>0</v>
      </c>
      <c r="E19" s="98">
        <v>0</v>
      </c>
      <c r="F19" s="98">
        <v>0</v>
      </c>
      <c r="G19" s="98">
        <v>0</v>
      </c>
      <c r="H19" s="98">
        <v>0</v>
      </c>
      <c r="I19" s="98">
        <v>0</v>
      </c>
      <c r="J19" s="98">
        <v>0</v>
      </c>
      <c r="K19" s="98">
        <v>0</v>
      </c>
      <c r="L19" s="98">
        <v>0</v>
      </c>
      <c r="M19" s="98">
        <v>0</v>
      </c>
      <c r="N19" s="98">
        <v>0</v>
      </c>
      <c r="O19" s="98">
        <v>0</v>
      </c>
      <c r="P19" s="98">
        <v>0</v>
      </c>
      <c r="Q19" s="98">
        <v>0</v>
      </c>
      <c r="R19" s="98">
        <v>0</v>
      </c>
      <c r="S19" s="98">
        <v>0</v>
      </c>
      <c r="T19" s="98">
        <v>0</v>
      </c>
      <c r="U19" s="98">
        <v>0</v>
      </c>
      <c r="V19" s="65"/>
      <c r="W19" s="65"/>
      <c r="X19" s="65"/>
      <c r="Y19" s="65"/>
      <c r="Z19" s="71"/>
      <c r="AA19" s="71"/>
      <c r="AB19" s="71"/>
      <c r="AC19" s="71"/>
      <c r="AD19" s="71"/>
    </row>
    <row r="20" spans="1:30" s="38" customFormat="1" ht="85.5" customHeight="1">
      <c r="A20" s="95" t="s">
        <v>351</v>
      </c>
      <c r="B20" s="106">
        <v>174</v>
      </c>
      <c r="C20" s="106">
        <v>10</v>
      </c>
      <c r="D20" s="98">
        <v>0</v>
      </c>
      <c r="E20" s="98">
        <v>0</v>
      </c>
      <c r="F20" s="98">
        <v>0</v>
      </c>
      <c r="G20" s="98">
        <v>0</v>
      </c>
      <c r="H20" s="98">
        <v>0</v>
      </c>
      <c r="I20" s="98">
        <v>0</v>
      </c>
      <c r="J20" s="98">
        <v>0</v>
      </c>
      <c r="K20" s="98">
        <v>0</v>
      </c>
      <c r="L20" s="98">
        <v>0</v>
      </c>
      <c r="M20" s="98">
        <v>0</v>
      </c>
      <c r="N20" s="98">
        <v>0</v>
      </c>
      <c r="O20" s="98">
        <v>0</v>
      </c>
      <c r="P20" s="98">
        <v>0</v>
      </c>
      <c r="Q20" s="98">
        <v>0</v>
      </c>
      <c r="R20" s="98">
        <v>0</v>
      </c>
      <c r="S20" s="98">
        <v>0</v>
      </c>
      <c r="T20" s="98">
        <v>0</v>
      </c>
      <c r="U20" s="98">
        <v>0</v>
      </c>
      <c r="V20" s="65"/>
      <c r="W20" s="65"/>
      <c r="X20" s="65"/>
      <c r="Y20" s="65"/>
      <c r="Z20" s="71"/>
      <c r="AA20" s="71"/>
      <c r="AB20" s="71"/>
      <c r="AC20" s="71"/>
      <c r="AD20" s="71"/>
    </row>
    <row r="21" spans="1:30" s="38" customFormat="1" ht="84" customHeight="1">
      <c r="A21" s="95" t="s">
        <v>352</v>
      </c>
      <c r="B21" s="96" t="s">
        <v>353</v>
      </c>
      <c r="C21" s="106">
        <v>11</v>
      </c>
      <c r="D21" s="98">
        <v>0</v>
      </c>
      <c r="E21" s="98">
        <v>0</v>
      </c>
      <c r="F21" s="98">
        <v>0</v>
      </c>
      <c r="G21" s="98">
        <v>0</v>
      </c>
      <c r="H21" s="98">
        <v>0</v>
      </c>
      <c r="I21" s="98">
        <v>0</v>
      </c>
      <c r="J21" s="98">
        <v>0</v>
      </c>
      <c r="K21" s="98">
        <v>0</v>
      </c>
      <c r="L21" s="98">
        <v>0</v>
      </c>
      <c r="M21" s="98">
        <v>0</v>
      </c>
      <c r="N21" s="98">
        <v>0</v>
      </c>
      <c r="O21" s="98">
        <v>0</v>
      </c>
      <c r="P21" s="98">
        <v>0</v>
      </c>
      <c r="Q21" s="98">
        <v>0</v>
      </c>
      <c r="R21" s="98">
        <v>0</v>
      </c>
      <c r="S21" s="98">
        <v>0</v>
      </c>
      <c r="T21" s="98">
        <v>0</v>
      </c>
      <c r="U21" s="98">
        <v>0</v>
      </c>
      <c r="V21" s="65"/>
      <c r="W21" s="65"/>
      <c r="X21" s="65"/>
      <c r="Y21" s="65"/>
      <c r="Z21" s="71"/>
      <c r="AA21" s="71"/>
      <c r="AB21" s="71"/>
      <c r="AC21" s="71"/>
      <c r="AD21" s="71"/>
    </row>
    <row r="22" spans="1:30" s="38" customFormat="1" ht="30" customHeight="1">
      <c r="A22" s="95" t="s">
        <v>354</v>
      </c>
      <c r="B22" s="105">
        <v>176</v>
      </c>
      <c r="C22" s="106">
        <v>12</v>
      </c>
      <c r="D22" s="98">
        <v>0</v>
      </c>
      <c r="E22" s="98">
        <v>0</v>
      </c>
      <c r="F22" s="98">
        <v>0</v>
      </c>
      <c r="G22" s="98">
        <v>0</v>
      </c>
      <c r="H22" s="98">
        <v>0</v>
      </c>
      <c r="I22" s="98">
        <v>0</v>
      </c>
      <c r="J22" s="98">
        <v>0</v>
      </c>
      <c r="K22" s="98">
        <v>0</v>
      </c>
      <c r="L22" s="98">
        <v>0</v>
      </c>
      <c r="M22" s="98">
        <v>0</v>
      </c>
      <c r="N22" s="98">
        <v>0</v>
      </c>
      <c r="O22" s="98">
        <v>0</v>
      </c>
      <c r="P22" s="98">
        <v>0</v>
      </c>
      <c r="Q22" s="98">
        <v>0</v>
      </c>
      <c r="R22" s="98">
        <v>0</v>
      </c>
      <c r="S22" s="98">
        <v>0</v>
      </c>
      <c r="T22" s="98">
        <v>0</v>
      </c>
      <c r="U22" s="98">
        <v>0</v>
      </c>
      <c r="V22" s="65"/>
      <c r="W22" s="65"/>
      <c r="X22" s="65"/>
      <c r="Y22" s="65"/>
      <c r="Z22" s="71"/>
      <c r="AA22" s="71"/>
      <c r="AB22" s="71"/>
      <c r="AC22" s="71"/>
      <c r="AD22" s="71"/>
    </row>
    <row r="23" spans="1:30" s="38" customFormat="1" ht="45" customHeight="1">
      <c r="A23" s="95" t="s">
        <v>355</v>
      </c>
      <c r="B23" s="105">
        <v>177</v>
      </c>
      <c r="C23" s="106">
        <v>13</v>
      </c>
      <c r="D23" s="98">
        <v>0</v>
      </c>
      <c r="E23" s="98">
        <v>0</v>
      </c>
      <c r="F23" s="98">
        <v>0</v>
      </c>
      <c r="G23" s="98">
        <v>0</v>
      </c>
      <c r="H23" s="98">
        <v>0</v>
      </c>
      <c r="I23" s="98">
        <v>0</v>
      </c>
      <c r="J23" s="98">
        <v>0</v>
      </c>
      <c r="K23" s="98">
        <v>0</v>
      </c>
      <c r="L23" s="98">
        <v>0</v>
      </c>
      <c r="M23" s="98">
        <v>0</v>
      </c>
      <c r="N23" s="98">
        <v>0</v>
      </c>
      <c r="O23" s="98">
        <v>0</v>
      </c>
      <c r="P23" s="98">
        <v>0</v>
      </c>
      <c r="Q23" s="98">
        <v>0</v>
      </c>
      <c r="R23" s="98">
        <v>0</v>
      </c>
      <c r="S23" s="98">
        <v>0</v>
      </c>
      <c r="T23" s="98">
        <v>0</v>
      </c>
      <c r="U23" s="98">
        <v>0</v>
      </c>
      <c r="V23" s="65"/>
      <c r="W23" s="65"/>
      <c r="X23" s="65"/>
      <c r="Y23" s="65"/>
      <c r="Z23" s="71"/>
      <c r="AA23" s="71"/>
      <c r="AB23" s="71"/>
      <c r="AC23" s="71"/>
      <c r="AD23" s="71"/>
    </row>
    <row r="24" spans="1:30" s="38" customFormat="1" ht="45" customHeight="1">
      <c r="A24" s="95" t="s">
        <v>356</v>
      </c>
      <c r="B24" s="105" t="s">
        <v>357</v>
      </c>
      <c r="C24" s="106">
        <v>14</v>
      </c>
      <c r="D24" s="98">
        <v>0</v>
      </c>
      <c r="E24" s="98">
        <v>0</v>
      </c>
      <c r="F24" s="98">
        <v>0</v>
      </c>
      <c r="G24" s="98">
        <v>0</v>
      </c>
      <c r="H24" s="98">
        <v>0</v>
      </c>
      <c r="I24" s="98">
        <v>0</v>
      </c>
      <c r="J24" s="98">
        <v>0</v>
      </c>
      <c r="K24" s="98">
        <v>0</v>
      </c>
      <c r="L24" s="98">
        <v>0</v>
      </c>
      <c r="M24" s="98">
        <v>0</v>
      </c>
      <c r="N24" s="98">
        <v>0</v>
      </c>
      <c r="O24" s="98">
        <v>0</v>
      </c>
      <c r="P24" s="98">
        <v>0</v>
      </c>
      <c r="Q24" s="98">
        <v>0</v>
      </c>
      <c r="R24" s="98">
        <v>0</v>
      </c>
      <c r="S24" s="98">
        <v>0</v>
      </c>
      <c r="T24" s="98">
        <v>0</v>
      </c>
      <c r="U24" s="98">
        <v>0</v>
      </c>
      <c r="V24" s="65"/>
      <c r="W24" s="65"/>
      <c r="X24" s="65"/>
      <c r="Y24" s="65"/>
      <c r="Z24" s="71"/>
      <c r="AA24" s="71"/>
      <c r="AB24" s="71"/>
      <c r="AC24" s="71"/>
      <c r="AD24" s="71"/>
    </row>
    <row r="25" spans="1:30" s="38" customFormat="1" ht="40.5" customHeight="1">
      <c r="A25" s="95" t="s">
        <v>358</v>
      </c>
      <c r="B25" s="105">
        <v>180</v>
      </c>
      <c r="C25" s="106">
        <v>15</v>
      </c>
      <c r="D25" s="98">
        <v>0</v>
      </c>
      <c r="E25" s="98">
        <v>0</v>
      </c>
      <c r="F25" s="98">
        <v>0</v>
      </c>
      <c r="G25" s="98">
        <v>0</v>
      </c>
      <c r="H25" s="98">
        <v>0</v>
      </c>
      <c r="I25" s="98">
        <v>0</v>
      </c>
      <c r="J25" s="98">
        <v>0</v>
      </c>
      <c r="K25" s="98">
        <v>0</v>
      </c>
      <c r="L25" s="98">
        <v>0</v>
      </c>
      <c r="M25" s="98">
        <v>0</v>
      </c>
      <c r="N25" s="98">
        <v>0</v>
      </c>
      <c r="O25" s="98">
        <v>0</v>
      </c>
      <c r="P25" s="98">
        <v>0</v>
      </c>
      <c r="Q25" s="98">
        <v>0</v>
      </c>
      <c r="R25" s="98">
        <v>0</v>
      </c>
      <c r="S25" s="98">
        <v>0</v>
      </c>
      <c r="T25" s="98">
        <v>0</v>
      </c>
      <c r="U25" s="98">
        <v>0</v>
      </c>
      <c r="V25" s="65"/>
      <c r="W25" s="65"/>
      <c r="X25" s="65"/>
      <c r="Y25" s="65"/>
      <c r="Z25" s="71"/>
      <c r="AA25" s="71"/>
      <c r="AB25" s="71"/>
      <c r="AC25" s="71"/>
      <c r="AD25" s="71"/>
    </row>
    <row r="26" spans="1:30" s="38" customFormat="1" ht="60.75" customHeight="1">
      <c r="A26" s="95" t="s">
        <v>381</v>
      </c>
      <c r="B26" s="106">
        <v>181</v>
      </c>
      <c r="C26" s="106">
        <v>16</v>
      </c>
      <c r="D26" s="98">
        <v>0</v>
      </c>
      <c r="E26" s="98">
        <v>0</v>
      </c>
      <c r="F26" s="98">
        <v>0</v>
      </c>
      <c r="G26" s="98">
        <v>0</v>
      </c>
      <c r="H26" s="98">
        <v>0</v>
      </c>
      <c r="I26" s="98">
        <v>0</v>
      </c>
      <c r="J26" s="98">
        <v>0</v>
      </c>
      <c r="K26" s="98">
        <v>0</v>
      </c>
      <c r="L26" s="98">
        <v>0</v>
      </c>
      <c r="M26" s="98">
        <v>0</v>
      </c>
      <c r="N26" s="98">
        <v>0</v>
      </c>
      <c r="O26" s="98">
        <v>0</v>
      </c>
      <c r="P26" s="98">
        <v>0</v>
      </c>
      <c r="Q26" s="98">
        <v>0</v>
      </c>
      <c r="R26" s="98">
        <v>0</v>
      </c>
      <c r="S26" s="98">
        <v>0</v>
      </c>
      <c r="T26" s="98">
        <v>0</v>
      </c>
      <c r="U26" s="98">
        <v>0</v>
      </c>
      <c r="V26" s="65"/>
      <c r="W26" s="65"/>
      <c r="X26" s="65"/>
      <c r="Y26" s="65"/>
      <c r="Z26" s="71"/>
      <c r="AA26" s="71"/>
      <c r="AB26" s="71"/>
      <c r="AC26" s="71"/>
      <c r="AD26" s="71"/>
    </row>
    <row r="27" spans="1:30" s="38" customFormat="1" ht="61.5" customHeight="1">
      <c r="A27" s="95" t="s">
        <v>359</v>
      </c>
      <c r="B27" s="106">
        <v>191</v>
      </c>
      <c r="C27" s="106">
        <v>17</v>
      </c>
      <c r="D27" s="98">
        <v>0</v>
      </c>
      <c r="E27" s="98">
        <v>0</v>
      </c>
      <c r="F27" s="98">
        <v>0</v>
      </c>
      <c r="G27" s="98">
        <v>0</v>
      </c>
      <c r="H27" s="98">
        <v>0</v>
      </c>
      <c r="I27" s="98">
        <v>0</v>
      </c>
      <c r="J27" s="98">
        <v>0</v>
      </c>
      <c r="K27" s="98">
        <v>0</v>
      </c>
      <c r="L27" s="98">
        <v>0</v>
      </c>
      <c r="M27" s="98">
        <v>0</v>
      </c>
      <c r="N27" s="98">
        <v>0</v>
      </c>
      <c r="O27" s="98">
        <v>0</v>
      </c>
      <c r="P27" s="98">
        <v>0</v>
      </c>
      <c r="Q27" s="98">
        <v>0</v>
      </c>
      <c r="R27" s="98">
        <v>0</v>
      </c>
      <c r="S27" s="98">
        <v>0</v>
      </c>
      <c r="T27" s="98">
        <v>0</v>
      </c>
      <c r="U27" s="98">
        <v>0</v>
      </c>
      <c r="V27" s="65"/>
      <c r="W27" s="65"/>
      <c r="X27" s="65"/>
      <c r="Y27" s="65"/>
      <c r="Z27" s="71"/>
      <c r="AA27" s="71"/>
      <c r="AB27" s="71"/>
      <c r="AC27" s="71"/>
      <c r="AD27" s="71"/>
    </row>
    <row r="28" spans="1:30" s="38" customFormat="1" ht="61.5" customHeight="1">
      <c r="A28" s="95" t="s">
        <v>382</v>
      </c>
      <c r="B28" s="106">
        <v>192</v>
      </c>
      <c r="C28" s="106">
        <v>18</v>
      </c>
      <c r="D28" s="98">
        <v>0</v>
      </c>
      <c r="E28" s="98">
        <v>0</v>
      </c>
      <c r="F28" s="98">
        <v>0</v>
      </c>
      <c r="G28" s="98">
        <v>0</v>
      </c>
      <c r="H28" s="98">
        <v>0</v>
      </c>
      <c r="I28" s="98">
        <v>0</v>
      </c>
      <c r="J28" s="98">
        <v>0</v>
      </c>
      <c r="K28" s="98">
        <v>0</v>
      </c>
      <c r="L28" s="98">
        <v>0</v>
      </c>
      <c r="M28" s="98">
        <v>0</v>
      </c>
      <c r="N28" s="98">
        <v>0</v>
      </c>
      <c r="O28" s="98">
        <v>0</v>
      </c>
      <c r="P28" s="98">
        <v>0</v>
      </c>
      <c r="Q28" s="98">
        <v>0</v>
      </c>
      <c r="R28" s="98">
        <v>0</v>
      </c>
      <c r="S28" s="98">
        <v>0</v>
      </c>
      <c r="T28" s="98">
        <v>0</v>
      </c>
      <c r="U28" s="98">
        <v>0</v>
      </c>
      <c r="V28" s="65"/>
      <c r="W28" s="65"/>
      <c r="X28" s="65"/>
      <c r="Y28" s="65"/>
      <c r="Z28" s="71"/>
      <c r="AA28" s="71"/>
      <c r="AB28" s="71"/>
      <c r="AC28" s="71"/>
      <c r="AD28" s="71"/>
    </row>
    <row r="29" spans="1:30" s="38" customFormat="1" ht="74.25" customHeight="1">
      <c r="A29" s="95" t="s">
        <v>313</v>
      </c>
      <c r="B29" s="106">
        <v>193</v>
      </c>
      <c r="C29" s="106">
        <v>19</v>
      </c>
      <c r="D29" s="98">
        <v>0</v>
      </c>
      <c r="E29" s="98">
        <v>0</v>
      </c>
      <c r="F29" s="98">
        <v>0</v>
      </c>
      <c r="G29" s="98">
        <v>0</v>
      </c>
      <c r="H29" s="98">
        <v>0</v>
      </c>
      <c r="I29" s="98">
        <v>0</v>
      </c>
      <c r="J29" s="98">
        <v>0</v>
      </c>
      <c r="K29" s="98">
        <v>0</v>
      </c>
      <c r="L29" s="98">
        <v>0</v>
      </c>
      <c r="M29" s="98">
        <v>0</v>
      </c>
      <c r="N29" s="98">
        <v>0</v>
      </c>
      <c r="O29" s="98">
        <v>0</v>
      </c>
      <c r="P29" s="98">
        <v>0</v>
      </c>
      <c r="Q29" s="98">
        <v>0</v>
      </c>
      <c r="R29" s="98">
        <v>0</v>
      </c>
      <c r="S29" s="98">
        <v>0</v>
      </c>
      <c r="T29" s="98">
        <v>0</v>
      </c>
      <c r="U29" s="98">
        <v>0</v>
      </c>
      <c r="V29" s="65"/>
      <c r="W29" s="65"/>
      <c r="X29" s="65"/>
      <c r="Y29" s="65"/>
      <c r="Z29" s="71"/>
      <c r="AA29" s="71"/>
      <c r="AB29" s="71"/>
      <c r="AC29" s="71"/>
      <c r="AD29" s="71"/>
    </row>
    <row r="30" spans="1:30" s="38" customFormat="1" ht="61.5" customHeight="1">
      <c r="A30" s="95" t="s">
        <v>383</v>
      </c>
      <c r="B30" s="96" t="s">
        <v>360</v>
      </c>
      <c r="C30" s="106">
        <v>20</v>
      </c>
      <c r="D30" s="98">
        <v>0</v>
      </c>
      <c r="E30" s="98">
        <v>0</v>
      </c>
      <c r="F30" s="98">
        <v>0</v>
      </c>
      <c r="G30" s="98">
        <v>0</v>
      </c>
      <c r="H30" s="98">
        <v>0</v>
      </c>
      <c r="I30" s="98">
        <v>0</v>
      </c>
      <c r="J30" s="98">
        <v>0</v>
      </c>
      <c r="K30" s="98">
        <v>0</v>
      </c>
      <c r="L30" s="98">
        <v>0</v>
      </c>
      <c r="M30" s="98">
        <v>0</v>
      </c>
      <c r="N30" s="98">
        <v>0</v>
      </c>
      <c r="O30" s="98">
        <v>0</v>
      </c>
      <c r="P30" s="98">
        <v>0</v>
      </c>
      <c r="Q30" s="98">
        <v>0</v>
      </c>
      <c r="R30" s="98">
        <v>0</v>
      </c>
      <c r="S30" s="98">
        <v>0</v>
      </c>
      <c r="T30" s="98">
        <v>0</v>
      </c>
      <c r="U30" s="98">
        <v>0</v>
      </c>
      <c r="V30" s="65"/>
      <c r="W30" s="65"/>
      <c r="X30" s="65"/>
      <c r="Y30" s="65"/>
      <c r="Z30" s="71"/>
      <c r="AA30" s="71"/>
      <c r="AB30" s="71"/>
      <c r="AC30" s="71"/>
      <c r="AD30" s="71"/>
    </row>
    <row r="31" spans="1:30" s="38" customFormat="1" ht="45" customHeight="1">
      <c r="A31" s="95" t="s">
        <v>361</v>
      </c>
      <c r="B31" s="105">
        <v>195</v>
      </c>
      <c r="C31" s="106">
        <v>21</v>
      </c>
      <c r="D31" s="98">
        <v>0</v>
      </c>
      <c r="E31" s="98">
        <v>0</v>
      </c>
      <c r="F31" s="98">
        <v>0</v>
      </c>
      <c r="G31" s="98">
        <v>0</v>
      </c>
      <c r="H31" s="98">
        <v>0</v>
      </c>
      <c r="I31" s="98">
        <v>0</v>
      </c>
      <c r="J31" s="98">
        <v>0</v>
      </c>
      <c r="K31" s="98">
        <v>0</v>
      </c>
      <c r="L31" s="98">
        <v>0</v>
      </c>
      <c r="M31" s="98">
        <v>0</v>
      </c>
      <c r="N31" s="98">
        <v>0</v>
      </c>
      <c r="O31" s="98">
        <v>0</v>
      </c>
      <c r="P31" s="98">
        <v>0</v>
      </c>
      <c r="Q31" s="98">
        <v>0</v>
      </c>
      <c r="R31" s="98">
        <v>0</v>
      </c>
      <c r="S31" s="98">
        <v>0</v>
      </c>
      <c r="T31" s="98">
        <v>0</v>
      </c>
      <c r="U31" s="98">
        <v>0</v>
      </c>
      <c r="V31" s="65"/>
      <c r="W31" s="65"/>
      <c r="X31" s="65"/>
      <c r="Y31" s="65"/>
      <c r="Z31" s="71"/>
      <c r="AA31" s="71"/>
      <c r="AB31" s="71"/>
      <c r="AC31" s="71"/>
      <c r="AD31" s="71"/>
    </row>
    <row r="32" spans="1:30" s="38" customFormat="1" ht="25.5" customHeight="1">
      <c r="A32" s="95" t="s">
        <v>362</v>
      </c>
      <c r="B32" s="105">
        <v>196</v>
      </c>
      <c r="C32" s="106">
        <v>22</v>
      </c>
      <c r="D32" s="98">
        <v>0</v>
      </c>
      <c r="E32" s="98">
        <v>0</v>
      </c>
      <c r="F32" s="98">
        <v>0</v>
      </c>
      <c r="G32" s="98">
        <v>0</v>
      </c>
      <c r="H32" s="98">
        <v>0</v>
      </c>
      <c r="I32" s="98">
        <v>0</v>
      </c>
      <c r="J32" s="98">
        <v>0</v>
      </c>
      <c r="K32" s="98">
        <v>0</v>
      </c>
      <c r="L32" s="98">
        <v>0</v>
      </c>
      <c r="M32" s="98">
        <v>0</v>
      </c>
      <c r="N32" s="98">
        <v>0</v>
      </c>
      <c r="O32" s="98">
        <v>0</v>
      </c>
      <c r="P32" s="98">
        <v>0</v>
      </c>
      <c r="Q32" s="98">
        <v>0</v>
      </c>
      <c r="R32" s="98">
        <v>0</v>
      </c>
      <c r="S32" s="98">
        <v>0</v>
      </c>
      <c r="T32" s="98">
        <v>0</v>
      </c>
      <c r="U32" s="98">
        <v>0</v>
      </c>
      <c r="V32" s="65"/>
      <c r="W32" s="65"/>
      <c r="X32" s="65"/>
      <c r="Y32" s="65"/>
      <c r="Z32" s="71"/>
      <c r="AA32" s="71"/>
      <c r="AB32" s="71"/>
      <c r="AC32" s="71"/>
      <c r="AD32" s="71"/>
    </row>
    <row r="33" spans="1:30" s="38" customFormat="1" ht="30" customHeight="1">
      <c r="A33" s="95" t="s">
        <v>363</v>
      </c>
      <c r="B33" s="105">
        <v>197</v>
      </c>
      <c r="C33" s="106">
        <v>23</v>
      </c>
      <c r="D33" s="98">
        <v>0</v>
      </c>
      <c r="E33" s="98">
        <v>0</v>
      </c>
      <c r="F33" s="98">
        <v>0</v>
      </c>
      <c r="G33" s="98">
        <v>0</v>
      </c>
      <c r="H33" s="98">
        <v>0</v>
      </c>
      <c r="I33" s="98">
        <v>0</v>
      </c>
      <c r="J33" s="98">
        <v>0</v>
      </c>
      <c r="K33" s="98">
        <v>0</v>
      </c>
      <c r="L33" s="98">
        <v>0</v>
      </c>
      <c r="M33" s="98">
        <v>0</v>
      </c>
      <c r="N33" s="98">
        <v>0</v>
      </c>
      <c r="O33" s="98">
        <v>0</v>
      </c>
      <c r="P33" s="98">
        <v>0</v>
      </c>
      <c r="Q33" s="98">
        <v>0</v>
      </c>
      <c r="R33" s="98">
        <v>0</v>
      </c>
      <c r="S33" s="98">
        <v>0</v>
      </c>
      <c r="T33" s="98">
        <v>0</v>
      </c>
      <c r="U33" s="98">
        <v>0</v>
      </c>
      <c r="V33" s="65"/>
      <c r="W33" s="65"/>
      <c r="X33" s="65"/>
      <c r="Y33" s="65"/>
      <c r="Z33" s="71"/>
      <c r="AA33" s="71"/>
      <c r="AB33" s="71"/>
      <c r="AC33" s="71"/>
      <c r="AD33" s="71"/>
    </row>
    <row r="34" spans="1:30" s="38" customFormat="1" ht="45" customHeight="1">
      <c r="A34" s="95" t="s">
        <v>364</v>
      </c>
      <c r="B34" s="105">
        <v>198</v>
      </c>
      <c r="C34" s="106">
        <v>24</v>
      </c>
      <c r="D34" s="98">
        <v>0</v>
      </c>
      <c r="E34" s="98">
        <v>0</v>
      </c>
      <c r="F34" s="98">
        <v>0</v>
      </c>
      <c r="G34" s="98">
        <v>0</v>
      </c>
      <c r="H34" s="98">
        <v>0</v>
      </c>
      <c r="I34" s="98">
        <v>0</v>
      </c>
      <c r="J34" s="98">
        <v>0</v>
      </c>
      <c r="K34" s="98">
        <v>0</v>
      </c>
      <c r="L34" s="98">
        <v>0</v>
      </c>
      <c r="M34" s="98">
        <v>0</v>
      </c>
      <c r="N34" s="98">
        <v>0</v>
      </c>
      <c r="O34" s="98">
        <v>0</v>
      </c>
      <c r="P34" s="98">
        <v>0</v>
      </c>
      <c r="Q34" s="98">
        <v>0</v>
      </c>
      <c r="R34" s="98">
        <v>0</v>
      </c>
      <c r="S34" s="98">
        <v>0</v>
      </c>
      <c r="T34" s="98">
        <v>0</v>
      </c>
      <c r="U34" s="98">
        <v>0</v>
      </c>
      <c r="V34" s="65"/>
      <c r="W34" s="65"/>
      <c r="X34" s="65"/>
      <c r="Y34" s="65"/>
      <c r="Z34" s="71"/>
      <c r="AA34" s="71"/>
      <c r="AB34" s="71"/>
      <c r="AC34" s="71"/>
      <c r="AD34" s="71"/>
    </row>
    <row r="35" spans="1:30" s="38" customFormat="1" ht="45" customHeight="1">
      <c r="A35" s="95" t="s">
        <v>365</v>
      </c>
      <c r="B35" s="105">
        <v>199</v>
      </c>
      <c r="C35" s="106">
        <v>25</v>
      </c>
      <c r="D35" s="98">
        <v>0</v>
      </c>
      <c r="E35" s="98">
        <v>0</v>
      </c>
      <c r="F35" s="98">
        <v>0</v>
      </c>
      <c r="G35" s="98">
        <v>0</v>
      </c>
      <c r="H35" s="98">
        <v>0</v>
      </c>
      <c r="I35" s="98">
        <v>0</v>
      </c>
      <c r="J35" s="98">
        <v>0</v>
      </c>
      <c r="K35" s="98">
        <v>0</v>
      </c>
      <c r="L35" s="98">
        <v>0</v>
      </c>
      <c r="M35" s="98">
        <v>0</v>
      </c>
      <c r="N35" s="98">
        <v>0</v>
      </c>
      <c r="O35" s="98">
        <v>0</v>
      </c>
      <c r="P35" s="98">
        <v>0</v>
      </c>
      <c r="Q35" s="98">
        <v>0</v>
      </c>
      <c r="R35" s="98">
        <v>0</v>
      </c>
      <c r="S35" s="98">
        <v>0</v>
      </c>
      <c r="T35" s="98">
        <v>0</v>
      </c>
      <c r="U35" s="98">
        <v>0</v>
      </c>
      <c r="V35" s="65"/>
      <c r="W35" s="65"/>
      <c r="X35" s="65"/>
      <c r="Y35" s="65"/>
      <c r="Z35" s="71"/>
      <c r="AA35" s="71"/>
      <c r="AB35" s="71"/>
      <c r="AC35" s="71"/>
      <c r="AD35" s="71"/>
    </row>
    <row r="36" spans="1:30" s="38" customFormat="1" ht="39" customHeight="1">
      <c r="A36" s="95" t="s">
        <v>366</v>
      </c>
      <c r="B36" s="105" t="s">
        <v>367</v>
      </c>
      <c r="C36" s="106">
        <v>26</v>
      </c>
      <c r="D36" s="98">
        <v>0</v>
      </c>
      <c r="E36" s="98">
        <v>0</v>
      </c>
      <c r="F36" s="98">
        <v>0</v>
      </c>
      <c r="G36" s="98">
        <v>0</v>
      </c>
      <c r="H36" s="98">
        <v>0</v>
      </c>
      <c r="I36" s="98">
        <v>0</v>
      </c>
      <c r="J36" s="98">
        <v>0</v>
      </c>
      <c r="K36" s="98">
        <v>0</v>
      </c>
      <c r="L36" s="98">
        <v>0</v>
      </c>
      <c r="M36" s="98">
        <v>0</v>
      </c>
      <c r="N36" s="98">
        <v>0</v>
      </c>
      <c r="O36" s="98">
        <v>0</v>
      </c>
      <c r="P36" s="98">
        <v>0</v>
      </c>
      <c r="Q36" s="98">
        <v>0</v>
      </c>
      <c r="R36" s="98">
        <v>0</v>
      </c>
      <c r="S36" s="98">
        <v>0</v>
      </c>
      <c r="T36" s="98">
        <v>0</v>
      </c>
      <c r="U36" s="98">
        <v>0</v>
      </c>
      <c r="V36" s="65"/>
      <c r="W36" s="65"/>
      <c r="X36" s="65"/>
      <c r="Y36" s="65"/>
      <c r="Z36" s="71"/>
      <c r="AA36" s="71"/>
      <c r="AB36" s="71"/>
      <c r="AC36" s="71"/>
      <c r="AD36" s="71"/>
    </row>
    <row r="37" spans="1:31" s="38" customFormat="1" ht="112.5" customHeight="1">
      <c r="A37" s="95" t="s">
        <v>368</v>
      </c>
      <c r="B37" s="96" t="s">
        <v>369</v>
      </c>
      <c r="C37" s="106">
        <v>27</v>
      </c>
      <c r="D37" s="98">
        <v>0</v>
      </c>
      <c r="E37" s="98">
        <v>0</v>
      </c>
      <c r="F37" s="98">
        <v>0</v>
      </c>
      <c r="G37" s="98">
        <v>0</v>
      </c>
      <c r="H37" s="98">
        <v>0</v>
      </c>
      <c r="I37" s="98">
        <v>0</v>
      </c>
      <c r="J37" s="98">
        <v>0</v>
      </c>
      <c r="K37" s="98">
        <v>0</v>
      </c>
      <c r="L37" s="98">
        <v>0</v>
      </c>
      <c r="M37" s="98">
        <v>0</v>
      </c>
      <c r="N37" s="98">
        <v>0</v>
      </c>
      <c r="O37" s="98">
        <v>0</v>
      </c>
      <c r="P37" s="98">
        <v>0</v>
      </c>
      <c r="Q37" s="98">
        <v>0</v>
      </c>
      <c r="R37" s="98">
        <v>0</v>
      </c>
      <c r="S37" s="98">
        <v>0</v>
      </c>
      <c r="T37" s="98">
        <v>0</v>
      </c>
      <c r="U37" s="98">
        <v>0</v>
      </c>
      <c r="V37" s="65"/>
      <c r="W37" s="65"/>
      <c r="X37" s="65"/>
      <c r="Y37" s="65"/>
      <c r="Z37" s="71"/>
      <c r="AA37" s="71"/>
      <c r="AB37" s="71"/>
      <c r="AC37" s="71"/>
      <c r="AD37" s="71"/>
      <c r="AE37" s="41"/>
    </row>
    <row r="38" spans="1:30" s="38" customFormat="1" ht="27" customHeight="1">
      <c r="A38" s="95" t="s">
        <v>370</v>
      </c>
      <c r="B38" s="85"/>
      <c r="C38" s="106">
        <v>28</v>
      </c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  <c r="Q38" s="104"/>
      <c r="R38" s="104"/>
      <c r="S38" s="104"/>
      <c r="T38" s="104"/>
      <c r="U38" s="104"/>
      <c r="V38" s="65"/>
      <c r="W38" s="65"/>
      <c r="X38" s="65"/>
      <c r="Y38" s="65"/>
      <c r="Z38" s="71"/>
      <c r="AA38" s="71"/>
      <c r="AB38" s="71"/>
      <c r="AC38" s="71"/>
      <c r="AD38" s="71"/>
    </row>
    <row r="39" spans="1:30" s="38" customFormat="1" ht="54" customHeight="1">
      <c r="A39" s="97" t="s">
        <v>379</v>
      </c>
      <c r="B39" s="85"/>
      <c r="C39" s="106">
        <v>29</v>
      </c>
      <c r="D39" s="98">
        <v>0</v>
      </c>
      <c r="E39" s="98">
        <v>0</v>
      </c>
      <c r="F39" s="98">
        <v>0</v>
      </c>
      <c r="G39" s="98">
        <v>0</v>
      </c>
      <c r="H39" s="98">
        <v>0</v>
      </c>
      <c r="I39" s="98">
        <v>0</v>
      </c>
      <c r="J39" s="98">
        <v>0</v>
      </c>
      <c r="K39" s="98">
        <v>0</v>
      </c>
      <c r="L39" s="98">
        <v>0</v>
      </c>
      <c r="M39" s="98">
        <v>0</v>
      </c>
      <c r="N39" s="98">
        <v>0</v>
      </c>
      <c r="O39" s="98">
        <v>0</v>
      </c>
      <c r="P39" s="98">
        <v>0</v>
      </c>
      <c r="Q39" s="98">
        <v>0</v>
      </c>
      <c r="R39" s="98">
        <v>0</v>
      </c>
      <c r="S39" s="98">
        <v>0</v>
      </c>
      <c r="T39" s="98">
        <v>0</v>
      </c>
      <c r="U39" s="98">
        <v>0</v>
      </c>
      <c r="V39" s="65"/>
      <c r="W39" s="65"/>
      <c r="X39" s="65"/>
      <c r="Y39" s="65"/>
      <c r="Z39" s="71"/>
      <c r="AA39" s="71"/>
      <c r="AB39" s="71"/>
      <c r="AC39" s="71"/>
      <c r="AD39" s="71"/>
    </row>
    <row r="40" spans="1:30" s="38" customFormat="1" ht="43.5" customHeight="1">
      <c r="A40" s="95" t="s">
        <v>371</v>
      </c>
      <c r="B40" s="85"/>
      <c r="C40" s="106">
        <v>30</v>
      </c>
      <c r="D40" s="98">
        <v>0</v>
      </c>
      <c r="E40" s="98">
        <v>0</v>
      </c>
      <c r="F40" s="98">
        <v>0</v>
      </c>
      <c r="G40" s="98">
        <v>0</v>
      </c>
      <c r="H40" s="98">
        <v>0</v>
      </c>
      <c r="I40" s="98">
        <v>0</v>
      </c>
      <c r="J40" s="98">
        <v>0</v>
      </c>
      <c r="K40" s="98">
        <v>0</v>
      </c>
      <c r="L40" s="98">
        <v>0</v>
      </c>
      <c r="M40" s="98">
        <v>0</v>
      </c>
      <c r="N40" s="98">
        <v>0</v>
      </c>
      <c r="O40" s="98">
        <v>0</v>
      </c>
      <c r="P40" s="98">
        <v>0</v>
      </c>
      <c r="Q40" s="98">
        <v>0</v>
      </c>
      <c r="R40" s="98">
        <v>0</v>
      </c>
      <c r="S40" s="98">
        <v>0</v>
      </c>
      <c r="T40" s="98">
        <v>0</v>
      </c>
      <c r="U40" s="98">
        <v>0</v>
      </c>
      <c r="V40" s="65"/>
      <c r="W40" s="65"/>
      <c r="X40" s="65"/>
      <c r="Y40" s="65"/>
      <c r="Z40" s="71"/>
      <c r="AA40" s="71"/>
      <c r="AB40" s="71"/>
      <c r="AC40" s="71"/>
      <c r="AD40" s="71"/>
    </row>
    <row r="41" spans="1:30" s="38" customFormat="1" ht="43.5" customHeight="1">
      <c r="A41" s="95" t="s">
        <v>450</v>
      </c>
      <c r="B41" s="85"/>
      <c r="C41" s="106">
        <v>31</v>
      </c>
      <c r="D41" s="98">
        <v>0</v>
      </c>
      <c r="E41" s="98">
        <v>0</v>
      </c>
      <c r="F41" s="98">
        <v>0</v>
      </c>
      <c r="G41" s="98">
        <v>0</v>
      </c>
      <c r="H41" s="98">
        <v>0</v>
      </c>
      <c r="I41" s="98">
        <v>0</v>
      </c>
      <c r="J41" s="98">
        <v>0</v>
      </c>
      <c r="K41" s="98">
        <v>0</v>
      </c>
      <c r="L41" s="98">
        <v>0</v>
      </c>
      <c r="M41" s="98">
        <v>0</v>
      </c>
      <c r="N41" s="98">
        <v>0</v>
      </c>
      <c r="O41" s="98">
        <v>0</v>
      </c>
      <c r="P41" s="98">
        <v>0</v>
      </c>
      <c r="Q41" s="98">
        <v>0</v>
      </c>
      <c r="R41" s="98">
        <v>0</v>
      </c>
      <c r="S41" s="98">
        <v>0</v>
      </c>
      <c r="T41" s="98">
        <v>0</v>
      </c>
      <c r="U41" s="98">
        <v>0</v>
      </c>
      <c r="V41" s="65"/>
      <c r="W41" s="65"/>
      <c r="X41" s="65"/>
      <c r="Y41" s="65"/>
      <c r="Z41" s="71"/>
      <c r="AA41" s="71"/>
      <c r="AB41" s="71"/>
      <c r="AC41" s="71"/>
      <c r="AD41" s="71"/>
    </row>
    <row r="42" spans="1:30" s="38" customFormat="1" ht="43.5" customHeight="1">
      <c r="A42" s="95" t="s">
        <v>372</v>
      </c>
      <c r="B42" s="85"/>
      <c r="C42" s="106">
        <v>32</v>
      </c>
      <c r="D42" s="98">
        <v>0</v>
      </c>
      <c r="E42" s="98">
        <v>0</v>
      </c>
      <c r="F42" s="98">
        <v>0</v>
      </c>
      <c r="G42" s="98">
        <v>0</v>
      </c>
      <c r="H42" s="98">
        <v>0</v>
      </c>
      <c r="I42" s="98">
        <v>0</v>
      </c>
      <c r="J42" s="98">
        <v>0</v>
      </c>
      <c r="K42" s="98">
        <v>0</v>
      </c>
      <c r="L42" s="98">
        <v>0</v>
      </c>
      <c r="M42" s="98">
        <v>0</v>
      </c>
      <c r="N42" s="98">
        <v>0</v>
      </c>
      <c r="O42" s="98">
        <v>0</v>
      </c>
      <c r="P42" s="98">
        <v>0</v>
      </c>
      <c r="Q42" s="98">
        <v>0</v>
      </c>
      <c r="R42" s="98">
        <v>0</v>
      </c>
      <c r="S42" s="98">
        <v>0</v>
      </c>
      <c r="T42" s="98">
        <v>0</v>
      </c>
      <c r="U42" s="98">
        <v>0</v>
      </c>
      <c r="V42" s="65"/>
      <c r="W42" s="65"/>
      <c r="X42" s="65"/>
      <c r="Y42" s="65"/>
      <c r="Z42" s="71"/>
      <c r="AA42" s="71"/>
      <c r="AB42" s="71"/>
      <c r="AC42" s="71"/>
      <c r="AD42" s="71"/>
    </row>
    <row r="43" spans="1:30" s="38" customFormat="1" ht="42" customHeight="1">
      <c r="A43" s="95" t="s">
        <v>373</v>
      </c>
      <c r="B43" s="85"/>
      <c r="C43" s="106">
        <v>33</v>
      </c>
      <c r="D43" s="98">
        <v>0</v>
      </c>
      <c r="E43" s="98">
        <v>0</v>
      </c>
      <c r="F43" s="98">
        <v>0</v>
      </c>
      <c r="G43" s="98">
        <v>0</v>
      </c>
      <c r="H43" s="98">
        <v>0</v>
      </c>
      <c r="I43" s="98">
        <v>0</v>
      </c>
      <c r="J43" s="98">
        <v>0</v>
      </c>
      <c r="K43" s="98">
        <v>0</v>
      </c>
      <c r="L43" s="98">
        <v>0</v>
      </c>
      <c r="M43" s="98">
        <v>0</v>
      </c>
      <c r="N43" s="98">
        <v>0</v>
      </c>
      <c r="O43" s="98">
        <v>0</v>
      </c>
      <c r="P43" s="98">
        <v>0</v>
      </c>
      <c r="Q43" s="98">
        <v>0</v>
      </c>
      <c r="R43" s="98">
        <v>0</v>
      </c>
      <c r="S43" s="98">
        <v>0</v>
      </c>
      <c r="T43" s="98">
        <v>0</v>
      </c>
      <c r="U43" s="98">
        <v>0</v>
      </c>
      <c r="V43" s="65"/>
      <c r="W43" s="65"/>
      <c r="X43" s="65"/>
      <c r="Y43" s="65"/>
      <c r="Z43" s="71"/>
      <c r="AA43" s="71"/>
      <c r="AB43" s="71"/>
      <c r="AC43" s="71"/>
      <c r="AD43" s="71"/>
    </row>
    <row r="44" spans="1:30" s="38" customFormat="1" ht="21" customHeight="1">
      <c r="A44" s="264" t="s">
        <v>374</v>
      </c>
      <c r="B44" s="264"/>
      <c r="C44" s="264"/>
      <c r="D44" s="264"/>
      <c r="E44" s="264"/>
      <c r="F44" s="264"/>
      <c r="G44" s="264"/>
      <c r="H44" s="264"/>
      <c r="I44" s="264"/>
      <c r="J44" s="264"/>
      <c r="K44" s="264"/>
      <c r="L44" s="264"/>
      <c r="M44" s="264"/>
      <c r="N44" s="264"/>
      <c r="O44" s="264"/>
      <c r="P44" s="264"/>
      <c r="Q44" s="264"/>
      <c r="R44" s="264"/>
      <c r="S44" s="264"/>
      <c r="T44" s="264"/>
      <c r="U44" s="63"/>
      <c r="V44" s="65"/>
      <c r="W44" s="65"/>
      <c r="X44" s="65"/>
      <c r="Y44" s="65"/>
      <c r="Z44" s="65"/>
      <c r="AA44" s="65"/>
      <c r="AB44" s="65"/>
      <c r="AC44" s="65"/>
      <c r="AD44" s="65"/>
    </row>
    <row r="45" spans="1:30" s="38" customFormat="1" ht="12.75" customHeight="1">
      <c r="A45" s="63"/>
      <c r="B45" s="63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5"/>
      <c r="W45" s="65"/>
      <c r="X45" s="71"/>
      <c r="Y45" s="71"/>
      <c r="Z45" s="71"/>
      <c r="AA45" s="71"/>
      <c r="AB45" s="71"/>
      <c r="AC45" s="71"/>
      <c r="AD45" s="65"/>
    </row>
    <row r="46" spans="1:30" s="70" customFormat="1" ht="29.25" customHeight="1">
      <c r="A46" s="66"/>
      <c r="B46" s="67"/>
      <c r="C46" s="67"/>
      <c r="D46" s="68"/>
      <c r="E46" s="69"/>
      <c r="F46" s="65"/>
      <c r="G46" s="65"/>
      <c r="H46" s="65"/>
      <c r="I46" s="65"/>
      <c r="J46" s="215" t="s">
        <v>310</v>
      </c>
      <c r="K46" s="215"/>
      <c r="L46" s="215"/>
      <c r="M46" s="215"/>
      <c r="N46" s="265" t="s">
        <v>454</v>
      </c>
      <c r="O46" s="265"/>
      <c r="P46" s="265"/>
      <c r="Q46" s="265"/>
      <c r="R46" s="265"/>
      <c r="S46" s="265"/>
      <c r="T46" s="265"/>
      <c r="U46" s="265"/>
      <c r="V46" s="65"/>
      <c r="W46" s="65"/>
      <c r="X46" s="65"/>
      <c r="Y46" s="65"/>
      <c r="Z46" s="65"/>
      <c r="AA46" s="65"/>
      <c r="AB46" s="65"/>
      <c r="AC46" s="65"/>
      <c r="AD46" s="65"/>
    </row>
    <row r="47" spans="1:30" s="70" customFormat="1" ht="15" customHeight="1">
      <c r="A47" s="66"/>
      <c r="B47" s="67"/>
      <c r="C47" s="67"/>
      <c r="D47" s="68"/>
      <c r="E47" s="69"/>
      <c r="F47" s="65"/>
      <c r="G47" s="65"/>
      <c r="H47" s="65"/>
      <c r="I47" s="65"/>
      <c r="J47" s="215"/>
      <c r="K47" s="215"/>
      <c r="L47" s="215"/>
      <c r="M47" s="215"/>
      <c r="N47" s="266" t="s">
        <v>430</v>
      </c>
      <c r="O47" s="266"/>
      <c r="P47" s="266"/>
      <c r="Q47" s="266"/>
      <c r="R47" s="266"/>
      <c r="S47" s="266"/>
      <c r="T47" s="266"/>
      <c r="U47" s="266"/>
      <c r="V47" s="65"/>
      <c r="W47" s="65"/>
      <c r="X47" s="65"/>
      <c r="Y47" s="65"/>
      <c r="Z47" s="71"/>
      <c r="AA47" s="71"/>
      <c r="AB47" s="71"/>
      <c r="AC47" s="71"/>
      <c r="AD47" s="71"/>
    </row>
    <row r="48" spans="1:30" s="70" customFormat="1" ht="24" customHeight="1">
      <c r="A48" s="66"/>
      <c r="B48" s="67"/>
      <c r="C48" s="67"/>
      <c r="D48" s="68"/>
      <c r="E48" s="69"/>
      <c r="F48" s="65"/>
      <c r="G48" s="65"/>
      <c r="H48" s="65"/>
      <c r="I48" s="65"/>
      <c r="J48" s="215" t="s">
        <v>3</v>
      </c>
      <c r="K48" s="215"/>
      <c r="L48" s="215"/>
      <c r="M48" s="215"/>
      <c r="N48" s="267"/>
      <c r="O48" s="267"/>
      <c r="P48" s="267"/>
      <c r="Q48" s="267"/>
      <c r="R48" s="267"/>
      <c r="S48" s="267"/>
      <c r="T48" s="267"/>
      <c r="U48" s="267"/>
      <c r="V48" s="65"/>
      <c r="W48" s="65"/>
      <c r="X48" s="65"/>
      <c r="Y48" s="65"/>
      <c r="Z48" s="71"/>
      <c r="AA48" s="71"/>
      <c r="AB48" s="71"/>
      <c r="AC48" s="71"/>
      <c r="AD48" s="71"/>
    </row>
    <row r="49" spans="1:30" s="70" customFormat="1" ht="25.5" customHeight="1">
      <c r="A49" s="66"/>
      <c r="B49" s="67"/>
      <c r="C49" s="67"/>
      <c r="D49" s="68"/>
      <c r="E49" s="69"/>
      <c r="F49" s="65"/>
      <c r="G49" s="65"/>
      <c r="H49" s="65"/>
      <c r="I49" s="65"/>
      <c r="J49" s="215"/>
      <c r="K49" s="215"/>
      <c r="L49" s="215"/>
      <c r="M49" s="215"/>
      <c r="N49" s="268" t="s">
        <v>453</v>
      </c>
      <c r="O49" s="268"/>
      <c r="P49" s="268"/>
      <c r="Q49" s="268"/>
      <c r="R49" s="268"/>
      <c r="S49" s="268"/>
      <c r="T49" s="268"/>
      <c r="U49" s="268"/>
      <c r="V49" s="65"/>
      <c r="W49" s="65"/>
      <c r="X49" s="65"/>
      <c r="Y49" s="65"/>
      <c r="Z49" s="71"/>
      <c r="AA49" s="71"/>
      <c r="AB49" s="71"/>
      <c r="AC49" s="71"/>
      <c r="AD49" s="71"/>
    </row>
    <row r="50" spans="1:30" s="70" customFormat="1" ht="15" customHeight="1">
      <c r="A50" s="66"/>
      <c r="B50" s="72"/>
      <c r="C50" s="67"/>
      <c r="D50" s="68"/>
      <c r="E50" s="69"/>
      <c r="F50" s="65"/>
      <c r="G50" s="65"/>
      <c r="H50" s="65"/>
      <c r="I50" s="65"/>
      <c r="J50" s="215"/>
      <c r="K50" s="215"/>
      <c r="L50" s="215"/>
      <c r="M50" s="215"/>
      <c r="N50" s="269" t="s">
        <v>430</v>
      </c>
      <c r="O50" s="269"/>
      <c r="P50" s="269"/>
      <c r="Q50" s="269"/>
      <c r="R50" s="269"/>
      <c r="S50" s="269"/>
      <c r="T50" s="269"/>
      <c r="U50" s="269"/>
      <c r="V50" s="65"/>
      <c r="W50" s="65"/>
      <c r="X50" s="65"/>
      <c r="Y50" s="65"/>
      <c r="Z50" s="71"/>
      <c r="AA50" s="71"/>
      <c r="AB50" s="71"/>
      <c r="AC50" s="71"/>
      <c r="AD50" s="71"/>
    </row>
    <row r="51" spans="1:30" s="70" customFormat="1" ht="21" customHeight="1">
      <c r="A51" s="66"/>
      <c r="B51" s="73"/>
      <c r="C51" s="67"/>
      <c r="D51" s="68"/>
      <c r="E51" s="69"/>
      <c r="F51" s="65"/>
      <c r="G51" s="65"/>
      <c r="H51" s="65"/>
      <c r="I51" s="65"/>
      <c r="J51" s="65"/>
      <c r="K51" s="65"/>
      <c r="L51" s="65"/>
      <c r="M51" s="113"/>
      <c r="N51" s="218" t="s">
        <v>455</v>
      </c>
      <c r="O51" s="218"/>
      <c r="P51" s="218"/>
      <c r="Q51" s="218"/>
      <c r="R51" s="219" t="s">
        <v>456</v>
      </c>
      <c r="S51" s="219"/>
      <c r="T51" s="219"/>
      <c r="U51" s="219"/>
      <c r="V51" s="65"/>
      <c r="W51" s="65"/>
      <c r="X51" s="65"/>
      <c r="Y51" s="65"/>
      <c r="Z51" s="65"/>
      <c r="AA51" s="65"/>
      <c r="AB51" s="65"/>
      <c r="AC51" s="65"/>
      <c r="AD51" s="65"/>
    </row>
    <row r="52" spans="1:30" s="70" customFormat="1" ht="20.25" customHeight="1">
      <c r="A52" s="66"/>
      <c r="B52" s="73"/>
      <c r="C52" s="67"/>
      <c r="D52" s="68"/>
      <c r="E52" s="69"/>
      <c r="F52" s="65"/>
      <c r="G52" s="65"/>
      <c r="H52" s="65"/>
      <c r="I52" s="65"/>
      <c r="J52" s="65"/>
      <c r="K52" s="217" t="s">
        <v>309</v>
      </c>
      <c r="L52" s="217"/>
      <c r="M52" s="217"/>
      <c r="N52" s="216" t="s">
        <v>311</v>
      </c>
      <c r="O52" s="216"/>
      <c r="P52" s="216"/>
      <c r="Q52" s="216"/>
      <c r="R52" s="216"/>
      <c r="S52" s="216"/>
      <c r="T52" s="216"/>
      <c r="U52" s="216"/>
      <c r="V52" s="65"/>
      <c r="W52" s="65"/>
      <c r="X52" s="65"/>
      <c r="Y52" s="65"/>
      <c r="Z52" s="71"/>
      <c r="AA52" s="71"/>
      <c r="AB52" s="71"/>
      <c r="AC52" s="71"/>
      <c r="AD52" s="65"/>
    </row>
    <row r="53" spans="1:30" s="70" customFormat="1" ht="36.75" customHeight="1">
      <c r="A53" s="74"/>
      <c r="B53" s="67"/>
      <c r="C53" s="67"/>
      <c r="D53" s="68"/>
      <c r="E53" s="69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71"/>
      <c r="Z53" s="71"/>
      <c r="AA53" s="65"/>
      <c r="AB53" s="65"/>
      <c r="AC53" s="65"/>
      <c r="AD53" s="65"/>
    </row>
    <row r="54" spans="1:30" s="70" customFormat="1" ht="35.25" customHeight="1">
      <c r="A54" s="214" t="s">
        <v>442</v>
      </c>
      <c r="B54" s="214"/>
      <c r="C54" s="214"/>
      <c r="D54" s="214"/>
      <c r="E54" s="214"/>
      <c r="F54" s="214"/>
      <c r="G54" s="214"/>
      <c r="H54" s="214"/>
      <c r="I54" s="214"/>
      <c r="J54" s="214"/>
      <c r="K54" s="214"/>
      <c r="L54" s="214"/>
      <c r="M54" s="214"/>
      <c r="N54" s="214"/>
      <c r="O54" s="214"/>
      <c r="P54" s="214"/>
      <c r="Q54" s="214"/>
      <c r="R54" s="214"/>
      <c r="S54" s="214"/>
      <c r="T54" s="214"/>
      <c r="U54" s="214"/>
      <c r="V54" s="65"/>
      <c r="W54" s="65"/>
      <c r="X54" s="65"/>
      <c r="Y54" s="65"/>
      <c r="Z54" s="65"/>
      <c r="AA54" s="65"/>
      <c r="AB54" s="65"/>
      <c r="AC54" s="65"/>
      <c r="AD54" s="71"/>
    </row>
    <row r="55" spans="1:30" s="70" customFormat="1" ht="35.25" customHeight="1">
      <c r="A55" s="74"/>
      <c r="B55" s="67"/>
      <c r="C55" s="67"/>
      <c r="D55" s="68"/>
      <c r="E55" s="69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71"/>
      <c r="AA55" s="71"/>
      <c r="AB55" s="71"/>
      <c r="AC55" s="71"/>
      <c r="AD55" s="71"/>
    </row>
    <row r="56" spans="1:30" s="70" customFormat="1" ht="35.25" customHeight="1">
      <c r="A56" s="74"/>
      <c r="B56" s="67"/>
      <c r="C56" s="67"/>
      <c r="D56" s="68"/>
      <c r="E56" s="69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71"/>
      <c r="AA56" s="71"/>
      <c r="AB56" s="71"/>
      <c r="AC56" s="71"/>
      <c r="AD56" s="71"/>
    </row>
    <row r="57" spans="1:30" s="38" customFormat="1" ht="15.75" customHeight="1">
      <c r="A57" s="53"/>
      <c r="B57" s="263"/>
      <c r="C57" s="263"/>
      <c r="D57" s="263"/>
      <c r="E57" s="263"/>
      <c r="F57" s="263"/>
      <c r="G57" s="263"/>
      <c r="H57" s="263"/>
      <c r="I57" s="263"/>
      <c r="J57" s="263"/>
      <c r="K57" s="263"/>
      <c r="L57" s="263"/>
      <c r="M57" s="263"/>
      <c r="N57" s="263"/>
      <c r="O57" s="263"/>
      <c r="P57" s="263"/>
      <c r="Q57" s="263"/>
      <c r="R57" s="263"/>
      <c r="S57" s="263"/>
      <c r="T57" s="263"/>
      <c r="U57" s="263"/>
      <c r="V57" s="263"/>
      <c r="W57" s="263"/>
      <c r="X57" s="80"/>
      <c r="Y57" s="80"/>
      <c r="Z57" s="80"/>
      <c r="AA57" s="80"/>
      <c r="AB57" s="80"/>
      <c r="AC57" s="80"/>
      <c r="AD57" s="80"/>
    </row>
    <row r="58" spans="1:30" s="38" customFormat="1" ht="16.5">
      <c r="A58" s="53"/>
      <c r="B58" s="262"/>
      <c r="C58" s="262"/>
      <c r="D58" s="262"/>
      <c r="E58" s="262"/>
      <c r="F58" s="262"/>
      <c r="G58" s="262"/>
      <c r="H58" s="262"/>
      <c r="I58" s="262"/>
      <c r="J58" s="262"/>
      <c r="K58" s="262"/>
      <c r="L58" s="262"/>
      <c r="M58" s="262"/>
      <c r="N58" s="262"/>
      <c r="O58" s="262"/>
      <c r="P58" s="262"/>
      <c r="Q58" s="262"/>
      <c r="R58" s="262"/>
      <c r="S58" s="262"/>
      <c r="T58" s="54"/>
      <c r="U58" s="54"/>
      <c r="V58" s="79"/>
      <c r="W58" s="79"/>
      <c r="X58" s="80"/>
      <c r="Y58" s="80"/>
      <c r="Z58" s="80"/>
      <c r="AA58" s="80"/>
      <c r="AB58" s="80"/>
      <c r="AC58" s="80"/>
      <c r="AD58" s="80"/>
    </row>
    <row r="59" spans="1:30" s="38" customFormat="1" ht="19.5" customHeight="1">
      <c r="A59" s="53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262"/>
      <c r="U59" s="262"/>
      <c r="V59" s="262"/>
      <c r="W59" s="80"/>
      <c r="X59" s="80"/>
      <c r="Y59" s="80"/>
      <c r="Z59" s="80"/>
      <c r="AA59" s="80"/>
      <c r="AB59" s="80"/>
      <c r="AC59" s="80"/>
      <c r="AD59" s="80"/>
    </row>
    <row r="60" spans="1:30" s="38" customFormat="1" ht="19.5" customHeight="1">
      <c r="A60" s="56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81"/>
      <c r="W60" s="81"/>
      <c r="X60" s="84"/>
      <c r="Y60" s="84"/>
      <c r="Z60" s="80"/>
      <c r="AA60" s="80"/>
      <c r="AB60" s="80"/>
      <c r="AC60" s="80"/>
      <c r="AD60" s="80"/>
    </row>
    <row r="61" ht="19.5" customHeight="1">
      <c r="B61" s="62"/>
    </row>
  </sheetData>
  <sheetProtection selectLockedCells="1" selectUnlockedCells="1"/>
  <mergeCells count="40">
    <mergeCell ref="N47:U47"/>
    <mergeCell ref="N48:U48"/>
    <mergeCell ref="N49:U49"/>
    <mergeCell ref="N50:U50"/>
    <mergeCell ref="E7:E9"/>
    <mergeCell ref="F7:K7"/>
    <mergeCell ref="F8:F9"/>
    <mergeCell ref="G8:K8"/>
    <mergeCell ref="T59:V59"/>
    <mergeCell ref="B57:W57"/>
    <mergeCell ref="B58:S58"/>
    <mergeCell ref="A44:T44"/>
    <mergeCell ref="J46:M47"/>
    <mergeCell ref="N46:U46"/>
    <mergeCell ref="T7:T9"/>
    <mergeCell ref="L6:L9"/>
    <mergeCell ref="M6:M9"/>
    <mergeCell ref="N6:N9"/>
    <mergeCell ref="O6:O9"/>
    <mergeCell ref="A6:A9"/>
    <mergeCell ref="B6:B9"/>
    <mergeCell ref="C6:C9"/>
    <mergeCell ref="D6:K6"/>
    <mergeCell ref="D7:D9"/>
    <mergeCell ref="A5:U5"/>
    <mergeCell ref="H2:Q2"/>
    <mergeCell ref="A3:J4"/>
    <mergeCell ref="P6:P9"/>
    <mergeCell ref="Q6:R6"/>
    <mergeCell ref="S6:T6"/>
    <mergeCell ref="U6:U9"/>
    <mergeCell ref="Q7:Q9"/>
    <mergeCell ref="R7:R9"/>
    <mergeCell ref="S7:S9"/>
    <mergeCell ref="A54:U54"/>
    <mergeCell ref="J48:M50"/>
    <mergeCell ref="N52:U52"/>
    <mergeCell ref="K52:M52"/>
    <mergeCell ref="N51:Q51"/>
    <mergeCell ref="R51:U51"/>
  </mergeCells>
  <conditionalFormatting sqref="H51:L51 J44:U45 X46:AD46 V11:X43 F44:I46 V51:AD51 V44:W46 F10:Z10">
    <cfRule type="cellIs" priority="1" dxfId="0" operator="lessThan" stopIfTrue="1">
      <formula>0</formula>
    </cfRule>
  </conditionalFormatting>
  <printOptions/>
  <pageMargins left="0.7874015748031497" right="0.1968503937007874" top="0.3937007874015748" bottom="0.1968503937007874" header="0.1968503937007874" footer="0"/>
  <pageSetup firstPageNumber="2" useFirstPageNumber="1" horizontalDpi="600" verticalDpi="600" orientation="landscape" paperSize="9" scale="45" r:id="rId2"/>
  <rowBreaks count="1" manualBreakCount="1">
    <brk id="23" max="20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tabColor indexed="10"/>
  </sheetPr>
  <dimension ref="A1:E126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7109375" style="0" customWidth="1"/>
    <col min="2" max="2" width="13.421875" style="0" customWidth="1"/>
    <col min="3" max="3" width="48.28125" style="107" customWidth="1"/>
    <col min="4" max="4" width="51.00390625" style="107" customWidth="1"/>
    <col min="5" max="5" width="22.7109375" style="112" customWidth="1"/>
    <col min="6" max="16384" width="9.140625" style="1" customWidth="1"/>
  </cols>
  <sheetData>
    <row r="1" spans="1:5" ht="19.5" customHeight="1" thickBot="1">
      <c r="A1" s="122" t="s">
        <v>396</v>
      </c>
      <c r="B1" s="122" t="s">
        <v>397</v>
      </c>
      <c r="C1" s="123" t="s">
        <v>398</v>
      </c>
      <c r="D1" s="123" t="s">
        <v>399</v>
      </c>
      <c r="E1" s="111"/>
    </row>
    <row r="2" spans="1:5" s="86" customFormat="1" ht="51">
      <c r="A2" s="116">
        <f>IF(((SUM('Раздел 1'!N41:N41)=0)*((SUM('Раздел 1'!P41:P41)+SUM('Раздел 1'!U41:U41))=0))+((SUM('Раздел 1'!N41:N41)&lt;&gt;0)*((SUM('Раздел 1'!P41:P41)+SUM('Раздел 1'!U41:U41))&lt;&gt;0)),"","Неверно!")</f>
      </c>
      <c r="B2" s="108">
        <v>138491</v>
      </c>
      <c r="C2" s="109" t="s">
        <v>87</v>
      </c>
      <c r="D2" s="130" t="s">
        <v>307</v>
      </c>
      <c r="E2" s="111"/>
    </row>
    <row r="3" spans="1:5" s="86" customFormat="1" ht="51">
      <c r="A3" s="116">
        <f>IF(((SUM('Раздел 1'!N42:N42)=0)*((SUM('Раздел 1'!P42:P42)+SUM('Раздел 1'!U42:U42))=0))+((SUM('Раздел 1'!N42:N42)&lt;&gt;0)*((SUM('Раздел 1'!P42:P42)+SUM('Раздел 1'!U42:U42))&lt;&gt;0)),"","Неверно!")</f>
      </c>
      <c r="B3" s="108">
        <v>138491</v>
      </c>
      <c r="C3" s="109" t="s">
        <v>88</v>
      </c>
      <c r="D3" s="130" t="s">
        <v>307</v>
      </c>
      <c r="E3" s="111"/>
    </row>
    <row r="4" spans="1:5" s="86" customFormat="1" ht="51">
      <c r="A4" s="116">
        <f>IF(((SUM('Раздел 1'!N43:N43)=0)*((SUM('Раздел 1'!P43:P43)+SUM('Раздел 1'!U43:U43))=0))+((SUM('Раздел 1'!N43:N43)&lt;&gt;0)*((SUM('Раздел 1'!P43:P43)+SUM('Раздел 1'!U43:U43))&lt;&gt;0)),"","Неверно!")</f>
      </c>
      <c r="B4" s="108">
        <v>138491</v>
      </c>
      <c r="C4" s="109" t="s">
        <v>89</v>
      </c>
      <c r="D4" s="130" t="s">
        <v>307</v>
      </c>
      <c r="E4" s="111"/>
    </row>
    <row r="5" spans="1:5" s="86" customFormat="1" ht="51">
      <c r="A5" s="116">
        <f>IF(((SUM('Раздел 1'!N13:N13)=0)*((SUM('Раздел 1'!P13:P13)+SUM('Раздел 1'!U13:U13))=0))+((SUM('Раздел 1'!N13:N13)&lt;&gt;0)*((SUM('Раздел 1'!P13:P13)+SUM('Раздел 1'!U13:U13))&lt;&gt;0)),"","Неверно!")</f>
      </c>
      <c r="B5" s="108">
        <v>138491</v>
      </c>
      <c r="C5" s="109" t="s">
        <v>90</v>
      </c>
      <c r="D5" s="130" t="s">
        <v>307</v>
      </c>
      <c r="E5" s="111"/>
    </row>
    <row r="6" spans="1:5" s="86" customFormat="1" ht="51">
      <c r="A6" s="116">
        <f>IF(((SUM('Раздел 1'!N14:N14)=0)*((SUM('Раздел 1'!P14:P14)+SUM('Раздел 1'!U14:U14))=0))+((SUM('Раздел 1'!N14:N14)&lt;&gt;0)*((SUM('Раздел 1'!P14:P14)+SUM('Раздел 1'!U14:U14))&lt;&gt;0)),"","Неверно!")</f>
      </c>
      <c r="B6" s="108">
        <v>138491</v>
      </c>
      <c r="C6" s="109" t="s">
        <v>91</v>
      </c>
      <c r="D6" s="130" t="s">
        <v>307</v>
      </c>
      <c r="E6" s="111"/>
    </row>
    <row r="7" spans="1:5" s="86" customFormat="1" ht="51">
      <c r="A7" s="116">
        <f>IF(((SUM('Раздел 1'!N15:N15)=0)*((SUM('Раздел 1'!P15:P15)+SUM('Раздел 1'!U15:U15))=0))+((SUM('Раздел 1'!N15:N15)&lt;&gt;0)*((SUM('Раздел 1'!P15:P15)+SUM('Раздел 1'!U15:U15))&lt;&gt;0)),"","Неверно!")</f>
      </c>
      <c r="B7" s="108">
        <v>138491</v>
      </c>
      <c r="C7" s="109" t="s">
        <v>92</v>
      </c>
      <c r="D7" s="130" t="s">
        <v>307</v>
      </c>
      <c r="E7" s="111"/>
    </row>
    <row r="8" spans="1:5" s="86" customFormat="1" ht="51">
      <c r="A8" s="116">
        <f>IF(((SUM('Раздел 1'!N16:N16)=0)*((SUM('Раздел 1'!P16:P16)+SUM('Раздел 1'!U16:U16))=0))+((SUM('Раздел 1'!N16:N16)&lt;&gt;0)*((SUM('Раздел 1'!P16:P16)+SUM('Раздел 1'!U16:U16))&lt;&gt;0)),"","Неверно!")</f>
      </c>
      <c r="B8" s="108">
        <v>138491</v>
      </c>
      <c r="C8" s="109" t="s">
        <v>93</v>
      </c>
      <c r="D8" s="130" t="s">
        <v>307</v>
      </c>
      <c r="E8" s="111"/>
    </row>
    <row r="9" spans="1:5" s="86" customFormat="1" ht="51">
      <c r="A9" s="116">
        <f>IF(((SUM('Раздел 1'!N17:N17)=0)*((SUM('Раздел 1'!P17:P17)+SUM('Раздел 1'!U17:U17))=0))+((SUM('Раздел 1'!N17:N17)&lt;&gt;0)*((SUM('Раздел 1'!P17:P17)+SUM('Раздел 1'!U17:U17))&lt;&gt;0)),"","Неверно!")</f>
      </c>
      <c r="B9" s="108">
        <v>138491</v>
      </c>
      <c r="C9" s="109" t="s">
        <v>94</v>
      </c>
      <c r="D9" s="130" t="s">
        <v>307</v>
      </c>
      <c r="E9" s="111"/>
    </row>
    <row r="10" spans="1:5" s="86" customFormat="1" ht="51">
      <c r="A10" s="116">
        <f>IF(((SUM('Раздел 1'!N18:N18)=0)*((SUM('Раздел 1'!P18:P18)+SUM('Раздел 1'!U18:U18))=0))+((SUM('Раздел 1'!N18:N18)&lt;&gt;0)*((SUM('Раздел 1'!P18:P18)+SUM('Раздел 1'!U18:U18))&lt;&gt;0)),"","Неверно!")</f>
      </c>
      <c r="B10" s="108">
        <v>138491</v>
      </c>
      <c r="C10" s="109" t="s">
        <v>95</v>
      </c>
      <c r="D10" s="130" t="s">
        <v>307</v>
      </c>
      <c r="E10" s="111"/>
    </row>
    <row r="11" spans="1:5" s="86" customFormat="1" ht="51">
      <c r="A11" s="116">
        <f>IF(((SUM('Раздел 1'!N19:N19)=0)*((SUM('Раздел 1'!P19:P19)+SUM('Раздел 1'!U19:U19))=0))+((SUM('Раздел 1'!N19:N19)&lt;&gt;0)*((SUM('Раздел 1'!P19:P19)+SUM('Раздел 1'!U19:U19))&lt;&gt;0)),"","Неверно!")</f>
      </c>
      <c r="B11" s="108">
        <v>138491</v>
      </c>
      <c r="C11" s="109" t="s">
        <v>96</v>
      </c>
      <c r="D11" s="130" t="s">
        <v>307</v>
      </c>
      <c r="E11" s="111"/>
    </row>
    <row r="12" spans="1:5" s="86" customFormat="1" ht="51">
      <c r="A12" s="116">
        <f>IF(((SUM('Раздел 1'!N20:N20)=0)*((SUM('Раздел 1'!P20:P20)+SUM('Раздел 1'!U20:U20))=0))+((SUM('Раздел 1'!N20:N20)&lt;&gt;0)*((SUM('Раздел 1'!P20:P20)+SUM('Раздел 1'!U20:U20))&lt;&gt;0)),"","Неверно!")</f>
      </c>
      <c r="B12" s="108">
        <v>138491</v>
      </c>
      <c r="C12" s="109" t="s">
        <v>97</v>
      </c>
      <c r="D12" s="130" t="s">
        <v>307</v>
      </c>
      <c r="E12" s="111"/>
    </row>
    <row r="13" spans="1:5" s="86" customFormat="1" ht="51">
      <c r="A13" s="116">
        <f>IF(((SUM('Раздел 1'!N21:N21)=0)*((SUM('Раздел 1'!P21:P21)+SUM('Раздел 1'!U21:U21))=0))+((SUM('Раздел 1'!N21:N21)&lt;&gt;0)*((SUM('Раздел 1'!P21:P21)+SUM('Раздел 1'!U21:U21))&lt;&gt;0)),"","Неверно!")</f>
      </c>
      <c r="B13" s="108">
        <v>138491</v>
      </c>
      <c r="C13" s="109" t="s">
        <v>98</v>
      </c>
      <c r="D13" s="130" t="s">
        <v>307</v>
      </c>
      <c r="E13" s="111"/>
    </row>
    <row r="14" spans="1:5" s="86" customFormat="1" ht="51">
      <c r="A14" s="116">
        <f>IF(((SUM('Раздел 1'!N22:N22)=0)*((SUM('Раздел 1'!P22:P22)+SUM('Раздел 1'!U22:U22))=0))+((SUM('Раздел 1'!N22:N22)&lt;&gt;0)*((SUM('Раздел 1'!P22:P22)+SUM('Раздел 1'!U22:U22))&lt;&gt;0)),"","Неверно!")</f>
      </c>
      <c r="B14" s="108">
        <v>138491</v>
      </c>
      <c r="C14" s="109" t="s">
        <v>99</v>
      </c>
      <c r="D14" s="130" t="s">
        <v>307</v>
      </c>
      <c r="E14" s="111"/>
    </row>
    <row r="15" spans="1:5" s="86" customFormat="1" ht="51">
      <c r="A15" s="116">
        <f>IF(((SUM('Раздел 1'!N23:N23)=0)*((SUM('Раздел 1'!P23:P23)+SUM('Раздел 1'!U23:U23))=0))+((SUM('Раздел 1'!N23:N23)&lt;&gt;0)*((SUM('Раздел 1'!P23:P23)+SUM('Раздел 1'!U23:U23))&lt;&gt;0)),"","Неверно!")</f>
      </c>
      <c r="B15" s="108">
        <v>138491</v>
      </c>
      <c r="C15" s="109" t="s">
        <v>100</v>
      </c>
      <c r="D15" s="130" t="s">
        <v>307</v>
      </c>
      <c r="E15" s="111"/>
    </row>
    <row r="16" spans="1:5" s="86" customFormat="1" ht="51">
      <c r="A16" s="116">
        <f>IF(((SUM('Раздел 1'!N24:N24)=0)*((SUM('Раздел 1'!P24:P24)+SUM('Раздел 1'!U24:U24))=0))+((SUM('Раздел 1'!N24:N24)&lt;&gt;0)*((SUM('Раздел 1'!P24:P24)+SUM('Раздел 1'!U24:U24))&lt;&gt;0)),"","Неверно!")</f>
      </c>
      <c r="B16" s="108">
        <v>138491</v>
      </c>
      <c r="C16" s="109" t="s">
        <v>101</v>
      </c>
      <c r="D16" s="130" t="s">
        <v>307</v>
      </c>
      <c r="E16" s="111"/>
    </row>
    <row r="17" spans="1:5" s="86" customFormat="1" ht="51">
      <c r="A17" s="116">
        <f>IF(((SUM('Раздел 1'!N25:N25)=0)*((SUM('Раздел 1'!P25:P25)+SUM('Раздел 1'!U25:U25))=0))+((SUM('Раздел 1'!N25:N25)&lt;&gt;0)*((SUM('Раздел 1'!P25:P25)+SUM('Раздел 1'!U25:U25))&lt;&gt;0)),"","Неверно!")</f>
      </c>
      <c r="B17" s="108">
        <v>138491</v>
      </c>
      <c r="C17" s="109" t="s">
        <v>102</v>
      </c>
      <c r="D17" s="130" t="s">
        <v>307</v>
      </c>
      <c r="E17" s="111"/>
    </row>
    <row r="18" spans="1:5" s="86" customFormat="1" ht="51">
      <c r="A18" s="116">
        <f>IF(((SUM('Раздел 1'!N26:N26)=0)*((SUM('Раздел 1'!P26:P26)+SUM('Раздел 1'!U26:U26))=0))+((SUM('Раздел 1'!N26:N26)&lt;&gt;0)*((SUM('Раздел 1'!P26:P26)+SUM('Раздел 1'!U26:U26))&lt;&gt;0)),"","Неверно!")</f>
      </c>
      <c r="B18" s="108">
        <v>138491</v>
      </c>
      <c r="C18" s="109" t="s">
        <v>103</v>
      </c>
      <c r="D18" s="130" t="s">
        <v>307</v>
      </c>
      <c r="E18" s="111"/>
    </row>
    <row r="19" spans="1:5" s="86" customFormat="1" ht="51">
      <c r="A19" s="116">
        <f>IF(((SUM('Раздел 1'!N27:N27)=0)*((SUM('Раздел 1'!P27:P27)+SUM('Раздел 1'!U27:U27))=0))+((SUM('Раздел 1'!N27:N27)&lt;&gt;0)*((SUM('Раздел 1'!P27:P27)+SUM('Раздел 1'!U27:U27))&lt;&gt;0)),"","Неверно!")</f>
      </c>
      <c r="B19" s="108">
        <v>138491</v>
      </c>
      <c r="C19" s="109" t="s">
        <v>104</v>
      </c>
      <c r="D19" s="130" t="s">
        <v>307</v>
      </c>
      <c r="E19" s="111"/>
    </row>
    <row r="20" spans="1:5" s="86" customFormat="1" ht="51">
      <c r="A20" s="116">
        <f>IF(((SUM('Раздел 1'!N28:N28)=0)*((SUM('Раздел 1'!P28:P28)+SUM('Раздел 1'!U28:U28))=0))+((SUM('Раздел 1'!N28:N28)&lt;&gt;0)*((SUM('Раздел 1'!P28:P28)+SUM('Раздел 1'!U28:U28))&lt;&gt;0)),"","Неверно!")</f>
      </c>
      <c r="B20" s="108">
        <v>138491</v>
      </c>
      <c r="C20" s="109" t="s">
        <v>105</v>
      </c>
      <c r="D20" s="130" t="s">
        <v>307</v>
      </c>
      <c r="E20" s="111"/>
    </row>
    <row r="21" spans="1:5" s="86" customFormat="1" ht="51">
      <c r="A21" s="116">
        <f>IF(((SUM('Раздел 1'!N29:N29)=0)*((SUM('Раздел 1'!P29:P29)+SUM('Раздел 1'!U29:U29))=0))+((SUM('Раздел 1'!N29:N29)&lt;&gt;0)*((SUM('Раздел 1'!P29:P29)+SUM('Раздел 1'!U29:U29))&lt;&gt;0)),"","Неверно!")</f>
      </c>
      <c r="B21" s="108">
        <v>138491</v>
      </c>
      <c r="C21" s="109" t="s">
        <v>106</v>
      </c>
      <c r="D21" s="130" t="s">
        <v>307</v>
      </c>
      <c r="E21" s="111"/>
    </row>
    <row r="22" spans="1:5" s="86" customFormat="1" ht="51">
      <c r="A22" s="116">
        <f>IF(((SUM('Раздел 1'!N30:N30)=0)*((SUM('Раздел 1'!P30:P30)+SUM('Раздел 1'!U30:U30))=0))+((SUM('Раздел 1'!N30:N30)&lt;&gt;0)*((SUM('Раздел 1'!P30:P30)+SUM('Раздел 1'!U30:U30))&lt;&gt;0)),"","Неверно!")</f>
      </c>
      <c r="B22" s="108">
        <v>138491</v>
      </c>
      <c r="C22" s="109" t="s">
        <v>107</v>
      </c>
      <c r="D22" s="130" t="s">
        <v>307</v>
      </c>
      <c r="E22" s="111"/>
    </row>
    <row r="23" spans="1:5" s="86" customFormat="1" ht="51">
      <c r="A23" s="116">
        <f>IF(((SUM('Раздел 1'!N31:N31)=0)*((SUM('Раздел 1'!P31:P31)+SUM('Раздел 1'!U31:U31))=0))+((SUM('Раздел 1'!N31:N31)&lt;&gt;0)*((SUM('Раздел 1'!P31:P31)+SUM('Раздел 1'!U31:U31))&lt;&gt;0)),"","Неверно!")</f>
      </c>
      <c r="B23" s="108">
        <v>138491</v>
      </c>
      <c r="C23" s="109" t="s">
        <v>108</v>
      </c>
      <c r="D23" s="130" t="s">
        <v>307</v>
      </c>
      <c r="E23" s="111"/>
    </row>
    <row r="24" spans="1:5" s="86" customFormat="1" ht="51">
      <c r="A24" s="116">
        <f>IF(((SUM('Раздел 1'!N32:N32)=0)*((SUM('Раздел 1'!P32:P32)+SUM('Раздел 1'!U32:U32))=0))+((SUM('Раздел 1'!N32:N32)&lt;&gt;0)*((SUM('Раздел 1'!P32:P32)+SUM('Раздел 1'!U32:U32))&lt;&gt;0)),"","Неверно!")</f>
      </c>
      <c r="B24" s="108">
        <v>138491</v>
      </c>
      <c r="C24" s="109" t="s">
        <v>109</v>
      </c>
      <c r="D24" s="130" t="s">
        <v>307</v>
      </c>
      <c r="E24" s="111"/>
    </row>
    <row r="25" spans="1:5" s="86" customFormat="1" ht="51">
      <c r="A25" s="116">
        <f>IF(((SUM('Раздел 1'!N33:N33)=0)*((SUM('Раздел 1'!P33:P33)+SUM('Раздел 1'!U33:U33))=0))+((SUM('Раздел 1'!N33:N33)&lt;&gt;0)*((SUM('Раздел 1'!P33:P33)+SUM('Раздел 1'!U33:U33))&lt;&gt;0)),"","Неверно!")</f>
      </c>
      <c r="B25" s="108">
        <v>138491</v>
      </c>
      <c r="C25" s="109" t="s">
        <v>110</v>
      </c>
      <c r="D25" s="130" t="s">
        <v>307</v>
      </c>
      <c r="E25" s="111"/>
    </row>
    <row r="26" spans="1:5" s="86" customFormat="1" ht="51">
      <c r="A26" s="116">
        <f>IF(((SUM('Раздел 1'!N34:N34)=0)*((SUM('Раздел 1'!P34:P34)+SUM('Раздел 1'!U34:U34))=0))+((SUM('Раздел 1'!N34:N34)&lt;&gt;0)*((SUM('Раздел 1'!P34:P34)+SUM('Раздел 1'!U34:U34))&lt;&gt;0)),"","Неверно!")</f>
      </c>
      <c r="B26" s="108">
        <v>138491</v>
      </c>
      <c r="C26" s="109" t="s">
        <v>111</v>
      </c>
      <c r="D26" s="130" t="s">
        <v>307</v>
      </c>
      <c r="E26" s="111"/>
    </row>
    <row r="27" spans="1:5" s="86" customFormat="1" ht="51">
      <c r="A27" s="116">
        <f>IF(((SUM('Раздел 1'!N35:N35)=0)*((SUM('Раздел 1'!P35:P35)+SUM('Раздел 1'!U35:U35))=0))+((SUM('Раздел 1'!N35:N35)&lt;&gt;0)*((SUM('Раздел 1'!P35:P35)+SUM('Раздел 1'!U35:U35))&lt;&gt;0)),"","Неверно!")</f>
      </c>
      <c r="B27" s="108">
        <v>138491</v>
      </c>
      <c r="C27" s="109" t="s">
        <v>112</v>
      </c>
      <c r="D27" s="130" t="s">
        <v>307</v>
      </c>
      <c r="E27" s="111"/>
    </row>
    <row r="28" spans="1:5" s="86" customFormat="1" ht="51">
      <c r="A28" s="116">
        <f>IF(((SUM('Раздел 1'!N36:N36)=0)*((SUM('Раздел 1'!P36:P36)+SUM('Раздел 1'!U36:U36))=0))+((SUM('Раздел 1'!N36:N36)&lt;&gt;0)*((SUM('Раздел 1'!P36:P36)+SUM('Раздел 1'!U36:U36))&lt;&gt;0)),"","Неверно!")</f>
      </c>
      <c r="B28" s="108">
        <v>138491</v>
      </c>
      <c r="C28" s="109" t="s">
        <v>113</v>
      </c>
      <c r="D28" s="130" t="s">
        <v>307</v>
      </c>
      <c r="E28" s="111"/>
    </row>
    <row r="29" spans="1:5" s="86" customFormat="1" ht="51">
      <c r="A29" s="116">
        <f>IF(((SUM('Раздел 1'!N37:N37)=0)*((SUM('Раздел 1'!P37:P37)+SUM('Раздел 1'!U37:U37))=0))+((SUM('Раздел 1'!N37:N37)&lt;&gt;0)*((SUM('Раздел 1'!P37:P37)+SUM('Раздел 1'!U37:U37))&lt;&gt;0)),"","Неверно!")</f>
      </c>
      <c r="B29" s="108">
        <v>138491</v>
      </c>
      <c r="C29" s="109" t="s">
        <v>114</v>
      </c>
      <c r="D29" s="130" t="s">
        <v>307</v>
      </c>
      <c r="E29" s="111"/>
    </row>
    <row r="30" spans="1:5" s="86" customFormat="1" ht="51">
      <c r="A30" s="116">
        <f>IF(((SUM('Раздел 1'!N38:N38)=0)*((SUM('Раздел 1'!P38:P38)+SUM('Раздел 1'!U38:U38))=0))+((SUM('Раздел 1'!N38:N38)&lt;&gt;0)*((SUM('Раздел 1'!P38:P38)+SUM('Раздел 1'!U38:U38))&lt;&gt;0)),"","Неверно!")</f>
      </c>
      <c r="B30" s="108">
        <v>138491</v>
      </c>
      <c r="C30" s="109" t="s">
        <v>115</v>
      </c>
      <c r="D30" s="130" t="s">
        <v>307</v>
      </c>
      <c r="E30" s="111"/>
    </row>
    <row r="31" spans="1:5" s="86" customFormat="1" ht="51">
      <c r="A31" s="116">
        <f>IF(((SUM('Раздел 1'!N39:N39)=0)*((SUM('Раздел 1'!P39:P39)+SUM('Раздел 1'!U39:U39))=0))+((SUM('Раздел 1'!N39:N39)&lt;&gt;0)*((SUM('Раздел 1'!P39:P39)+SUM('Раздел 1'!U39:U39))&lt;&gt;0)),"","Неверно!")</f>
      </c>
      <c r="B31" s="108">
        <v>138491</v>
      </c>
      <c r="C31" s="109" t="s">
        <v>116</v>
      </c>
      <c r="D31" s="130" t="s">
        <v>307</v>
      </c>
      <c r="E31" s="111"/>
    </row>
    <row r="32" spans="1:5" s="86" customFormat="1" ht="51">
      <c r="A32" s="116">
        <f>IF(((SUM('Раздел 1'!N40:N40)=0)*((SUM('Раздел 1'!P40:P40)+SUM('Раздел 1'!U40:U40))=0))+((SUM('Раздел 1'!N40:N40)&lt;&gt;0)*((SUM('Раздел 1'!P40:P40)+SUM('Раздел 1'!U40:U40))&lt;&gt;0)),"","Неверно!")</f>
      </c>
      <c r="B32" s="108">
        <v>138491</v>
      </c>
      <c r="C32" s="109" t="s">
        <v>117</v>
      </c>
      <c r="D32" s="130" t="s">
        <v>307</v>
      </c>
      <c r="E32" s="111"/>
    </row>
    <row r="33" spans="1:5" s="86" customFormat="1" ht="51">
      <c r="A33" s="116">
        <f>IF(((SUM('Раздел 1'!N11:N11)=0)*((SUM('Раздел 1'!P11:P11)+SUM('Раздел 1'!U11:U11))=0))+((SUM('Раздел 1'!N11:N11)&lt;&gt;0)*((SUM('Раздел 1'!P11:P11)+SUM('Раздел 1'!U11:U11))&lt;&gt;0)),"","Неверно!")</f>
      </c>
      <c r="B33" s="108">
        <v>138491</v>
      </c>
      <c r="C33" s="109" t="s">
        <v>118</v>
      </c>
      <c r="D33" s="130" t="s">
        <v>307</v>
      </c>
      <c r="E33" s="111"/>
    </row>
    <row r="34" spans="1:5" s="86" customFormat="1" ht="51">
      <c r="A34" s="116">
        <f>IF(((SUM('Раздел 1'!N12:N12)=0)*((SUM('Раздел 1'!P12:P12)+SUM('Раздел 1'!U12:U12))=0))+((SUM('Раздел 1'!N12:N12)&lt;&gt;0)*((SUM('Раздел 1'!P12:P12)+SUM('Раздел 1'!U12:U12))&lt;&gt;0)),"","Неверно!")</f>
      </c>
      <c r="B34" s="108">
        <v>138491</v>
      </c>
      <c r="C34" s="109" t="s">
        <v>119</v>
      </c>
      <c r="D34" s="130" t="s">
        <v>307</v>
      </c>
      <c r="E34" s="111"/>
    </row>
    <row r="35" spans="1:5" s="86" customFormat="1" ht="25.5">
      <c r="A35" s="116">
        <f>IF((SUM('Раздел 1'!D38:U38)=0),"","Неверно!")</f>
      </c>
      <c r="B35" s="108">
        <v>138492</v>
      </c>
      <c r="C35" s="109" t="s">
        <v>120</v>
      </c>
      <c r="D35" s="130" t="s">
        <v>451</v>
      </c>
      <c r="E35" s="111"/>
    </row>
    <row r="36" spans="1:5" s="86" customFormat="1" ht="25.5">
      <c r="A36" s="116">
        <f>IF((SUM('Раздел 1'!D43:D43)&lt;=SUM('Раздел 1'!D42:D42)),"","Неверно!")</f>
      </c>
      <c r="B36" s="108">
        <v>138493</v>
      </c>
      <c r="C36" s="109" t="s">
        <v>121</v>
      </c>
      <c r="D36" s="109" t="s">
        <v>428</v>
      </c>
      <c r="E36" s="111"/>
    </row>
    <row r="37" spans="1:5" s="86" customFormat="1" ht="25.5">
      <c r="A37" s="116">
        <f>IF((SUM('Раздел 1'!E43:E43)&lt;=SUM('Раздел 1'!E42:E42)),"","Неверно!")</f>
      </c>
      <c r="B37" s="108">
        <v>138493</v>
      </c>
      <c r="C37" s="109" t="s">
        <v>122</v>
      </c>
      <c r="D37" s="109" t="s">
        <v>428</v>
      </c>
      <c r="E37" s="111"/>
    </row>
    <row r="38" spans="1:5" s="86" customFormat="1" ht="25.5">
      <c r="A38" s="116">
        <f>IF((SUM('Раздел 1'!F43:F43)&lt;=SUM('Раздел 1'!F42:F42)),"","Неверно!")</f>
      </c>
      <c r="B38" s="108">
        <v>138493</v>
      </c>
      <c r="C38" s="109" t="s">
        <v>123</v>
      </c>
      <c r="D38" s="109" t="s">
        <v>428</v>
      </c>
      <c r="E38" s="111"/>
    </row>
    <row r="39" spans="1:5" s="86" customFormat="1" ht="25.5">
      <c r="A39" s="116">
        <f>IF((SUM('Раздел 1'!G43:G43)&lt;=SUM('Раздел 1'!G42:G42)),"","Неверно!")</f>
      </c>
      <c r="B39" s="108">
        <v>138493</v>
      </c>
      <c r="C39" s="109" t="s">
        <v>124</v>
      </c>
      <c r="D39" s="109" t="s">
        <v>428</v>
      </c>
      <c r="E39" s="111"/>
    </row>
    <row r="40" spans="1:5" s="86" customFormat="1" ht="25.5">
      <c r="A40" s="116">
        <f>IF((SUM('Раздел 1'!I43:I43)&lt;=SUM('Раздел 1'!I42:I42)),"","Неверно!")</f>
      </c>
      <c r="B40" s="108">
        <v>138493</v>
      </c>
      <c r="C40" s="109" t="s">
        <v>125</v>
      </c>
      <c r="D40" s="109" t="s">
        <v>428</v>
      </c>
      <c r="E40" s="111"/>
    </row>
    <row r="41" spans="1:5" s="86" customFormat="1" ht="25.5">
      <c r="A41" s="116">
        <f>IF((SUM('Раздел 1'!J43:J43)&lt;=SUM('Раздел 1'!J42:J42)),"","Неверно!")</f>
      </c>
      <c r="B41" s="108">
        <v>138493</v>
      </c>
      <c r="C41" s="109" t="s">
        <v>126</v>
      </c>
      <c r="D41" s="109" t="s">
        <v>428</v>
      </c>
      <c r="E41" s="111"/>
    </row>
    <row r="42" spans="1:5" s="86" customFormat="1" ht="25.5">
      <c r="A42" s="116">
        <f>IF((SUM('Раздел 1'!K43:K43)&lt;=SUM('Раздел 1'!K42:K42)),"","Неверно!")</f>
      </c>
      <c r="B42" s="108">
        <v>138493</v>
      </c>
      <c r="C42" s="109" t="s">
        <v>127</v>
      </c>
      <c r="D42" s="109" t="s">
        <v>428</v>
      </c>
      <c r="E42" s="111"/>
    </row>
    <row r="43" spans="1:5" s="86" customFormat="1" ht="25.5">
      <c r="A43" s="116">
        <f>IF((SUM('Раздел 1'!L43:L43)&lt;=SUM('Раздел 1'!L42:L42)),"","Неверно!")</f>
      </c>
      <c r="B43" s="108">
        <v>138493</v>
      </c>
      <c r="C43" s="109" t="s">
        <v>128</v>
      </c>
      <c r="D43" s="109" t="s">
        <v>428</v>
      </c>
      <c r="E43" s="111"/>
    </row>
    <row r="44" spans="1:5" s="86" customFormat="1" ht="25.5">
      <c r="A44" s="116">
        <f>IF((SUM('Раздел 1'!M43:M43)&lt;=SUM('Раздел 1'!M42:M42)),"","Неверно!")</f>
      </c>
      <c r="B44" s="108">
        <v>138493</v>
      </c>
      <c r="C44" s="109" t="s">
        <v>129</v>
      </c>
      <c r="D44" s="109" t="s">
        <v>428</v>
      </c>
      <c r="E44" s="111"/>
    </row>
    <row r="45" spans="1:5" s="86" customFormat="1" ht="25.5">
      <c r="A45" s="116">
        <f>IF((SUM('Раздел 1'!H43:H43)&lt;=SUM('Раздел 1'!H42:H42)),"","Неверно!")</f>
      </c>
      <c r="B45" s="108">
        <v>138493</v>
      </c>
      <c r="C45" s="109" t="s">
        <v>130</v>
      </c>
      <c r="D45" s="109" t="s">
        <v>428</v>
      </c>
      <c r="E45" s="111"/>
    </row>
    <row r="46" spans="1:5" s="86" customFormat="1" ht="25.5">
      <c r="A46" s="116">
        <f>IF((SUM('Раздел 1'!N43:N43)&lt;=SUM('Раздел 1'!N42:N42)),"","Неверно!")</f>
      </c>
      <c r="B46" s="108">
        <v>138493</v>
      </c>
      <c r="C46" s="109" t="s">
        <v>131</v>
      </c>
      <c r="D46" s="109" t="s">
        <v>428</v>
      </c>
      <c r="E46" s="111"/>
    </row>
    <row r="47" spans="1:5" s="86" customFormat="1" ht="25.5">
      <c r="A47" s="116">
        <f>IF((SUM('Раздел 1'!O43:O43)&lt;=SUM('Раздел 1'!O42:O42)),"","Неверно!")</f>
      </c>
      <c r="B47" s="108">
        <v>138493</v>
      </c>
      <c r="C47" s="109" t="s">
        <v>132</v>
      </c>
      <c r="D47" s="109" t="s">
        <v>428</v>
      </c>
      <c r="E47" s="111"/>
    </row>
    <row r="48" spans="1:5" s="86" customFormat="1" ht="25.5">
      <c r="A48" s="116">
        <f>IF((SUM('Раздел 1'!P43:P43)&lt;=SUM('Раздел 1'!P42:P42)),"","Неверно!")</f>
      </c>
      <c r="B48" s="108">
        <v>138493</v>
      </c>
      <c r="C48" s="109" t="s">
        <v>133</v>
      </c>
      <c r="D48" s="109" t="s">
        <v>428</v>
      </c>
      <c r="E48" s="111"/>
    </row>
    <row r="49" spans="1:5" s="86" customFormat="1" ht="25.5">
      <c r="A49" s="116">
        <f>IF((SUM('Раздел 1'!Q43:Q43)&lt;=SUM('Раздел 1'!Q42:Q42)),"","Неверно!")</f>
      </c>
      <c r="B49" s="108">
        <v>138493</v>
      </c>
      <c r="C49" s="109" t="s">
        <v>134</v>
      </c>
      <c r="D49" s="109" t="s">
        <v>428</v>
      </c>
      <c r="E49" s="111"/>
    </row>
    <row r="50" spans="1:5" s="86" customFormat="1" ht="25.5">
      <c r="A50" s="116">
        <f>IF((SUM('Раздел 1'!R43:R43)&lt;=SUM('Раздел 1'!R42:R42)),"","Неверно!")</f>
      </c>
      <c r="B50" s="108">
        <v>138493</v>
      </c>
      <c r="C50" s="109" t="s">
        <v>135</v>
      </c>
      <c r="D50" s="109" t="s">
        <v>428</v>
      </c>
      <c r="E50" s="111"/>
    </row>
    <row r="51" spans="1:5" s="86" customFormat="1" ht="25.5">
      <c r="A51" s="116">
        <f>IF((SUM('Раздел 1'!S43:S43)&lt;=SUM('Раздел 1'!S42:S42)),"","Неверно!")</f>
      </c>
      <c r="B51" s="108">
        <v>138493</v>
      </c>
      <c r="C51" s="109" t="s">
        <v>136</v>
      </c>
      <c r="D51" s="109" t="s">
        <v>428</v>
      </c>
      <c r="E51" s="111"/>
    </row>
    <row r="52" spans="1:5" s="86" customFormat="1" ht="25.5">
      <c r="A52" s="116">
        <f>IF((SUM('Раздел 1'!T43:T43)&lt;=SUM('Раздел 1'!T42:T42)),"","Неверно!")</f>
      </c>
      <c r="B52" s="108">
        <v>138493</v>
      </c>
      <c r="C52" s="109" t="s">
        <v>137</v>
      </c>
      <c r="D52" s="109" t="s">
        <v>428</v>
      </c>
      <c r="E52" s="111"/>
    </row>
    <row r="53" spans="1:5" s="86" customFormat="1" ht="25.5">
      <c r="A53" s="116">
        <f>IF((SUM('Раздел 1'!U43:U43)&lt;=SUM('Раздел 1'!U42:U42)),"","Неверно!")</f>
      </c>
      <c r="B53" s="108">
        <v>138493</v>
      </c>
      <c r="C53" s="109" t="s">
        <v>138</v>
      </c>
      <c r="D53" s="109" t="s">
        <v>428</v>
      </c>
      <c r="E53" s="111"/>
    </row>
    <row r="54" spans="1:5" s="86" customFormat="1" ht="25.5">
      <c r="A54" s="116">
        <f>IF((SUM('Раздел 1'!D41:D41)&lt;=SUM('Раздел 1'!D40:D40)),"","Неверно!")</f>
      </c>
      <c r="B54" s="108">
        <v>138494</v>
      </c>
      <c r="C54" s="109" t="s">
        <v>139</v>
      </c>
      <c r="D54" s="109" t="s">
        <v>429</v>
      </c>
      <c r="E54" s="111"/>
    </row>
    <row r="55" spans="1:5" s="86" customFormat="1" ht="25.5">
      <c r="A55" s="116">
        <f>IF((SUM('Раздел 1'!E41:E41)&lt;=SUM('Раздел 1'!E40:E40)),"","Неверно!")</f>
      </c>
      <c r="B55" s="108">
        <v>138494</v>
      </c>
      <c r="C55" s="109" t="s">
        <v>140</v>
      </c>
      <c r="D55" s="109" t="s">
        <v>429</v>
      </c>
      <c r="E55" s="111"/>
    </row>
    <row r="56" spans="1:5" s="86" customFormat="1" ht="25.5">
      <c r="A56" s="116">
        <f>IF((SUM('Раздел 1'!F41:F41)&lt;=SUM('Раздел 1'!F40:F40)),"","Неверно!")</f>
      </c>
      <c r="B56" s="108">
        <v>138494</v>
      </c>
      <c r="C56" s="109" t="s">
        <v>141</v>
      </c>
      <c r="D56" s="109" t="s">
        <v>429</v>
      </c>
      <c r="E56" s="111"/>
    </row>
    <row r="57" spans="1:5" s="86" customFormat="1" ht="25.5">
      <c r="A57" s="116">
        <f>IF((SUM('Раздел 1'!G41:G41)&lt;=SUM('Раздел 1'!G40:G40)),"","Неверно!")</f>
      </c>
      <c r="B57" s="108">
        <v>138494</v>
      </c>
      <c r="C57" s="109" t="s">
        <v>142</v>
      </c>
      <c r="D57" s="109" t="s">
        <v>429</v>
      </c>
      <c r="E57" s="111"/>
    </row>
    <row r="58" spans="1:5" s="86" customFormat="1" ht="25.5">
      <c r="A58" s="116">
        <f>IF((SUM('Раздел 1'!H41:H41)&lt;=SUM('Раздел 1'!H40:H40)),"","Неверно!")</f>
      </c>
      <c r="B58" s="108">
        <v>138494</v>
      </c>
      <c r="C58" s="109" t="s">
        <v>143</v>
      </c>
      <c r="D58" s="109" t="s">
        <v>429</v>
      </c>
      <c r="E58" s="111"/>
    </row>
    <row r="59" spans="1:5" s="86" customFormat="1" ht="25.5">
      <c r="A59" s="116">
        <f>IF((SUM('Раздел 1'!I41:I41)&lt;=SUM('Раздел 1'!I40:I40)),"","Неверно!")</f>
      </c>
      <c r="B59" s="108">
        <v>138494</v>
      </c>
      <c r="C59" s="109" t="s">
        <v>144</v>
      </c>
      <c r="D59" s="109" t="s">
        <v>429</v>
      </c>
      <c r="E59" s="111"/>
    </row>
    <row r="60" spans="1:5" s="86" customFormat="1" ht="25.5">
      <c r="A60" s="116">
        <f>IF((SUM('Раздел 1'!J41:J41)&lt;=SUM('Раздел 1'!J40:J40)),"","Неверно!")</f>
      </c>
      <c r="B60" s="108">
        <v>138494</v>
      </c>
      <c r="C60" s="109" t="s">
        <v>145</v>
      </c>
      <c r="D60" s="109" t="s">
        <v>429</v>
      </c>
      <c r="E60" s="111"/>
    </row>
    <row r="61" spans="1:5" s="86" customFormat="1" ht="25.5">
      <c r="A61" s="116">
        <f>IF((SUM('Раздел 1'!K41:K41)&lt;=SUM('Раздел 1'!K40:K40)),"","Неверно!")</f>
      </c>
      <c r="B61" s="108">
        <v>138494</v>
      </c>
      <c r="C61" s="109" t="s">
        <v>146</v>
      </c>
      <c r="D61" s="109" t="s">
        <v>429</v>
      </c>
      <c r="E61" s="111"/>
    </row>
    <row r="62" spans="1:5" s="86" customFormat="1" ht="25.5">
      <c r="A62" s="116">
        <f>IF((SUM('Раздел 1'!L41:L41)&lt;=SUM('Раздел 1'!L40:L40)),"","Неверно!")</f>
      </c>
      <c r="B62" s="108">
        <v>138494</v>
      </c>
      <c r="C62" s="109" t="s">
        <v>147</v>
      </c>
      <c r="D62" s="109" t="s">
        <v>429</v>
      </c>
      <c r="E62" s="111"/>
    </row>
    <row r="63" spans="1:5" s="86" customFormat="1" ht="25.5">
      <c r="A63" s="116">
        <f>IF((SUM('Раздел 1'!M41:M41)&lt;=SUM('Раздел 1'!M40:M40)),"","Неверно!")</f>
      </c>
      <c r="B63" s="108">
        <v>138494</v>
      </c>
      <c r="C63" s="109" t="s">
        <v>148</v>
      </c>
      <c r="D63" s="109" t="s">
        <v>429</v>
      </c>
      <c r="E63" s="111"/>
    </row>
    <row r="64" spans="1:5" s="86" customFormat="1" ht="25.5">
      <c r="A64" s="116">
        <f>IF((SUM('Раздел 1'!N41:N41)&lt;=SUM('Раздел 1'!N40:N40)),"","Неверно!")</f>
      </c>
      <c r="B64" s="108">
        <v>138494</v>
      </c>
      <c r="C64" s="109" t="s">
        <v>149</v>
      </c>
      <c r="D64" s="109" t="s">
        <v>429</v>
      </c>
      <c r="E64" s="111"/>
    </row>
    <row r="65" spans="1:5" s="86" customFormat="1" ht="25.5">
      <c r="A65" s="116">
        <f>IF((SUM('Раздел 1'!O41:O41)&lt;=SUM('Раздел 1'!O40:O40)),"","Неверно!")</f>
      </c>
      <c r="B65" s="108">
        <v>138494</v>
      </c>
      <c r="C65" s="109" t="s">
        <v>150</v>
      </c>
      <c r="D65" s="109" t="s">
        <v>429</v>
      </c>
      <c r="E65" s="111"/>
    </row>
    <row r="66" spans="1:5" s="86" customFormat="1" ht="25.5">
      <c r="A66" s="116">
        <f>IF((SUM('Раздел 1'!P41:P41)&lt;=SUM('Раздел 1'!P40:P40)),"","Неверно!")</f>
      </c>
      <c r="B66" s="108">
        <v>138494</v>
      </c>
      <c r="C66" s="109" t="s">
        <v>151</v>
      </c>
      <c r="D66" s="109" t="s">
        <v>429</v>
      </c>
      <c r="E66" s="111"/>
    </row>
    <row r="67" spans="1:5" s="86" customFormat="1" ht="25.5">
      <c r="A67" s="116">
        <f>IF((SUM('Раздел 1'!Q41:Q41)&lt;=SUM('Раздел 1'!Q40:Q40)),"","Неверно!")</f>
      </c>
      <c r="B67" s="108">
        <v>138494</v>
      </c>
      <c r="C67" s="109" t="s">
        <v>152</v>
      </c>
      <c r="D67" s="109" t="s">
        <v>429</v>
      </c>
      <c r="E67" s="111"/>
    </row>
    <row r="68" spans="1:5" s="86" customFormat="1" ht="25.5">
      <c r="A68" s="116">
        <f>IF((SUM('Раздел 1'!R41:R41)&lt;=SUM('Раздел 1'!R40:R40)),"","Неверно!")</f>
      </c>
      <c r="B68" s="108">
        <v>138494</v>
      </c>
      <c r="C68" s="109" t="s">
        <v>153</v>
      </c>
      <c r="D68" s="109" t="s">
        <v>429</v>
      </c>
      <c r="E68" s="111"/>
    </row>
    <row r="69" spans="1:5" s="86" customFormat="1" ht="25.5">
      <c r="A69" s="116">
        <f>IF((SUM('Раздел 1'!S41:S41)&lt;=SUM('Раздел 1'!S40:S40)),"","Неверно!")</f>
      </c>
      <c r="B69" s="108">
        <v>138494</v>
      </c>
      <c r="C69" s="109" t="s">
        <v>154</v>
      </c>
      <c r="D69" s="109" t="s">
        <v>429</v>
      </c>
      <c r="E69" s="111"/>
    </row>
    <row r="70" spans="1:5" s="86" customFormat="1" ht="25.5">
      <c r="A70" s="116">
        <f>IF((SUM('Раздел 1'!T41:T41)&lt;=SUM('Раздел 1'!T40:T40)),"","Неверно!")</f>
      </c>
      <c r="B70" s="108">
        <v>138494</v>
      </c>
      <c r="C70" s="109" t="s">
        <v>155</v>
      </c>
      <c r="D70" s="109" t="s">
        <v>429</v>
      </c>
      <c r="E70" s="111"/>
    </row>
    <row r="71" spans="1:5" s="86" customFormat="1" ht="25.5">
      <c r="A71" s="116">
        <f>IF((SUM('Раздел 1'!U41:U41)&lt;=SUM('Раздел 1'!U40:U40)),"","Неверно!")</f>
      </c>
      <c r="B71" s="108">
        <v>138494</v>
      </c>
      <c r="C71" s="109" t="s">
        <v>156</v>
      </c>
      <c r="D71" s="109" t="s">
        <v>429</v>
      </c>
      <c r="E71" s="111"/>
    </row>
    <row r="72" spans="1:5" s="86" customFormat="1" ht="38.25">
      <c r="A72" s="116">
        <f>IF((SUM('Раздел 1'!S11:T11)&lt;=(SUM('Раздел 1'!D11:F11)+SUM('Раздел 1'!L11:M11))),"","Неверно!")</f>
      </c>
      <c r="B72" s="108">
        <v>138497</v>
      </c>
      <c r="C72" s="109" t="s">
        <v>157</v>
      </c>
      <c r="D72" s="109" t="s">
        <v>312</v>
      </c>
      <c r="E72" s="111"/>
    </row>
    <row r="73" spans="1:5" s="86" customFormat="1" ht="38.25">
      <c r="A73" s="116">
        <f>IF((SUM('Раздел 1'!S12:T12)&lt;=(SUM('Раздел 1'!D12:F12)+SUM('Раздел 1'!L12:M12))),"","Неверно!")</f>
      </c>
      <c r="B73" s="108">
        <v>138497</v>
      </c>
      <c r="C73" s="109" t="s">
        <v>158</v>
      </c>
      <c r="D73" s="109" t="s">
        <v>312</v>
      </c>
      <c r="E73" s="111"/>
    </row>
    <row r="74" spans="1:5" s="86" customFormat="1" ht="38.25">
      <c r="A74" s="116">
        <f>IF((SUM('Раздел 1'!S13:T13)&lt;=(SUM('Раздел 1'!D13:F13)+SUM('Раздел 1'!L13:M13))),"","Неверно!")</f>
      </c>
      <c r="B74" s="108">
        <v>138497</v>
      </c>
      <c r="C74" s="109" t="s">
        <v>159</v>
      </c>
      <c r="D74" s="109" t="s">
        <v>312</v>
      </c>
      <c r="E74" s="111"/>
    </row>
    <row r="75" spans="1:5" s="86" customFormat="1" ht="38.25">
      <c r="A75" s="116">
        <f>IF((SUM('Раздел 1'!S14:T14)&lt;=(SUM('Раздел 1'!D14:F14)+SUM('Раздел 1'!L14:M14))),"","Неверно!")</f>
      </c>
      <c r="B75" s="108">
        <v>138497</v>
      </c>
      <c r="C75" s="109" t="s">
        <v>160</v>
      </c>
      <c r="D75" s="109" t="s">
        <v>312</v>
      </c>
      <c r="E75" s="111"/>
    </row>
    <row r="76" spans="1:5" s="86" customFormat="1" ht="38.25">
      <c r="A76" s="116">
        <f>IF((SUM('Раздел 1'!S15:T15)&lt;=(SUM('Раздел 1'!D15:F15)+SUM('Раздел 1'!L15:M15))),"","Неверно!")</f>
      </c>
      <c r="B76" s="108">
        <v>138497</v>
      </c>
      <c r="C76" s="109" t="s">
        <v>161</v>
      </c>
      <c r="D76" s="109" t="s">
        <v>312</v>
      </c>
      <c r="E76" s="111"/>
    </row>
    <row r="77" spans="1:5" s="86" customFormat="1" ht="38.25">
      <c r="A77" s="116">
        <f>IF((SUM('Раздел 1'!S16:T16)&lt;=(SUM('Раздел 1'!D16:F16)+SUM('Раздел 1'!L16:M16))),"","Неверно!")</f>
      </c>
      <c r="B77" s="108">
        <v>138497</v>
      </c>
      <c r="C77" s="109" t="s">
        <v>162</v>
      </c>
      <c r="D77" s="109" t="s">
        <v>312</v>
      </c>
      <c r="E77" s="111"/>
    </row>
    <row r="78" spans="1:5" s="86" customFormat="1" ht="38.25">
      <c r="A78" s="116">
        <f>IF((SUM('Раздел 1'!S17:T17)&lt;=(SUM('Раздел 1'!D17:F17)+SUM('Раздел 1'!L17:M17))),"","Неверно!")</f>
      </c>
      <c r="B78" s="108">
        <v>138497</v>
      </c>
      <c r="C78" s="109" t="s">
        <v>163</v>
      </c>
      <c r="D78" s="109" t="s">
        <v>312</v>
      </c>
      <c r="E78" s="111"/>
    </row>
    <row r="79" spans="1:5" s="86" customFormat="1" ht="38.25">
      <c r="A79" s="116">
        <f>IF((SUM('Раздел 1'!S18:T18)&lt;=(SUM('Раздел 1'!D18:F18)+SUM('Раздел 1'!L18:M18))),"","Неверно!")</f>
      </c>
      <c r="B79" s="108">
        <v>138497</v>
      </c>
      <c r="C79" s="109" t="s">
        <v>164</v>
      </c>
      <c r="D79" s="109" t="s">
        <v>312</v>
      </c>
      <c r="E79" s="111"/>
    </row>
    <row r="80" spans="1:5" s="86" customFormat="1" ht="38.25">
      <c r="A80" s="116">
        <f>IF((SUM('Раздел 1'!S19:T19)&lt;=(SUM('Раздел 1'!D19:F19)+SUM('Раздел 1'!L19:M19))),"","Неверно!")</f>
      </c>
      <c r="B80" s="108">
        <v>138497</v>
      </c>
      <c r="C80" s="109" t="s">
        <v>165</v>
      </c>
      <c r="D80" s="109" t="s">
        <v>312</v>
      </c>
      <c r="E80" s="111"/>
    </row>
    <row r="81" spans="1:5" s="86" customFormat="1" ht="38.25">
      <c r="A81" s="116">
        <f>IF((SUM('Раздел 1'!S20:T20)&lt;=(SUM('Раздел 1'!D20:F20)+SUM('Раздел 1'!L20:M20))),"","Неверно!")</f>
      </c>
      <c r="B81" s="108">
        <v>138497</v>
      </c>
      <c r="C81" s="109" t="s">
        <v>166</v>
      </c>
      <c r="D81" s="109" t="s">
        <v>312</v>
      </c>
      <c r="E81" s="111"/>
    </row>
    <row r="82" spans="1:5" s="86" customFormat="1" ht="38.25">
      <c r="A82" s="116">
        <f>IF((SUM('Раздел 1'!S21:T21)&lt;=(SUM('Раздел 1'!D21:F21)+SUM('Раздел 1'!L21:M21))),"","Неверно!")</f>
      </c>
      <c r="B82" s="108">
        <v>138497</v>
      </c>
      <c r="C82" s="109" t="s">
        <v>167</v>
      </c>
      <c r="D82" s="109" t="s">
        <v>312</v>
      </c>
      <c r="E82" s="111"/>
    </row>
    <row r="83" spans="1:5" s="86" customFormat="1" ht="38.25">
      <c r="A83" s="116">
        <f>IF((SUM('Раздел 1'!S22:T22)&lt;=(SUM('Раздел 1'!D22:F22)+SUM('Раздел 1'!L22:M22))),"","Неверно!")</f>
      </c>
      <c r="B83" s="108">
        <v>138497</v>
      </c>
      <c r="C83" s="109" t="s">
        <v>168</v>
      </c>
      <c r="D83" s="109" t="s">
        <v>312</v>
      </c>
      <c r="E83" s="111"/>
    </row>
    <row r="84" spans="1:5" s="86" customFormat="1" ht="38.25">
      <c r="A84" s="116">
        <f>IF((SUM('Раздел 1'!S23:T23)&lt;=(SUM('Раздел 1'!D23:F23)+SUM('Раздел 1'!L23:M23))),"","Неверно!")</f>
      </c>
      <c r="B84" s="108">
        <v>138497</v>
      </c>
      <c r="C84" s="109" t="s">
        <v>169</v>
      </c>
      <c r="D84" s="109" t="s">
        <v>312</v>
      </c>
      <c r="E84" s="111"/>
    </row>
    <row r="85" spans="1:5" s="86" customFormat="1" ht="38.25">
      <c r="A85" s="116">
        <f>IF((SUM('Раздел 1'!S24:T24)&lt;=(SUM('Раздел 1'!D24:F24)+SUM('Раздел 1'!L24:M24))),"","Неверно!")</f>
      </c>
      <c r="B85" s="108">
        <v>138497</v>
      </c>
      <c r="C85" s="109" t="s">
        <v>170</v>
      </c>
      <c r="D85" s="109" t="s">
        <v>312</v>
      </c>
      <c r="E85" s="111"/>
    </row>
    <row r="86" spans="1:5" s="86" customFormat="1" ht="38.25">
      <c r="A86" s="116">
        <f>IF((SUM('Раздел 1'!S25:T25)&lt;=(SUM('Раздел 1'!D25:F25)+SUM('Раздел 1'!L25:M25))),"","Неверно!")</f>
      </c>
      <c r="B86" s="108">
        <v>138497</v>
      </c>
      <c r="C86" s="109" t="s">
        <v>171</v>
      </c>
      <c r="D86" s="109" t="s">
        <v>312</v>
      </c>
      <c r="E86" s="111"/>
    </row>
    <row r="87" spans="1:5" s="86" customFormat="1" ht="38.25">
      <c r="A87" s="116">
        <f>IF((SUM('Раздел 1'!S26:T26)&lt;=(SUM('Раздел 1'!D26:F26)+SUM('Раздел 1'!L26:M26))),"","Неверно!")</f>
      </c>
      <c r="B87" s="108">
        <v>138497</v>
      </c>
      <c r="C87" s="109" t="s">
        <v>172</v>
      </c>
      <c r="D87" s="109" t="s">
        <v>312</v>
      </c>
      <c r="E87" s="111"/>
    </row>
    <row r="88" spans="1:5" s="86" customFormat="1" ht="38.25">
      <c r="A88" s="116">
        <f>IF((SUM('Раздел 1'!S27:T27)&lt;=(SUM('Раздел 1'!D27:F27)+SUM('Раздел 1'!L27:M27))),"","Неверно!")</f>
      </c>
      <c r="B88" s="108">
        <v>138497</v>
      </c>
      <c r="C88" s="109" t="s">
        <v>173</v>
      </c>
      <c r="D88" s="109" t="s">
        <v>312</v>
      </c>
      <c r="E88" s="111"/>
    </row>
    <row r="89" spans="1:5" s="86" customFormat="1" ht="38.25">
      <c r="A89" s="116">
        <f>IF((SUM('Раздел 1'!S28:T28)&lt;=(SUM('Раздел 1'!D28:F28)+SUM('Раздел 1'!L28:M28))),"","Неверно!")</f>
      </c>
      <c r="B89" s="108">
        <v>138497</v>
      </c>
      <c r="C89" s="109" t="s">
        <v>174</v>
      </c>
      <c r="D89" s="109" t="s">
        <v>312</v>
      </c>
      <c r="E89" s="111"/>
    </row>
    <row r="90" spans="1:5" s="86" customFormat="1" ht="38.25">
      <c r="A90" s="116">
        <f>IF((SUM('Раздел 1'!S29:T29)&lt;=(SUM('Раздел 1'!D29:F29)+SUM('Раздел 1'!L29:M29))),"","Неверно!")</f>
      </c>
      <c r="B90" s="108">
        <v>138497</v>
      </c>
      <c r="C90" s="109" t="s">
        <v>175</v>
      </c>
      <c r="D90" s="109" t="s">
        <v>312</v>
      </c>
      <c r="E90" s="111"/>
    </row>
    <row r="91" spans="1:5" s="86" customFormat="1" ht="38.25">
      <c r="A91" s="116">
        <f>IF((SUM('Раздел 1'!S30:T30)&lt;=(SUM('Раздел 1'!D30:F30)+SUM('Раздел 1'!L30:M30))),"","Неверно!")</f>
      </c>
      <c r="B91" s="108">
        <v>138497</v>
      </c>
      <c r="C91" s="109" t="s">
        <v>176</v>
      </c>
      <c r="D91" s="109" t="s">
        <v>312</v>
      </c>
      <c r="E91" s="111"/>
    </row>
    <row r="92" spans="1:5" s="86" customFormat="1" ht="38.25">
      <c r="A92" s="116">
        <f>IF((SUM('Раздел 1'!S31:T31)&lt;=(SUM('Раздел 1'!D31:F31)+SUM('Раздел 1'!L31:M31))),"","Неверно!")</f>
      </c>
      <c r="B92" s="108">
        <v>138497</v>
      </c>
      <c r="C92" s="109" t="s">
        <v>177</v>
      </c>
      <c r="D92" s="109" t="s">
        <v>312</v>
      </c>
      <c r="E92" s="111"/>
    </row>
    <row r="93" spans="1:5" s="86" customFormat="1" ht="38.25">
      <c r="A93" s="116">
        <f>IF((SUM('Раздел 1'!S32:T32)&lt;=(SUM('Раздел 1'!D32:F32)+SUM('Раздел 1'!L32:M32))),"","Неверно!")</f>
      </c>
      <c r="B93" s="108">
        <v>138497</v>
      </c>
      <c r="C93" s="109" t="s">
        <v>178</v>
      </c>
      <c r="D93" s="109" t="s">
        <v>312</v>
      </c>
      <c r="E93" s="111"/>
    </row>
    <row r="94" spans="1:5" s="86" customFormat="1" ht="38.25">
      <c r="A94" s="116">
        <f>IF((SUM('Раздел 1'!S33:T33)&lt;=(SUM('Раздел 1'!D33:F33)+SUM('Раздел 1'!L33:M33))),"","Неверно!")</f>
      </c>
      <c r="B94" s="108">
        <v>138497</v>
      </c>
      <c r="C94" s="109" t="s">
        <v>179</v>
      </c>
      <c r="D94" s="109" t="s">
        <v>312</v>
      </c>
      <c r="E94" s="111"/>
    </row>
    <row r="95" spans="1:5" s="86" customFormat="1" ht="38.25">
      <c r="A95" s="116">
        <f>IF((SUM('Раздел 1'!S34:T34)&lt;=(SUM('Раздел 1'!D34:F34)+SUM('Раздел 1'!L34:M34))),"","Неверно!")</f>
      </c>
      <c r="B95" s="108">
        <v>138497</v>
      </c>
      <c r="C95" s="109" t="s">
        <v>180</v>
      </c>
      <c r="D95" s="109" t="s">
        <v>312</v>
      </c>
      <c r="E95" s="111"/>
    </row>
    <row r="96" spans="1:5" s="86" customFormat="1" ht="38.25">
      <c r="A96" s="116">
        <f>IF((SUM('Раздел 1'!S35:T35)&lt;=(SUM('Раздел 1'!D35:F35)+SUM('Раздел 1'!L35:M35))),"","Неверно!")</f>
      </c>
      <c r="B96" s="108">
        <v>138497</v>
      </c>
      <c r="C96" s="109" t="s">
        <v>181</v>
      </c>
      <c r="D96" s="109" t="s">
        <v>312</v>
      </c>
      <c r="E96" s="111"/>
    </row>
    <row r="97" spans="1:5" s="86" customFormat="1" ht="38.25">
      <c r="A97" s="116">
        <f>IF((SUM('Раздел 1'!S36:T36)&lt;=(SUM('Раздел 1'!D36:F36)+SUM('Раздел 1'!L36:M36))),"","Неверно!")</f>
      </c>
      <c r="B97" s="108">
        <v>138497</v>
      </c>
      <c r="C97" s="109" t="s">
        <v>182</v>
      </c>
      <c r="D97" s="109" t="s">
        <v>312</v>
      </c>
      <c r="E97" s="111"/>
    </row>
    <row r="98" spans="1:5" s="86" customFormat="1" ht="38.25">
      <c r="A98" s="116">
        <f>IF((SUM('Раздел 1'!S37:T37)&lt;=(SUM('Раздел 1'!D37:F37)+SUM('Раздел 1'!L37:M37))),"","Неверно!")</f>
      </c>
      <c r="B98" s="108">
        <v>138497</v>
      </c>
      <c r="C98" s="109" t="s">
        <v>183</v>
      </c>
      <c r="D98" s="109" t="s">
        <v>312</v>
      </c>
      <c r="E98" s="111"/>
    </row>
    <row r="99" spans="1:5" s="86" customFormat="1" ht="38.25">
      <c r="A99" s="116">
        <f>IF((SUM('Раздел 1'!S38:T38)&lt;=(SUM('Раздел 1'!D38:F38)+SUM('Раздел 1'!L38:M38))),"","Неверно!")</f>
      </c>
      <c r="B99" s="108">
        <v>138497</v>
      </c>
      <c r="C99" s="109" t="s">
        <v>184</v>
      </c>
      <c r="D99" s="109" t="s">
        <v>312</v>
      </c>
      <c r="E99" s="111"/>
    </row>
    <row r="100" spans="1:5" s="86" customFormat="1" ht="38.25">
      <c r="A100" s="116">
        <f>IF((SUM('Раздел 1'!S39:T39)&lt;=(SUM('Раздел 1'!D39:F39)+SUM('Раздел 1'!L39:M39))),"","Неверно!")</f>
      </c>
      <c r="B100" s="108">
        <v>138497</v>
      </c>
      <c r="C100" s="109" t="s">
        <v>185</v>
      </c>
      <c r="D100" s="109" t="s">
        <v>312</v>
      </c>
      <c r="E100" s="111"/>
    </row>
    <row r="101" spans="1:5" s="86" customFormat="1" ht="38.25">
      <c r="A101" s="116">
        <f>IF((SUM('Раздел 1'!S40:T40)&lt;=(SUM('Раздел 1'!D40:F40)+SUM('Раздел 1'!L40:M40))),"","Неверно!")</f>
      </c>
      <c r="B101" s="108">
        <v>138497</v>
      </c>
      <c r="C101" s="109" t="s">
        <v>186</v>
      </c>
      <c r="D101" s="109" t="s">
        <v>312</v>
      </c>
      <c r="E101" s="111"/>
    </row>
    <row r="102" spans="1:5" s="86" customFormat="1" ht="38.25">
      <c r="A102" s="116">
        <f>IF((SUM('Раздел 1'!S41:T41)&lt;=(SUM('Раздел 1'!D41:F41)+SUM('Раздел 1'!L41:M41))),"","Неверно!")</f>
      </c>
      <c r="B102" s="108">
        <v>138497</v>
      </c>
      <c r="C102" s="109" t="s">
        <v>187</v>
      </c>
      <c r="D102" s="109" t="s">
        <v>312</v>
      </c>
      <c r="E102" s="111"/>
    </row>
    <row r="103" spans="1:5" s="86" customFormat="1" ht="38.25">
      <c r="A103" s="116">
        <f>IF((SUM('Раздел 1'!S42:T42)&lt;=(SUM('Раздел 1'!D42:F42)+SUM('Раздел 1'!L42:M42))),"","Неверно!")</f>
      </c>
      <c r="B103" s="108">
        <v>138497</v>
      </c>
      <c r="C103" s="109" t="s">
        <v>188</v>
      </c>
      <c r="D103" s="109" t="s">
        <v>312</v>
      </c>
      <c r="E103" s="111"/>
    </row>
    <row r="104" spans="1:5" s="86" customFormat="1" ht="38.25">
      <c r="A104" s="116">
        <f>IF((SUM('Раздел 1'!S43:T43)&lt;=(SUM('Раздел 1'!D43:F43)+SUM('Раздел 1'!L43:M43))),"","Неверно!")</f>
      </c>
      <c r="B104" s="108">
        <v>138497</v>
      </c>
      <c r="C104" s="109" t="s">
        <v>189</v>
      </c>
      <c r="D104" s="109" t="s">
        <v>312</v>
      </c>
      <c r="E104" s="111"/>
    </row>
    <row r="105" spans="1:5" s="86" customFormat="1" ht="25.5">
      <c r="A105" s="116">
        <f>IF((SUM('Раздел 1'!Q11:R11)&lt;=SUM('Раздел 1'!N11:N11)),"","Неверно!")</f>
      </c>
      <c r="B105" s="108">
        <v>138498</v>
      </c>
      <c r="C105" s="109" t="s">
        <v>190</v>
      </c>
      <c r="D105" s="109" t="s">
        <v>316</v>
      </c>
      <c r="E105" s="111"/>
    </row>
    <row r="106" spans="1:5" s="86" customFormat="1" ht="25.5">
      <c r="A106" s="116">
        <f>IF((SUM('Раздел 1'!Q12:R12)&lt;=SUM('Раздел 1'!N12:N12)),"","Неверно!")</f>
      </c>
      <c r="B106" s="108">
        <v>138498</v>
      </c>
      <c r="C106" s="109" t="s">
        <v>191</v>
      </c>
      <c r="D106" s="109" t="s">
        <v>316</v>
      </c>
      <c r="E106" s="111"/>
    </row>
    <row r="107" spans="1:5" s="86" customFormat="1" ht="25.5">
      <c r="A107" s="116">
        <f>IF((SUM('Раздел 1'!Q13:R13)&lt;=SUM('Раздел 1'!N13:N13)),"","Неверно!")</f>
      </c>
      <c r="B107" s="108">
        <v>138498</v>
      </c>
      <c r="C107" s="109" t="s">
        <v>192</v>
      </c>
      <c r="D107" s="109" t="s">
        <v>316</v>
      </c>
      <c r="E107" s="111"/>
    </row>
    <row r="108" spans="1:5" s="86" customFormat="1" ht="25.5">
      <c r="A108" s="116">
        <f>IF((SUM('Раздел 1'!Q14:R14)&lt;=SUM('Раздел 1'!N14:N14)),"","Неверно!")</f>
      </c>
      <c r="B108" s="108">
        <v>138498</v>
      </c>
      <c r="C108" s="109" t="s">
        <v>193</v>
      </c>
      <c r="D108" s="109" t="s">
        <v>316</v>
      </c>
      <c r="E108" s="111"/>
    </row>
    <row r="109" spans="1:5" s="86" customFormat="1" ht="25.5">
      <c r="A109" s="116">
        <f>IF((SUM('Раздел 1'!Q15:R15)&lt;=SUM('Раздел 1'!N15:N15)),"","Неверно!")</f>
      </c>
      <c r="B109" s="108">
        <v>138498</v>
      </c>
      <c r="C109" s="109" t="s">
        <v>194</v>
      </c>
      <c r="D109" s="109" t="s">
        <v>316</v>
      </c>
      <c r="E109" s="111"/>
    </row>
    <row r="110" spans="1:5" s="86" customFormat="1" ht="25.5">
      <c r="A110" s="116">
        <f>IF((SUM('Раздел 1'!Q16:R16)&lt;=SUM('Раздел 1'!N16:N16)),"","Неверно!")</f>
      </c>
      <c r="B110" s="108">
        <v>138498</v>
      </c>
      <c r="C110" s="109" t="s">
        <v>195</v>
      </c>
      <c r="D110" s="109" t="s">
        <v>316</v>
      </c>
      <c r="E110" s="111"/>
    </row>
    <row r="111" spans="1:5" s="86" customFormat="1" ht="25.5">
      <c r="A111" s="116">
        <f>IF((SUM('Раздел 1'!Q17:R17)&lt;=SUM('Раздел 1'!N17:N17)),"","Неверно!")</f>
      </c>
      <c r="B111" s="108">
        <v>138498</v>
      </c>
      <c r="C111" s="109" t="s">
        <v>196</v>
      </c>
      <c r="D111" s="109" t="s">
        <v>316</v>
      </c>
      <c r="E111" s="111"/>
    </row>
    <row r="112" spans="1:5" s="86" customFormat="1" ht="25.5">
      <c r="A112" s="116">
        <f>IF((SUM('Раздел 1'!Q18:R18)&lt;=SUM('Раздел 1'!N18:N18)),"","Неверно!")</f>
      </c>
      <c r="B112" s="108">
        <v>138498</v>
      </c>
      <c r="C112" s="109" t="s">
        <v>197</v>
      </c>
      <c r="D112" s="109" t="s">
        <v>316</v>
      </c>
      <c r="E112" s="111"/>
    </row>
    <row r="113" spans="1:5" s="86" customFormat="1" ht="25.5">
      <c r="A113" s="116">
        <f>IF((SUM('Раздел 1'!Q19:R19)&lt;=SUM('Раздел 1'!N19:N19)),"","Неверно!")</f>
      </c>
      <c r="B113" s="108">
        <v>138498</v>
      </c>
      <c r="C113" s="109" t="s">
        <v>198</v>
      </c>
      <c r="D113" s="109" t="s">
        <v>316</v>
      </c>
      <c r="E113" s="111"/>
    </row>
    <row r="114" spans="1:5" s="86" customFormat="1" ht="25.5">
      <c r="A114" s="116">
        <f>IF((SUM('Раздел 1'!Q20:R20)&lt;=SUM('Раздел 1'!N20:N20)),"","Неверно!")</f>
      </c>
      <c r="B114" s="108">
        <v>138498</v>
      </c>
      <c r="C114" s="109" t="s">
        <v>199</v>
      </c>
      <c r="D114" s="109" t="s">
        <v>316</v>
      </c>
      <c r="E114" s="111"/>
    </row>
    <row r="115" spans="1:5" s="86" customFormat="1" ht="25.5">
      <c r="A115" s="116">
        <f>IF((SUM('Раздел 1'!Q21:R21)&lt;=SUM('Раздел 1'!N21:N21)),"","Неверно!")</f>
      </c>
      <c r="B115" s="108">
        <v>138498</v>
      </c>
      <c r="C115" s="109" t="s">
        <v>200</v>
      </c>
      <c r="D115" s="109" t="s">
        <v>316</v>
      </c>
      <c r="E115" s="111"/>
    </row>
    <row r="116" spans="1:5" s="86" customFormat="1" ht="25.5">
      <c r="A116" s="116">
        <f>IF((SUM('Раздел 1'!Q22:R22)&lt;=SUM('Раздел 1'!N22:N22)),"","Неверно!")</f>
      </c>
      <c r="B116" s="108">
        <v>138498</v>
      </c>
      <c r="C116" s="109" t="s">
        <v>201</v>
      </c>
      <c r="D116" s="109" t="s">
        <v>316</v>
      </c>
      <c r="E116" s="111"/>
    </row>
    <row r="117" spans="1:5" s="86" customFormat="1" ht="25.5">
      <c r="A117" s="116">
        <f>IF((SUM('Раздел 1'!Q23:R23)&lt;=SUM('Раздел 1'!N23:N23)),"","Неверно!")</f>
      </c>
      <c r="B117" s="108">
        <v>138498</v>
      </c>
      <c r="C117" s="109" t="s">
        <v>202</v>
      </c>
      <c r="D117" s="109" t="s">
        <v>316</v>
      </c>
      <c r="E117" s="111"/>
    </row>
    <row r="118" spans="1:5" s="86" customFormat="1" ht="25.5">
      <c r="A118" s="116">
        <f>IF((SUM('Раздел 1'!Q24:R24)&lt;=SUM('Раздел 1'!N24:N24)),"","Неверно!")</f>
      </c>
      <c r="B118" s="108">
        <v>138498</v>
      </c>
      <c r="C118" s="109" t="s">
        <v>203</v>
      </c>
      <c r="D118" s="109" t="s">
        <v>316</v>
      </c>
      <c r="E118" s="111"/>
    </row>
    <row r="119" spans="1:5" s="86" customFormat="1" ht="25.5">
      <c r="A119" s="116">
        <f>IF((SUM('Раздел 1'!Q25:R25)&lt;=SUM('Раздел 1'!N25:N25)),"","Неверно!")</f>
      </c>
      <c r="B119" s="108">
        <v>138498</v>
      </c>
      <c r="C119" s="109" t="s">
        <v>204</v>
      </c>
      <c r="D119" s="109" t="s">
        <v>316</v>
      </c>
      <c r="E119" s="111"/>
    </row>
    <row r="120" spans="1:5" s="86" customFormat="1" ht="25.5">
      <c r="A120" s="116">
        <f>IF((SUM('Раздел 1'!Q26:R26)&lt;=SUM('Раздел 1'!N26:N26)),"","Неверно!")</f>
      </c>
      <c r="B120" s="108">
        <v>138498</v>
      </c>
      <c r="C120" s="109" t="s">
        <v>205</v>
      </c>
      <c r="D120" s="109" t="s">
        <v>316</v>
      </c>
      <c r="E120" s="111"/>
    </row>
    <row r="121" spans="1:5" s="86" customFormat="1" ht="25.5">
      <c r="A121" s="116">
        <f>IF((SUM('Раздел 1'!Q27:R27)&lt;=SUM('Раздел 1'!N27:N27)),"","Неверно!")</f>
      </c>
      <c r="B121" s="108">
        <v>138498</v>
      </c>
      <c r="C121" s="109" t="s">
        <v>206</v>
      </c>
      <c r="D121" s="109" t="s">
        <v>316</v>
      </c>
      <c r="E121" s="111"/>
    </row>
    <row r="122" spans="1:5" s="86" customFormat="1" ht="25.5">
      <c r="A122" s="116">
        <f>IF((SUM('Раздел 1'!Q28:R28)&lt;=SUM('Раздел 1'!N28:N28)),"","Неверно!")</f>
      </c>
      <c r="B122" s="108">
        <v>138498</v>
      </c>
      <c r="C122" s="109" t="s">
        <v>207</v>
      </c>
      <c r="D122" s="109" t="s">
        <v>316</v>
      </c>
      <c r="E122" s="111"/>
    </row>
    <row r="123" spans="1:5" s="86" customFormat="1" ht="25.5">
      <c r="A123" s="116">
        <f>IF((SUM('Раздел 1'!Q29:R29)&lt;=SUM('Раздел 1'!N29:N29)),"","Неверно!")</f>
      </c>
      <c r="B123" s="108">
        <v>138498</v>
      </c>
      <c r="C123" s="109" t="s">
        <v>208</v>
      </c>
      <c r="D123" s="109" t="s">
        <v>316</v>
      </c>
      <c r="E123" s="111"/>
    </row>
    <row r="124" spans="1:5" s="86" customFormat="1" ht="25.5">
      <c r="A124" s="116">
        <f>IF((SUM('Раздел 1'!Q30:R30)&lt;=SUM('Раздел 1'!N30:N30)),"","Неверно!")</f>
      </c>
      <c r="B124" s="108">
        <v>138498</v>
      </c>
      <c r="C124" s="109" t="s">
        <v>209</v>
      </c>
      <c r="D124" s="109" t="s">
        <v>316</v>
      </c>
      <c r="E124" s="111"/>
    </row>
    <row r="125" spans="1:5" s="86" customFormat="1" ht="25.5">
      <c r="A125" s="116">
        <f>IF((SUM('Раздел 1'!Q31:R31)&lt;=SUM('Раздел 1'!N31:N31)),"","Неверно!")</f>
      </c>
      <c r="B125" s="108">
        <v>138498</v>
      </c>
      <c r="C125" s="109" t="s">
        <v>210</v>
      </c>
      <c r="D125" s="109" t="s">
        <v>316</v>
      </c>
      <c r="E125" s="111"/>
    </row>
    <row r="126" spans="1:5" s="86" customFormat="1" ht="25.5">
      <c r="A126" s="116">
        <f>IF((SUM('Раздел 1'!Q32:R32)&lt;=SUM('Раздел 1'!N32:N32)),"","Неверно!")</f>
      </c>
      <c r="B126" s="108">
        <v>138498</v>
      </c>
      <c r="C126" s="109" t="s">
        <v>211</v>
      </c>
      <c r="D126" s="109" t="s">
        <v>316</v>
      </c>
      <c r="E126" s="111"/>
    </row>
    <row r="127" spans="1:5" s="86" customFormat="1" ht="25.5">
      <c r="A127" s="116">
        <f>IF((SUM('Раздел 1'!Q33:R33)&lt;=SUM('Раздел 1'!N33:N33)),"","Неверно!")</f>
      </c>
      <c r="B127" s="108">
        <v>138498</v>
      </c>
      <c r="C127" s="109" t="s">
        <v>212</v>
      </c>
      <c r="D127" s="109" t="s">
        <v>316</v>
      </c>
      <c r="E127" s="111"/>
    </row>
    <row r="128" spans="1:5" s="86" customFormat="1" ht="25.5">
      <c r="A128" s="116">
        <f>IF((SUM('Раздел 1'!Q34:R34)&lt;=SUM('Раздел 1'!N34:N34)),"","Неверно!")</f>
      </c>
      <c r="B128" s="108">
        <v>138498</v>
      </c>
      <c r="C128" s="109" t="s">
        <v>213</v>
      </c>
      <c r="D128" s="109" t="s">
        <v>316</v>
      </c>
      <c r="E128" s="111"/>
    </row>
    <row r="129" spans="1:5" s="86" customFormat="1" ht="25.5">
      <c r="A129" s="116">
        <f>IF((SUM('Раздел 1'!Q35:R35)&lt;=SUM('Раздел 1'!N35:N35)),"","Неверно!")</f>
      </c>
      <c r="B129" s="108">
        <v>138498</v>
      </c>
      <c r="C129" s="109" t="s">
        <v>214</v>
      </c>
      <c r="D129" s="109" t="s">
        <v>316</v>
      </c>
      <c r="E129" s="111"/>
    </row>
    <row r="130" spans="1:5" s="86" customFormat="1" ht="25.5">
      <c r="A130" s="116">
        <f>IF((SUM('Раздел 1'!Q36:R36)&lt;=SUM('Раздел 1'!N36:N36)),"","Неверно!")</f>
      </c>
      <c r="B130" s="108">
        <v>138498</v>
      </c>
      <c r="C130" s="109" t="s">
        <v>215</v>
      </c>
      <c r="D130" s="109" t="s">
        <v>316</v>
      </c>
      <c r="E130" s="111"/>
    </row>
    <row r="131" spans="1:5" s="86" customFormat="1" ht="25.5">
      <c r="A131" s="116">
        <f>IF((SUM('Раздел 1'!Q37:R37)&lt;=SUM('Раздел 1'!N37:N37)),"","Неверно!")</f>
      </c>
      <c r="B131" s="108">
        <v>138498</v>
      </c>
      <c r="C131" s="109" t="s">
        <v>216</v>
      </c>
      <c r="D131" s="109" t="s">
        <v>316</v>
      </c>
      <c r="E131" s="111"/>
    </row>
    <row r="132" spans="1:5" s="86" customFormat="1" ht="25.5">
      <c r="A132" s="116">
        <f>IF((SUM('Раздел 1'!Q38:R38)&lt;=SUM('Раздел 1'!N38:N38)),"","Неверно!")</f>
      </c>
      <c r="B132" s="108">
        <v>138498</v>
      </c>
      <c r="C132" s="109" t="s">
        <v>217</v>
      </c>
      <c r="D132" s="109" t="s">
        <v>316</v>
      </c>
      <c r="E132" s="111"/>
    </row>
    <row r="133" spans="1:5" s="86" customFormat="1" ht="25.5">
      <c r="A133" s="116">
        <f>IF((SUM('Раздел 1'!Q39:R39)&lt;=SUM('Раздел 1'!N39:N39)),"","Неверно!")</f>
      </c>
      <c r="B133" s="108">
        <v>138498</v>
      </c>
      <c r="C133" s="109" t="s">
        <v>218</v>
      </c>
      <c r="D133" s="109" t="s">
        <v>316</v>
      </c>
      <c r="E133" s="111"/>
    </row>
    <row r="134" spans="1:5" s="86" customFormat="1" ht="25.5">
      <c r="A134" s="116">
        <f>IF((SUM('Раздел 1'!Q40:R40)&lt;=SUM('Раздел 1'!N40:N40)),"","Неверно!")</f>
      </c>
      <c r="B134" s="108">
        <v>138498</v>
      </c>
      <c r="C134" s="109" t="s">
        <v>219</v>
      </c>
      <c r="D134" s="109" t="s">
        <v>316</v>
      </c>
      <c r="E134" s="111"/>
    </row>
    <row r="135" spans="1:5" s="86" customFormat="1" ht="25.5">
      <c r="A135" s="116">
        <f>IF((SUM('Раздел 1'!Q41:R41)&lt;=SUM('Раздел 1'!N41:N41)),"","Неверно!")</f>
      </c>
      <c r="B135" s="108">
        <v>138498</v>
      </c>
      <c r="C135" s="109" t="s">
        <v>220</v>
      </c>
      <c r="D135" s="109" t="s">
        <v>316</v>
      </c>
      <c r="E135" s="111"/>
    </row>
    <row r="136" spans="1:5" s="86" customFormat="1" ht="25.5">
      <c r="A136" s="116">
        <f>IF((SUM('Раздел 1'!Q42:R42)&lt;=SUM('Раздел 1'!N42:N42)),"","Неверно!")</f>
      </c>
      <c r="B136" s="108">
        <v>138498</v>
      </c>
      <c r="C136" s="109" t="s">
        <v>221</v>
      </c>
      <c r="D136" s="109" t="s">
        <v>316</v>
      </c>
      <c r="E136" s="111"/>
    </row>
    <row r="137" spans="1:5" s="86" customFormat="1" ht="25.5">
      <c r="A137" s="116">
        <f>IF((SUM('Раздел 1'!Q43:R43)&lt;=SUM('Раздел 1'!N43:N43)),"","Неверно!")</f>
      </c>
      <c r="B137" s="108">
        <v>138498</v>
      </c>
      <c r="C137" s="109" t="s">
        <v>222</v>
      </c>
      <c r="D137" s="109" t="s">
        <v>316</v>
      </c>
      <c r="E137" s="111"/>
    </row>
    <row r="138" spans="1:5" s="86" customFormat="1" ht="25.5">
      <c r="A138" s="116">
        <f>IF((SUM('Раздел 1'!O11:O11)&lt;=SUM('Раздел 1'!N11:N11)),"","Неверно!")</f>
      </c>
      <c r="B138" s="108">
        <v>138499</v>
      </c>
      <c r="C138" s="109" t="s">
        <v>223</v>
      </c>
      <c r="D138" s="109" t="s">
        <v>317</v>
      </c>
      <c r="E138" s="111"/>
    </row>
    <row r="139" spans="1:5" s="86" customFormat="1" ht="25.5">
      <c r="A139" s="116">
        <f>IF((SUM('Раздел 1'!O12:O12)&lt;=SUM('Раздел 1'!N12:N12)),"","Неверно!")</f>
      </c>
      <c r="B139" s="108">
        <v>138499</v>
      </c>
      <c r="C139" s="109" t="s">
        <v>224</v>
      </c>
      <c r="D139" s="109" t="s">
        <v>317</v>
      </c>
      <c r="E139" s="111"/>
    </row>
    <row r="140" spans="1:5" s="86" customFormat="1" ht="25.5">
      <c r="A140" s="116">
        <f>IF((SUM('Раздел 1'!O13:O13)&lt;=SUM('Раздел 1'!N13:N13)),"","Неверно!")</f>
      </c>
      <c r="B140" s="108">
        <v>138499</v>
      </c>
      <c r="C140" s="109" t="s">
        <v>225</v>
      </c>
      <c r="D140" s="109" t="s">
        <v>317</v>
      </c>
      <c r="E140" s="111"/>
    </row>
    <row r="141" spans="1:5" s="86" customFormat="1" ht="25.5">
      <c r="A141" s="116">
        <f>IF((SUM('Раздел 1'!O14:O14)&lt;=SUM('Раздел 1'!N14:N14)),"","Неверно!")</f>
      </c>
      <c r="B141" s="108">
        <v>138499</v>
      </c>
      <c r="C141" s="109" t="s">
        <v>226</v>
      </c>
      <c r="D141" s="109" t="s">
        <v>317</v>
      </c>
      <c r="E141" s="111"/>
    </row>
    <row r="142" spans="1:5" s="86" customFormat="1" ht="25.5">
      <c r="A142" s="116">
        <f>IF((SUM('Раздел 1'!O15:O15)&lt;=SUM('Раздел 1'!N15:N15)),"","Неверно!")</f>
      </c>
      <c r="B142" s="108">
        <v>138499</v>
      </c>
      <c r="C142" s="109" t="s">
        <v>227</v>
      </c>
      <c r="D142" s="109" t="s">
        <v>317</v>
      </c>
      <c r="E142" s="111"/>
    </row>
    <row r="143" spans="1:5" s="86" customFormat="1" ht="25.5">
      <c r="A143" s="116">
        <f>IF((SUM('Раздел 1'!O16:O16)&lt;=SUM('Раздел 1'!N16:N16)),"","Неверно!")</f>
      </c>
      <c r="B143" s="108">
        <v>138499</v>
      </c>
      <c r="C143" s="109" t="s">
        <v>228</v>
      </c>
      <c r="D143" s="109" t="s">
        <v>317</v>
      </c>
      <c r="E143" s="111"/>
    </row>
    <row r="144" spans="1:5" s="86" customFormat="1" ht="25.5">
      <c r="A144" s="116">
        <f>IF((SUM('Раздел 1'!O17:O17)&lt;=SUM('Раздел 1'!N17:N17)),"","Неверно!")</f>
      </c>
      <c r="B144" s="108">
        <v>138499</v>
      </c>
      <c r="C144" s="109" t="s">
        <v>229</v>
      </c>
      <c r="D144" s="109" t="s">
        <v>317</v>
      </c>
      <c r="E144" s="111"/>
    </row>
    <row r="145" spans="1:5" s="86" customFormat="1" ht="25.5">
      <c r="A145" s="116">
        <f>IF((SUM('Раздел 1'!O18:O18)&lt;=SUM('Раздел 1'!N18:N18)),"","Неверно!")</f>
      </c>
      <c r="B145" s="108">
        <v>138499</v>
      </c>
      <c r="C145" s="109" t="s">
        <v>230</v>
      </c>
      <c r="D145" s="109" t="s">
        <v>317</v>
      </c>
      <c r="E145" s="111"/>
    </row>
    <row r="146" spans="1:5" s="86" customFormat="1" ht="25.5">
      <c r="A146" s="116">
        <f>IF((SUM('Раздел 1'!O19:O19)&lt;=SUM('Раздел 1'!N19:N19)),"","Неверно!")</f>
      </c>
      <c r="B146" s="108">
        <v>138499</v>
      </c>
      <c r="C146" s="109" t="s">
        <v>231</v>
      </c>
      <c r="D146" s="109" t="s">
        <v>317</v>
      </c>
      <c r="E146" s="111"/>
    </row>
    <row r="147" spans="1:5" s="86" customFormat="1" ht="25.5">
      <c r="A147" s="116">
        <f>IF((SUM('Раздел 1'!O20:O20)&lt;=SUM('Раздел 1'!N20:N20)),"","Неверно!")</f>
      </c>
      <c r="B147" s="108">
        <v>138499</v>
      </c>
      <c r="C147" s="109" t="s">
        <v>232</v>
      </c>
      <c r="D147" s="109" t="s">
        <v>317</v>
      </c>
      <c r="E147" s="111"/>
    </row>
    <row r="148" spans="1:5" s="86" customFormat="1" ht="25.5">
      <c r="A148" s="116">
        <f>IF((SUM('Раздел 1'!O21:O21)&lt;=SUM('Раздел 1'!N21:N21)),"","Неверно!")</f>
      </c>
      <c r="B148" s="108">
        <v>138499</v>
      </c>
      <c r="C148" s="109" t="s">
        <v>233</v>
      </c>
      <c r="D148" s="109" t="s">
        <v>317</v>
      </c>
      <c r="E148" s="111"/>
    </row>
    <row r="149" spans="1:5" s="86" customFormat="1" ht="25.5">
      <c r="A149" s="116">
        <f>IF((SUM('Раздел 1'!O22:O22)&lt;=SUM('Раздел 1'!N22:N22)),"","Неверно!")</f>
      </c>
      <c r="B149" s="108">
        <v>138499</v>
      </c>
      <c r="C149" s="109" t="s">
        <v>234</v>
      </c>
      <c r="D149" s="109" t="s">
        <v>317</v>
      </c>
      <c r="E149" s="111"/>
    </row>
    <row r="150" spans="1:5" s="86" customFormat="1" ht="25.5">
      <c r="A150" s="116">
        <f>IF((SUM('Раздел 1'!O23:O23)&lt;=SUM('Раздел 1'!N23:N23)),"","Неверно!")</f>
      </c>
      <c r="B150" s="108">
        <v>138499</v>
      </c>
      <c r="C150" s="109" t="s">
        <v>235</v>
      </c>
      <c r="D150" s="109" t="s">
        <v>317</v>
      </c>
      <c r="E150" s="111"/>
    </row>
    <row r="151" spans="1:5" s="86" customFormat="1" ht="25.5">
      <c r="A151" s="116">
        <f>IF((SUM('Раздел 1'!O24:O24)&lt;=SUM('Раздел 1'!N24:N24)),"","Неверно!")</f>
      </c>
      <c r="B151" s="108">
        <v>138499</v>
      </c>
      <c r="C151" s="109" t="s">
        <v>236</v>
      </c>
      <c r="D151" s="109" t="s">
        <v>317</v>
      </c>
      <c r="E151" s="111"/>
    </row>
    <row r="152" spans="1:5" s="86" customFormat="1" ht="25.5">
      <c r="A152" s="116">
        <f>IF((SUM('Раздел 1'!O25:O25)&lt;=SUM('Раздел 1'!N25:N25)),"","Неверно!")</f>
      </c>
      <c r="B152" s="108">
        <v>138499</v>
      </c>
      <c r="C152" s="109" t="s">
        <v>237</v>
      </c>
      <c r="D152" s="109" t="s">
        <v>317</v>
      </c>
      <c r="E152" s="111"/>
    </row>
    <row r="153" spans="1:5" s="86" customFormat="1" ht="25.5">
      <c r="A153" s="116">
        <f>IF((SUM('Раздел 1'!O26:O26)&lt;=SUM('Раздел 1'!N26:N26)),"","Неверно!")</f>
      </c>
      <c r="B153" s="108">
        <v>138499</v>
      </c>
      <c r="C153" s="109" t="s">
        <v>238</v>
      </c>
      <c r="D153" s="109" t="s">
        <v>317</v>
      </c>
      <c r="E153" s="111"/>
    </row>
    <row r="154" spans="1:5" s="86" customFormat="1" ht="25.5">
      <c r="A154" s="116">
        <f>IF((SUM('Раздел 1'!O27:O27)&lt;=SUM('Раздел 1'!N27:N27)),"","Неверно!")</f>
      </c>
      <c r="B154" s="108">
        <v>138499</v>
      </c>
      <c r="C154" s="109" t="s">
        <v>239</v>
      </c>
      <c r="D154" s="109" t="s">
        <v>317</v>
      </c>
      <c r="E154" s="111"/>
    </row>
    <row r="155" spans="1:5" s="86" customFormat="1" ht="25.5">
      <c r="A155" s="116">
        <f>IF((SUM('Раздел 1'!O28:O28)&lt;=SUM('Раздел 1'!N28:N28)),"","Неверно!")</f>
      </c>
      <c r="B155" s="108">
        <v>138499</v>
      </c>
      <c r="C155" s="109" t="s">
        <v>240</v>
      </c>
      <c r="D155" s="109" t="s">
        <v>317</v>
      </c>
      <c r="E155" s="111"/>
    </row>
    <row r="156" spans="1:5" s="86" customFormat="1" ht="25.5">
      <c r="A156" s="116">
        <f>IF((SUM('Раздел 1'!O29:O29)&lt;=SUM('Раздел 1'!N29:N29)),"","Неверно!")</f>
      </c>
      <c r="B156" s="108">
        <v>138499</v>
      </c>
      <c r="C156" s="109" t="s">
        <v>241</v>
      </c>
      <c r="D156" s="109" t="s">
        <v>317</v>
      </c>
      <c r="E156" s="111"/>
    </row>
    <row r="157" spans="1:5" s="86" customFormat="1" ht="25.5">
      <c r="A157" s="116">
        <f>IF((SUM('Раздел 1'!O30:O30)&lt;=SUM('Раздел 1'!N30:N30)),"","Неверно!")</f>
      </c>
      <c r="B157" s="108">
        <v>138499</v>
      </c>
      <c r="C157" s="109" t="s">
        <v>242</v>
      </c>
      <c r="D157" s="109" t="s">
        <v>317</v>
      </c>
      <c r="E157" s="111"/>
    </row>
    <row r="158" spans="1:5" s="86" customFormat="1" ht="25.5">
      <c r="A158" s="116">
        <f>IF((SUM('Раздел 1'!O31:O31)&lt;=SUM('Раздел 1'!N31:N31)),"","Неверно!")</f>
      </c>
      <c r="B158" s="108">
        <v>138499</v>
      </c>
      <c r="C158" s="109" t="s">
        <v>243</v>
      </c>
      <c r="D158" s="109" t="s">
        <v>317</v>
      </c>
      <c r="E158" s="111"/>
    </row>
    <row r="159" spans="1:5" s="86" customFormat="1" ht="25.5">
      <c r="A159" s="116">
        <f>IF((SUM('Раздел 1'!O32:O32)&lt;=SUM('Раздел 1'!N32:N32)),"","Неверно!")</f>
      </c>
      <c r="B159" s="108">
        <v>138499</v>
      </c>
      <c r="C159" s="109" t="s">
        <v>244</v>
      </c>
      <c r="D159" s="109" t="s">
        <v>317</v>
      </c>
      <c r="E159" s="111"/>
    </row>
    <row r="160" spans="1:5" s="86" customFormat="1" ht="25.5">
      <c r="A160" s="116">
        <f>IF((SUM('Раздел 1'!O33:O33)&lt;=SUM('Раздел 1'!N33:N33)),"","Неверно!")</f>
      </c>
      <c r="B160" s="108">
        <v>138499</v>
      </c>
      <c r="C160" s="109" t="s">
        <v>245</v>
      </c>
      <c r="D160" s="109" t="s">
        <v>317</v>
      </c>
      <c r="E160" s="111"/>
    </row>
    <row r="161" spans="1:5" s="86" customFormat="1" ht="25.5">
      <c r="A161" s="116">
        <f>IF((SUM('Раздел 1'!O34:O34)&lt;=SUM('Раздел 1'!N34:N34)),"","Неверно!")</f>
      </c>
      <c r="B161" s="108">
        <v>138499</v>
      </c>
      <c r="C161" s="109" t="s">
        <v>246</v>
      </c>
      <c r="D161" s="109" t="s">
        <v>317</v>
      </c>
      <c r="E161" s="111"/>
    </row>
    <row r="162" spans="1:5" s="86" customFormat="1" ht="25.5">
      <c r="A162" s="116">
        <f>IF((SUM('Раздел 1'!O35:O35)&lt;=SUM('Раздел 1'!N35:N35)),"","Неверно!")</f>
      </c>
      <c r="B162" s="108">
        <v>138499</v>
      </c>
      <c r="C162" s="109" t="s">
        <v>247</v>
      </c>
      <c r="D162" s="109" t="s">
        <v>317</v>
      </c>
      <c r="E162" s="111"/>
    </row>
    <row r="163" spans="1:5" s="86" customFormat="1" ht="25.5">
      <c r="A163" s="116">
        <f>IF((SUM('Раздел 1'!O36:O36)&lt;=SUM('Раздел 1'!N36:N36)),"","Неверно!")</f>
      </c>
      <c r="B163" s="108">
        <v>138499</v>
      </c>
      <c r="C163" s="109" t="s">
        <v>248</v>
      </c>
      <c r="D163" s="109" t="s">
        <v>317</v>
      </c>
      <c r="E163" s="111"/>
    </row>
    <row r="164" spans="1:5" s="86" customFormat="1" ht="25.5">
      <c r="A164" s="116">
        <f>IF((SUM('Раздел 1'!O37:O37)&lt;=SUM('Раздел 1'!N37:N37)),"","Неверно!")</f>
      </c>
      <c r="B164" s="108">
        <v>138499</v>
      </c>
      <c r="C164" s="109" t="s">
        <v>249</v>
      </c>
      <c r="D164" s="109" t="s">
        <v>317</v>
      </c>
      <c r="E164" s="111"/>
    </row>
    <row r="165" spans="1:5" s="86" customFormat="1" ht="25.5">
      <c r="A165" s="116">
        <f>IF((SUM('Раздел 1'!O38:O38)&lt;=SUM('Раздел 1'!N38:N38)),"","Неверно!")</f>
      </c>
      <c r="B165" s="108">
        <v>138499</v>
      </c>
      <c r="C165" s="109" t="s">
        <v>250</v>
      </c>
      <c r="D165" s="109" t="s">
        <v>317</v>
      </c>
      <c r="E165" s="111"/>
    </row>
    <row r="166" spans="1:5" s="86" customFormat="1" ht="25.5">
      <c r="A166" s="116">
        <f>IF((SUM('Раздел 1'!O39:O39)&lt;=SUM('Раздел 1'!N39:N39)),"","Неверно!")</f>
      </c>
      <c r="B166" s="108">
        <v>138499</v>
      </c>
      <c r="C166" s="109" t="s">
        <v>251</v>
      </c>
      <c r="D166" s="109" t="s">
        <v>317</v>
      </c>
      <c r="E166" s="111"/>
    </row>
    <row r="167" spans="1:5" s="86" customFormat="1" ht="25.5">
      <c r="A167" s="116">
        <f>IF((SUM('Раздел 1'!O40:O40)&lt;=SUM('Раздел 1'!N40:N40)),"","Неверно!")</f>
      </c>
      <c r="B167" s="108">
        <v>138499</v>
      </c>
      <c r="C167" s="109" t="s">
        <v>252</v>
      </c>
      <c r="D167" s="109" t="s">
        <v>317</v>
      </c>
      <c r="E167" s="111"/>
    </row>
    <row r="168" spans="1:5" s="86" customFormat="1" ht="25.5">
      <c r="A168" s="116">
        <f>IF((SUM('Раздел 1'!O41:O41)&lt;=SUM('Раздел 1'!N41:N41)),"","Неверно!")</f>
      </c>
      <c r="B168" s="108">
        <v>138499</v>
      </c>
      <c r="C168" s="109" t="s">
        <v>253</v>
      </c>
      <c r="D168" s="109" t="s">
        <v>317</v>
      </c>
      <c r="E168" s="111"/>
    </row>
    <row r="169" spans="1:5" s="86" customFormat="1" ht="25.5">
      <c r="A169" s="116">
        <f>IF((SUM('Раздел 1'!O42:O42)&lt;=SUM('Раздел 1'!N42:N42)),"","Неверно!")</f>
      </c>
      <c r="B169" s="108">
        <v>138499</v>
      </c>
      <c r="C169" s="109" t="s">
        <v>254</v>
      </c>
      <c r="D169" s="109" t="s">
        <v>317</v>
      </c>
      <c r="E169" s="111"/>
    </row>
    <row r="170" spans="1:5" s="86" customFormat="1" ht="25.5">
      <c r="A170" s="116">
        <f>IF((SUM('Раздел 1'!O43:O43)&lt;=SUM('Раздел 1'!N43:N43)),"","Неверно!")</f>
      </c>
      <c r="B170" s="108">
        <v>138499</v>
      </c>
      <c r="C170" s="109" t="s">
        <v>255</v>
      </c>
      <c r="D170" s="109" t="s">
        <v>317</v>
      </c>
      <c r="E170" s="111"/>
    </row>
    <row r="171" spans="1:5" s="86" customFormat="1" ht="25.5">
      <c r="A171" s="116">
        <f>IF((SUM('Раздел 1'!D39:D39)=SUM('Раздел 1'!D11:D38)),"","Неверно!")</f>
      </c>
      <c r="B171" s="108">
        <v>138500</v>
      </c>
      <c r="C171" s="109" t="s">
        <v>256</v>
      </c>
      <c r="D171" s="109" t="s">
        <v>318</v>
      </c>
      <c r="E171" s="111"/>
    </row>
    <row r="172" spans="1:5" s="86" customFormat="1" ht="25.5">
      <c r="A172" s="116">
        <f>IF((SUM('Раздел 1'!E39:E39)=SUM('Раздел 1'!E11:E38)),"","Неверно!")</f>
      </c>
      <c r="B172" s="108">
        <v>138500</v>
      </c>
      <c r="C172" s="109" t="s">
        <v>257</v>
      </c>
      <c r="D172" s="109" t="s">
        <v>318</v>
      </c>
      <c r="E172" s="111"/>
    </row>
    <row r="173" spans="1:5" s="86" customFormat="1" ht="25.5">
      <c r="A173" s="116">
        <f>IF((SUM('Раздел 1'!F39:F39)=SUM('Раздел 1'!F11:F38)),"","Неверно!")</f>
      </c>
      <c r="B173" s="108">
        <v>138500</v>
      </c>
      <c r="C173" s="109" t="s">
        <v>258</v>
      </c>
      <c r="D173" s="109" t="s">
        <v>318</v>
      </c>
      <c r="E173" s="111"/>
    </row>
    <row r="174" spans="1:5" s="86" customFormat="1" ht="25.5">
      <c r="A174" s="116">
        <f>IF((SUM('Раздел 1'!G39:G39)=SUM('Раздел 1'!G11:G38)),"","Неверно!")</f>
      </c>
      <c r="B174" s="108">
        <v>138500</v>
      </c>
      <c r="C174" s="109" t="s">
        <v>259</v>
      </c>
      <c r="D174" s="109" t="s">
        <v>318</v>
      </c>
      <c r="E174" s="111"/>
    </row>
    <row r="175" spans="1:5" s="86" customFormat="1" ht="25.5">
      <c r="A175" s="116">
        <f>IF((SUM('Раздел 1'!H39:H39)=SUM('Раздел 1'!H11:H38)),"","Неверно!")</f>
      </c>
      <c r="B175" s="108">
        <v>138500</v>
      </c>
      <c r="C175" s="109" t="s">
        <v>260</v>
      </c>
      <c r="D175" s="109" t="s">
        <v>318</v>
      </c>
      <c r="E175" s="111"/>
    </row>
    <row r="176" spans="1:5" s="86" customFormat="1" ht="25.5">
      <c r="A176" s="116">
        <f>IF((SUM('Раздел 1'!I39:I39)=SUM('Раздел 1'!I11:I38)),"","Неверно!")</f>
      </c>
      <c r="B176" s="108">
        <v>138500</v>
      </c>
      <c r="C176" s="109" t="s">
        <v>261</v>
      </c>
      <c r="D176" s="109" t="s">
        <v>318</v>
      </c>
      <c r="E176" s="111"/>
    </row>
    <row r="177" spans="1:5" s="86" customFormat="1" ht="25.5">
      <c r="A177" s="116">
        <f>IF((SUM('Раздел 1'!J39:J39)=SUM('Раздел 1'!J11:J38)),"","Неверно!")</f>
      </c>
      <c r="B177" s="108">
        <v>138500</v>
      </c>
      <c r="C177" s="109" t="s">
        <v>262</v>
      </c>
      <c r="D177" s="109" t="s">
        <v>318</v>
      </c>
      <c r="E177" s="111"/>
    </row>
    <row r="178" spans="1:5" s="86" customFormat="1" ht="25.5">
      <c r="A178" s="116">
        <f>IF((SUM('Раздел 1'!K39:K39)=SUM('Раздел 1'!K11:K38)),"","Неверно!")</f>
      </c>
      <c r="B178" s="108">
        <v>138500</v>
      </c>
      <c r="C178" s="109" t="s">
        <v>263</v>
      </c>
      <c r="D178" s="109" t="s">
        <v>318</v>
      </c>
      <c r="E178" s="111"/>
    </row>
    <row r="179" spans="1:5" s="86" customFormat="1" ht="25.5">
      <c r="A179" s="116">
        <f>IF((SUM('Раздел 1'!L39:L39)=SUM('Раздел 1'!L11:L38)),"","Неверно!")</f>
      </c>
      <c r="B179" s="108">
        <v>138500</v>
      </c>
      <c r="C179" s="109" t="s">
        <v>264</v>
      </c>
      <c r="D179" s="109" t="s">
        <v>318</v>
      </c>
      <c r="E179" s="111"/>
    </row>
    <row r="180" spans="1:5" s="86" customFormat="1" ht="25.5">
      <c r="A180" s="116">
        <f>IF((SUM('Раздел 1'!M39:M39)=SUM('Раздел 1'!M11:M38)),"","Неверно!")</f>
      </c>
      <c r="B180" s="108">
        <v>138500</v>
      </c>
      <c r="C180" s="109" t="s">
        <v>265</v>
      </c>
      <c r="D180" s="109" t="s">
        <v>318</v>
      </c>
      <c r="E180" s="111"/>
    </row>
    <row r="181" spans="1:5" s="86" customFormat="1" ht="25.5">
      <c r="A181" s="116">
        <f>IF((SUM('Раздел 1'!N39:N39)=SUM('Раздел 1'!N11:N38)),"","Неверно!")</f>
      </c>
      <c r="B181" s="108">
        <v>138500</v>
      </c>
      <c r="C181" s="109" t="s">
        <v>266</v>
      </c>
      <c r="D181" s="109" t="s">
        <v>318</v>
      </c>
      <c r="E181" s="111"/>
    </row>
    <row r="182" spans="1:5" s="86" customFormat="1" ht="25.5">
      <c r="A182" s="116">
        <f>IF((SUM('Раздел 1'!O39:O39)=SUM('Раздел 1'!O11:O38)),"","Неверно!")</f>
      </c>
      <c r="B182" s="108">
        <v>138500</v>
      </c>
      <c r="C182" s="109" t="s">
        <v>267</v>
      </c>
      <c r="D182" s="109" t="s">
        <v>318</v>
      </c>
      <c r="E182" s="111"/>
    </row>
    <row r="183" spans="1:5" s="86" customFormat="1" ht="25.5">
      <c r="A183" s="116">
        <f>IF((SUM('Раздел 1'!P39:P39)=SUM('Раздел 1'!P11:P38)),"","Неверно!")</f>
      </c>
      <c r="B183" s="108">
        <v>138500</v>
      </c>
      <c r="C183" s="109" t="s">
        <v>268</v>
      </c>
      <c r="D183" s="109" t="s">
        <v>318</v>
      </c>
      <c r="E183" s="111"/>
    </row>
    <row r="184" spans="1:5" s="86" customFormat="1" ht="25.5">
      <c r="A184" s="116">
        <f>IF((SUM('Раздел 1'!Q39:Q39)=SUM('Раздел 1'!Q11:Q38)),"","Неверно!")</f>
      </c>
      <c r="B184" s="108">
        <v>138500</v>
      </c>
      <c r="C184" s="109" t="s">
        <v>269</v>
      </c>
      <c r="D184" s="109" t="s">
        <v>318</v>
      </c>
      <c r="E184" s="111"/>
    </row>
    <row r="185" spans="1:5" s="86" customFormat="1" ht="25.5">
      <c r="A185" s="116">
        <f>IF((SUM('Раздел 1'!R39:R39)=SUM('Раздел 1'!R11:R38)),"","Неверно!")</f>
      </c>
      <c r="B185" s="108">
        <v>138500</v>
      </c>
      <c r="C185" s="109" t="s">
        <v>270</v>
      </c>
      <c r="D185" s="109" t="s">
        <v>318</v>
      </c>
      <c r="E185" s="111"/>
    </row>
    <row r="186" spans="1:5" s="86" customFormat="1" ht="25.5">
      <c r="A186" s="116">
        <f>IF((SUM('Раздел 1'!S39:S39)=SUM('Раздел 1'!S11:S38)),"","Неверно!")</f>
      </c>
      <c r="B186" s="108">
        <v>138500</v>
      </c>
      <c r="C186" s="109" t="s">
        <v>271</v>
      </c>
      <c r="D186" s="109" t="s">
        <v>318</v>
      </c>
      <c r="E186" s="111"/>
    </row>
    <row r="187" spans="1:5" s="86" customFormat="1" ht="25.5">
      <c r="A187" s="116">
        <f>IF((SUM('Раздел 1'!T39:T39)=SUM('Раздел 1'!T11:T38)),"","Неверно!")</f>
      </c>
      <c r="B187" s="108">
        <v>138500</v>
      </c>
      <c r="C187" s="109" t="s">
        <v>272</v>
      </c>
      <c r="D187" s="109" t="s">
        <v>318</v>
      </c>
      <c r="E187" s="111"/>
    </row>
    <row r="188" spans="1:5" s="86" customFormat="1" ht="25.5">
      <c r="A188" s="116">
        <f>IF((SUM('Раздел 1'!U39:U39)=SUM('Раздел 1'!U11:U38)),"","Неверно!")</f>
      </c>
      <c r="B188" s="108">
        <v>138500</v>
      </c>
      <c r="C188" s="109" t="s">
        <v>273</v>
      </c>
      <c r="D188" s="109" t="s">
        <v>318</v>
      </c>
      <c r="E188" s="111"/>
    </row>
    <row r="189" spans="1:5" s="86" customFormat="1" ht="25.5">
      <c r="A189" s="116">
        <f>IF((SUM('Раздел 1'!N11:N11)=SUM('Раздел 1'!D11:M11)),"","Неверно!")</f>
      </c>
      <c r="B189" s="108">
        <v>138501</v>
      </c>
      <c r="C189" s="109" t="s">
        <v>274</v>
      </c>
      <c r="D189" s="109" t="s">
        <v>319</v>
      </c>
      <c r="E189" s="111"/>
    </row>
    <row r="190" spans="1:5" s="86" customFormat="1" ht="25.5">
      <c r="A190" s="116">
        <f>IF((SUM('Раздел 1'!N12:N12)=SUM('Раздел 1'!D12:M12)),"","Неверно!")</f>
      </c>
      <c r="B190" s="108">
        <v>138501</v>
      </c>
      <c r="C190" s="109" t="s">
        <v>275</v>
      </c>
      <c r="D190" s="109" t="s">
        <v>319</v>
      </c>
      <c r="E190" s="111"/>
    </row>
    <row r="191" spans="1:5" s="86" customFormat="1" ht="25.5">
      <c r="A191" s="116">
        <f>IF((SUM('Раздел 1'!N13:N13)=SUM('Раздел 1'!D13:M13)),"","Неверно!")</f>
      </c>
      <c r="B191" s="108">
        <v>138501</v>
      </c>
      <c r="C191" s="109" t="s">
        <v>276</v>
      </c>
      <c r="D191" s="109" t="s">
        <v>319</v>
      </c>
      <c r="E191" s="111"/>
    </row>
    <row r="192" spans="1:5" s="86" customFormat="1" ht="25.5">
      <c r="A192" s="116">
        <f>IF((SUM('Раздел 1'!N14:N14)=SUM('Раздел 1'!D14:M14)),"","Неверно!")</f>
      </c>
      <c r="B192" s="108">
        <v>138501</v>
      </c>
      <c r="C192" s="109" t="s">
        <v>277</v>
      </c>
      <c r="D192" s="109" t="s">
        <v>319</v>
      </c>
      <c r="E192" s="111"/>
    </row>
    <row r="193" spans="1:5" s="86" customFormat="1" ht="25.5">
      <c r="A193" s="116">
        <f>IF((SUM('Раздел 1'!N15:N15)=SUM('Раздел 1'!D15:M15)),"","Неверно!")</f>
      </c>
      <c r="B193" s="108">
        <v>138501</v>
      </c>
      <c r="C193" s="109" t="s">
        <v>278</v>
      </c>
      <c r="D193" s="109" t="s">
        <v>319</v>
      </c>
      <c r="E193" s="111"/>
    </row>
    <row r="194" spans="1:5" s="86" customFormat="1" ht="25.5">
      <c r="A194" s="116">
        <f>IF((SUM('Раздел 1'!N16:N16)=SUM('Раздел 1'!D16:M16)),"","Неверно!")</f>
      </c>
      <c r="B194" s="108">
        <v>138501</v>
      </c>
      <c r="C194" s="109" t="s">
        <v>279</v>
      </c>
      <c r="D194" s="109" t="s">
        <v>319</v>
      </c>
      <c r="E194" s="111"/>
    </row>
    <row r="195" spans="1:5" s="86" customFormat="1" ht="25.5">
      <c r="A195" s="116">
        <f>IF((SUM('Раздел 1'!N17:N17)=SUM('Раздел 1'!D17:M17)),"","Неверно!")</f>
      </c>
      <c r="B195" s="108">
        <v>138501</v>
      </c>
      <c r="C195" s="109" t="s">
        <v>280</v>
      </c>
      <c r="D195" s="109" t="s">
        <v>319</v>
      </c>
      <c r="E195" s="111"/>
    </row>
    <row r="196" spans="1:5" s="86" customFormat="1" ht="25.5">
      <c r="A196" s="116">
        <f>IF((SUM('Раздел 1'!N18:N18)=SUM('Раздел 1'!D18:M18)),"","Неверно!")</f>
      </c>
      <c r="B196" s="108">
        <v>138501</v>
      </c>
      <c r="C196" s="109" t="s">
        <v>281</v>
      </c>
      <c r="D196" s="109" t="s">
        <v>319</v>
      </c>
      <c r="E196" s="111"/>
    </row>
    <row r="197" spans="1:5" s="86" customFormat="1" ht="25.5">
      <c r="A197" s="116">
        <f>IF((SUM('Раздел 1'!N19:N19)=SUM('Раздел 1'!D19:M19)),"","Неверно!")</f>
      </c>
      <c r="B197" s="108">
        <v>138501</v>
      </c>
      <c r="C197" s="109" t="s">
        <v>282</v>
      </c>
      <c r="D197" s="109" t="s">
        <v>319</v>
      </c>
      <c r="E197" s="111"/>
    </row>
    <row r="198" spans="1:5" s="86" customFormat="1" ht="25.5">
      <c r="A198" s="116">
        <f>IF((SUM('Раздел 1'!N20:N20)=SUM('Раздел 1'!D20:M20)),"","Неверно!")</f>
      </c>
      <c r="B198" s="108">
        <v>138501</v>
      </c>
      <c r="C198" s="109" t="s">
        <v>283</v>
      </c>
      <c r="D198" s="109" t="s">
        <v>319</v>
      </c>
      <c r="E198" s="111"/>
    </row>
    <row r="199" spans="1:5" s="86" customFormat="1" ht="25.5">
      <c r="A199" s="116">
        <f>IF((SUM('Раздел 1'!N21:N21)=SUM('Раздел 1'!D21:M21)),"","Неверно!")</f>
      </c>
      <c r="B199" s="108">
        <v>138501</v>
      </c>
      <c r="C199" s="109" t="s">
        <v>284</v>
      </c>
      <c r="D199" s="109" t="s">
        <v>319</v>
      </c>
      <c r="E199" s="111"/>
    </row>
    <row r="200" spans="1:5" s="86" customFormat="1" ht="25.5">
      <c r="A200" s="116">
        <f>IF((SUM('Раздел 1'!N22:N22)=SUM('Раздел 1'!D22:M22)),"","Неверно!")</f>
      </c>
      <c r="B200" s="108">
        <v>138501</v>
      </c>
      <c r="C200" s="109" t="s">
        <v>285</v>
      </c>
      <c r="D200" s="109" t="s">
        <v>319</v>
      </c>
      <c r="E200" s="111"/>
    </row>
    <row r="201" spans="1:5" s="86" customFormat="1" ht="25.5">
      <c r="A201" s="116">
        <f>IF((SUM('Раздел 1'!N23:N23)=SUM('Раздел 1'!D23:M23)),"","Неверно!")</f>
      </c>
      <c r="B201" s="108">
        <v>138501</v>
      </c>
      <c r="C201" s="109" t="s">
        <v>286</v>
      </c>
      <c r="D201" s="109" t="s">
        <v>319</v>
      </c>
      <c r="E201" s="111"/>
    </row>
    <row r="202" spans="1:5" s="86" customFormat="1" ht="25.5">
      <c r="A202" s="116">
        <f>IF((SUM('Раздел 1'!N24:N24)=SUM('Раздел 1'!D24:M24)),"","Неверно!")</f>
      </c>
      <c r="B202" s="108">
        <v>138501</v>
      </c>
      <c r="C202" s="109" t="s">
        <v>287</v>
      </c>
      <c r="D202" s="109" t="s">
        <v>319</v>
      </c>
      <c r="E202" s="111"/>
    </row>
    <row r="203" spans="1:5" s="86" customFormat="1" ht="25.5">
      <c r="A203" s="116">
        <f>IF((SUM('Раздел 1'!N25:N25)=SUM('Раздел 1'!D25:M25)),"","Неверно!")</f>
      </c>
      <c r="B203" s="108">
        <v>138501</v>
      </c>
      <c r="C203" s="109" t="s">
        <v>288</v>
      </c>
      <c r="D203" s="109" t="s">
        <v>319</v>
      </c>
      <c r="E203" s="111"/>
    </row>
    <row r="204" spans="1:5" s="86" customFormat="1" ht="25.5">
      <c r="A204" s="116">
        <f>IF((SUM('Раздел 1'!N26:N26)=SUM('Раздел 1'!D26:M26)),"","Неверно!")</f>
      </c>
      <c r="B204" s="108">
        <v>138501</v>
      </c>
      <c r="C204" s="109" t="s">
        <v>289</v>
      </c>
      <c r="D204" s="109" t="s">
        <v>319</v>
      </c>
      <c r="E204" s="111"/>
    </row>
    <row r="205" spans="1:5" s="86" customFormat="1" ht="25.5">
      <c r="A205" s="116">
        <f>IF((SUM('Раздел 1'!N27:N27)=SUM('Раздел 1'!D27:M27)),"","Неверно!")</f>
      </c>
      <c r="B205" s="108">
        <v>138501</v>
      </c>
      <c r="C205" s="109" t="s">
        <v>290</v>
      </c>
      <c r="D205" s="109" t="s">
        <v>319</v>
      </c>
      <c r="E205" s="111"/>
    </row>
    <row r="206" spans="1:5" s="86" customFormat="1" ht="25.5">
      <c r="A206" s="116">
        <f>IF((SUM('Раздел 1'!N28:N28)=SUM('Раздел 1'!D28:M28)),"","Неверно!")</f>
      </c>
      <c r="B206" s="108">
        <v>138501</v>
      </c>
      <c r="C206" s="109" t="s">
        <v>291</v>
      </c>
      <c r="D206" s="109" t="s">
        <v>319</v>
      </c>
      <c r="E206" s="111"/>
    </row>
    <row r="207" spans="1:5" s="86" customFormat="1" ht="25.5">
      <c r="A207" s="116">
        <f>IF((SUM('Раздел 1'!N29:N29)=SUM('Раздел 1'!D29:M29)),"","Неверно!")</f>
      </c>
      <c r="B207" s="108">
        <v>138501</v>
      </c>
      <c r="C207" s="109" t="s">
        <v>292</v>
      </c>
      <c r="D207" s="109" t="s">
        <v>319</v>
      </c>
      <c r="E207" s="111"/>
    </row>
    <row r="208" spans="1:5" s="86" customFormat="1" ht="25.5">
      <c r="A208" s="116">
        <f>IF((SUM('Раздел 1'!N30:N30)=SUM('Раздел 1'!D30:M30)),"","Неверно!")</f>
      </c>
      <c r="B208" s="108">
        <v>138501</v>
      </c>
      <c r="C208" s="109" t="s">
        <v>293</v>
      </c>
      <c r="D208" s="109" t="s">
        <v>319</v>
      </c>
      <c r="E208" s="111"/>
    </row>
    <row r="209" spans="1:5" s="86" customFormat="1" ht="25.5">
      <c r="A209" s="116">
        <f>IF((SUM('Раздел 1'!N31:N31)=SUM('Раздел 1'!D31:M31)),"","Неверно!")</f>
      </c>
      <c r="B209" s="108">
        <v>138501</v>
      </c>
      <c r="C209" s="109" t="s">
        <v>294</v>
      </c>
      <c r="D209" s="109" t="s">
        <v>319</v>
      </c>
      <c r="E209" s="111"/>
    </row>
    <row r="210" spans="1:5" s="86" customFormat="1" ht="25.5">
      <c r="A210" s="116">
        <f>IF((SUM('Раздел 1'!N32:N32)=SUM('Раздел 1'!D32:M32)),"","Неверно!")</f>
      </c>
      <c r="B210" s="108">
        <v>138501</v>
      </c>
      <c r="C210" s="109" t="s">
        <v>295</v>
      </c>
      <c r="D210" s="109" t="s">
        <v>319</v>
      </c>
      <c r="E210" s="111"/>
    </row>
    <row r="211" spans="1:5" s="86" customFormat="1" ht="25.5">
      <c r="A211" s="116">
        <f>IF((SUM('Раздел 1'!N33:N33)=SUM('Раздел 1'!D33:M33)),"","Неверно!")</f>
      </c>
      <c r="B211" s="108">
        <v>138501</v>
      </c>
      <c r="C211" s="109" t="s">
        <v>296</v>
      </c>
      <c r="D211" s="109" t="s">
        <v>319</v>
      </c>
      <c r="E211" s="111"/>
    </row>
    <row r="212" spans="1:5" s="86" customFormat="1" ht="25.5">
      <c r="A212" s="116">
        <f>IF((SUM('Раздел 1'!N34:N34)=SUM('Раздел 1'!D34:M34)),"","Неверно!")</f>
      </c>
      <c r="B212" s="108">
        <v>138501</v>
      </c>
      <c r="C212" s="109" t="s">
        <v>297</v>
      </c>
      <c r="D212" s="109" t="s">
        <v>319</v>
      </c>
      <c r="E212" s="111"/>
    </row>
    <row r="213" spans="1:5" s="86" customFormat="1" ht="25.5">
      <c r="A213" s="116">
        <f>IF((SUM('Раздел 1'!N35:N35)=SUM('Раздел 1'!D35:M35)),"","Неверно!")</f>
      </c>
      <c r="B213" s="108">
        <v>138501</v>
      </c>
      <c r="C213" s="109" t="s">
        <v>298</v>
      </c>
      <c r="D213" s="109" t="s">
        <v>319</v>
      </c>
      <c r="E213" s="111"/>
    </row>
    <row r="214" spans="1:5" s="86" customFormat="1" ht="25.5">
      <c r="A214" s="116">
        <f>IF((SUM('Раздел 1'!N36:N36)=SUM('Раздел 1'!D36:M36)),"","Неверно!")</f>
      </c>
      <c r="B214" s="108">
        <v>138501</v>
      </c>
      <c r="C214" s="109" t="s">
        <v>299</v>
      </c>
      <c r="D214" s="109" t="s">
        <v>319</v>
      </c>
      <c r="E214" s="111"/>
    </row>
    <row r="215" spans="1:5" s="86" customFormat="1" ht="25.5">
      <c r="A215" s="116">
        <f>IF((SUM('Раздел 1'!N37:N37)=SUM('Раздел 1'!D37:M37)),"","Неверно!")</f>
      </c>
      <c r="B215" s="108">
        <v>138501</v>
      </c>
      <c r="C215" s="109" t="s">
        <v>300</v>
      </c>
      <c r="D215" s="109" t="s">
        <v>319</v>
      </c>
      <c r="E215" s="111"/>
    </row>
    <row r="216" spans="1:5" s="86" customFormat="1" ht="25.5">
      <c r="A216" s="116">
        <f>IF((SUM('Раздел 1'!N38:N38)=SUM('Раздел 1'!D38:M38)),"","Неверно!")</f>
      </c>
      <c r="B216" s="108">
        <v>138501</v>
      </c>
      <c r="C216" s="109" t="s">
        <v>301</v>
      </c>
      <c r="D216" s="109" t="s">
        <v>319</v>
      </c>
      <c r="E216" s="111"/>
    </row>
    <row r="217" spans="1:5" s="86" customFormat="1" ht="25.5">
      <c r="A217" s="116">
        <f>IF((SUM('Раздел 1'!N39:N39)=SUM('Раздел 1'!D39:M39)),"","Неверно!")</f>
      </c>
      <c r="B217" s="108">
        <v>138501</v>
      </c>
      <c r="C217" s="109" t="s">
        <v>302</v>
      </c>
      <c r="D217" s="109" t="s">
        <v>319</v>
      </c>
      <c r="E217" s="111"/>
    </row>
    <row r="218" spans="1:5" s="86" customFormat="1" ht="25.5">
      <c r="A218" s="116">
        <f>IF((SUM('Раздел 1'!N40:N40)=SUM('Раздел 1'!D40:M40)),"","Неверно!")</f>
      </c>
      <c r="B218" s="108">
        <v>138501</v>
      </c>
      <c r="C218" s="109" t="s">
        <v>303</v>
      </c>
      <c r="D218" s="109" t="s">
        <v>319</v>
      </c>
      <c r="E218" s="111"/>
    </row>
    <row r="219" spans="1:5" s="86" customFormat="1" ht="25.5">
      <c r="A219" s="116">
        <f>IF((SUM('Раздел 1'!N41:N41)=SUM('Раздел 1'!D41:M41)),"","Неверно!")</f>
      </c>
      <c r="B219" s="108">
        <v>138501</v>
      </c>
      <c r="C219" s="109" t="s">
        <v>304</v>
      </c>
      <c r="D219" s="109" t="s">
        <v>319</v>
      </c>
      <c r="E219" s="111"/>
    </row>
    <row r="220" spans="1:5" s="86" customFormat="1" ht="25.5">
      <c r="A220" s="116">
        <f>IF((SUM('Раздел 1'!N42:N42)=SUM('Раздел 1'!D42:M42)),"","Неверно!")</f>
      </c>
      <c r="B220" s="108">
        <v>138501</v>
      </c>
      <c r="C220" s="109" t="s">
        <v>305</v>
      </c>
      <c r="D220" s="109" t="s">
        <v>319</v>
      </c>
      <c r="E220" s="111"/>
    </row>
    <row r="221" spans="1:5" s="86" customFormat="1" ht="25.5">
      <c r="A221" s="116">
        <f>IF((SUM('Раздел 1'!N43:N43)=SUM('Раздел 1'!D43:M43)),"","Неверно!")</f>
      </c>
      <c r="B221" s="108">
        <v>138501</v>
      </c>
      <c r="C221" s="109" t="s">
        <v>306</v>
      </c>
      <c r="D221" s="109" t="s">
        <v>319</v>
      </c>
      <c r="E221" s="111"/>
    </row>
    <row r="222" spans="1:5" s="86" customFormat="1" ht="12.75">
      <c r="A222" s="125"/>
      <c r="B222" s="126"/>
      <c r="C222" s="127"/>
      <c r="D222" s="127"/>
      <c r="E222" s="111"/>
    </row>
    <row r="223" spans="1:5" s="86" customFormat="1" ht="12.75">
      <c r="A223" s="119"/>
      <c r="B223" s="120"/>
      <c r="C223" s="121"/>
      <c r="D223" s="121"/>
      <c r="E223" s="111"/>
    </row>
    <row r="224" spans="1:5" s="86" customFormat="1" ht="12.75">
      <c r="A224" s="119"/>
      <c r="B224" s="120"/>
      <c r="C224" s="121"/>
      <c r="D224" s="121"/>
      <c r="E224" s="111"/>
    </row>
    <row r="225" spans="1:5" s="86" customFormat="1" ht="12.75">
      <c r="A225" s="119"/>
      <c r="B225" s="120"/>
      <c r="C225" s="121"/>
      <c r="D225" s="121"/>
      <c r="E225" s="111"/>
    </row>
    <row r="226" spans="1:5" s="86" customFormat="1" ht="12.75">
      <c r="A226" s="119"/>
      <c r="B226" s="120"/>
      <c r="C226" s="121"/>
      <c r="D226" s="121"/>
      <c r="E226" s="111"/>
    </row>
    <row r="227" spans="1:5" s="86" customFormat="1" ht="12.75">
      <c r="A227" s="119"/>
      <c r="B227" s="120"/>
      <c r="C227" s="121"/>
      <c r="D227" s="121"/>
      <c r="E227" s="111"/>
    </row>
    <row r="228" spans="1:5" s="86" customFormat="1" ht="12.75">
      <c r="A228" s="119"/>
      <c r="B228" s="120"/>
      <c r="C228" s="121"/>
      <c r="D228" s="121"/>
      <c r="E228" s="111"/>
    </row>
    <row r="229" spans="1:5" s="86" customFormat="1" ht="12.75">
      <c r="A229" s="119"/>
      <c r="B229" s="120"/>
      <c r="C229" s="121"/>
      <c r="D229" s="121"/>
      <c r="E229" s="111"/>
    </row>
    <row r="230" spans="1:5" s="86" customFormat="1" ht="12.75">
      <c r="A230" s="119"/>
      <c r="B230" s="120"/>
      <c r="C230" s="121"/>
      <c r="D230" s="121"/>
      <c r="E230" s="111"/>
    </row>
    <row r="231" spans="1:5" s="86" customFormat="1" ht="12.75">
      <c r="A231" s="119"/>
      <c r="B231" s="120"/>
      <c r="C231" s="121"/>
      <c r="D231" s="121"/>
      <c r="E231" s="111"/>
    </row>
    <row r="232" spans="1:5" s="86" customFormat="1" ht="12.75">
      <c r="A232" s="119"/>
      <c r="B232" s="120"/>
      <c r="C232" s="121"/>
      <c r="D232" s="121"/>
      <c r="E232" s="111"/>
    </row>
    <row r="233" spans="1:5" s="86" customFormat="1" ht="12.75">
      <c r="A233" s="119"/>
      <c r="B233" s="120"/>
      <c r="C233" s="121"/>
      <c r="D233" s="121"/>
      <c r="E233" s="111"/>
    </row>
    <row r="234" spans="1:5" s="86" customFormat="1" ht="12.75">
      <c r="A234" s="119"/>
      <c r="B234" s="120"/>
      <c r="C234" s="121"/>
      <c r="D234" s="121"/>
      <c r="E234" s="111"/>
    </row>
    <row r="235" spans="1:5" s="86" customFormat="1" ht="12.75">
      <c r="A235" s="119"/>
      <c r="B235" s="120"/>
      <c r="C235" s="121"/>
      <c r="D235" s="121"/>
      <c r="E235" s="111"/>
    </row>
    <row r="236" spans="1:5" s="86" customFormat="1" ht="12.75">
      <c r="A236" s="119"/>
      <c r="B236" s="120"/>
      <c r="C236" s="121"/>
      <c r="D236" s="121"/>
      <c r="E236" s="111"/>
    </row>
    <row r="237" spans="1:5" s="86" customFormat="1" ht="12.75">
      <c r="A237" s="119"/>
      <c r="B237" s="120"/>
      <c r="C237" s="121"/>
      <c r="D237" s="121"/>
      <c r="E237" s="111"/>
    </row>
    <row r="238" spans="1:5" s="86" customFormat="1" ht="12.75">
      <c r="A238" s="119"/>
      <c r="B238" s="120"/>
      <c r="C238" s="121"/>
      <c r="D238" s="121"/>
      <c r="E238" s="111"/>
    </row>
    <row r="239" spans="1:5" s="86" customFormat="1" ht="12.75">
      <c r="A239" s="119"/>
      <c r="B239" s="120"/>
      <c r="C239" s="121"/>
      <c r="D239" s="121"/>
      <c r="E239" s="111"/>
    </row>
    <row r="240" spans="1:5" s="86" customFormat="1" ht="12.75">
      <c r="A240" s="119"/>
      <c r="B240" s="120"/>
      <c r="C240" s="121"/>
      <c r="D240" s="121"/>
      <c r="E240" s="111"/>
    </row>
    <row r="241" spans="1:5" s="86" customFormat="1" ht="12.75">
      <c r="A241" s="119"/>
      <c r="B241" s="120"/>
      <c r="C241" s="121"/>
      <c r="D241" s="121"/>
      <c r="E241" s="111"/>
    </row>
    <row r="242" spans="1:5" s="86" customFormat="1" ht="12.75">
      <c r="A242" s="119"/>
      <c r="B242" s="120"/>
      <c r="C242" s="121"/>
      <c r="D242" s="121"/>
      <c r="E242" s="111"/>
    </row>
    <row r="243" spans="1:5" s="86" customFormat="1" ht="12.75">
      <c r="A243" s="119"/>
      <c r="B243" s="120"/>
      <c r="C243" s="121"/>
      <c r="D243" s="121"/>
      <c r="E243" s="111"/>
    </row>
    <row r="244" spans="1:5" s="86" customFormat="1" ht="12.75">
      <c r="A244" s="119"/>
      <c r="B244" s="120"/>
      <c r="C244" s="121"/>
      <c r="D244" s="121"/>
      <c r="E244" s="111"/>
    </row>
    <row r="245" spans="1:5" s="86" customFormat="1" ht="12.75">
      <c r="A245" s="119"/>
      <c r="B245" s="120"/>
      <c r="C245" s="121"/>
      <c r="D245" s="121"/>
      <c r="E245" s="111"/>
    </row>
    <row r="246" spans="1:5" s="86" customFormat="1" ht="12.75">
      <c r="A246" s="119"/>
      <c r="B246" s="120"/>
      <c r="C246" s="121"/>
      <c r="D246" s="121"/>
      <c r="E246" s="111"/>
    </row>
    <row r="247" spans="1:5" s="86" customFormat="1" ht="12.75">
      <c r="A247" s="119"/>
      <c r="B247" s="120"/>
      <c r="C247" s="121"/>
      <c r="D247" s="121"/>
      <c r="E247" s="111"/>
    </row>
    <row r="248" spans="1:5" s="86" customFormat="1" ht="12.75">
      <c r="A248" s="119"/>
      <c r="B248" s="120"/>
      <c r="C248" s="121"/>
      <c r="D248" s="121"/>
      <c r="E248" s="111"/>
    </row>
    <row r="249" spans="1:5" s="86" customFormat="1" ht="12.75">
      <c r="A249" s="119"/>
      <c r="B249" s="120"/>
      <c r="C249" s="121"/>
      <c r="D249" s="121"/>
      <c r="E249" s="111"/>
    </row>
    <row r="250" spans="1:5" s="86" customFormat="1" ht="12.75">
      <c r="A250" s="119"/>
      <c r="B250" s="120"/>
      <c r="C250" s="121"/>
      <c r="D250" s="121"/>
      <c r="E250" s="111"/>
    </row>
    <row r="251" spans="1:5" s="86" customFormat="1" ht="12.75">
      <c r="A251" s="119"/>
      <c r="B251" s="120"/>
      <c r="C251" s="121"/>
      <c r="D251" s="121"/>
      <c r="E251" s="111"/>
    </row>
    <row r="252" spans="1:5" s="86" customFormat="1" ht="12.75">
      <c r="A252" s="119"/>
      <c r="B252" s="120"/>
      <c r="C252" s="121"/>
      <c r="D252" s="121"/>
      <c r="E252" s="111"/>
    </row>
    <row r="253" spans="1:5" s="86" customFormat="1" ht="12.75">
      <c r="A253" s="119"/>
      <c r="B253" s="120"/>
      <c r="C253" s="121"/>
      <c r="D253" s="121"/>
      <c r="E253" s="111"/>
    </row>
    <row r="254" spans="1:5" s="86" customFormat="1" ht="12.75">
      <c r="A254" s="119"/>
      <c r="B254" s="120"/>
      <c r="C254" s="121"/>
      <c r="D254" s="121"/>
      <c r="E254" s="111"/>
    </row>
    <row r="255" spans="1:5" s="86" customFormat="1" ht="12.75">
      <c r="A255" s="128"/>
      <c r="B255" s="128"/>
      <c r="C255" s="129"/>
      <c r="D255" s="129"/>
      <c r="E255" s="111"/>
    </row>
    <row r="256" spans="1:5" s="86" customFormat="1" ht="12.75">
      <c r="A256" s="128"/>
      <c r="B256" s="128"/>
      <c r="C256" s="129"/>
      <c r="D256" s="129"/>
      <c r="E256" s="111"/>
    </row>
    <row r="257" spans="1:5" s="86" customFormat="1" ht="12.75">
      <c r="A257" s="128"/>
      <c r="B257" s="128"/>
      <c r="C257" s="129"/>
      <c r="D257" s="129"/>
      <c r="E257" s="111"/>
    </row>
    <row r="258" spans="1:5" s="86" customFormat="1" ht="12.75">
      <c r="A258" s="128"/>
      <c r="B258" s="128"/>
      <c r="C258" s="129"/>
      <c r="D258" s="129"/>
      <c r="E258" s="111"/>
    </row>
    <row r="259" spans="1:5" s="86" customFormat="1" ht="12.75">
      <c r="A259" s="128"/>
      <c r="B259" s="128"/>
      <c r="C259" s="129"/>
      <c r="D259" s="129"/>
      <c r="E259" s="111"/>
    </row>
    <row r="260" spans="1:5" s="86" customFormat="1" ht="12.75">
      <c r="A260" s="128"/>
      <c r="B260" s="128"/>
      <c r="C260" s="129"/>
      <c r="D260" s="129"/>
      <c r="E260" s="111"/>
    </row>
    <row r="261" spans="1:5" s="86" customFormat="1" ht="12.75">
      <c r="A261" s="128"/>
      <c r="B261" s="128"/>
      <c r="C261" s="129"/>
      <c r="D261" s="129"/>
      <c r="E261" s="111"/>
    </row>
    <row r="262" spans="1:5" s="86" customFormat="1" ht="12.75">
      <c r="A262" s="128"/>
      <c r="B262" s="128"/>
      <c r="C262" s="129"/>
      <c r="D262" s="129"/>
      <c r="E262" s="111"/>
    </row>
    <row r="263" spans="1:5" s="86" customFormat="1" ht="12.75">
      <c r="A263" s="128"/>
      <c r="B263" s="128"/>
      <c r="C263" s="129"/>
      <c r="D263" s="129"/>
      <c r="E263" s="111"/>
    </row>
    <row r="264" spans="1:5" s="86" customFormat="1" ht="12.75">
      <c r="A264" s="128"/>
      <c r="B264" s="128"/>
      <c r="C264" s="129"/>
      <c r="D264" s="129"/>
      <c r="E264" s="111"/>
    </row>
    <row r="265" spans="1:5" s="86" customFormat="1" ht="12.75">
      <c r="A265" s="128"/>
      <c r="B265" s="128"/>
      <c r="C265" s="129"/>
      <c r="D265" s="129"/>
      <c r="E265" s="111"/>
    </row>
    <row r="266" spans="1:5" s="86" customFormat="1" ht="12.75">
      <c r="A266" s="128"/>
      <c r="B266" s="128"/>
      <c r="C266" s="129"/>
      <c r="D266" s="129"/>
      <c r="E266" s="111"/>
    </row>
    <row r="267" spans="1:5" s="86" customFormat="1" ht="12.75">
      <c r="A267" s="128"/>
      <c r="B267" s="128"/>
      <c r="C267" s="129"/>
      <c r="D267" s="129"/>
      <c r="E267" s="111"/>
    </row>
    <row r="268" spans="1:5" s="86" customFormat="1" ht="12.75">
      <c r="A268" s="128"/>
      <c r="B268" s="128"/>
      <c r="C268" s="129"/>
      <c r="D268" s="129"/>
      <c r="E268" s="111"/>
    </row>
    <row r="269" spans="1:5" s="86" customFormat="1" ht="12.75">
      <c r="A269" s="128"/>
      <c r="B269" s="128"/>
      <c r="C269" s="129"/>
      <c r="D269" s="129"/>
      <c r="E269" s="111"/>
    </row>
    <row r="270" spans="1:5" s="86" customFormat="1" ht="12.75">
      <c r="A270" s="128"/>
      <c r="B270" s="128"/>
      <c r="C270" s="129"/>
      <c r="D270" s="129"/>
      <c r="E270" s="111"/>
    </row>
    <row r="271" spans="1:5" s="86" customFormat="1" ht="12.75">
      <c r="A271" s="128"/>
      <c r="B271" s="128"/>
      <c r="C271" s="129"/>
      <c r="D271" s="129"/>
      <c r="E271" s="111"/>
    </row>
    <row r="272" spans="1:5" s="86" customFormat="1" ht="12.75">
      <c r="A272" s="128"/>
      <c r="B272" s="128"/>
      <c r="C272" s="129"/>
      <c r="D272" s="129"/>
      <c r="E272" s="111"/>
    </row>
    <row r="273" spans="1:5" s="86" customFormat="1" ht="12.75">
      <c r="A273" s="128"/>
      <c r="B273" s="128"/>
      <c r="C273" s="129"/>
      <c r="D273" s="129"/>
      <c r="E273" s="111"/>
    </row>
    <row r="274" spans="1:5" s="86" customFormat="1" ht="12.75">
      <c r="A274" s="128"/>
      <c r="B274" s="128"/>
      <c r="C274" s="129"/>
      <c r="D274" s="129"/>
      <c r="E274" s="111"/>
    </row>
    <row r="275" spans="1:5" s="86" customFormat="1" ht="12.75">
      <c r="A275" s="128"/>
      <c r="B275" s="128"/>
      <c r="C275" s="129"/>
      <c r="D275" s="129"/>
      <c r="E275" s="111"/>
    </row>
    <row r="276" spans="1:5" s="86" customFormat="1" ht="12.75">
      <c r="A276" s="128"/>
      <c r="B276" s="128"/>
      <c r="C276" s="129"/>
      <c r="D276" s="129"/>
      <c r="E276" s="111"/>
    </row>
    <row r="277" spans="1:5" s="86" customFormat="1" ht="12.75">
      <c r="A277" s="128"/>
      <c r="B277" s="128"/>
      <c r="C277" s="129"/>
      <c r="D277" s="129"/>
      <c r="E277" s="111"/>
    </row>
    <row r="278" spans="1:5" s="86" customFormat="1" ht="12.75">
      <c r="A278" s="128"/>
      <c r="B278" s="128"/>
      <c r="C278" s="129"/>
      <c r="D278" s="129"/>
      <c r="E278" s="111"/>
    </row>
    <row r="279" spans="1:5" s="86" customFormat="1" ht="12.75">
      <c r="A279" s="128"/>
      <c r="B279" s="128"/>
      <c r="C279" s="129"/>
      <c r="D279" s="129"/>
      <c r="E279" s="111"/>
    </row>
    <row r="280" spans="1:5" s="86" customFormat="1" ht="12.75">
      <c r="A280" s="128"/>
      <c r="B280" s="128"/>
      <c r="C280" s="129"/>
      <c r="D280" s="129"/>
      <c r="E280" s="111"/>
    </row>
    <row r="281" spans="1:5" s="86" customFormat="1" ht="12.75">
      <c r="A281" s="128"/>
      <c r="B281" s="128"/>
      <c r="C281" s="129"/>
      <c r="D281" s="129"/>
      <c r="E281" s="111"/>
    </row>
    <row r="282" spans="1:5" s="86" customFormat="1" ht="12.75">
      <c r="A282" s="128"/>
      <c r="B282" s="128"/>
      <c r="C282" s="129"/>
      <c r="D282" s="129"/>
      <c r="E282" s="111"/>
    </row>
    <row r="283" spans="1:5" s="86" customFormat="1" ht="12.75">
      <c r="A283" s="128"/>
      <c r="B283" s="128"/>
      <c r="C283" s="129"/>
      <c r="D283" s="129"/>
      <c r="E283" s="111"/>
    </row>
    <row r="284" spans="1:5" s="86" customFormat="1" ht="12.75">
      <c r="A284" s="128"/>
      <c r="B284" s="128"/>
      <c r="C284" s="129"/>
      <c r="D284" s="129"/>
      <c r="E284" s="111"/>
    </row>
    <row r="285" spans="1:5" s="86" customFormat="1" ht="12.75">
      <c r="A285" s="128"/>
      <c r="B285" s="128"/>
      <c r="C285" s="129"/>
      <c r="D285" s="129"/>
      <c r="E285" s="111"/>
    </row>
    <row r="286" spans="1:5" s="86" customFormat="1" ht="12.75">
      <c r="A286" s="128"/>
      <c r="B286" s="128"/>
      <c r="C286" s="129"/>
      <c r="D286" s="129"/>
      <c r="E286" s="111"/>
    </row>
    <row r="287" spans="1:5" s="86" customFormat="1" ht="12.75">
      <c r="A287" s="128"/>
      <c r="B287" s="128"/>
      <c r="C287" s="129"/>
      <c r="D287" s="129"/>
      <c r="E287" s="111"/>
    </row>
    <row r="288" spans="1:5" s="86" customFormat="1" ht="12.75">
      <c r="A288" s="128"/>
      <c r="B288" s="128"/>
      <c r="C288" s="129"/>
      <c r="D288" s="129"/>
      <c r="E288" s="111"/>
    </row>
    <row r="289" spans="1:5" s="86" customFormat="1" ht="12.75">
      <c r="A289" s="128"/>
      <c r="B289" s="128"/>
      <c r="C289" s="129"/>
      <c r="D289" s="129"/>
      <c r="E289" s="111"/>
    </row>
    <row r="290" spans="1:5" s="86" customFormat="1" ht="12.75">
      <c r="A290" s="128"/>
      <c r="B290" s="128"/>
      <c r="C290" s="129"/>
      <c r="D290" s="129"/>
      <c r="E290" s="111"/>
    </row>
    <row r="291" spans="1:5" s="86" customFormat="1" ht="12.75">
      <c r="A291" s="128"/>
      <c r="B291" s="128"/>
      <c r="C291" s="129"/>
      <c r="D291" s="129"/>
      <c r="E291" s="111"/>
    </row>
    <row r="292" spans="1:5" s="86" customFormat="1" ht="12.75">
      <c r="A292" s="128"/>
      <c r="B292" s="128"/>
      <c r="C292" s="129"/>
      <c r="D292" s="129"/>
      <c r="E292" s="111"/>
    </row>
    <row r="293" spans="1:5" s="86" customFormat="1" ht="12.75">
      <c r="A293" s="128"/>
      <c r="B293" s="128"/>
      <c r="C293" s="129"/>
      <c r="D293" s="129"/>
      <c r="E293" s="111"/>
    </row>
    <row r="294" spans="1:5" s="86" customFormat="1" ht="12.75">
      <c r="A294" s="128"/>
      <c r="B294" s="128"/>
      <c r="C294" s="129"/>
      <c r="D294" s="129"/>
      <c r="E294" s="111"/>
    </row>
    <row r="295" spans="1:5" s="86" customFormat="1" ht="12.75">
      <c r="A295" s="128"/>
      <c r="B295" s="128"/>
      <c r="C295" s="129"/>
      <c r="D295" s="129"/>
      <c r="E295" s="111"/>
    </row>
    <row r="296" spans="1:5" s="86" customFormat="1" ht="12.75">
      <c r="A296" s="128"/>
      <c r="B296" s="128"/>
      <c r="C296" s="129"/>
      <c r="D296" s="129"/>
      <c r="E296" s="111"/>
    </row>
    <row r="297" spans="1:5" s="86" customFormat="1" ht="12.75">
      <c r="A297" s="128"/>
      <c r="B297" s="128"/>
      <c r="C297" s="129"/>
      <c r="D297" s="129"/>
      <c r="E297" s="111"/>
    </row>
    <row r="298" spans="1:5" s="86" customFormat="1" ht="12.75">
      <c r="A298" s="128"/>
      <c r="B298" s="128"/>
      <c r="C298" s="129"/>
      <c r="D298" s="129"/>
      <c r="E298" s="111"/>
    </row>
    <row r="299" spans="1:5" s="86" customFormat="1" ht="12.75">
      <c r="A299" s="128"/>
      <c r="B299" s="128"/>
      <c r="C299" s="129"/>
      <c r="D299" s="129"/>
      <c r="E299" s="111"/>
    </row>
    <row r="300" spans="1:5" s="86" customFormat="1" ht="12.75">
      <c r="A300" s="128"/>
      <c r="B300" s="128"/>
      <c r="C300" s="129"/>
      <c r="D300" s="129"/>
      <c r="E300" s="111"/>
    </row>
    <row r="301" spans="1:5" s="86" customFormat="1" ht="12.75">
      <c r="A301" s="128"/>
      <c r="B301" s="128"/>
      <c r="C301" s="129"/>
      <c r="D301" s="129"/>
      <c r="E301" s="111"/>
    </row>
    <row r="302" spans="1:5" s="86" customFormat="1" ht="12.75">
      <c r="A302" s="128"/>
      <c r="B302" s="128"/>
      <c r="C302" s="129"/>
      <c r="D302" s="129"/>
      <c r="E302" s="111"/>
    </row>
    <row r="303" spans="1:5" s="86" customFormat="1" ht="12.75">
      <c r="A303" s="128"/>
      <c r="B303" s="128"/>
      <c r="C303" s="129"/>
      <c r="D303" s="129"/>
      <c r="E303" s="111"/>
    </row>
    <row r="304" spans="1:5" s="86" customFormat="1" ht="12.75">
      <c r="A304" s="128"/>
      <c r="B304" s="128"/>
      <c r="C304" s="129"/>
      <c r="D304" s="129"/>
      <c r="E304" s="111"/>
    </row>
    <row r="305" spans="1:5" s="86" customFormat="1" ht="12.75">
      <c r="A305" s="128"/>
      <c r="B305" s="128"/>
      <c r="C305" s="129"/>
      <c r="D305" s="129"/>
      <c r="E305" s="111"/>
    </row>
    <row r="306" spans="1:5" s="86" customFormat="1" ht="12.75">
      <c r="A306" s="128"/>
      <c r="B306" s="128"/>
      <c r="C306" s="129"/>
      <c r="D306" s="129"/>
      <c r="E306" s="111"/>
    </row>
    <row r="307" spans="1:5" s="86" customFormat="1" ht="12.75">
      <c r="A307" s="128"/>
      <c r="B307" s="128"/>
      <c r="C307" s="129"/>
      <c r="D307" s="129"/>
      <c r="E307" s="111"/>
    </row>
    <row r="308" spans="1:5" s="86" customFormat="1" ht="12.75">
      <c r="A308" s="128"/>
      <c r="B308" s="128"/>
      <c r="C308" s="129"/>
      <c r="D308" s="129"/>
      <c r="E308" s="111"/>
    </row>
    <row r="309" spans="1:5" s="86" customFormat="1" ht="12.75">
      <c r="A309" s="128"/>
      <c r="B309" s="128"/>
      <c r="C309" s="129"/>
      <c r="D309" s="129"/>
      <c r="E309" s="111"/>
    </row>
    <row r="310" spans="1:5" s="86" customFormat="1" ht="12.75">
      <c r="A310" s="128"/>
      <c r="B310" s="128"/>
      <c r="C310" s="129"/>
      <c r="D310" s="129"/>
      <c r="E310" s="111"/>
    </row>
    <row r="311" spans="1:5" s="86" customFormat="1" ht="12.75">
      <c r="A311" s="128"/>
      <c r="B311" s="128"/>
      <c r="C311" s="129"/>
      <c r="D311" s="129"/>
      <c r="E311" s="111"/>
    </row>
    <row r="312" spans="1:5" s="86" customFormat="1" ht="12.75">
      <c r="A312" s="128"/>
      <c r="B312" s="128"/>
      <c r="C312" s="129"/>
      <c r="D312" s="129"/>
      <c r="E312" s="111"/>
    </row>
    <row r="313" spans="1:5" s="86" customFormat="1" ht="12.75">
      <c r="A313" s="128"/>
      <c r="B313" s="128"/>
      <c r="C313" s="129"/>
      <c r="D313" s="129"/>
      <c r="E313" s="111"/>
    </row>
    <row r="314" spans="1:5" s="86" customFormat="1" ht="12.75">
      <c r="A314" s="128"/>
      <c r="B314" s="128"/>
      <c r="C314" s="129"/>
      <c r="D314" s="129"/>
      <c r="E314" s="111"/>
    </row>
    <row r="315" spans="1:5" s="86" customFormat="1" ht="12.75">
      <c r="A315" s="128"/>
      <c r="B315" s="128"/>
      <c r="C315" s="129"/>
      <c r="D315" s="129"/>
      <c r="E315" s="111"/>
    </row>
    <row r="316" spans="1:5" s="86" customFormat="1" ht="12.75">
      <c r="A316" s="128"/>
      <c r="B316" s="128"/>
      <c r="C316" s="129"/>
      <c r="D316" s="129"/>
      <c r="E316" s="111"/>
    </row>
    <row r="317" spans="1:5" s="86" customFormat="1" ht="12.75">
      <c r="A317" s="128"/>
      <c r="B317" s="128"/>
      <c r="C317" s="129"/>
      <c r="D317" s="129"/>
      <c r="E317" s="111"/>
    </row>
    <row r="318" spans="1:5" s="86" customFormat="1" ht="12.75">
      <c r="A318" s="128"/>
      <c r="B318" s="128"/>
      <c r="C318" s="129"/>
      <c r="D318" s="129"/>
      <c r="E318" s="111"/>
    </row>
    <row r="319" spans="1:5" s="86" customFormat="1" ht="12.75">
      <c r="A319" s="128"/>
      <c r="B319" s="128"/>
      <c r="C319" s="129"/>
      <c r="D319" s="129"/>
      <c r="E319" s="111"/>
    </row>
    <row r="320" spans="1:5" s="86" customFormat="1" ht="12.75">
      <c r="A320" s="128"/>
      <c r="B320" s="128"/>
      <c r="C320" s="129"/>
      <c r="D320" s="129"/>
      <c r="E320" s="111"/>
    </row>
    <row r="321" spans="1:5" s="86" customFormat="1" ht="12.75">
      <c r="A321" s="128"/>
      <c r="B321" s="128"/>
      <c r="C321" s="129"/>
      <c r="D321" s="129"/>
      <c r="E321" s="111"/>
    </row>
    <row r="322" spans="1:5" s="86" customFormat="1" ht="12.75">
      <c r="A322" s="128"/>
      <c r="B322" s="128"/>
      <c r="C322" s="129"/>
      <c r="D322" s="129"/>
      <c r="E322" s="111"/>
    </row>
    <row r="323" spans="1:5" s="86" customFormat="1" ht="12.75">
      <c r="A323" s="128"/>
      <c r="B323" s="128"/>
      <c r="C323" s="129"/>
      <c r="D323" s="129"/>
      <c r="E323" s="111"/>
    </row>
    <row r="324" spans="1:5" s="86" customFormat="1" ht="12.75">
      <c r="A324" s="128"/>
      <c r="B324" s="128"/>
      <c r="C324" s="129"/>
      <c r="D324" s="129"/>
      <c r="E324" s="111"/>
    </row>
    <row r="325" spans="1:5" s="86" customFormat="1" ht="12.75">
      <c r="A325" s="128"/>
      <c r="B325" s="128"/>
      <c r="C325" s="129"/>
      <c r="D325" s="129"/>
      <c r="E325" s="111"/>
    </row>
    <row r="326" spans="1:5" s="86" customFormat="1" ht="12.75">
      <c r="A326" s="128"/>
      <c r="B326" s="128"/>
      <c r="C326" s="129"/>
      <c r="D326" s="129"/>
      <c r="E326" s="111"/>
    </row>
    <row r="327" spans="1:5" s="86" customFormat="1" ht="12.75">
      <c r="A327" s="128"/>
      <c r="B327" s="128"/>
      <c r="C327" s="129"/>
      <c r="D327" s="129"/>
      <c r="E327" s="111"/>
    </row>
    <row r="328" spans="1:5" s="86" customFormat="1" ht="12.75">
      <c r="A328" s="128"/>
      <c r="B328" s="128"/>
      <c r="C328" s="129"/>
      <c r="D328" s="129"/>
      <c r="E328" s="111"/>
    </row>
    <row r="329" spans="1:5" s="86" customFormat="1" ht="12.75">
      <c r="A329" s="128"/>
      <c r="B329" s="128"/>
      <c r="C329" s="129"/>
      <c r="D329" s="129"/>
      <c r="E329" s="111"/>
    </row>
    <row r="330" spans="1:5" s="86" customFormat="1" ht="12.75">
      <c r="A330" s="128"/>
      <c r="B330" s="128"/>
      <c r="C330" s="129"/>
      <c r="D330" s="129"/>
      <c r="E330" s="111"/>
    </row>
    <row r="331" spans="1:5" s="86" customFormat="1" ht="12.75">
      <c r="A331"/>
      <c r="B331"/>
      <c r="C331" s="107"/>
      <c r="D331" s="107"/>
      <c r="E331" s="111"/>
    </row>
    <row r="332" spans="1:5" s="86" customFormat="1" ht="12.75">
      <c r="A332"/>
      <c r="B332"/>
      <c r="C332" s="107"/>
      <c r="D332" s="107"/>
      <c r="E332" s="111"/>
    </row>
    <row r="333" spans="1:5" s="86" customFormat="1" ht="12.75">
      <c r="A333"/>
      <c r="B333"/>
      <c r="C333" s="107"/>
      <c r="D333" s="107"/>
      <c r="E333" s="111"/>
    </row>
    <row r="334" spans="1:5" s="86" customFormat="1" ht="12.75">
      <c r="A334"/>
      <c r="B334"/>
      <c r="C334" s="107"/>
      <c r="D334" s="107"/>
      <c r="E334" s="111"/>
    </row>
    <row r="335" spans="1:5" s="86" customFormat="1" ht="12.75">
      <c r="A335"/>
      <c r="B335"/>
      <c r="C335" s="107"/>
      <c r="D335" s="107"/>
      <c r="E335" s="111"/>
    </row>
    <row r="336" spans="1:5" s="86" customFormat="1" ht="12.75">
      <c r="A336"/>
      <c r="B336"/>
      <c r="C336" s="107"/>
      <c r="D336" s="107"/>
      <c r="E336" s="111"/>
    </row>
    <row r="337" spans="1:5" s="86" customFormat="1" ht="12.75">
      <c r="A337"/>
      <c r="B337"/>
      <c r="C337" s="107"/>
      <c r="D337" s="107"/>
      <c r="E337" s="111"/>
    </row>
    <row r="338" spans="1:5" s="86" customFormat="1" ht="12.75">
      <c r="A338"/>
      <c r="B338"/>
      <c r="C338" s="107"/>
      <c r="D338" s="107"/>
      <c r="E338" s="111"/>
    </row>
    <row r="339" spans="1:5" s="86" customFormat="1" ht="12.75">
      <c r="A339"/>
      <c r="B339"/>
      <c r="C339" s="107"/>
      <c r="D339" s="107"/>
      <c r="E339" s="111"/>
    </row>
    <row r="340" spans="1:5" s="86" customFormat="1" ht="12.75">
      <c r="A340"/>
      <c r="B340"/>
      <c r="C340" s="107"/>
      <c r="D340" s="107"/>
      <c r="E340" s="111"/>
    </row>
    <row r="341" spans="1:5" s="86" customFormat="1" ht="12.75">
      <c r="A341"/>
      <c r="B341"/>
      <c r="C341" s="107"/>
      <c r="D341" s="107"/>
      <c r="E341" s="111"/>
    </row>
    <row r="342" spans="1:5" s="86" customFormat="1" ht="12.75">
      <c r="A342"/>
      <c r="B342"/>
      <c r="C342" s="107"/>
      <c r="D342" s="107"/>
      <c r="E342" s="111"/>
    </row>
    <row r="343" spans="1:5" s="86" customFormat="1" ht="12.75">
      <c r="A343"/>
      <c r="B343"/>
      <c r="C343" s="107"/>
      <c r="D343" s="107"/>
      <c r="E343" s="111"/>
    </row>
    <row r="344" spans="1:5" s="86" customFormat="1" ht="12.75">
      <c r="A344"/>
      <c r="B344"/>
      <c r="C344" s="107"/>
      <c r="D344" s="107"/>
      <c r="E344" s="111"/>
    </row>
    <row r="345" spans="1:5" s="86" customFormat="1" ht="12.75">
      <c r="A345"/>
      <c r="B345"/>
      <c r="C345" s="107"/>
      <c r="D345" s="107"/>
      <c r="E345" s="111"/>
    </row>
    <row r="346" spans="1:5" s="86" customFormat="1" ht="12.75">
      <c r="A346"/>
      <c r="B346"/>
      <c r="C346" s="107"/>
      <c r="D346" s="107"/>
      <c r="E346" s="111"/>
    </row>
    <row r="347" spans="1:5" s="86" customFormat="1" ht="12.75">
      <c r="A347"/>
      <c r="B347"/>
      <c r="C347" s="107"/>
      <c r="D347" s="107"/>
      <c r="E347" s="111"/>
    </row>
    <row r="348" spans="1:5" s="86" customFormat="1" ht="12.75">
      <c r="A348"/>
      <c r="B348"/>
      <c r="C348" s="107"/>
      <c r="D348" s="107"/>
      <c r="E348" s="111"/>
    </row>
    <row r="349" spans="1:5" s="86" customFormat="1" ht="12.75">
      <c r="A349"/>
      <c r="B349"/>
      <c r="C349" s="107"/>
      <c r="D349" s="107"/>
      <c r="E349" s="111"/>
    </row>
    <row r="350" spans="1:5" s="86" customFormat="1" ht="12.75">
      <c r="A350"/>
      <c r="B350"/>
      <c r="C350" s="107"/>
      <c r="D350" s="107"/>
      <c r="E350" s="111"/>
    </row>
    <row r="351" spans="1:5" s="86" customFormat="1" ht="12.75">
      <c r="A351"/>
      <c r="B351"/>
      <c r="C351" s="107"/>
      <c r="D351" s="107"/>
      <c r="E351" s="111"/>
    </row>
    <row r="352" spans="1:5" s="86" customFormat="1" ht="12.75">
      <c r="A352"/>
      <c r="B352"/>
      <c r="C352" s="107"/>
      <c r="D352" s="107"/>
      <c r="E352" s="111"/>
    </row>
    <row r="353" spans="1:5" s="86" customFormat="1" ht="12.75">
      <c r="A353"/>
      <c r="B353"/>
      <c r="C353" s="107"/>
      <c r="D353" s="107"/>
      <c r="E353" s="111"/>
    </row>
    <row r="354" spans="1:5" s="86" customFormat="1" ht="12.75">
      <c r="A354"/>
      <c r="B354"/>
      <c r="C354" s="107"/>
      <c r="D354" s="107"/>
      <c r="E354" s="111"/>
    </row>
    <row r="355" spans="1:5" s="86" customFormat="1" ht="12.75">
      <c r="A355"/>
      <c r="B355"/>
      <c r="C355" s="107"/>
      <c r="D355" s="107"/>
      <c r="E355" s="111"/>
    </row>
    <row r="356" spans="1:5" s="86" customFormat="1" ht="12.75">
      <c r="A356"/>
      <c r="B356"/>
      <c r="C356" s="107"/>
      <c r="D356" s="107"/>
      <c r="E356" s="111"/>
    </row>
    <row r="357" spans="1:5" s="86" customFormat="1" ht="12.75">
      <c r="A357"/>
      <c r="B357"/>
      <c r="C357" s="107"/>
      <c r="D357" s="107"/>
      <c r="E357" s="111"/>
    </row>
    <row r="358" spans="1:5" s="86" customFormat="1" ht="12.75">
      <c r="A358"/>
      <c r="B358"/>
      <c r="C358" s="107"/>
      <c r="D358" s="107"/>
      <c r="E358" s="111"/>
    </row>
    <row r="359" spans="1:5" s="86" customFormat="1" ht="12.75">
      <c r="A359"/>
      <c r="B359"/>
      <c r="C359" s="107"/>
      <c r="D359" s="107"/>
      <c r="E359" s="111"/>
    </row>
    <row r="360" spans="1:5" s="86" customFormat="1" ht="12.75">
      <c r="A360"/>
      <c r="B360"/>
      <c r="C360" s="107"/>
      <c r="D360" s="107"/>
      <c r="E360" s="111"/>
    </row>
    <row r="361" spans="1:5" s="86" customFormat="1" ht="12.75">
      <c r="A361"/>
      <c r="B361"/>
      <c r="C361" s="107"/>
      <c r="D361" s="107"/>
      <c r="E361" s="111"/>
    </row>
    <row r="362" spans="1:5" s="86" customFormat="1" ht="12.75">
      <c r="A362"/>
      <c r="B362"/>
      <c r="C362" s="107"/>
      <c r="D362" s="107"/>
      <c r="E362" s="111"/>
    </row>
    <row r="363" spans="1:5" s="86" customFormat="1" ht="12.75">
      <c r="A363"/>
      <c r="B363"/>
      <c r="C363" s="107"/>
      <c r="D363" s="107"/>
      <c r="E363" s="111"/>
    </row>
    <row r="364" spans="1:5" s="86" customFormat="1" ht="12.75">
      <c r="A364"/>
      <c r="B364"/>
      <c r="C364" s="107"/>
      <c r="D364" s="107"/>
      <c r="E364" s="111"/>
    </row>
    <row r="365" spans="1:5" s="86" customFormat="1" ht="12.75">
      <c r="A365"/>
      <c r="B365"/>
      <c r="C365" s="107"/>
      <c r="D365" s="107"/>
      <c r="E365" s="111"/>
    </row>
    <row r="366" spans="1:5" s="86" customFormat="1" ht="12.75">
      <c r="A366"/>
      <c r="B366"/>
      <c r="C366" s="107"/>
      <c r="D366" s="107"/>
      <c r="E366" s="111"/>
    </row>
    <row r="367" spans="1:5" s="86" customFormat="1" ht="12.75">
      <c r="A367"/>
      <c r="B367"/>
      <c r="C367" s="107"/>
      <c r="D367" s="107"/>
      <c r="E367" s="111"/>
    </row>
    <row r="368" spans="1:5" s="86" customFormat="1" ht="12.75">
      <c r="A368"/>
      <c r="B368"/>
      <c r="C368" s="107"/>
      <c r="D368" s="107"/>
      <c r="E368" s="111"/>
    </row>
    <row r="369" spans="1:5" s="86" customFormat="1" ht="12.75">
      <c r="A369"/>
      <c r="B369"/>
      <c r="C369" s="107"/>
      <c r="D369" s="107"/>
      <c r="E369" s="111"/>
    </row>
    <row r="370" spans="1:5" s="86" customFormat="1" ht="12.75">
      <c r="A370"/>
      <c r="B370"/>
      <c r="C370" s="107"/>
      <c r="D370" s="107"/>
      <c r="E370" s="111"/>
    </row>
    <row r="371" spans="1:5" s="86" customFormat="1" ht="12.75">
      <c r="A371"/>
      <c r="B371"/>
      <c r="C371" s="107"/>
      <c r="D371" s="107"/>
      <c r="E371" s="111"/>
    </row>
    <row r="372" spans="1:5" s="86" customFormat="1" ht="12.75">
      <c r="A372"/>
      <c r="B372"/>
      <c r="C372" s="107"/>
      <c r="D372" s="107"/>
      <c r="E372" s="111"/>
    </row>
    <row r="373" spans="1:5" s="86" customFormat="1" ht="12.75">
      <c r="A373"/>
      <c r="B373"/>
      <c r="C373" s="107"/>
      <c r="D373" s="107"/>
      <c r="E373" s="111"/>
    </row>
    <row r="374" spans="1:5" s="86" customFormat="1" ht="12.75">
      <c r="A374"/>
      <c r="B374"/>
      <c r="C374" s="107"/>
      <c r="D374" s="107"/>
      <c r="E374" s="111"/>
    </row>
    <row r="375" spans="1:5" s="86" customFormat="1" ht="12.75">
      <c r="A375"/>
      <c r="B375"/>
      <c r="C375" s="107"/>
      <c r="D375" s="107"/>
      <c r="E375" s="111"/>
    </row>
    <row r="376" spans="1:5" s="86" customFormat="1" ht="12.75">
      <c r="A376"/>
      <c r="B376"/>
      <c r="C376" s="107"/>
      <c r="D376" s="107"/>
      <c r="E376" s="111"/>
    </row>
    <row r="377" spans="1:5" s="86" customFormat="1" ht="12.75">
      <c r="A377"/>
      <c r="B377"/>
      <c r="C377" s="107"/>
      <c r="D377" s="107"/>
      <c r="E377" s="111"/>
    </row>
    <row r="378" spans="1:5" s="86" customFormat="1" ht="12.75">
      <c r="A378"/>
      <c r="B378"/>
      <c r="C378" s="107"/>
      <c r="D378" s="107"/>
      <c r="E378" s="111"/>
    </row>
    <row r="379" spans="1:5" s="86" customFormat="1" ht="12.75">
      <c r="A379"/>
      <c r="B379"/>
      <c r="C379" s="107"/>
      <c r="D379" s="107"/>
      <c r="E379" s="111"/>
    </row>
    <row r="380" spans="1:5" s="86" customFormat="1" ht="12.75">
      <c r="A380"/>
      <c r="B380"/>
      <c r="C380" s="107"/>
      <c r="D380" s="107"/>
      <c r="E380" s="111"/>
    </row>
    <row r="381" spans="1:5" s="86" customFormat="1" ht="12.75">
      <c r="A381"/>
      <c r="B381"/>
      <c r="C381" s="107"/>
      <c r="D381" s="107"/>
      <c r="E381" s="111"/>
    </row>
    <row r="382" spans="1:5" s="86" customFormat="1" ht="12.75">
      <c r="A382"/>
      <c r="B382"/>
      <c r="C382" s="107"/>
      <c r="D382" s="107"/>
      <c r="E382" s="111"/>
    </row>
    <row r="383" spans="1:5" s="86" customFormat="1" ht="12.75">
      <c r="A383"/>
      <c r="B383"/>
      <c r="C383" s="107"/>
      <c r="D383" s="107"/>
      <c r="E383" s="111"/>
    </row>
    <row r="384" spans="1:5" s="86" customFormat="1" ht="12.75">
      <c r="A384"/>
      <c r="B384"/>
      <c r="C384" s="107"/>
      <c r="D384" s="107"/>
      <c r="E384" s="111"/>
    </row>
    <row r="385" spans="1:5" s="86" customFormat="1" ht="12.75">
      <c r="A385"/>
      <c r="B385"/>
      <c r="C385" s="107"/>
      <c r="D385" s="107"/>
      <c r="E385" s="111"/>
    </row>
    <row r="386" spans="1:5" s="86" customFormat="1" ht="12.75">
      <c r="A386"/>
      <c r="B386"/>
      <c r="C386" s="107"/>
      <c r="D386" s="107"/>
      <c r="E386" s="111"/>
    </row>
    <row r="387" spans="1:5" s="86" customFormat="1" ht="12.75">
      <c r="A387"/>
      <c r="B387"/>
      <c r="C387" s="107"/>
      <c r="D387" s="107"/>
      <c r="E387" s="111"/>
    </row>
    <row r="388" spans="1:5" s="86" customFormat="1" ht="12.75">
      <c r="A388"/>
      <c r="B388"/>
      <c r="C388" s="107"/>
      <c r="D388" s="107"/>
      <c r="E388" s="111"/>
    </row>
    <row r="389" spans="1:5" s="86" customFormat="1" ht="12.75">
      <c r="A389"/>
      <c r="B389"/>
      <c r="C389" s="107"/>
      <c r="D389" s="107"/>
      <c r="E389" s="111"/>
    </row>
    <row r="390" spans="1:5" s="86" customFormat="1" ht="12.75">
      <c r="A390"/>
      <c r="B390"/>
      <c r="C390" s="107"/>
      <c r="D390" s="107"/>
      <c r="E390" s="111"/>
    </row>
    <row r="391" spans="1:5" s="86" customFormat="1" ht="12.75">
      <c r="A391"/>
      <c r="B391"/>
      <c r="C391" s="107"/>
      <c r="D391" s="107"/>
      <c r="E391" s="111"/>
    </row>
    <row r="392" spans="1:5" s="86" customFormat="1" ht="12.75">
      <c r="A392"/>
      <c r="B392"/>
      <c r="C392" s="107"/>
      <c r="D392" s="107"/>
      <c r="E392" s="111"/>
    </row>
    <row r="393" spans="1:5" s="86" customFormat="1" ht="12.75">
      <c r="A393"/>
      <c r="B393"/>
      <c r="C393" s="107"/>
      <c r="D393" s="107"/>
      <c r="E393" s="111"/>
    </row>
    <row r="394" spans="1:5" s="86" customFormat="1" ht="12.75">
      <c r="A394"/>
      <c r="B394"/>
      <c r="C394" s="107"/>
      <c r="D394" s="107"/>
      <c r="E394" s="111"/>
    </row>
    <row r="395" spans="1:5" s="86" customFormat="1" ht="12.75">
      <c r="A395"/>
      <c r="B395"/>
      <c r="C395" s="107"/>
      <c r="D395" s="107"/>
      <c r="E395" s="111"/>
    </row>
    <row r="396" spans="1:5" s="86" customFormat="1" ht="12.75">
      <c r="A396"/>
      <c r="B396"/>
      <c r="C396" s="107"/>
      <c r="D396" s="107"/>
      <c r="E396" s="111"/>
    </row>
    <row r="397" spans="1:5" s="86" customFormat="1" ht="12.75">
      <c r="A397"/>
      <c r="B397"/>
      <c r="C397" s="107"/>
      <c r="D397" s="107"/>
      <c r="E397" s="111"/>
    </row>
    <row r="398" spans="1:5" s="86" customFormat="1" ht="12.75">
      <c r="A398"/>
      <c r="B398"/>
      <c r="C398" s="107"/>
      <c r="D398" s="107"/>
      <c r="E398" s="111"/>
    </row>
    <row r="399" spans="1:5" s="86" customFormat="1" ht="12.75">
      <c r="A399"/>
      <c r="B399"/>
      <c r="C399" s="107"/>
      <c r="D399" s="107"/>
      <c r="E399" s="111"/>
    </row>
    <row r="400" spans="1:5" s="86" customFormat="1" ht="12.75">
      <c r="A400"/>
      <c r="B400"/>
      <c r="C400" s="107"/>
      <c r="D400" s="107"/>
      <c r="E400" s="111"/>
    </row>
    <row r="401" spans="1:5" s="86" customFormat="1" ht="12.75">
      <c r="A401"/>
      <c r="B401"/>
      <c r="C401" s="107"/>
      <c r="D401" s="107"/>
      <c r="E401" s="111"/>
    </row>
    <row r="402" spans="1:5" s="86" customFormat="1" ht="12.75">
      <c r="A402"/>
      <c r="B402"/>
      <c r="C402" s="107"/>
      <c r="D402" s="107"/>
      <c r="E402" s="111"/>
    </row>
    <row r="403" spans="1:5" s="86" customFormat="1" ht="12.75">
      <c r="A403"/>
      <c r="B403"/>
      <c r="C403" s="107"/>
      <c r="D403" s="107"/>
      <c r="E403" s="111"/>
    </row>
    <row r="404" spans="1:5" s="86" customFormat="1" ht="12.75">
      <c r="A404"/>
      <c r="B404"/>
      <c r="C404" s="107"/>
      <c r="D404" s="107"/>
      <c r="E404" s="111"/>
    </row>
    <row r="405" spans="1:5" s="86" customFormat="1" ht="12.75">
      <c r="A405"/>
      <c r="B405"/>
      <c r="C405" s="107"/>
      <c r="D405" s="107"/>
      <c r="E405" s="111"/>
    </row>
    <row r="406" spans="1:5" s="86" customFormat="1" ht="12.75">
      <c r="A406"/>
      <c r="B406"/>
      <c r="C406" s="107"/>
      <c r="D406" s="107"/>
      <c r="E406" s="111"/>
    </row>
    <row r="407" spans="1:5" s="86" customFormat="1" ht="12.75">
      <c r="A407"/>
      <c r="B407"/>
      <c r="C407" s="107"/>
      <c r="D407" s="107"/>
      <c r="E407" s="111"/>
    </row>
    <row r="408" spans="1:5" s="86" customFormat="1" ht="12.75">
      <c r="A408"/>
      <c r="B408"/>
      <c r="C408" s="107"/>
      <c r="D408" s="107"/>
      <c r="E408" s="111"/>
    </row>
    <row r="409" spans="1:5" s="86" customFormat="1" ht="12.75">
      <c r="A409"/>
      <c r="B409"/>
      <c r="C409" s="107"/>
      <c r="D409" s="107"/>
      <c r="E409" s="111"/>
    </row>
    <row r="410" spans="1:5" s="86" customFormat="1" ht="12.75">
      <c r="A410"/>
      <c r="B410"/>
      <c r="C410" s="107"/>
      <c r="D410" s="107"/>
      <c r="E410" s="111"/>
    </row>
    <row r="411" spans="1:5" s="86" customFormat="1" ht="12.75">
      <c r="A411"/>
      <c r="B411"/>
      <c r="C411" s="107"/>
      <c r="D411" s="107"/>
      <c r="E411" s="111"/>
    </row>
    <row r="412" spans="1:5" s="86" customFormat="1" ht="12.75">
      <c r="A412"/>
      <c r="B412"/>
      <c r="C412" s="107"/>
      <c r="D412" s="107"/>
      <c r="E412" s="111"/>
    </row>
    <row r="413" spans="1:5" s="86" customFormat="1" ht="12.75">
      <c r="A413"/>
      <c r="B413"/>
      <c r="C413" s="107"/>
      <c r="D413" s="107"/>
      <c r="E413" s="111"/>
    </row>
    <row r="414" spans="1:5" s="86" customFormat="1" ht="12.75">
      <c r="A414"/>
      <c r="B414"/>
      <c r="C414" s="107"/>
      <c r="D414" s="107"/>
      <c r="E414" s="111"/>
    </row>
    <row r="415" spans="1:5" s="86" customFormat="1" ht="12.75">
      <c r="A415"/>
      <c r="B415"/>
      <c r="C415" s="107"/>
      <c r="D415" s="107"/>
      <c r="E415" s="111"/>
    </row>
    <row r="416" spans="1:5" s="86" customFormat="1" ht="12.75">
      <c r="A416"/>
      <c r="B416"/>
      <c r="C416" s="107"/>
      <c r="D416" s="107"/>
      <c r="E416" s="111"/>
    </row>
    <row r="417" spans="1:5" s="86" customFormat="1" ht="12.75">
      <c r="A417"/>
      <c r="B417"/>
      <c r="C417" s="107"/>
      <c r="D417" s="107"/>
      <c r="E417" s="111"/>
    </row>
    <row r="418" spans="1:5" s="86" customFormat="1" ht="12.75">
      <c r="A418"/>
      <c r="B418"/>
      <c r="C418" s="107"/>
      <c r="D418" s="107"/>
      <c r="E418" s="111"/>
    </row>
    <row r="419" spans="1:5" s="86" customFormat="1" ht="12.75">
      <c r="A419"/>
      <c r="B419"/>
      <c r="C419" s="107"/>
      <c r="D419" s="107"/>
      <c r="E419" s="111"/>
    </row>
    <row r="420" spans="1:5" s="86" customFormat="1" ht="12.75">
      <c r="A420"/>
      <c r="B420"/>
      <c r="C420" s="107"/>
      <c r="D420" s="107"/>
      <c r="E420" s="111"/>
    </row>
    <row r="421" spans="1:5" s="86" customFormat="1" ht="12.75">
      <c r="A421"/>
      <c r="B421"/>
      <c r="C421" s="107"/>
      <c r="D421" s="107"/>
      <c r="E421" s="111"/>
    </row>
    <row r="422" spans="1:5" s="86" customFormat="1" ht="12.75">
      <c r="A422"/>
      <c r="B422"/>
      <c r="C422" s="107"/>
      <c r="D422" s="107"/>
      <c r="E422" s="111"/>
    </row>
    <row r="423" spans="1:5" s="86" customFormat="1" ht="12.75">
      <c r="A423"/>
      <c r="B423"/>
      <c r="C423" s="107"/>
      <c r="D423" s="107"/>
      <c r="E423" s="111"/>
    </row>
    <row r="424" spans="1:5" s="86" customFormat="1" ht="12.75">
      <c r="A424"/>
      <c r="B424"/>
      <c r="C424" s="107"/>
      <c r="D424" s="107"/>
      <c r="E424" s="111"/>
    </row>
    <row r="425" spans="1:5" s="86" customFormat="1" ht="12.75">
      <c r="A425"/>
      <c r="B425"/>
      <c r="C425" s="107"/>
      <c r="D425" s="107"/>
      <c r="E425" s="111"/>
    </row>
    <row r="426" spans="1:5" s="86" customFormat="1" ht="12.75">
      <c r="A426"/>
      <c r="B426"/>
      <c r="C426" s="107"/>
      <c r="D426" s="107"/>
      <c r="E426" s="111"/>
    </row>
    <row r="427" spans="1:5" s="86" customFormat="1" ht="12.75">
      <c r="A427"/>
      <c r="B427"/>
      <c r="C427" s="107"/>
      <c r="D427" s="107"/>
      <c r="E427" s="111"/>
    </row>
    <row r="428" spans="1:5" s="86" customFormat="1" ht="12.75">
      <c r="A428"/>
      <c r="B428"/>
      <c r="C428" s="107"/>
      <c r="D428" s="107"/>
      <c r="E428" s="111"/>
    </row>
    <row r="429" spans="1:5" s="86" customFormat="1" ht="12.75">
      <c r="A429"/>
      <c r="B429"/>
      <c r="C429" s="107"/>
      <c r="D429" s="107"/>
      <c r="E429" s="111"/>
    </row>
    <row r="430" spans="1:5" s="86" customFormat="1" ht="12.75">
      <c r="A430"/>
      <c r="B430"/>
      <c r="C430" s="107"/>
      <c r="D430" s="107"/>
      <c r="E430" s="111"/>
    </row>
    <row r="431" spans="1:5" s="86" customFormat="1" ht="12.75">
      <c r="A431"/>
      <c r="B431"/>
      <c r="C431" s="107"/>
      <c r="D431" s="107"/>
      <c r="E431" s="111"/>
    </row>
    <row r="432" spans="1:5" s="86" customFormat="1" ht="12.75">
      <c r="A432"/>
      <c r="B432"/>
      <c r="C432" s="107"/>
      <c r="D432" s="107"/>
      <c r="E432" s="111"/>
    </row>
    <row r="433" spans="1:5" s="86" customFormat="1" ht="12.75">
      <c r="A433"/>
      <c r="B433"/>
      <c r="C433" s="107"/>
      <c r="D433" s="107"/>
      <c r="E433" s="111"/>
    </row>
    <row r="434" spans="1:5" s="86" customFormat="1" ht="12.75">
      <c r="A434"/>
      <c r="B434"/>
      <c r="C434" s="107"/>
      <c r="D434" s="107"/>
      <c r="E434" s="111"/>
    </row>
    <row r="435" spans="1:5" s="86" customFormat="1" ht="12.75">
      <c r="A435"/>
      <c r="B435"/>
      <c r="C435" s="107"/>
      <c r="D435" s="107"/>
      <c r="E435" s="111"/>
    </row>
    <row r="436" spans="1:5" s="86" customFormat="1" ht="12.75">
      <c r="A436"/>
      <c r="B436"/>
      <c r="C436" s="107"/>
      <c r="D436" s="107"/>
      <c r="E436" s="111"/>
    </row>
    <row r="437" spans="1:5" s="86" customFormat="1" ht="12.75">
      <c r="A437"/>
      <c r="B437"/>
      <c r="C437" s="107"/>
      <c r="D437" s="107"/>
      <c r="E437" s="111"/>
    </row>
    <row r="438" spans="1:5" s="86" customFormat="1" ht="12.75">
      <c r="A438"/>
      <c r="B438"/>
      <c r="C438" s="107"/>
      <c r="D438" s="107"/>
      <c r="E438" s="111"/>
    </row>
    <row r="439" spans="1:5" s="86" customFormat="1" ht="12.75">
      <c r="A439"/>
      <c r="B439"/>
      <c r="C439" s="107"/>
      <c r="D439" s="107"/>
      <c r="E439" s="111"/>
    </row>
    <row r="440" spans="1:5" s="86" customFormat="1" ht="12.75">
      <c r="A440"/>
      <c r="B440"/>
      <c r="C440" s="107"/>
      <c r="D440" s="107"/>
      <c r="E440" s="111"/>
    </row>
    <row r="441" spans="1:5" s="86" customFormat="1" ht="12.75">
      <c r="A441"/>
      <c r="B441"/>
      <c r="C441" s="107"/>
      <c r="D441" s="107"/>
      <c r="E441" s="111"/>
    </row>
    <row r="442" spans="1:5" s="86" customFormat="1" ht="12.75">
      <c r="A442"/>
      <c r="B442"/>
      <c r="C442" s="107"/>
      <c r="D442" s="107"/>
      <c r="E442" s="111"/>
    </row>
    <row r="443" spans="1:5" s="86" customFormat="1" ht="12.75">
      <c r="A443"/>
      <c r="B443"/>
      <c r="C443" s="107"/>
      <c r="D443" s="107"/>
      <c r="E443" s="111"/>
    </row>
    <row r="444" spans="1:5" s="86" customFormat="1" ht="12.75">
      <c r="A444"/>
      <c r="B444"/>
      <c r="C444" s="107"/>
      <c r="D444" s="107"/>
      <c r="E444" s="111"/>
    </row>
    <row r="445" spans="1:5" s="86" customFormat="1" ht="12.75">
      <c r="A445"/>
      <c r="B445"/>
      <c r="C445" s="107"/>
      <c r="D445" s="107"/>
      <c r="E445" s="111"/>
    </row>
    <row r="446" spans="1:5" s="86" customFormat="1" ht="12.75">
      <c r="A446"/>
      <c r="B446"/>
      <c r="C446" s="107"/>
      <c r="D446" s="107"/>
      <c r="E446" s="111"/>
    </row>
    <row r="447" spans="1:5" s="86" customFormat="1" ht="12.75">
      <c r="A447"/>
      <c r="B447"/>
      <c r="C447" s="107"/>
      <c r="D447" s="107"/>
      <c r="E447" s="111"/>
    </row>
    <row r="448" spans="1:5" s="86" customFormat="1" ht="12.75">
      <c r="A448"/>
      <c r="B448"/>
      <c r="C448" s="107"/>
      <c r="D448" s="107"/>
      <c r="E448" s="111"/>
    </row>
    <row r="449" spans="1:5" s="86" customFormat="1" ht="12.75">
      <c r="A449"/>
      <c r="B449"/>
      <c r="C449" s="107"/>
      <c r="D449" s="107"/>
      <c r="E449" s="111"/>
    </row>
    <row r="450" spans="1:5" s="86" customFormat="1" ht="12.75">
      <c r="A450"/>
      <c r="B450"/>
      <c r="C450" s="107"/>
      <c r="D450" s="107"/>
      <c r="E450" s="111"/>
    </row>
    <row r="451" spans="1:5" s="86" customFormat="1" ht="12.75">
      <c r="A451"/>
      <c r="B451"/>
      <c r="C451" s="107"/>
      <c r="D451" s="107"/>
      <c r="E451" s="111"/>
    </row>
    <row r="452" spans="1:5" s="86" customFormat="1" ht="12.75">
      <c r="A452"/>
      <c r="B452"/>
      <c r="C452" s="107"/>
      <c r="D452" s="107"/>
      <c r="E452" s="111"/>
    </row>
    <row r="453" spans="1:5" s="86" customFormat="1" ht="12.75">
      <c r="A453"/>
      <c r="B453"/>
      <c r="C453" s="107"/>
      <c r="D453" s="107"/>
      <c r="E453" s="111"/>
    </row>
    <row r="454" spans="1:5" s="86" customFormat="1" ht="12.75">
      <c r="A454"/>
      <c r="B454"/>
      <c r="C454" s="107"/>
      <c r="D454" s="107"/>
      <c r="E454" s="111"/>
    </row>
    <row r="455" spans="1:5" s="86" customFormat="1" ht="12.75">
      <c r="A455"/>
      <c r="B455"/>
      <c r="C455" s="107"/>
      <c r="D455" s="107"/>
      <c r="E455" s="111"/>
    </row>
    <row r="456" spans="1:5" s="86" customFormat="1" ht="12.75">
      <c r="A456"/>
      <c r="B456"/>
      <c r="C456" s="107"/>
      <c r="D456" s="107"/>
      <c r="E456" s="111"/>
    </row>
    <row r="457" spans="1:5" s="86" customFormat="1" ht="12.75">
      <c r="A457"/>
      <c r="B457"/>
      <c r="C457" s="107"/>
      <c r="D457" s="107"/>
      <c r="E457" s="111"/>
    </row>
    <row r="458" spans="1:5" s="86" customFormat="1" ht="12.75">
      <c r="A458"/>
      <c r="B458"/>
      <c r="C458" s="107"/>
      <c r="D458" s="107"/>
      <c r="E458" s="111"/>
    </row>
    <row r="459" spans="1:5" s="86" customFormat="1" ht="12.75">
      <c r="A459"/>
      <c r="B459"/>
      <c r="C459" s="107"/>
      <c r="D459" s="107"/>
      <c r="E459" s="111"/>
    </row>
    <row r="460" spans="1:5" s="86" customFormat="1" ht="12.75">
      <c r="A460"/>
      <c r="B460"/>
      <c r="C460" s="107"/>
      <c r="D460" s="107"/>
      <c r="E460" s="111"/>
    </row>
    <row r="461" spans="1:5" s="86" customFormat="1" ht="12.75">
      <c r="A461"/>
      <c r="B461"/>
      <c r="C461" s="107"/>
      <c r="D461" s="107"/>
      <c r="E461" s="111"/>
    </row>
    <row r="462" spans="1:5" s="86" customFormat="1" ht="12.75">
      <c r="A462"/>
      <c r="B462"/>
      <c r="C462" s="107"/>
      <c r="D462" s="107"/>
      <c r="E462" s="111"/>
    </row>
    <row r="463" spans="1:5" s="86" customFormat="1" ht="12.75">
      <c r="A463"/>
      <c r="B463"/>
      <c r="C463" s="107"/>
      <c r="D463" s="107"/>
      <c r="E463" s="111"/>
    </row>
    <row r="464" spans="1:5" s="86" customFormat="1" ht="12.75">
      <c r="A464"/>
      <c r="B464"/>
      <c r="C464" s="107"/>
      <c r="D464" s="107"/>
      <c r="E464" s="111"/>
    </row>
    <row r="465" spans="1:5" s="86" customFormat="1" ht="12.75">
      <c r="A465"/>
      <c r="B465"/>
      <c r="C465" s="107"/>
      <c r="D465" s="107"/>
      <c r="E465" s="111"/>
    </row>
    <row r="466" spans="1:5" s="86" customFormat="1" ht="12.75">
      <c r="A466"/>
      <c r="B466"/>
      <c r="C466" s="107"/>
      <c r="D466" s="107"/>
      <c r="E466" s="111"/>
    </row>
    <row r="467" spans="1:5" s="86" customFormat="1" ht="12.75">
      <c r="A467"/>
      <c r="B467"/>
      <c r="C467" s="107"/>
      <c r="D467" s="107"/>
      <c r="E467" s="111"/>
    </row>
    <row r="468" spans="1:5" s="86" customFormat="1" ht="12.75">
      <c r="A468"/>
      <c r="B468"/>
      <c r="C468" s="107"/>
      <c r="D468" s="107"/>
      <c r="E468" s="111"/>
    </row>
    <row r="469" spans="1:5" s="86" customFormat="1" ht="12.75">
      <c r="A469"/>
      <c r="B469"/>
      <c r="C469" s="107"/>
      <c r="D469" s="107"/>
      <c r="E469" s="111"/>
    </row>
    <row r="470" spans="1:5" s="86" customFormat="1" ht="12.75">
      <c r="A470"/>
      <c r="B470"/>
      <c r="C470" s="107"/>
      <c r="D470" s="107"/>
      <c r="E470" s="111"/>
    </row>
    <row r="471" spans="1:5" s="86" customFormat="1" ht="12.75">
      <c r="A471"/>
      <c r="B471"/>
      <c r="C471" s="107"/>
      <c r="D471" s="107"/>
      <c r="E471" s="111"/>
    </row>
    <row r="472" spans="1:5" s="86" customFormat="1" ht="12.75">
      <c r="A472"/>
      <c r="B472"/>
      <c r="C472" s="107"/>
      <c r="D472" s="107"/>
      <c r="E472" s="111"/>
    </row>
    <row r="473" spans="1:5" s="86" customFormat="1" ht="12.75">
      <c r="A473"/>
      <c r="B473"/>
      <c r="C473" s="107"/>
      <c r="D473" s="107"/>
      <c r="E473" s="111"/>
    </row>
    <row r="474" spans="1:5" s="86" customFormat="1" ht="12.75">
      <c r="A474"/>
      <c r="B474"/>
      <c r="C474" s="107"/>
      <c r="D474" s="107"/>
      <c r="E474" s="111"/>
    </row>
    <row r="475" spans="1:5" s="86" customFormat="1" ht="12.75">
      <c r="A475"/>
      <c r="B475"/>
      <c r="C475" s="107"/>
      <c r="D475" s="107"/>
      <c r="E475" s="111"/>
    </row>
    <row r="476" spans="1:5" s="86" customFormat="1" ht="12.75">
      <c r="A476"/>
      <c r="B476"/>
      <c r="C476" s="107"/>
      <c r="D476" s="107"/>
      <c r="E476" s="111"/>
    </row>
    <row r="477" spans="1:5" s="86" customFormat="1" ht="12.75">
      <c r="A477"/>
      <c r="B477"/>
      <c r="C477" s="107"/>
      <c r="D477" s="107"/>
      <c r="E477" s="111"/>
    </row>
    <row r="478" spans="1:5" s="86" customFormat="1" ht="12.75">
      <c r="A478"/>
      <c r="B478"/>
      <c r="C478" s="107"/>
      <c r="D478" s="107"/>
      <c r="E478" s="111"/>
    </row>
    <row r="479" spans="1:5" s="86" customFormat="1" ht="12.75">
      <c r="A479"/>
      <c r="B479"/>
      <c r="C479" s="107"/>
      <c r="D479" s="107"/>
      <c r="E479" s="111"/>
    </row>
    <row r="480" spans="1:5" s="86" customFormat="1" ht="12.75">
      <c r="A480"/>
      <c r="B480"/>
      <c r="C480" s="107"/>
      <c r="D480" s="107"/>
      <c r="E480" s="111"/>
    </row>
    <row r="481" spans="1:5" s="86" customFormat="1" ht="12.75">
      <c r="A481"/>
      <c r="B481"/>
      <c r="C481" s="107"/>
      <c r="D481" s="107"/>
      <c r="E481" s="111"/>
    </row>
    <row r="482" spans="1:5" s="86" customFormat="1" ht="12.75">
      <c r="A482"/>
      <c r="B482"/>
      <c r="C482" s="107"/>
      <c r="D482" s="107"/>
      <c r="E482" s="111"/>
    </row>
    <row r="483" spans="1:5" s="86" customFormat="1" ht="12.75">
      <c r="A483"/>
      <c r="B483"/>
      <c r="C483" s="107"/>
      <c r="D483" s="107"/>
      <c r="E483" s="111"/>
    </row>
    <row r="484" spans="1:5" s="86" customFormat="1" ht="12.75">
      <c r="A484"/>
      <c r="B484"/>
      <c r="C484" s="107"/>
      <c r="D484" s="107"/>
      <c r="E484" s="111"/>
    </row>
    <row r="485" spans="1:5" s="86" customFormat="1" ht="12.75">
      <c r="A485"/>
      <c r="B485"/>
      <c r="C485" s="107"/>
      <c r="D485" s="107"/>
      <c r="E485" s="111"/>
    </row>
    <row r="486" spans="1:5" s="86" customFormat="1" ht="12.75">
      <c r="A486"/>
      <c r="B486"/>
      <c r="C486" s="107"/>
      <c r="D486" s="107"/>
      <c r="E486" s="111"/>
    </row>
    <row r="487" spans="1:5" s="86" customFormat="1" ht="12.75">
      <c r="A487"/>
      <c r="B487"/>
      <c r="C487" s="107"/>
      <c r="D487" s="107"/>
      <c r="E487" s="111"/>
    </row>
    <row r="488" spans="1:5" s="86" customFormat="1" ht="12.75">
      <c r="A488"/>
      <c r="B488"/>
      <c r="C488" s="107"/>
      <c r="D488" s="107"/>
      <c r="E488" s="111"/>
    </row>
    <row r="489" spans="1:5" s="86" customFormat="1" ht="12.75">
      <c r="A489"/>
      <c r="B489"/>
      <c r="C489" s="107"/>
      <c r="D489" s="107"/>
      <c r="E489" s="111"/>
    </row>
    <row r="490" spans="1:5" s="86" customFormat="1" ht="12.75">
      <c r="A490"/>
      <c r="B490"/>
      <c r="C490" s="107"/>
      <c r="D490" s="107"/>
      <c r="E490" s="111"/>
    </row>
    <row r="491" spans="1:5" s="86" customFormat="1" ht="12.75">
      <c r="A491"/>
      <c r="B491"/>
      <c r="C491" s="107"/>
      <c r="D491" s="107"/>
      <c r="E491" s="111"/>
    </row>
    <row r="492" spans="1:5" s="86" customFormat="1" ht="12.75">
      <c r="A492"/>
      <c r="B492"/>
      <c r="C492" s="107"/>
      <c r="D492" s="107"/>
      <c r="E492" s="111"/>
    </row>
    <row r="493" spans="1:5" s="86" customFormat="1" ht="12.75">
      <c r="A493"/>
      <c r="B493"/>
      <c r="C493" s="107"/>
      <c r="D493" s="107"/>
      <c r="E493" s="111"/>
    </row>
    <row r="494" spans="1:5" s="86" customFormat="1" ht="12.75">
      <c r="A494"/>
      <c r="B494"/>
      <c r="C494" s="107"/>
      <c r="D494" s="107"/>
      <c r="E494" s="111"/>
    </row>
    <row r="495" spans="1:5" s="86" customFormat="1" ht="12.75">
      <c r="A495"/>
      <c r="B495"/>
      <c r="C495" s="107"/>
      <c r="D495" s="107"/>
      <c r="E495" s="111"/>
    </row>
    <row r="496" spans="1:5" s="86" customFormat="1" ht="12.75">
      <c r="A496"/>
      <c r="B496"/>
      <c r="C496" s="107"/>
      <c r="D496" s="107"/>
      <c r="E496" s="111"/>
    </row>
    <row r="497" spans="1:5" s="86" customFormat="1" ht="12.75">
      <c r="A497"/>
      <c r="B497"/>
      <c r="C497" s="107"/>
      <c r="D497" s="107"/>
      <c r="E497" s="111"/>
    </row>
    <row r="498" spans="1:5" s="86" customFormat="1" ht="12.75">
      <c r="A498"/>
      <c r="B498"/>
      <c r="C498" s="107"/>
      <c r="D498" s="107"/>
      <c r="E498" s="111"/>
    </row>
    <row r="499" spans="1:5" s="86" customFormat="1" ht="12.75">
      <c r="A499"/>
      <c r="B499"/>
      <c r="C499" s="107"/>
      <c r="D499" s="107"/>
      <c r="E499" s="111"/>
    </row>
    <row r="500" spans="1:5" s="86" customFormat="1" ht="12.75">
      <c r="A500"/>
      <c r="B500"/>
      <c r="C500" s="107"/>
      <c r="D500" s="107"/>
      <c r="E500" s="111"/>
    </row>
    <row r="501" spans="1:5" s="86" customFormat="1" ht="12.75">
      <c r="A501"/>
      <c r="B501"/>
      <c r="C501" s="107"/>
      <c r="D501" s="107"/>
      <c r="E501" s="111"/>
    </row>
    <row r="502" spans="1:5" s="86" customFormat="1" ht="12.75">
      <c r="A502"/>
      <c r="B502"/>
      <c r="C502" s="107"/>
      <c r="D502" s="107"/>
      <c r="E502" s="111"/>
    </row>
    <row r="503" spans="1:5" s="86" customFormat="1" ht="12.75">
      <c r="A503"/>
      <c r="B503"/>
      <c r="C503" s="107"/>
      <c r="D503" s="107"/>
      <c r="E503" s="111"/>
    </row>
    <row r="504" spans="1:5" s="86" customFormat="1" ht="12.75">
      <c r="A504"/>
      <c r="B504"/>
      <c r="C504" s="107"/>
      <c r="D504" s="107"/>
      <c r="E504" s="111"/>
    </row>
    <row r="505" spans="1:5" s="86" customFormat="1" ht="12.75">
      <c r="A505"/>
      <c r="B505"/>
      <c r="C505" s="107"/>
      <c r="D505" s="107"/>
      <c r="E505" s="111"/>
    </row>
    <row r="506" spans="1:5" s="86" customFormat="1" ht="12.75">
      <c r="A506"/>
      <c r="B506"/>
      <c r="C506" s="107"/>
      <c r="D506" s="107"/>
      <c r="E506" s="111"/>
    </row>
    <row r="507" spans="1:5" s="86" customFormat="1" ht="12.75">
      <c r="A507"/>
      <c r="B507"/>
      <c r="C507" s="107"/>
      <c r="D507" s="107"/>
      <c r="E507" s="111"/>
    </row>
    <row r="508" spans="1:5" s="86" customFormat="1" ht="12.75">
      <c r="A508"/>
      <c r="B508"/>
      <c r="C508" s="107"/>
      <c r="D508" s="107"/>
      <c r="E508" s="111"/>
    </row>
    <row r="509" spans="1:5" s="86" customFormat="1" ht="12.75">
      <c r="A509"/>
      <c r="B509"/>
      <c r="C509" s="107"/>
      <c r="D509" s="107"/>
      <c r="E509" s="111"/>
    </row>
    <row r="510" spans="1:5" s="86" customFormat="1" ht="12.75">
      <c r="A510"/>
      <c r="B510"/>
      <c r="C510" s="107"/>
      <c r="D510" s="107"/>
      <c r="E510" s="111"/>
    </row>
    <row r="511" spans="1:5" s="86" customFormat="1" ht="12.75">
      <c r="A511"/>
      <c r="B511"/>
      <c r="C511" s="107"/>
      <c r="D511" s="107"/>
      <c r="E511" s="111"/>
    </row>
    <row r="512" spans="1:5" s="86" customFormat="1" ht="12.75">
      <c r="A512"/>
      <c r="B512"/>
      <c r="C512" s="107"/>
      <c r="D512" s="107"/>
      <c r="E512" s="111"/>
    </row>
    <row r="513" spans="1:5" s="86" customFormat="1" ht="12.75">
      <c r="A513"/>
      <c r="B513"/>
      <c r="C513" s="107"/>
      <c r="D513" s="107"/>
      <c r="E513" s="111"/>
    </row>
    <row r="514" spans="1:5" s="86" customFormat="1" ht="12.75">
      <c r="A514"/>
      <c r="B514"/>
      <c r="C514" s="107"/>
      <c r="D514" s="107"/>
      <c r="E514" s="111"/>
    </row>
    <row r="515" spans="1:5" s="86" customFormat="1" ht="12.75">
      <c r="A515"/>
      <c r="B515"/>
      <c r="C515" s="107"/>
      <c r="D515" s="107"/>
      <c r="E515" s="111"/>
    </row>
    <row r="516" spans="1:5" s="86" customFormat="1" ht="12.75">
      <c r="A516"/>
      <c r="B516"/>
      <c r="C516" s="107"/>
      <c r="D516" s="107"/>
      <c r="E516" s="111"/>
    </row>
    <row r="517" spans="1:5" s="86" customFormat="1" ht="12.75">
      <c r="A517"/>
      <c r="B517"/>
      <c r="C517" s="107"/>
      <c r="D517" s="107"/>
      <c r="E517" s="111"/>
    </row>
    <row r="518" spans="1:5" s="86" customFormat="1" ht="12.75">
      <c r="A518"/>
      <c r="B518"/>
      <c r="C518" s="107"/>
      <c r="D518" s="107"/>
      <c r="E518" s="111"/>
    </row>
    <row r="519" spans="1:5" s="86" customFormat="1" ht="12.75">
      <c r="A519"/>
      <c r="B519"/>
      <c r="C519" s="107"/>
      <c r="D519" s="107"/>
      <c r="E519" s="111"/>
    </row>
    <row r="520" spans="1:5" s="86" customFormat="1" ht="12.75">
      <c r="A520"/>
      <c r="B520"/>
      <c r="C520" s="107"/>
      <c r="D520" s="107"/>
      <c r="E520" s="111"/>
    </row>
    <row r="521" spans="1:5" s="86" customFormat="1" ht="12.75">
      <c r="A521"/>
      <c r="B521"/>
      <c r="C521" s="107"/>
      <c r="D521" s="107"/>
      <c r="E521" s="111"/>
    </row>
    <row r="522" spans="1:5" s="86" customFormat="1" ht="12.75">
      <c r="A522"/>
      <c r="B522"/>
      <c r="C522" s="107"/>
      <c r="D522" s="107"/>
      <c r="E522" s="111"/>
    </row>
    <row r="523" spans="1:5" s="86" customFormat="1" ht="12.75">
      <c r="A523"/>
      <c r="B523"/>
      <c r="C523" s="107"/>
      <c r="D523" s="107"/>
      <c r="E523" s="111"/>
    </row>
    <row r="524" spans="1:5" s="86" customFormat="1" ht="12.75">
      <c r="A524"/>
      <c r="B524"/>
      <c r="C524" s="107"/>
      <c r="D524" s="107"/>
      <c r="E524" s="111"/>
    </row>
    <row r="525" spans="1:5" s="86" customFormat="1" ht="12.75">
      <c r="A525"/>
      <c r="B525"/>
      <c r="C525" s="107"/>
      <c r="D525" s="107"/>
      <c r="E525" s="111"/>
    </row>
    <row r="526" spans="1:5" s="86" customFormat="1" ht="12.75">
      <c r="A526"/>
      <c r="B526"/>
      <c r="C526" s="107"/>
      <c r="D526" s="107"/>
      <c r="E526" s="111"/>
    </row>
    <row r="527" spans="1:5" s="86" customFormat="1" ht="12.75">
      <c r="A527"/>
      <c r="B527"/>
      <c r="C527" s="107"/>
      <c r="D527" s="107"/>
      <c r="E527" s="111"/>
    </row>
    <row r="528" spans="1:5" s="86" customFormat="1" ht="12.75">
      <c r="A528"/>
      <c r="B528"/>
      <c r="C528" s="107"/>
      <c r="D528" s="107"/>
      <c r="E528" s="111"/>
    </row>
    <row r="529" spans="1:5" s="86" customFormat="1" ht="12.75">
      <c r="A529"/>
      <c r="B529"/>
      <c r="C529" s="107"/>
      <c r="D529" s="107"/>
      <c r="E529" s="111"/>
    </row>
    <row r="530" spans="1:5" s="86" customFormat="1" ht="12.75">
      <c r="A530"/>
      <c r="B530"/>
      <c r="C530" s="107"/>
      <c r="D530" s="107"/>
      <c r="E530" s="111"/>
    </row>
    <row r="531" spans="1:5" s="86" customFormat="1" ht="12.75">
      <c r="A531"/>
      <c r="B531"/>
      <c r="C531" s="107"/>
      <c r="D531" s="107"/>
      <c r="E531" s="111"/>
    </row>
    <row r="532" spans="1:5" s="86" customFormat="1" ht="12.75">
      <c r="A532"/>
      <c r="B532"/>
      <c r="C532" s="107"/>
      <c r="D532" s="107"/>
      <c r="E532" s="111"/>
    </row>
    <row r="533" spans="1:5" s="86" customFormat="1" ht="12.75">
      <c r="A533"/>
      <c r="B533"/>
      <c r="C533" s="107"/>
      <c r="D533" s="107"/>
      <c r="E533" s="111"/>
    </row>
    <row r="534" spans="1:5" s="86" customFormat="1" ht="12.75">
      <c r="A534"/>
      <c r="B534"/>
      <c r="C534" s="107"/>
      <c r="D534" s="107"/>
      <c r="E534" s="111"/>
    </row>
    <row r="535" spans="1:5" s="86" customFormat="1" ht="12.75">
      <c r="A535"/>
      <c r="B535"/>
      <c r="C535" s="107"/>
      <c r="D535" s="107"/>
      <c r="E535" s="111"/>
    </row>
    <row r="536" spans="1:5" s="86" customFormat="1" ht="12.75">
      <c r="A536"/>
      <c r="B536"/>
      <c r="C536" s="107"/>
      <c r="D536" s="107"/>
      <c r="E536" s="111"/>
    </row>
    <row r="537" spans="1:5" s="86" customFormat="1" ht="12.75">
      <c r="A537"/>
      <c r="B537"/>
      <c r="C537" s="107"/>
      <c r="D537" s="107"/>
      <c r="E537" s="111"/>
    </row>
    <row r="538" spans="1:5" s="86" customFormat="1" ht="12.75">
      <c r="A538"/>
      <c r="B538"/>
      <c r="C538" s="107"/>
      <c r="D538" s="107"/>
      <c r="E538" s="111"/>
    </row>
    <row r="539" spans="1:5" s="86" customFormat="1" ht="12.75">
      <c r="A539"/>
      <c r="B539"/>
      <c r="C539" s="107"/>
      <c r="D539" s="107"/>
      <c r="E539" s="111"/>
    </row>
    <row r="540" spans="1:5" s="86" customFormat="1" ht="12.75">
      <c r="A540"/>
      <c r="B540"/>
      <c r="C540" s="107"/>
      <c r="D540" s="107"/>
      <c r="E540" s="111"/>
    </row>
    <row r="541" spans="1:5" s="86" customFormat="1" ht="12.75">
      <c r="A541"/>
      <c r="B541"/>
      <c r="C541" s="107"/>
      <c r="D541" s="107"/>
      <c r="E541" s="111"/>
    </row>
    <row r="542" spans="1:5" s="86" customFormat="1" ht="12.75">
      <c r="A542"/>
      <c r="B542"/>
      <c r="C542" s="107"/>
      <c r="D542" s="107"/>
      <c r="E542" s="111"/>
    </row>
    <row r="543" spans="1:5" s="86" customFormat="1" ht="12.75">
      <c r="A543"/>
      <c r="B543"/>
      <c r="C543" s="107"/>
      <c r="D543" s="107"/>
      <c r="E543" s="111"/>
    </row>
    <row r="544" spans="1:5" s="86" customFormat="1" ht="12.75">
      <c r="A544"/>
      <c r="B544"/>
      <c r="C544" s="107"/>
      <c r="D544" s="107"/>
      <c r="E544" s="111"/>
    </row>
    <row r="545" spans="1:5" s="86" customFormat="1" ht="12.75">
      <c r="A545"/>
      <c r="B545"/>
      <c r="C545" s="107"/>
      <c r="D545" s="107"/>
      <c r="E545" s="111"/>
    </row>
    <row r="546" spans="1:5" s="86" customFormat="1" ht="12.75">
      <c r="A546"/>
      <c r="B546"/>
      <c r="C546" s="107"/>
      <c r="D546" s="107"/>
      <c r="E546" s="111"/>
    </row>
    <row r="547" spans="1:5" s="86" customFormat="1" ht="12.75">
      <c r="A547"/>
      <c r="B547"/>
      <c r="C547" s="107"/>
      <c r="D547" s="107"/>
      <c r="E547" s="111"/>
    </row>
    <row r="548" spans="1:5" s="86" customFormat="1" ht="12.75">
      <c r="A548"/>
      <c r="B548"/>
      <c r="C548" s="107"/>
      <c r="D548" s="107"/>
      <c r="E548" s="111"/>
    </row>
    <row r="549" spans="1:5" s="86" customFormat="1" ht="12.75">
      <c r="A549"/>
      <c r="B549"/>
      <c r="C549" s="107"/>
      <c r="D549" s="107"/>
      <c r="E549" s="111"/>
    </row>
    <row r="550" spans="1:5" s="86" customFormat="1" ht="12.75">
      <c r="A550"/>
      <c r="B550"/>
      <c r="C550" s="107"/>
      <c r="D550" s="107"/>
      <c r="E550" s="111"/>
    </row>
    <row r="551" spans="1:5" s="86" customFormat="1" ht="12.75">
      <c r="A551"/>
      <c r="B551"/>
      <c r="C551" s="107"/>
      <c r="D551" s="107"/>
      <c r="E551" s="111"/>
    </row>
    <row r="552" spans="1:5" s="86" customFormat="1" ht="12.75">
      <c r="A552"/>
      <c r="B552"/>
      <c r="C552" s="107"/>
      <c r="D552" s="107"/>
      <c r="E552" s="111"/>
    </row>
    <row r="553" spans="1:5" s="86" customFormat="1" ht="12.75">
      <c r="A553"/>
      <c r="B553"/>
      <c r="C553" s="107"/>
      <c r="D553" s="107"/>
      <c r="E553" s="111"/>
    </row>
    <row r="554" spans="1:5" s="86" customFormat="1" ht="12.75">
      <c r="A554"/>
      <c r="B554"/>
      <c r="C554" s="107"/>
      <c r="D554" s="107"/>
      <c r="E554" s="111"/>
    </row>
    <row r="555" spans="1:5" s="86" customFormat="1" ht="12.75">
      <c r="A555"/>
      <c r="B555"/>
      <c r="C555" s="107"/>
      <c r="D555" s="107"/>
      <c r="E555" s="111"/>
    </row>
    <row r="556" spans="1:5" s="86" customFormat="1" ht="12.75">
      <c r="A556"/>
      <c r="B556"/>
      <c r="C556" s="107"/>
      <c r="D556" s="107"/>
      <c r="E556" s="111"/>
    </row>
    <row r="557" spans="1:5" s="86" customFormat="1" ht="12.75">
      <c r="A557"/>
      <c r="B557"/>
      <c r="C557" s="107"/>
      <c r="D557" s="107"/>
      <c r="E557" s="111"/>
    </row>
    <row r="558" spans="1:5" s="86" customFormat="1" ht="12.75">
      <c r="A558"/>
      <c r="B558"/>
      <c r="C558" s="107"/>
      <c r="D558" s="107"/>
      <c r="E558" s="111"/>
    </row>
    <row r="559" spans="1:5" s="86" customFormat="1" ht="12.75">
      <c r="A559"/>
      <c r="B559"/>
      <c r="C559" s="107"/>
      <c r="D559" s="107"/>
      <c r="E559" s="111"/>
    </row>
    <row r="560" spans="1:5" s="86" customFormat="1" ht="12.75">
      <c r="A560"/>
      <c r="B560"/>
      <c r="C560" s="107"/>
      <c r="D560" s="107"/>
      <c r="E560" s="111"/>
    </row>
    <row r="561" spans="1:5" s="86" customFormat="1" ht="12.75">
      <c r="A561"/>
      <c r="B561"/>
      <c r="C561" s="107"/>
      <c r="D561" s="107"/>
      <c r="E561" s="111"/>
    </row>
    <row r="562" spans="1:5" s="86" customFormat="1" ht="12.75">
      <c r="A562"/>
      <c r="B562"/>
      <c r="C562" s="107"/>
      <c r="D562" s="107"/>
      <c r="E562" s="111"/>
    </row>
    <row r="563" spans="1:5" s="86" customFormat="1" ht="12.75">
      <c r="A563"/>
      <c r="B563"/>
      <c r="C563" s="107"/>
      <c r="D563" s="107"/>
      <c r="E563" s="111"/>
    </row>
    <row r="564" spans="1:5" s="86" customFormat="1" ht="12.75">
      <c r="A564"/>
      <c r="B564"/>
      <c r="C564" s="107"/>
      <c r="D564" s="107"/>
      <c r="E564" s="111"/>
    </row>
    <row r="565" spans="1:5" s="86" customFormat="1" ht="12.75">
      <c r="A565"/>
      <c r="B565"/>
      <c r="C565" s="107"/>
      <c r="D565" s="107"/>
      <c r="E565" s="111"/>
    </row>
    <row r="566" spans="1:5" s="86" customFormat="1" ht="12.75">
      <c r="A566"/>
      <c r="B566"/>
      <c r="C566" s="107"/>
      <c r="D566" s="107"/>
      <c r="E566" s="111"/>
    </row>
    <row r="567" spans="1:5" s="86" customFormat="1" ht="12.75">
      <c r="A567"/>
      <c r="B567"/>
      <c r="C567" s="107"/>
      <c r="D567" s="107"/>
      <c r="E567" s="111"/>
    </row>
    <row r="568" spans="1:5" s="86" customFormat="1" ht="12.75">
      <c r="A568"/>
      <c r="B568"/>
      <c r="C568" s="107"/>
      <c r="D568" s="107"/>
      <c r="E568" s="111"/>
    </row>
    <row r="569" spans="1:5" s="86" customFormat="1" ht="12.75">
      <c r="A569"/>
      <c r="B569"/>
      <c r="C569" s="107"/>
      <c r="D569" s="107"/>
      <c r="E569" s="111"/>
    </row>
    <row r="570" spans="1:5" s="86" customFormat="1" ht="12.75">
      <c r="A570"/>
      <c r="B570"/>
      <c r="C570" s="107"/>
      <c r="D570" s="107"/>
      <c r="E570" s="111"/>
    </row>
    <row r="571" spans="1:5" s="86" customFormat="1" ht="12.75">
      <c r="A571"/>
      <c r="B571"/>
      <c r="C571" s="107"/>
      <c r="D571" s="107"/>
      <c r="E571" s="111"/>
    </row>
    <row r="572" spans="1:5" s="86" customFormat="1" ht="12.75">
      <c r="A572"/>
      <c r="B572"/>
      <c r="C572" s="107"/>
      <c r="D572" s="107"/>
      <c r="E572" s="111"/>
    </row>
    <row r="573" spans="1:5" s="86" customFormat="1" ht="12.75">
      <c r="A573"/>
      <c r="B573"/>
      <c r="C573" s="107"/>
      <c r="D573" s="107"/>
      <c r="E573" s="111"/>
    </row>
    <row r="574" spans="1:5" s="86" customFormat="1" ht="12.75">
      <c r="A574"/>
      <c r="B574"/>
      <c r="C574" s="107"/>
      <c r="D574" s="107"/>
      <c r="E574" s="111"/>
    </row>
    <row r="575" spans="1:5" s="86" customFormat="1" ht="12.75">
      <c r="A575"/>
      <c r="B575"/>
      <c r="C575" s="107"/>
      <c r="D575" s="107"/>
      <c r="E575" s="111"/>
    </row>
    <row r="576" spans="1:5" s="86" customFormat="1" ht="12.75">
      <c r="A576"/>
      <c r="B576"/>
      <c r="C576" s="107"/>
      <c r="D576" s="107"/>
      <c r="E576" s="111"/>
    </row>
    <row r="577" spans="1:5" s="86" customFormat="1" ht="12.75">
      <c r="A577"/>
      <c r="B577"/>
      <c r="C577" s="107"/>
      <c r="D577" s="107"/>
      <c r="E577" s="111"/>
    </row>
    <row r="578" spans="1:5" s="86" customFormat="1" ht="12.75">
      <c r="A578"/>
      <c r="B578"/>
      <c r="C578" s="107"/>
      <c r="D578" s="107"/>
      <c r="E578" s="111"/>
    </row>
    <row r="579" spans="1:5" s="86" customFormat="1" ht="12.75">
      <c r="A579"/>
      <c r="B579"/>
      <c r="C579" s="107"/>
      <c r="D579" s="107"/>
      <c r="E579" s="111"/>
    </row>
    <row r="580" spans="1:5" s="86" customFormat="1" ht="12.75">
      <c r="A580"/>
      <c r="B580"/>
      <c r="C580" s="107"/>
      <c r="D580" s="107"/>
      <c r="E580" s="111"/>
    </row>
    <row r="581" spans="1:5" s="86" customFormat="1" ht="12.75">
      <c r="A581"/>
      <c r="B581"/>
      <c r="C581" s="107"/>
      <c r="D581" s="107"/>
      <c r="E581" s="111"/>
    </row>
    <row r="582" spans="1:5" s="86" customFormat="1" ht="12.75">
      <c r="A582"/>
      <c r="B582"/>
      <c r="C582" s="107"/>
      <c r="D582" s="107"/>
      <c r="E582" s="111"/>
    </row>
    <row r="583" spans="1:5" s="86" customFormat="1" ht="12.75">
      <c r="A583"/>
      <c r="B583"/>
      <c r="C583" s="107"/>
      <c r="D583" s="107"/>
      <c r="E583" s="111"/>
    </row>
    <row r="584" spans="1:5" s="86" customFormat="1" ht="12.75">
      <c r="A584"/>
      <c r="B584"/>
      <c r="C584" s="107"/>
      <c r="D584" s="107"/>
      <c r="E584" s="111"/>
    </row>
    <row r="585" spans="1:5" s="86" customFormat="1" ht="12.75">
      <c r="A585"/>
      <c r="B585"/>
      <c r="C585" s="107"/>
      <c r="D585" s="107"/>
      <c r="E585" s="111"/>
    </row>
    <row r="586" spans="1:5" s="86" customFormat="1" ht="12.75">
      <c r="A586"/>
      <c r="B586"/>
      <c r="C586" s="107"/>
      <c r="D586" s="107"/>
      <c r="E586" s="111"/>
    </row>
    <row r="587" spans="1:5" s="86" customFormat="1" ht="12.75">
      <c r="A587"/>
      <c r="B587"/>
      <c r="C587" s="107"/>
      <c r="D587" s="107"/>
      <c r="E587" s="111"/>
    </row>
    <row r="588" spans="1:5" s="86" customFormat="1" ht="12.75">
      <c r="A588"/>
      <c r="B588"/>
      <c r="C588" s="107"/>
      <c r="D588" s="107"/>
      <c r="E588" s="111"/>
    </row>
    <row r="589" spans="1:5" s="86" customFormat="1" ht="12.75">
      <c r="A589"/>
      <c r="B589"/>
      <c r="C589" s="107"/>
      <c r="D589" s="107"/>
      <c r="E589" s="111"/>
    </row>
    <row r="590" spans="1:5" s="86" customFormat="1" ht="12.75">
      <c r="A590"/>
      <c r="B590"/>
      <c r="C590" s="107"/>
      <c r="D590" s="107"/>
      <c r="E590" s="111"/>
    </row>
    <row r="591" spans="1:5" s="86" customFormat="1" ht="12.75">
      <c r="A591"/>
      <c r="B591"/>
      <c r="C591" s="107"/>
      <c r="D591" s="107"/>
      <c r="E591" s="111"/>
    </row>
    <row r="592" spans="1:5" s="86" customFormat="1" ht="12.75">
      <c r="A592"/>
      <c r="B592"/>
      <c r="C592" s="107"/>
      <c r="D592" s="107"/>
      <c r="E592" s="111"/>
    </row>
    <row r="593" spans="1:5" s="86" customFormat="1" ht="12.75">
      <c r="A593"/>
      <c r="B593"/>
      <c r="C593" s="107"/>
      <c r="D593" s="107"/>
      <c r="E593" s="111"/>
    </row>
    <row r="594" spans="1:5" s="86" customFormat="1" ht="12.75">
      <c r="A594"/>
      <c r="B594"/>
      <c r="C594" s="107"/>
      <c r="D594" s="107"/>
      <c r="E594" s="111"/>
    </row>
    <row r="595" spans="1:5" s="86" customFormat="1" ht="12.75">
      <c r="A595"/>
      <c r="B595"/>
      <c r="C595" s="107"/>
      <c r="D595" s="107"/>
      <c r="E595" s="111"/>
    </row>
    <row r="596" spans="1:5" s="86" customFormat="1" ht="12.75">
      <c r="A596"/>
      <c r="B596"/>
      <c r="C596" s="107"/>
      <c r="D596" s="107"/>
      <c r="E596" s="111"/>
    </row>
    <row r="597" spans="1:5" s="86" customFormat="1" ht="12.75">
      <c r="A597"/>
      <c r="B597"/>
      <c r="C597" s="107"/>
      <c r="D597" s="107"/>
      <c r="E597" s="111"/>
    </row>
    <row r="598" spans="1:5" s="86" customFormat="1" ht="12.75">
      <c r="A598"/>
      <c r="B598"/>
      <c r="C598" s="107"/>
      <c r="D598" s="107"/>
      <c r="E598" s="111"/>
    </row>
    <row r="599" spans="1:5" s="86" customFormat="1" ht="12.75">
      <c r="A599"/>
      <c r="B599"/>
      <c r="C599" s="107"/>
      <c r="D599" s="107"/>
      <c r="E599" s="111"/>
    </row>
    <row r="600" spans="1:5" s="86" customFormat="1" ht="12.75">
      <c r="A600"/>
      <c r="B600"/>
      <c r="C600" s="107"/>
      <c r="D600" s="107"/>
      <c r="E600" s="111"/>
    </row>
    <row r="601" spans="1:5" s="86" customFormat="1" ht="12.75">
      <c r="A601"/>
      <c r="B601"/>
      <c r="C601" s="107"/>
      <c r="D601" s="107"/>
      <c r="E601" s="111"/>
    </row>
    <row r="602" spans="1:5" s="86" customFormat="1" ht="12.75">
      <c r="A602"/>
      <c r="B602"/>
      <c r="C602" s="107"/>
      <c r="D602" s="107"/>
      <c r="E602" s="111"/>
    </row>
    <row r="603" spans="1:5" s="86" customFormat="1" ht="12.75">
      <c r="A603"/>
      <c r="B603"/>
      <c r="C603" s="107"/>
      <c r="D603" s="107"/>
      <c r="E603" s="111"/>
    </row>
    <row r="604" spans="1:5" s="86" customFormat="1" ht="12.75">
      <c r="A604"/>
      <c r="B604"/>
      <c r="C604" s="107"/>
      <c r="D604" s="107"/>
      <c r="E604" s="111"/>
    </row>
    <row r="605" spans="1:5" s="86" customFormat="1" ht="12.75">
      <c r="A605"/>
      <c r="B605"/>
      <c r="C605" s="107"/>
      <c r="D605" s="107"/>
      <c r="E605" s="111"/>
    </row>
    <row r="606" spans="1:5" s="86" customFormat="1" ht="12.75">
      <c r="A606"/>
      <c r="B606"/>
      <c r="C606" s="107"/>
      <c r="D606" s="107"/>
      <c r="E606" s="111"/>
    </row>
    <row r="607" spans="1:5" s="86" customFormat="1" ht="12.75">
      <c r="A607"/>
      <c r="B607"/>
      <c r="C607" s="107"/>
      <c r="D607" s="107"/>
      <c r="E607" s="111"/>
    </row>
    <row r="608" spans="1:5" s="86" customFormat="1" ht="12.75">
      <c r="A608"/>
      <c r="B608"/>
      <c r="C608" s="107"/>
      <c r="D608" s="107"/>
      <c r="E608" s="111"/>
    </row>
    <row r="609" spans="1:5" s="86" customFormat="1" ht="12.75">
      <c r="A609"/>
      <c r="B609"/>
      <c r="C609" s="107"/>
      <c r="D609" s="107"/>
      <c r="E609" s="111"/>
    </row>
    <row r="610" spans="1:5" s="86" customFormat="1" ht="12.75">
      <c r="A610"/>
      <c r="B610"/>
      <c r="C610" s="107"/>
      <c r="D610" s="107"/>
      <c r="E610" s="111"/>
    </row>
    <row r="611" spans="1:5" s="86" customFormat="1" ht="12.75">
      <c r="A611"/>
      <c r="B611"/>
      <c r="C611" s="107"/>
      <c r="D611" s="107"/>
      <c r="E611" s="111"/>
    </row>
    <row r="612" spans="1:5" s="86" customFormat="1" ht="12.75">
      <c r="A612"/>
      <c r="B612"/>
      <c r="C612" s="107"/>
      <c r="D612" s="107"/>
      <c r="E612" s="111"/>
    </row>
    <row r="613" spans="1:5" s="86" customFormat="1" ht="12.75">
      <c r="A613"/>
      <c r="B613"/>
      <c r="C613" s="107"/>
      <c r="D613" s="107"/>
      <c r="E613" s="111"/>
    </row>
    <row r="614" spans="1:5" s="86" customFormat="1" ht="12.75">
      <c r="A614"/>
      <c r="B614"/>
      <c r="C614" s="107"/>
      <c r="D614" s="107"/>
      <c r="E614" s="111"/>
    </row>
    <row r="615" spans="1:5" s="86" customFormat="1" ht="12.75">
      <c r="A615"/>
      <c r="B615"/>
      <c r="C615" s="107"/>
      <c r="D615" s="107"/>
      <c r="E615" s="111"/>
    </row>
    <row r="616" spans="1:5" s="86" customFormat="1" ht="12.75">
      <c r="A616"/>
      <c r="B616"/>
      <c r="C616" s="107"/>
      <c r="D616" s="107"/>
      <c r="E616" s="111"/>
    </row>
    <row r="617" spans="1:5" s="86" customFormat="1" ht="12.75">
      <c r="A617"/>
      <c r="B617"/>
      <c r="C617" s="107"/>
      <c r="D617" s="107"/>
      <c r="E617" s="111"/>
    </row>
    <row r="618" spans="1:5" s="86" customFormat="1" ht="12.75">
      <c r="A618"/>
      <c r="B618"/>
      <c r="C618" s="107"/>
      <c r="D618" s="107"/>
      <c r="E618" s="111"/>
    </row>
    <row r="619" spans="1:5" s="86" customFormat="1" ht="12.75">
      <c r="A619"/>
      <c r="B619"/>
      <c r="C619" s="107"/>
      <c r="D619" s="107"/>
      <c r="E619" s="111"/>
    </row>
    <row r="620" spans="1:5" s="86" customFormat="1" ht="12.75">
      <c r="A620"/>
      <c r="B620"/>
      <c r="C620" s="107"/>
      <c r="D620" s="107"/>
      <c r="E620" s="111"/>
    </row>
    <row r="621" spans="1:5" s="86" customFormat="1" ht="12.75">
      <c r="A621"/>
      <c r="B621"/>
      <c r="C621" s="107"/>
      <c r="D621" s="107"/>
      <c r="E621" s="111"/>
    </row>
    <row r="622" spans="1:5" s="86" customFormat="1" ht="12.75">
      <c r="A622"/>
      <c r="B622"/>
      <c r="C622" s="107"/>
      <c r="D622" s="107"/>
      <c r="E622" s="111"/>
    </row>
    <row r="623" spans="1:5" s="86" customFormat="1" ht="12.75">
      <c r="A623"/>
      <c r="B623"/>
      <c r="C623" s="107"/>
      <c r="D623" s="107"/>
      <c r="E623" s="111"/>
    </row>
    <row r="624" spans="1:5" s="86" customFormat="1" ht="12.75">
      <c r="A624"/>
      <c r="B624"/>
      <c r="C624" s="107"/>
      <c r="D624" s="107"/>
      <c r="E624" s="111"/>
    </row>
    <row r="625" spans="1:5" s="86" customFormat="1" ht="12.75">
      <c r="A625"/>
      <c r="B625"/>
      <c r="C625" s="107"/>
      <c r="D625" s="107"/>
      <c r="E625" s="111"/>
    </row>
    <row r="626" spans="1:5" s="86" customFormat="1" ht="12.75">
      <c r="A626"/>
      <c r="B626"/>
      <c r="C626" s="107"/>
      <c r="D626" s="107"/>
      <c r="E626" s="111"/>
    </row>
    <row r="627" spans="1:5" s="86" customFormat="1" ht="12.75">
      <c r="A627"/>
      <c r="B627"/>
      <c r="C627" s="107"/>
      <c r="D627" s="107"/>
      <c r="E627" s="111"/>
    </row>
    <row r="628" spans="1:5" s="86" customFormat="1" ht="12.75">
      <c r="A628"/>
      <c r="B628"/>
      <c r="C628" s="107"/>
      <c r="D628" s="107"/>
      <c r="E628" s="111"/>
    </row>
    <row r="629" spans="1:5" s="86" customFormat="1" ht="12.75">
      <c r="A629"/>
      <c r="B629"/>
      <c r="C629" s="107"/>
      <c r="D629" s="107"/>
      <c r="E629" s="111"/>
    </row>
    <row r="630" spans="1:5" s="86" customFormat="1" ht="12.75">
      <c r="A630"/>
      <c r="B630"/>
      <c r="C630" s="107"/>
      <c r="D630" s="107"/>
      <c r="E630" s="111"/>
    </row>
    <row r="631" spans="1:5" s="86" customFormat="1" ht="12.75">
      <c r="A631"/>
      <c r="B631"/>
      <c r="C631" s="107"/>
      <c r="D631" s="107"/>
      <c r="E631" s="111"/>
    </row>
    <row r="632" spans="1:5" s="86" customFormat="1" ht="12.75">
      <c r="A632"/>
      <c r="B632"/>
      <c r="C632" s="107"/>
      <c r="D632" s="107"/>
      <c r="E632" s="111"/>
    </row>
    <row r="633" spans="1:5" s="86" customFormat="1" ht="12.75">
      <c r="A633"/>
      <c r="B633"/>
      <c r="C633" s="107"/>
      <c r="D633" s="107"/>
      <c r="E633" s="111"/>
    </row>
    <row r="634" spans="1:5" s="86" customFormat="1" ht="12.75">
      <c r="A634"/>
      <c r="B634"/>
      <c r="C634" s="107"/>
      <c r="D634" s="107"/>
      <c r="E634" s="111"/>
    </row>
    <row r="635" spans="1:5" s="86" customFormat="1" ht="12.75">
      <c r="A635"/>
      <c r="B635"/>
      <c r="C635" s="107"/>
      <c r="D635" s="107"/>
      <c r="E635" s="111"/>
    </row>
    <row r="636" spans="1:5" s="86" customFormat="1" ht="12.75">
      <c r="A636"/>
      <c r="B636"/>
      <c r="C636" s="107"/>
      <c r="D636" s="107"/>
      <c r="E636" s="111"/>
    </row>
    <row r="637" spans="1:5" s="86" customFormat="1" ht="12.75">
      <c r="A637"/>
      <c r="B637"/>
      <c r="C637" s="107"/>
      <c r="D637" s="107"/>
      <c r="E637" s="111"/>
    </row>
    <row r="638" spans="1:5" s="86" customFormat="1" ht="12.75">
      <c r="A638"/>
      <c r="B638"/>
      <c r="C638" s="107"/>
      <c r="D638" s="107"/>
      <c r="E638" s="111"/>
    </row>
    <row r="639" spans="1:5" s="86" customFormat="1" ht="12.75">
      <c r="A639"/>
      <c r="B639"/>
      <c r="C639" s="107"/>
      <c r="D639" s="107"/>
      <c r="E639" s="111"/>
    </row>
    <row r="640" spans="1:5" s="86" customFormat="1" ht="12.75">
      <c r="A640"/>
      <c r="B640"/>
      <c r="C640" s="107"/>
      <c r="D640" s="107"/>
      <c r="E640" s="111"/>
    </row>
    <row r="641" spans="1:5" s="86" customFormat="1" ht="12.75">
      <c r="A641"/>
      <c r="B641"/>
      <c r="C641" s="107"/>
      <c r="D641" s="107"/>
      <c r="E641" s="111"/>
    </row>
    <row r="642" spans="1:5" s="86" customFormat="1" ht="12.75">
      <c r="A642"/>
      <c r="B642"/>
      <c r="C642" s="107"/>
      <c r="D642" s="107"/>
      <c r="E642" s="111"/>
    </row>
    <row r="643" spans="1:5" s="86" customFormat="1" ht="12.75">
      <c r="A643"/>
      <c r="B643"/>
      <c r="C643" s="107"/>
      <c r="D643" s="107"/>
      <c r="E643" s="111"/>
    </row>
    <row r="644" spans="1:5" s="86" customFormat="1" ht="12.75">
      <c r="A644"/>
      <c r="B644"/>
      <c r="C644" s="107"/>
      <c r="D644" s="107"/>
      <c r="E644" s="111"/>
    </row>
    <row r="645" spans="1:5" s="86" customFormat="1" ht="12.75">
      <c r="A645"/>
      <c r="B645"/>
      <c r="C645" s="107"/>
      <c r="D645" s="107"/>
      <c r="E645" s="111"/>
    </row>
    <row r="646" spans="1:5" s="86" customFormat="1" ht="12.75">
      <c r="A646"/>
      <c r="B646"/>
      <c r="C646" s="107"/>
      <c r="D646" s="107"/>
      <c r="E646" s="111"/>
    </row>
    <row r="647" spans="1:5" s="86" customFormat="1" ht="12.75">
      <c r="A647"/>
      <c r="B647"/>
      <c r="C647" s="107"/>
      <c r="D647" s="107"/>
      <c r="E647" s="111"/>
    </row>
    <row r="648" spans="1:5" s="86" customFormat="1" ht="12.75">
      <c r="A648"/>
      <c r="B648"/>
      <c r="C648" s="107"/>
      <c r="D648" s="107"/>
      <c r="E648" s="111"/>
    </row>
    <row r="649" spans="1:5" s="86" customFormat="1" ht="12.75">
      <c r="A649"/>
      <c r="B649"/>
      <c r="C649" s="107"/>
      <c r="D649" s="107"/>
      <c r="E649" s="111"/>
    </row>
    <row r="650" spans="1:5" s="86" customFormat="1" ht="12.75">
      <c r="A650"/>
      <c r="B650"/>
      <c r="C650" s="107"/>
      <c r="D650" s="107"/>
      <c r="E650" s="111"/>
    </row>
    <row r="651" spans="1:5" s="86" customFormat="1" ht="12.75">
      <c r="A651"/>
      <c r="B651"/>
      <c r="C651" s="107"/>
      <c r="D651" s="107"/>
      <c r="E651" s="111"/>
    </row>
    <row r="652" spans="1:5" s="86" customFormat="1" ht="12.75">
      <c r="A652"/>
      <c r="B652"/>
      <c r="C652" s="107"/>
      <c r="D652" s="107"/>
      <c r="E652" s="111"/>
    </row>
    <row r="653" spans="1:5" s="86" customFormat="1" ht="12.75">
      <c r="A653"/>
      <c r="B653"/>
      <c r="C653" s="107"/>
      <c r="D653" s="107"/>
      <c r="E653" s="111"/>
    </row>
    <row r="654" spans="1:5" s="86" customFormat="1" ht="12.75">
      <c r="A654"/>
      <c r="B654"/>
      <c r="C654" s="107"/>
      <c r="D654" s="107"/>
      <c r="E654" s="111"/>
    </row>
    <row r="655" spans="1:5" s="86" customFormat="1" ht="12.75">
      <c r="A655"/>
      <c r="B655"/>
      <c r="C655" s="107"/>
      <c r="D655" s="107"/>
      <c r="E655" s="111"/>
    </row>
    <row r="656" spans="1:5" s="86" customFormat="1" ht="12.75">
      <c r="A656"/>
      <c r="B656"/>
      <c r="C656" s="107"/>
      <c r="D656" s="107"/>
      <c r="E656" s="111"/>
    </row>
    <row r="657" spans="1:5" s="86" customFormat="1" ht="12.75">
      <c r="A657"/>
      <c r="B657"/>
      <c r="C657" s="107"/>
      <c r="D657" s="107"/>
      <c r="E657" s="111"/>
    </row>
    <row r="658" spans="1:5" s="86" customFormat="1" ht="12.75">
      <c r="A658"/>
      <c r="B658"/>
      <c r="C658" s="107"/>
      <c r="D658" s="107"/>
      <c r="E658" s="111"/>
    </row>
    <row r="659" spans="1:5" s="86" customFormat="1" ht="12.75">
      <c r="A659"/>
      <c r="B659"/>
      <c r="C659" s="107"/>
      <c r="D659" s="107"/>
      <c r="E659" s="111"/>
    </row>
    <row r="660" spans="1:5" s="86" customFormat="1" ht="12.75">
      <c r="A660"/>
      <c r="B660"/>
      <c r="C660" s="107"/>
      <c r="D660" s="107"/>
      <c r="E660" s="111"/>
    </row>
    <row r="661" spans="1:5" s="86" customFormat="1" ht="12.75">
      <c r="A661"/>
      <c r="B661"/>
      <c r="C661" s="107"/>
      <c r="D661" s="107"/>
      <c r="E661" s="111"/>
    </row>
    <row r="662" spans="1:5" s="86" customFormat="1" ht="12.75">
      <c r="A662"/>
      <c r="B662"/>
      <c r="C662" s="107"/>
      <c r="D662" s="107"/>
      <c r="E662" s="111"/>
    </row>
    <row r="663" spans="1:5" s="86" customFormat="1" ht="12.75">
      <c r="A663"/>
      <c r="B663"/>
      <c r="C663" s="107"/>
      <c r="D663" s="107"/>
      <c r="E663" s="111"/>
    </row>
    <row r="664" spans="1:5" s="86" customFormat="1" ht="12.75">
      <c r="A664"/>
      <c r="B664"/>
      <c r="C664" s="107"/>
      <c r="D664" s="107"/>
      <c r="E664" s="111"/>
    </row>
    <row r="665" spans="1:5" s="86" customFormat="1" ht="12.75">
      <c r="A665"/>
      <c r="B665"/>
      <c r="C665" s="107"/>
      <c r="D665" s="107"/>
      <c r="E665" s="111"/>
    </row>
    <row r="666" spans="1:5" s="86" customFormat="1" ht="12.75">
      <c r="A666"/>
      <c r="B666"/>
      <c r="C666" s="107"/>
      <c r="D666" s="107"/>
      <c r="E666" s="111"/>
    </row>
    <row r="667" spans="1:5" s="86" customFormat="1" ht="12.75">
      <c r="A667"/>
      <c r="B667"/>
      <c r="C667" s="107"/>
      <c r="D667" s="107"/>
      <c r="E667" s="111"/>
    </row>
    <row r="668" spans="1:5" s="86" customFormat="1" ht="12.75">
      <c r="A668"/>
      <c r="B668"/>
      <c r="C668" s="107"/>
      <c r="D668" s="107"/>
      <c r="E668" s="111"/>
    </row>
    <row r="669" spans="1:5" s="86" customFormat="1" ht="12.75">
      <c r="A669"/>
      <c r="B669"/>
      <c r="C669" s="107"/>
      <c r="D669" s="107"/>
      <c r="E669" s="111"/>
    </row>
    <row r="670" spans="1:5" s="86" customFormat="1" ht="12.75">
      <c r="A670"/>
      <c r="B670"/>
      <c r="C670" s="107"/>
      <c r="D670" s="107"/>
      <c r="E670" s="111"/>
    </row>
    <row r="671" spans="1:5" s="86" customFormat="1" ht="12.75">
      <c r="A671"/>
      <c r="B671"/>
      <c r="C671" s="107"/>
      <c r="D671" s="107"/>
      <c r="E671" s="111"/>
    </row>
    <row r="672" spans="1:5" s="86" customFormat="1" ht="12.75">
      <c r="A672"/>
      <c r="B672"/>
      <c r="C672" s="107"/>
      <c r="D672" s="107"/>
      <c r="E672" s="111"/>
    </row>
    <row r="673" spans="1:5" s="86" customFormat="1" ht="12.75">
      <c r="A673"/>
      <c r="B673"/>
      <c r="C673" s="107"/>
      <c r="D673" s="107"/>
      <c r="E673" s="111"/>
    </row>
    <row r="674" spans="1:5" s="86" customFormat="1" ht="12.75">
      <c r="A674"/>
      <c r="B674"/>
      <c r="C674" s="107"/>
      <c r="D674" s="107"/>
      <c r="E674" s="111"/>
    </row>
    <row r="675" spans="1:5" s="86" customFormat="1" ht="12.75">
      <c r="A675"/>
      <c r="B675"/>
      <c r="C675" s="107"/>
      <c r="D675" s="107"/>
      <c r="E675" s="111"/>
    </row>
    <row r="676" spans="1:5" s="86" customFormat="1" ht="12.75">
      <c r="A676"/>
      <c r="B676"/>
      <c r="C676" s="107"/>
      <c r="D676" s="107"/>
      <c r="E676" s="111"/>
    </row>
    <row r="677" spans="1:5" s="86" customFormat="1" ht="12.75">
      <c r="A677"/>
      <c r="B677"/>
      <c r="C677" s="107"/>
      <c r="D677" s="107"/>
      <c r="E677" s="111"/>
    </row>
    <row r="678" spans="1:5" s="86" customFormat="1" ht="12.75">
      <c r="A678"/>
      <c r="B678"/>
      <c r="C678" s="107"/>
      <c r="D678" s="107"/>
      <c r="E678" s="111"/>
    </row>
    <row r="679" spans="1:5" s="86" customFormat="1" ht="12.75">
      <c r="A679"/>
      <c r="B679"/>
      <c r="C679" s="107"/>
      <c r="D679" s="107"/>
      <c r="E679" s="111"/>
    </row>
    <row r="680" spans="1:5" s="86" customFormat="1" ht="12.75">
      <c r="A680"/>
      <c r="B680"/>
      <c r="C680" s="107"/>
      <c r="D680" s="107"/>
      <c r="E680" s="111"/>
    </row>
    <row r="681" spans="1:5" s="86" customFormat="1" ht="12.75">
      <c r="A681"/>
      <c r="B681"/>
      <c r="C681" s="107"/>
      <c r="D681" s="107"/>
      <c r="E681" s="111"/>
    </row>
    <row r="682" spans="1:5" s="86" customFormat="1" ht="12.75">
      <c r="A682"/>
      <c r="B682"/>
      <c r="C682" s="107"/>
      <c r="D682" s="107"/>
      <c r="E682" s="111"/>
    </row>
    <row r="683" spans="1:5" s="86" customFormat="1" ht="12.75">
      <c r="A683"/>
      <c r="B683"/>
      <c r="C683" s="107"/>
      <c r="D683" s="107"/>
      <c r="E683" s="111"/>
    </row>
    <row r="684" spans="1:5" s="86" customFormat="1" ht="12.75">
      <c r="A684"/>
      <c r="B684"/>
      <c r="C684" s="107"/>
      <c r="D684" s="107"/>
      <c r="E684" s="111"/>
    </row>
    <row r="685" spans="1:5" s="86" customFormat="1" ht="12.75">
      <c r="A685"/>
      <c r="B685"/>
      <c r="C685" s="107"/>
      <c r="D685" s="107"/>
      <c r="E685" s="111"/>
    </row>
    <row r="686" spans="1:5" s="86" customFormat="1" ht="12.75">
      <c r="A686"/>
      <c r="B686"/>
      <c r="C686" s="107"/>
      <c r="D686" s="107"/>
      <c r="E686" s="111"/>
    </row>
    <row r="687" spans="1:5" s="86" customFormat="1" ht="12.75">
      <c r="A687"/>
      <c r="B687"/>
      <c r="C687" s="107"/>
      <c r="D687" s="107"/>
      <c r="E687" s="111"/>
    </row>
    <row r="688" spans="1:5" s="86" customFormat="1" ht="12.75">
      <c r="A688"/>
      <c r="B688"/>
      <c r="C688" s="107"/>
      <c r="D688" s="107"/>
      <c r="E688" s="111"/>
    </row>
    <row r="689" spans="1:5" s="86" customFormat="1" ht="12.75">
      <c r="A689"/>
      <c r="B689"/>
      <c r="C689" s="107"/>
      <c r="D689" s="107"/>
      <c r="E689" s="111"/>
    </row>
    <row r="690" spans="1:5" s="86" customFormat="1" ht="12.75">
      <c r="A690"/>
      <c r="B690"/>
      <c r="C690" s="107"/>
      <c r="D690" s="107"/>
      <c r="E690" s="111"/>
    </row>
    <row r="691" spans="1:5" s="86" customFormat="1" ht="12.75">
      <c r="A691"/>
      <c r="B691"/>
      <c r="C691" s="107"/>
      <c r="D691" s="107"/>
      <c r="E691" s="111"/>
    </row>
    <row r="692" spans="1:5" s="86" customFormat="1" ht="12.75">
      <c r="A692"/>
      <c r="B692"/>
      <c r="C692" s="107"/>
      <c r="D692" s="107"/>
      <c r="E692" s="111"/>
    </row>
    <row r="693" spans="1:5" s="86" customFormat="1" ht="12.75">
      <c r="A693"/>
      <c r="B693"/>
      <c r="C693" s="107"/>
      <c r="D693" s="107"/>
      <c r="E693" s="111"/>
    </row>
    <row r="694" spans="1:5" s="86" customFormat="1" ht="12.75">
      <c r="A694"/>
      <c r="B694"/>
      <c r="C694" s="107"/>
      <c r="D694" s="107"/>
      <c r="E694" s="111"/>
    </row>
    <row r="695" spans="1:5" s="86" customFormat="1" ht="12.75">
      <c r="A695"/>
      <c r="B695"/>
      <c r="C695" s="107"/>
      <c r="D695" s="107"/>
      <c r="E695" s="111"/>
    </row>
    <row r="696" spans="1:5" s="86" customFormat="1" ht="12.75">
      <c r="A696"/>
      <c r="B696"/>
      <c r="C696" s="107"/>
      <c r="D696" s="107"/>
      <c r="E696" s="111"/>
    </row>
    <row r="697" spans="1:5" s="86" customFormat="1" ht="12.75">
      <c r="A697"/>
      <c r="B697"/>
      <c r="C697" s="107"/>
      <c r="D697" s="107"/>
      <c r="E697" s="111"/>
    </row>
    <row r="698" spans="1:5" s="86" customFormat="1" ht="12.75">
      <c r="A698"/>
      <c r="B698"/>
      <c r="C698" s="107"/>
      <c r="D698" s="107"/>
      <c r="E698" s="111"/>
    </row>
    <row r="699" spans="1:5" s="86" customFormat="1" ht="12.75">
      <c r="A699"/>
      <c r="B699"/>
      <c r="C699" s="107"/>
      <c r="D699" s="107"/>
      <c r="E699" s="111"/>
    </row>
    <row r="700" spans="1:5" s="86" customFormat="1" ht="12.75">
      <c r="A700"/>
      <c r="B700"/>
      <c r="C700" s="107"/>
      <c r="D700" s="107"/>
      <c r="E700" s="111"/>
    </row>
    <row r="701" spans="1:5" s="86" customFormat="1" ht="12.75">
      <c r="A701"/>
      <c r="B701"/>
      <c r="C701" s="107"/>
      <c r="D701" s="107"/>
      <c r="E701" s="111"/>
    </row>
    <row r="702" spans="1:5" s="86" customFormat="1" ht="12.75">
      <c r="A702"/>
      <c r="B702"/>
      <c r="C702" s="107"/>
      <c r="D702" s="107"/>
      <c r="E702" s="111"/>
    </row>
    <row r="703" spans="1:5" s="86" customFormat="1" ht="12.75">
      <c r="A703"/>
      <c r="B703"/>
      <c r="C703" s="107"/>
      <c r="D703" s="107"/>
      <c r="E703" s="111"/>
    </row>
    <row r="704" spans="1:5" s="86" customFormat="1" ht="12.75">
      <c r="A704"/>
      <c r="B704"/>
      <c r="C704" s="107"/>
      <c r="D704" s="107"/>
      <c r="E704" s="111"/>
    </row>
    <row r="705" spans="1:5" s="86" customFormat="1" ht="12.75">
      <c r="A705"/>
      <c r="B705"/>
      <c r="C705" s="107"/>
      <c r="D705" s="107"/>
      <c r="E705" s="111"/>
    </row>
    <row r="706" spans="1:5" s="86" customFormat="1" ht="12.75">
      <c r="A706"/>
      <c r="B706"/>
      <c r="C706" s="107"/>
      <c r="D706" s="107"/>
      <c r="E706" s="111"/>
    </row>
    <row r="707" spans="1:5" s="86" customFormat="1" ht="12.75">
      <c r="A707"/>
      <c r="B707"/>
      <c r="C707" s="107"/>
      <c r="D707" s="107"/>
      <c r="E707" s="111"/>
    </row>
    <row r="708" spans="1:5" s="86" customFormat="1" ht="12.75">
      <c r="A708"/>
      <c r="B708"/>
      <c r="C708" s="107"/>
      <c r="D708" s="107"/>
      <c r="E708" s="111"/>
    </row>
    <row r="709" spans="1:5" s="86" customFormat="1" ht="12.75">
      <c r="A709"/>
      <c r="B709"/>
      <c r="C709" s="107"/>
      <c r="D709" s="107"/>
      <c r="E709" s="111"/>
    </row>
    <row r="710" spans="1:5" s="86" customFormat="1" ht="12.75">
      <c r="A710"/>
      <c r="B710"/>
      <c r="C710" s="107"/>
      <c r="D710" s="107"/>
      <c r="E710" s="111"/>
    </row>
    <row r="711" spans="1:5" s="86" customFormat="1" ht="12.75">
      <c r="A711"/>
      <c r="B711"/>
      <c r="C711" s="107"/>
      <c r="D711" s="107"/>
      <c r="E711" s="111"/>
    </row>
    <row r="712" spans="1:5" s="86" customFormat="1" ht="12.75">
      <c r="A712"/>
      <c r="B712"/>
      <c r="C712" s="107"/>
      <c r="D712" s="107"/>
      <c r="E712" s="111"/>
    </row>
    <row r="713" spans="1:5" s="86" customFormat="1" ht="12.75">
      <c r="A713"/>
      <c r="B713"/>
      <c r="C713" s="107"/>
      <c r="D713" s="107"/>
      <c r="E713" s="111"/>
    </row>
    <row r="714" spans="1:5" s="86" customFormat="1" ht="12.75">
      <c r="A714"/>
      <c r="B714"/>
      <c r="C714" s="107"/>
      <c r="D714" s="107"/>
      <c r="E714" s="111"/>
    </row>
    <row r="715" spans="1:5" s="86" customFormat="1" ht="12.75">
      <c r="A715"/>
      <c r="B715"/>
      <c r="C715" s="107"/>
      <c r="D715" s="107"/>
      <c r="E715" s="111"/>
    </row>
    <row r="716" spans="1:5" s="86" customFormat="1" ht="12.75">
      <c r="A716"/>
      <c r="B716"/>
      <c r="C716" s="107"/>
      <c r="D716" s="107"/>
      <c r="E716" s="111"/>
    </row>
    <row r="717" spans="1:5" s="86" customFormat="1" ht="12.75">
      <c r="A717"/>
      <c r="B717"/>
      <c r="C717" s="107"/>
      <c r="D717" s="107"/>
      <c r="E717" s="111"/>
    </row>
    <row r="718" spans="1:5" s="86" customFormat="1" ht="12.75">
      <c r="A718"/>
      <c r="B718"/>
      <c r="C718" s="107"/>
      <c r="D718" s="107"/>
      <c r="E718" s="111"/>
    </row>
    <row r="719" spans="1:5" s="86" customFormat="1" ht="12.75">
      <c r="A719"/>
      <c r="B719"/>
      <c r="C719" s="107"/>
      <c r="D719" s="107"/>
      <c r="E719" s="111"/>
    </row>
    <row r="720" spans="1:5" s="86" customFormat="1" ht="12.75">
      <c r="A720"/>
      <c r="B720"/>
      <c r="C720" s="107"/>
      <c r="D720" s="107"/>
      <c r="E720" s="111"/>
    </row>
    <row r="721" spans="1:5" s="86" customFormat="1" ht="12.75">
      <c r="A721"/>
      <c r="B721"/>
      <c r="C721" s="107"/>
      <c r="D721" s="107"/>
      <c r="E721" s="111"/>
    </row>
    <row r="722" spans="1:5" s="86" customFormat="1" ht="12.75">
      <c r="A722"/>
      <c r="B722"/>
      <c r="C722" s="107"/>
      <c r="D722" s="107"/>
      <c r="E722" s="111"/>
    </row>
    <row r="723" spans="1:5" s="86" customFormat="1" ht="12.75">
      <c r="A723"/>
      <c r="B723"/>
      <c r="C723" s="107"/>
      <c r="D723" s="107"/>
      <c r="E723" s="111"/>
    </row>
    <row r="724" spans="1:5" s="86" customFormat="1" ht="12.75">
      <c r="A724"/>
      <c r="B724"/>
      <c r="C724" s="107"/>
      <c r="D724" s="107"/>
      <c r="E724" s="111"/>
    </row>
    <row r="725" spans="1:5" s="86" customFormat="1" ht="12.75">
      <c r="A725"/>
      <c r="B725"/>
      <c r="C725" s="107"/>
      <c r="D725" s="107"/>
      <c r="E725" s="111"/>
    </row>
    <row r="726" spans="1:5" s="86" customFormat="1" ht="12.75">
      <c r="A726"/>
      <c r="B726"/>
      <c r="C726" s="107"/>
      <c r="D726" s="107"/>
      <c r="E726" s="111"/>
    </row>
    <row r="727" spans="1:5" s="86" customFormat="1" ht="12.75">
      <c r="A727"/>
      <c r="B727"/>
      <c r="C727" s="107"/>
      <c r="D727" s="107"/>
      <c r="E727" s="111"/>
    </row>
    <row r="728" spans="1:5" s="86" customFormat="1" ht="12.75">
      <c r="A728"/>
      <c r="B728"/>
      <c r="C728" s="107"/>
      <c r="D728" s="107"/>
      <c r="E728" s="111"/>
    </row>
    <row r="729" spans="1:5" s="86" customFormat="1" ht="12.75">
      <c r="A729"/>
      <c r="B729"/>
      <c r="C729" s="107"/>
      <c r="D729" s="107"/>
      <c r="E729" s="111"/>
    </row>
    <row r="730" spans="1:5" s="86" customFormat="1" ht="12.75">
      <c r="A730"/>
      <c r="B730"/>
      <c r="C730" s="107"/>
      <c r="D730" s="107"/>
      <c r="E730" s="111"/>
    </row>
    <row r="731" spans="1:5" s="86" customFormat="1" ht="12.75">
      <c r="A731"/>
      <c r="B731"/>
      <c r="C731" s="107"/>
      <c r="D731" s="107"/>
      <c r="E731" s="111"/>
    </row>
    <row r="732" spans="1:5" s="86" customFormat="1" ht="12.75">
      <c r="A732"/>
      <c r="B732"/>
      <c r="C732" s="107"/>
      <c r="D732" s="107"/>
      <c r="E732" s="111"/>
    </row>
    <row r="733" spans="1:5" s="86" customFormat="1" ht="12.75">
      <c r="A733"/>
      <c r="B733"/>
      <c r="C733" s="107"/>
      <c r="D733" s="107"/>
      <c r="E733" s="111"/>
    </row>
    <row r="734" spans="1:5" s="86" customFormat="1" ht="12.75">
      <c r="A734"/>
      <c r="B734"/>
      <c r="C734" s="107"/>
      <c r="D734" s="107"/>
      <c r="E734" s="111"/>
    </row>
    <row r="735" spans="1:5" s="86" customFormat="1" ht="12.75">
      <c r="A735"/>
      <c r="B735"/>
      <c r="C735" s="107"/>
      <c r="D735" s="107"/>
      <c r="E735" s="111"/>
    </row>
    <row r="736" spans="1:5" s="86" customFormat="1" ht="12.75">
      <c r="A736"/>
      <c r="B736"/>
      <c r="C736" s="107"/>
      <c r="D736" s="107"/>
      <c r="E736" s="111"/>
    </row>
    <row r="737" spans="1:5" s="86" customFormat="1" ht="12.75">
      <c r="A737"/>
      <c r="B737"/>
      <c r="C737" s="107"/>
      <c r="D737" s="107"/>
      <c r="E737" s="111"/>
    </row>
    <row r="738" spans="1:5" s="86" customFormat="1" ht="12.75">
      <c r="A738"/>
      <c r="B738"/>
      <c r="C738" s="107"/>
      <c r="D738" s="107"/>
      <c r="E738" s="111"/>
    </row>
    <row r="739" spans="1:5" s="86" customFormat="1" ht="12.75">
      <c r="A739"/>
      <c r="B739"/>
      <c r="C739" s="107"/>
      <c r="D739" s="107"/>
      <c r="E739" s="111"/>
    </row>
    <row r="740" spans="1:5" s="86" customFormat="1" ht="12.75">
      <c r="A740"/>
      <c r="B740"/>
      <c r="C740" s="107"/>
      <c r="D740" s="107"/>
      <c r="E740" s="111"/>
    </row>
    <row r="741" spans="1:5" s="86" customFormat="1" ht="12.75">
      <c r="A741"/>
      <c r="B741"/>
      <c r="C741" s="107"/>
      <c r="D741" s="107"/>
      <c r="E741" s="111"/>
    </row>
    <row r="742" spans="1:5" s="86" customFormat="1" ht="12.75">
      <c r="A742"/>
      <c r="B742"/>
      <c r="C742" s="107"/>
      <c r="D742" s="107"/>
      <c r="E742" s="111"/>
    </row>
    <row r="743" spans="1:5" s="86" customFormat="1" ht="12.75">
      <c r="A743"/>
      <c r="B743"/>
      <c r="C743" s="107"/>
      <c r="D743" s="107"/>
      <c r="E743" s="111"/>
    </row>
    <row r="744" spans="1:5" s="86" customFormat="1" ht="12.75">
      <c r="A744"/>
      <c r="B744"/>
      <c r="C744" s="107"/>
      <c r="D744" s="107"/>
      <c r="E744" s="111"/>
    </row>
    <row r="745" spans="1:5" s="86" customFormat="1" ht="12.75">
      <c r="A745"/>
      <c r="B745"/>
      <c r="C745" s="107"/>
      <c r="D745" s="107"/>
      <c r="E745" s="111"/>
    </row>
    <row r="746" spans="1:5" s="86" customFormat="1" ht="12.75">
      <c r="A746"/>
      <c r="B746"/>
      <c r="C746" s="107"/>
      <c r="D746" s="107"/>
      <c r="E746" s="111"/>
    </row>
    <row r="747" spans="1:5" s="86" customFormat="1" ht="12.75">
      <c r="A747"/>
      <c r="B747"/>
      <c r="C747" s="107"/>
      <c r="D747" s="107"/>
      <c r="E747" s="111"/>
    </row>
    <row r="748" spans="1:5" s="86" customFormat="1" ht="12.75">
      <c r="A748"/>
      <c r="B748"/>
      <c r="C748" s="107"/>
      <c r="D748" s="107"/>
      <c r="E748" s="111"/>
    </row>
    <row r="749" spans="1:5" s="86" customFormat="1" ht="12.75">
      <c r="A749"/>
      <c r="B749"/>
      <c r="C749" s="107"/>
      <c r="D749" s="107"/>
      <c r="E749" s="111"/>
    </row>
    <row r="750" spans="1:5" s="86" customFormat="1" ht="12.75">
      <c r="A750"/>
      <c r="B750"/>
      <c r="C750" s="107"/>
      <c r="D750" s="107"/>
      <c r="E750" s="111"/>
    </row>
    <row r="751" spans="1:5" s="86" customFormat="1" ht="12.75">
      <c r="A751"/>
      <c r="B751"/>
      <c r="C751" s="107"/>
      <c r="D751" s="107"/>
      <c r="E751" s="111"/>
    </row>
    <row r="752" spans="1:5" s="86" customFormat="1" ht="12.75">
      <c r="A752"/>
      <c r="B752"/>
      <c r="C752" s="107"/>
      <c r="D752" s="107"/>
      <c r="E752" s="111"/>
    </row>
    <row r="753" spans="1:5" s="86" customFormat="1" ht="12.75">
      <c r="A753"/>
      <c r="B753"/>
      <c r="C753" s="107"/>
      <c r="D753" s="107"/>
      <c r="E753" s="111"/>
    </row>
    <row r="754" spans="1:5" s="86" customFormat="1" ht="12.75">
      <c r="A754"/>
      <c r="B754"/>
      <c r="C754" s="107"/>
      <c r="D754" s="107"/>
      <c r="E754" s="111"/>
    </row>
    <row r="755" spans="1:5" s="86" customFormat="1" ht="12.75">
      <c r="A755"/>
      <c r="B755"/>
      <c r="C755" s="107"/>
      <c r="D755" s="107"/>
      <c r="E755" s="111"/>
    </row>
    <row r="756" spans="1:5" s="86" customFormat="1" ht="12.75">
      <c r="A756"/>
      <c r="B756"/>
      <c r="C756" s="107"/>
      <c r="D756" s="107"/>
      <c r="E756" s="111"/>
    </row>
    <row r="757" spans="1:5" s="86" customFormat="1" ht="12.75">
      <c r="A757"/>
      <c r="B757"/>
      <c r="C757" s="107"/>
      <c r="D757" s="107"/>
      <c r="E757" s="111"/>
    </row>
    <row r="758" spans="1:5" s="86" customFormat="1" ht="12.75">
      <c r="A758"/>
      <c r="B758"/>
      <c r="C758" s="107"/>
      <c r="D758" s="107"/>
      <c r="E758" s="111"/>
    </row>
    <row r="759" spans="1:5" s="86" customFormat="1" ht="12.75">
      <c r="A759"/>
      <c r="B759"/>
      <c r="C759" s="107"/>
      <c r="D759" s="107"/>
      <c r="E759" s="111"/>
    </row>
    <row r="760" spans="1:5" s="86" customFormat="1" ht="12.75">
      <c r="A760"/>
      <c r="B760"/>
      <c r="C760" s="107"/>
      <c r="D760" s="107"/>
      <c r="E760" s="111"/>
    </row>
    <row r="761" spans="1:5" s="86" customFormat="1" ht="12.75">
      <c r="A761"/>
      <c r="B761"/>
      <c r="C761" s="107"/>
      <c r="D761" s="107"/>
      <c r="E761" s="111"/>
    </row>
    <row r="762" spans="1:5" s="86" customFormat="1" ht="12.75">
      <c r="A762"/>
      <c r="B762"/>
      <c r="C762" s="107"/>
      <c r="D762" s="107"/>
      <c r="E762" s="111"/>
    </row>
    <row r="763" spans="1:5" s="86" customFormat="1" ht="12.75">
      <c r="A763"/>
      <c r="B763"/>
      <c r="C763" s="107"/>
      <c r="D763" s="107"/>
      <c r="E763" s="111"/>
    </row>
    <row r="764" spans="1:5" s="86" customFormat="1" ht="12.75">
      <c r="A764"/>
      <c r="B764"/>
      <c r="C764" s="107"/>
      <c r="D764" s="107"/>
      <c r="E764" s="111"/>
    </row>
    <row r="765" spans="1:5" s="86" customFormat="1" ht="12.75">
      <c r="A765"/>
      <c r="B765"/>
      <c r="C765" s="107"/>
      <c r="D765" s="107"/>
      <c r="E765" s="111"/>
    </row>
    <row r="766" spans="1:5" s="86" customFormat="1" ht="12.75">
      <c r="A766"/>
      <c r="B766"/>
      <c r="C766" s="107"/>
      <c r="D766" s="107"/>
      <c r="E766" s="111"/>
    </row>
    <row r="767" spans="1:5" s="86" customFormat="1" ht="12.75">
      <c r="A767"/>
      <c r="B767"/>
      <c r="C767" s="107"/>
      <c r="D767" s="107"/>
      <c r="E767" s="111"/>
    </row>
    <row r="768" spans="1:5" s="86" customFormat="1" ht="12.75">
      <c r="A768"/>
      <c r="B768"/>
      <c r="C768" s="107"/>
      <c r="D768" s="107"/>
      <c r="E768" s="111"/>
    </row>
    <row r="769" spans="1:5" s="86" customFormat="1" ht="12.75">
      <c r="A769"/>
      <c r="B769"/>
      <c r="C769" s="107"/>
      <c r="D769" s="107"/>
      <c r="E769" s="111"/>
    </row>
    <row r="770" spans="1:5" s="86" customFormat="1" ht="12.75">
      <c r="A770"/>
      <c r="B770"/>
      <c r="C770" s="107"/>
      <c r="D770" s="107"/>
      <c r="E770" s="111"/>
    </row>
    <row r="771" spans="1:5" s="86" customFormat="1" ht="12.75">
      <c r="A771"/>
      <c r="B771"/>
      <c r="C771" s="107"/>
      <c r="D771" s="107"/>
      <c r="E771" s="111"/>
    </row>
    <row r="772" spans="1:5" s="86" customFormat="1" ht="12.75">
      <c r="A772"/>
      <c r="B772"/>
      <c r="C772" s="107"/>
      <c r="D772" s="107"/>
      <c r="E772" s="111"/>
    </row>
    <row r="773" spans="1:5" s="86" customFormat="1" ht="12.75">
      <c r="A773"/>
      <c r="B773"/>
      <c r="C773" s="107"/>
      <c r="D773" s="107"/>
      <c r="E773" s="111"/>
    </row>
    <row r="774" spans="1:5" s="86" customFormat="1" ht="12.75">
      <c r="A774"/>
      <c r="B774"/>
      <c r="C774" s="107"/>
      <c r="D774" s="107"/>
      <c r="E774" s="111"/>
    </row>
    <row r="775" spans="1:5" s="86" customFormat="1" ht="12.75">
      <c r="A775"/>
      <c r="B775"/>
      <c r="C775" s="107"/>
      <c r="D775" s="107"/>
      <c r="E775" s="111"/>
    </row>
    <row r="776" spans="1:5" s="86" customFormat="1" ht="12.75">
      <c r="A776"/>
      <c r="B776"/>
      <c r="C776" s="107"/>
      <c r="D776" s="107"/>
      <c r="E776" s="111"/>
    </row>
    <row r="777" spans="1:5" s="86" customFormat="1" ht="12.75">
      <c r="A777"/>
      <c r="B777"/>
      <c r="C777" s="107"/>
      <c r="D777" s="107"/>
      <c r="E777" s="111"/>
    </row>
    <row r="778" spans="1:5" s="86" customFormat="1" ht="12.75">
      <c r="A778"/>
      <c r="B778"/>
      <c r="C778" s="107"/>
      <c r="D778" s="107"/>
      <c r="E778" s="111"/>
    </row>
    <row r="779" spans="1:5" s="86" customFormat="1" ht="12.75">
      <c r="A779"/>
      <c r="B779"/>
      <c r="C779" s="107"/>
      <c r="D779" s="107"/>
      <c r="E779" s="111"/>
    </row>
    <row r="780" spans="1:5" s="86" customFormat="1" ht="12.75">
      <c r="A780"/>
      <c r="B780"/>
      <c r="C780" s="107"/>
      <c r="D780" s="107"/>
      <c r="E780" s="111"/>
    </row>
    <row r="781" spans="1:5" s="86" customFormat="1" ht="12.75">
      <c r="A781"/>
      <c r="B781"/>
      <c r="C781" s="107"/>
      <c r="D781" s="107"/>
      <c r="E781" s="111"/>
    </row>
    <row r="782" spans="1:5" s="86" customFormat="1" ht="12.75">
      <c r="A782"/>
      <c r="B782"/>
      <c r="C782" s="107"/>
      <c r="D782" s="107"/>
      <c r="E782" s="111"/>
    </row>
    <row r="783" spans="1:5" s="86" customFormat="1" ht="12.75">
      <c r="A783"/>
      <c r="B783"/>
      <c r="C783" s="107"/>
      <c r="D783" s="107"/>
      <c r="E783" s="111"/>
    </row>
    <row r="784" spans="1:5" s="86" customFormat="1" ht="12.75">
      <c r="A784"/>
      <c r="B784"/>
      <c r="C784" s="107"/>
      <c r="D784" s="107"/>
      <c r="E784" s="111"/>
    </row>
    <row r="785" spans="1:5" s="86" customFormat="1" ht="12.75">
      <c r="A785"/>
      <c r="B785"/>
      <c r="C785" s="107"/>
      <c r="D785" s="107"/>
      <c r="E785" s="111"/>
    </row>
    <row r="786" spans="1:5" s="86" customFormat="1" ht="12.75">
      <c r="A786"/>
      <c r="B786"/>
      <c r="C786" s="107"/>
      <c r="D786" s="107"/>
      <c r="E786" s="111"/>
    </row>
    <row r="787" spans="1:5" s="86" customFormat="1" ht="12.75">
      <c r="A787"/>
      <c r="B787"/>
      <c r="C787" s="107"/>
      <c r="D787" s="107"/>
      <c r="E787" s="111"/>
    </row>
    <row r="788" spans="1:5" s="86" customFormat="1" ht="12.75">
      <c r="A788"/>
      <c r="B788"/>
      <c r="C788" s="107"/>
      <c r="D788" s="107"/>
      <c r="E788" s="111"/>
    </row>
    <row r="789" spans="1:5" s="86" customFormat="1" ht="12.75">
      <c r="A789"/>
      <c r="B789"/>
      <c r="C789" s="107"/>
      <c r="D789" s="107"/>
      <c r="E789" s="111"/>
    </row>
    <row r="790" spans="1:5" s="86" customFormat="1" ht="12.75">
      <c r="A790"/>
      <c r="B790"/>
      <c r="C790" s="107"/>
      <c r="D790" s="107"/>
      <c r="E790" s="111"/>
    </row>
    <row r="791" spans="1:5" s="86" customFormat="1" ht="12.75">
      <c r="A791"/>
      <c r="B791"/>
      <c r="C791" s="107"/>
      <c r="D791" s="107"/>
      <c r="E791" s="111"/>
    </row>
    <row r="792" spans="1:5" s="86" customFormat="1" ht="12.75">
      <c r="A792"/>
      <c r="B792"/>
      <c r="C792" s="107"/>
      <c r="D792" s="107"/>
      <c r="E792" s="111"/>
    </row>
    <row r="793" spans="1:5" s="86" customFormat="1" ht="12.75">
      <c r="A793"/>
      <c r="B793"/>
      <c r="C793" s="107"/>
      <c r="D793" s="107"/>
      <c r="E793" s="111"/>
    </row>
    <row r="794" spans="1:5" s="86" customFormat="1" ht="12.75">
      <c r="A794"/>
      <c r="B794"/>
      <c r="C794" s="107"/>
      <c r="D794" s="107"/>
      <c r="E794" s="111"/>
    </row>
    <row r="795" spans="1:5" s="86" customFormat="1" ht="12.75">
      <c r="A795"/>
      <c r="B795"/>
      <c r="C795" s="107"/>
      <c r="D795" s="107"/>
      <c r="E795" s="111"/>
    </row>
    <row r="796" spans="1:5" s="86" customFormat="1" ht="12.75">
      <c r="A796"/>
      <c r="B796"/>
      <c r="C796" s="107"/>
      <c r="D796" s="107"/>
      <c r="E796" s="111"/>
    </row>
    <row r="797" spans="1:5" s="86" customFormat="1" ht="12.75">
      <c r="A797"/>
      <c r="B797"/>
      <c r="C797" s="107"/>
      <c r="D797" s="107"/>
      <c r="E797" s="111"/>
    </row>
    <row r="798" spans="1:5" s="86" customFormat="1" ht="12.75">
      <c r="A798"/>
      <c r="B798"/>
      <c r="C798" s="107"/>
      <c r="D798" s="107"/>
      <c r="E798" s="111"/>
    </row>
    <row r="799" spans="1:5" s="86" customFormat="1" ht="12.75">
      <c r="A799"/>
      <c r="B799"/>
      <c r="C799" s="107"/>
      <c r="D799" s="107"/>
      <c r="E799" s="111"/>
    </row>
    <row r="800" spans="1:5" s="86" customFormat="1" ht="12.75">
      <c r="A800"/>
      <c r="B800"/>
      <c r="C800" s="107"/>
      <c r="D800" s="107"/>
      <c r="E800" s="111"/>
    </row>
    <row r="801" spans="1:5" s="86" customFormat="1" ht="12.75">
      <c r="A801"/>
      <c r="B801"/>
      <c r="C801" s="107"/>
      <c r="D801" s="107"/>
      <c r="E801" s="111"/>
    </row>
    <row r="802" spans="1:5" s="86" customFormat="1" ht="12.75">
      <c r="A802"/>
      <c r="B802"/>
      <c r="C802" s="107"/>
      <c r="D802" s="107"/>
      <c r="E802" s="111"/>
    </row>
    <row r="803" spans="1:5" s="86" customFormat="1" ht="12.75">
      <c r="A803"/>
      <c r="B803"/>
      <c r="C803" s="107"/>
      <c r="D803" s="107"/>
      <c r="E803" s="111"/>
    </row>
    <row r="804" spans="1:5" s="86" customFormat="1" ht="12.75">
      <c r="A804"/>
      <c r="B804"/>
      <c r="C804" s="107"/>
      <c r="D804" s="107"/>
      <c r="E804" s="111"/>
    </row>
    <row r="805" spans="1:5" s="86" customFormat="1" ht="12.75">
      <c r="A805"/>
      <c r="B805"/>
      <c r="C805" s="107"/>
      <c r="D805" s="107"/>
      <c r="E805" s="111"/>
    </row>
    <row r="806" spans="1:5" s="86" customFormat="1" ht="12.75">
      <c r="A806"/>
      <c r="B806"/>
      <c r="C806" s="107"/>
      <c r="D806" s="107"/>
      <c r="E806" s="111"/>
    </row>
    <row r="807" spans="1:5" s="86" customFormat="1" ht="12.75">
      <c r="A807"/>
      <c r="B807"/>
      <c r="C807" s="107"/>
      <c r="D807" s="107"/>
      <c r="E807" s="111"/>
    </row>
    <row r="808" spans="1:5" s="86" customFormat="1" ht="12.75">
      <c r="A808"/>
      <c r="B808"/>
      <c r="C808" s="107"/>
      <c r="D808" s="107"/>
      <c r="E808" s="111"/>
    </row>
    <row r="809" spans="1:5" s="86" customFormat="1" ht="12.75">
      <c r="A809"/>
      <c r="B809"/>
      <c r="C809" s="107"/>
      <c r="D809" s="107"/>
      <c r="E809" s="111"/>
    </row>
    <row r="810" spans="1:5" s="86" customFormat="1" ht="12.75">
      <c r="A810"/>
      <c r="B810"/>
      <c r="C810" s="107"/>
      <c r="D810" s="107"/>
      <c r="E810" s="111"/>
    </row>
    <row r="811" spans="1:5" s="86" customFormat="1" ht="12.75">
      <c r="A811"/>
      <c r="B811"/>
      <c r="C811" s="107"/>
      <c r="D811" s="107"/>
      <c r="E811" s="111"/>
    </row>
    <row r="812" spans="1:5" s="86" customFormat="1" ht="12.75">
      <c r="A812"/>
      <c r="B812"/>
      <c r="C812" s="107"/>
      <c r="D812" s="107"/>
      <c r="E812" s="111"/>
    </row>
    <row r="813" spans="1:5" s="86" customFormat="1" ht="12.75">
      <c r="A813"/>
      <c r="B813"/>
      <c r="C813" s="107"/>
      <c r="D813" s="107"/>
      <c r="E813" s="111"/>
    </row>
    <row r="814" spans="1:5" s="86" customFormat="1" ht="12.75">
      <c r="A814"/>
      <c r="B814"/>
      <c r="C814" s="107"/>
      <c r="D814" s="107"/>
      <c r="E814" s="111"/>
    </row>
    <row r="815" spans="1:5" s="86" customFormat="1" ht="12.75">
      <c r="A815"/>
      <c r="B815"/>
      <c r="C815" s="107"/>
      <c r="D815" s="107"/>
      <c r="E815" s="111"/>
    </row>
    <row r="816" spans="1:5" s="86" customFormat="1" ht="12.75">
      <c r="A816"/>
      <c r="B816"/>
      <c r="C816" s="107"/>
      <c r="D816" s="107"/>
      <c r="E816" s="111"/>
    </row>
    <row r="817" spans="1:5" s="86" customFormat="1" ht="12.75">
      <c r="A817"/>
      <c r="B817"/>
      <c r="C817" s="107"/>
      <c r="D817" s="107"/>
      <c r="E817" s="111"/>
    </row>
    <row r="818" spans="1:5" s="86" customFormat="1" ht="12.75">
      <c r="A818"/>
      <c r="B818"/>
      <c r="C818" s="107"/>
      <c r="D818" s="107"/>
      <c r="E818" s="111"/>
    </row>
    <row r="819" spans="1:5" s="86" customFormat="1" ht="12.75">
      <c r="A819"/>
      <c r="B819"/>
      <c r="C819" s="107"/>
      <c r="D819" s="107"/>
      <c r="E819" s="111"/>
    </row>
    <row r="820" spans="1:5" s="86" customFormat="1" ht="12.75">
      <c r="A820"/>
      <c r="B820"/>
      <c r="C820" s="107"/>
      <c r="D820" s="107"/>
      <c r="E820" s="111"/>
    </row>
    <row r="821" spans="1:5" s="86" customFormat="1" ht="12.75">
      <c r="A821"/>
      <c r="B821"/>
      <c r="C821" s="107"/>
      <c r="D821" s="107"/>
      <c r="E821" s="111"/>
    </row>
    <row r="822" spans="1:5" s="86" customFormat="1" ht="12.75">
      <c r="A822"/>
      <c r="B822"/>
      <c r="C822" s="107"/>
      <c r="D822" s="107"/>
      <c r="E822" s="111"/>
    </row>
    <row r="823" spans="1:5" s="86" customFormat="1" ht="12.75">
      <c r="A823"/>
      <c r="B823"/>
      <c r="C823" s="107"/>
      <c r="D823" s="107"/>
      <c r="E823" s="111"/>
    </row>
    <row r="824" spans="1:5" s="86" customFormat="1" ht="12.75">
      <c r="A824"/>
      <c r="B824"/>
      <c r="C824" s="107"/>
      <c r="D824" s="107"/>
      <c r="E824" s="111"/>
    </row>
    <row r="825" spans="1:5" s="86" customFormat="1" ht="12.75">
      <c r="A825"/>
      <c r="B825"/>
      <c r="C825" s="107"/>
      <c r="D825" s="107"/>
      <c r="E825" s="111"/>
    </row>
    <row r="826" spans="1:5" s="86" customFormat="1" ht="12.75">
      <c r="A826"/>
      <c r="B826"/>
      <c r="C826" s="107"/>
      <c r="D826" s="107"/>
      <c r="E826" s="111"/>
    </row>
    <row r="827" spans="1:5" s="86" customFormat="1" ht="12.75">
      <c r="A827"/>
      <c r="B827"/>
      <c r="C827" s="107"/>
      <c r="D827" s="107"/>
      <c r="E827" s="111"/>
    </row>
    <row r="828" spans="1:5" s="86" customFormat="1" ht="12.75">
      <c r="A828"/>
      <c r="B828"/>
      <c r="C828" s="107"/>
      <c r="D828" s="107"/>
      <c r="E828" s="111"/>
    </row>
    <row r="829" spans="1:5" s="86" customFormat="1" ht="12.75">
      <c r="A829"/>
      <c r="B829"/>
      <c r="C829" s="107"/>
      <c r="D829" s="107"/>
      <c r="E829" s="111"/>
    </row>
    <row r="830" spans="1:5" s="86" customFormat="1" ht="12.75">
      <c r="A830"/>
      <c r="B830"/>
      <c r="C830" s="107"/>
      <c r="D830" s="107"/>
      <c r="E830" s="111"/>
    </row>
    <row r="831" spans="1:5" s="86" customFormat="1" ht="12.75">
      <c r="A831"/>
      <c r="B831"/>
      <c r="C831" s="107"/>
      <c r="D831" s="107"/>
      <c r="E831" s="111"/>
    </row>
    <row r="832" spans="1:5" s="86" customFormat="1" ht="12.75">
      <c r="A832"/>
      <c r="B832"/>
      <c r="C832" s="107"/>
      <c r="D832" s="107"/>
      <c r="E832" s="111"/>
    </row>
    <row r="833" spans="1:5" s="86" customFormat="1" ht="12.75">
      <c r="A833"/>
      <c r="B833"/>
      <c r="C833" s="107"/>
      <c r="D833" s="107"/>
      <c r="E833" s="111"/>
    </row>
    <row r="834" spans="1:5" s="86" customFormat="1" ht="12.75">
      <c r="A834"/>
      <c r="B834"/>
      <c r="C834" s="107"/>
      <c r="D834" s="107"/>
      <c r="E834" s="111"/>
    </row>
    <row r="835" spans="1:5" s="86" customFormat="1" ht="12.75">
      <c r="A835"/>
      <c r="B835"/>
      <c r="C835" s="107"/>
      <c r="D835" s="107"/>
      <c r="E835" s="111"/>
    </row>
    <row r="836" spans="1:5" s="86" customFormat="1" ht="12.75">
      <c r="A836"/>
      <c r="B836"/>
      <c r="C836" s="107"/>
      <c r="D836" s="107"/>
      <c r="E836" s="111"/>
    </row>
    <row r="837" spans="1:5" s="86" customFormat="1" ht="12.75">
      <c r="A837"/>
      <c r="B837"/>
      <c r="C837" s="107"/>
      <c r="D837" s="107"/>
      <c r="E837" s="111"/>
    </row>
    <row r="838" spans="1:5" s="86" customFormat="1" ht="12.75">
      <c r="A838"/>
      <c r="B838"/>
      <c r="C838" s="107"/>
      <c r="D838" s="107"/>
      <c r="E838" s="111"/>
    </row>
    <row r="839" spans="1:5" s="86" customFormat="1" ht="12.75">
      <c r="A839"/>
      <c r="B839"/>
      <c r="C839" s="107"/>
      <c r="D839" s="107"/>
      <c r="E839" s="111"/>
    </row>
    <row r="840" spans="1:5" s="86" customFormat="1" ht="12.75">
      <c r="A840"/>
      <c r="B840"/>
      <c r="C840" s="107"/>
      <c r="D840" s="107"/>
      <c r="E840" s="111"/>
    </row>
    <row r="841" spans="1:5" s="86" customFormat="1" ht="12.75">
      <c r="A841"/>
      <c r="B841"/>
      <c r="C841" s="107"/>
      <c r="D841" s="107"/>
      <c r="E841" s="111"/>
    </row>
    <row r="842" spans="1:5" s="86" customFormat="1" ht="12.75">
      <c r="A842"/>
      <c r="B842"/>
      <c r="C842" s="107"/>
      <c r="D842" s="107"/>
      <c r="E842" s="111"/>
    </row>
    <row r="843" spans="1:5" s="86" customFormat="1" ht="12.75">
      <c r="A843"/>
      <c r="B843"/>
      <c r="C843" s="107"/>
      <c r="D843" s="107"/>
      <c r="E843" s="111"/>
    </row>
    <row r="844" spans="1:5" s="86" customFormat="1" ht="12.75">
      <c r="A844"/>
      <c r="B844"/>
      <c r="C844" s="107"/>
      <c r="D844" s="107"/>
      <c r="E844" s="111"/>
    </row>
    <row r="845" spans="1:5" s="86" customFormat="1" ht="12.75">
      <c r="A845"/>
      <c r="B845"/>
      <c r="C845" s="107"/>
      <c r="D845" s="107"/>
      <c r="E845" s="111"/>
    </row>
    <row r="846" spans="1:5" s="86" customFormat="1" ht="12.75">
      <c r="A846"/>
      <c r="B846"/>
      <c r="C846" s="107"/>
      <c r="D846" s="107"/>
      <c r="E846" s="111"/>
    </row>
    <row r="847" spans="1:5" s="86" customFormat="1" ht="12.75">
      <c r="A847"/>
      <c r="B847"/>
      <c r="C847" s="107"/>
      <c r="D847" s="107"/>
      <c r="E847" s="111"/>
    </row>
    <row r="848" spans="1:5" s="86" customFormat="1" ht="12.75">
      <c r="A848"/>
      <c r="B848"/>
      <c r="C848" s="107"/>
      <c r="D848" s="107"/>
      <c r="E848" s="111"/>
    </row>
    <row r="849" spans="1:5" s="86" customFormat="1" ht="12.75">
      <c r="A849"/>
      <c r="B849"/>
      <c r="C849" s="107"/>
      <c r="D849" s="107"/>
      <c r="E849" s="111"/>
    </row>
    <row r="850" spans="1:5" s="86" customFormat="1" ht="12.75">
      <c r="A850"/>
      <c r="B850"/>
      <c r="C850" s="107"/>
      <c r="D850" s="107"/>
      <c r="E850" s="111"/>
    </row>
    <row r="851" spans="1:5" s="86" customFormat="1" ht="12.75">
      <c r="A851"/>
      <c r="B851"/>
      <c r="C851" s="107"/>
      <c r="D851" s="107"/>
      <c r="E851" s="111"/>
    </row>
    <row r="852" spans="1:5" s="86" customFormat="1" ht="12.75">
      <c r="A852"/>
      <c r="B852"/>
      <c r="C852" s="107"/>
      <c r="D852" s="107"/>
      <c r="E852" s="111"/>
    </row>
    <row r="853" spans="1:5" s="86" customFormat="1" ht="12.75">
      <c r="A853"/>
      <c r="B853"/>
      <c r="C853" s="107"/>
      <c r="D853" s="107"/>
      <c r="E853" s="111"/>
    </row>
    <row r="854" spans="1:5" s="86" customFormat="1" ht="12.75">
      <c r="A854"/>
      <c r="B854"/>
      <c r="C854" s="107"/>
      <c r="D854" s="107"/>
      <c r="E854" s="111"/>
    </row>
    <row r="855" spans="1:5" s="86" customFormat="1" ht="12.75">
      <c r="A855"/>
      <c r="B855"/>
      <c r="C855" s="107"/>
      <c r="D855" s="107"/>
      <c r="E855" s="111"/>
    </row>
    <row r="856" spans="1:5" s="86" customFormat="1" ht="12.75">
      <c r="A856"/>
      <c r="B856"/>
      <c r="C856" s="107"/>
      <c r="D856" s="107"/>
      <c r="E856" s="111"/>
    </row>
    <row r="857" spans="1:5" s="86" customFormat="1" ht="12.75">
      <c r="A857"/>
      <c r="B857"/>
      <c r="C857" s="107"/>
      <c r="D857" s="107"/>
      <c r="E857" s="111"/>
    </row>
    <row r="858" spans="1:5" s="86" customFormat="1" ht="12.75">
      <c r="A858"/>
      <c r="B858"/>
      <c r="C858" s="107"/>
      <c r="D858" s="107"/>
      <c r="E858" s="111"/>
    </row>
    <row r="859" spans="1:5" s="86" customFormat="1" ht="12.75">
      <c r="A859"/>
      <c r="B859"/>
      <c r="C859" s="107"/>
      <c r="D859" s="107"/>
      <c r="E859" s="111"/>
    </row>
    <row r="860" spans="1:5" s="86" customFormat="1" ht="12.75">
      <c r="A860"/>
      <c r="B860"/>
      <c r="C860" s="107"/>
      <c r="D860" s="107"/>
      <c r="E860" s="111"/>
    </row>
    <row r="861" spans="1:5" s="86" customFormat="1" ht="12.75">
      <c r="A861"/>
      <c r="B861"/>
      <c r="C861" s="107"/>
      <c r="D861" s="107"/>
      <c r="E861" s="111"/>
    </row>
    <row r="862" spans="1:5" s="86" customFormat="1" ht="12.75">
      <c r="A862"/>
      <c r="B862"/>
      <c r="C862" s="107"/>
      <c r="D862" s="107"/>
      <c r="E862" s="111"/>
    </row>
    <row r="863" spans="1:5" s="86" customFormat="1" ht="12.75">
      <c r="A863"/>
      <c r="B863"/>
      <c r="C863" s="107"/>
      <c r="D863" s="107"/>
      <c r="E863" s="111"/>
    </row>
    <row r="864" spans="1:5" s="86" customFormat="1" ht="12.75">
      <c r="A864"/>
      <c r="B864"/>
      <c r="C864" s="107"/>
      <c r="D864" s="107"/>
      <c r="E864" s="111"/>
    </row>
    <row r="865" spans="1:5" s="86" customFormat="1" ht="12.75">
      <c r="A865"/>
      <c r="B865"/>
      <c r="C865" s="107"/>
      <c r="D865" s="107"/>
      <c r="E865" s="111"/>
    </row>
    <row r="866" spans="1:5" s="86" customFormat="1" ht="12.75">
      <c r="A866"/>
      <c r="B866"/>
      <c r="C866" s="107"/>
      <c r="D866" s="107"/>
      <c r="E866" s="111"/>
    </row>
    <row r="867" spans="1:5" s="86" customFormat="1" ht="12.75">
      <c r="A867"/>
      <c r="B867"/>
      <c r="C867" s="107"/>
      <c r="D867" s="107"/>
      <c r="E867" s="111"/>
    </row>
    <row r="868" spans="1:5" s="86" customFormat="1" ht="12.75">
      <c r="A868"/>
      <c r="B868"/>
      <c r="C868" s="107"/>
      <c r="D868" s="107"/>
      <c r="E868" s="111"/>
    </row>
    <row r="869" spans="1:5" s="86" customFormat="1" ht="12.75">
      <c r="A869"/>
      <c r="B869"/>
      <c r="C869" s="107"/>
      <c r="D869" s="107"/>
      <c r="E869" s="111"/>
    </row>
    <row r="870" spans="1:5" s="86" customFormat="1" ht="12.75">
      <c r="A870"/>
      <c r="B870"/>
      <c r="C870" s="107"/>
      <c r="D870" s="107"/>
      <c r="E870" s="111"/>
    </row>
    <row r="871" spans="1:5" s="86" customFormat="1" ht="12.75">
      <c r="A871"/>
      <c r="B871"/>
      <c r="C871" s="107"/>
      <c r="D871" s="107"/>
      <c r="E871" s="111"/>
    </row>
    <row r="872" spans="1:5" s="86" customFormat="1" ht="12.75">
      <c r="A872"/>
      <c r="B872"/>
      <c r="C872" s="107"/>
      <c r="D872" s="107"/>
      <c r="E872" s="111"/>
    </row>
    <row r="873" spans="1:5" s="86" customFormat="1" ht="12.75">
      <c r="A873"/>
      <c r="B873"/>
      <c r="C873" s="107"/>
      <c r="D873" s="107"/>
      <c r="E873" s="111"/>
    </row>
    <row r="874" spans="1:5" s="86" customFormat="1" ht="12.75">
      <c r="A874"/>
      <c r="B874"/>
      <c r="C874" s="107"/>
      <c r="D874" s="107"/>
      <c r="E874" s="111"/>
    </row>
    <row r="875" spans="1:5" s="86" customFormat="1" ht="12.75">
      <c r="A875"/>
      <c r="B875"/>
      <c r="C875" s="107"/>
      <c r="D875" s="107"/>
      <c r="E875" s="111"/>
    </row>
    <row r="876" spans="1:5" s="86" customFormat="1" ht="12.75">
      <c r="A876"/>
      <c r="B876"/>
      <c r="C876" s="107"/>
      <c r="D876" s="107"/>
      <c r="E876" s="111"/>
    </row>
    <row r="877" spans="1:5" s="86" customFormat="1" ht="12.75">
      <c r="A877"/>
      <c r="B877"/>
      <c r="C877" s="107"/>
      <c r="D877" s="107"/>
      <c r="E877" s="111"/>
    </row>
    <row r="878" spans="1:5" s="86" customFormat="1" ht="12.75">
      <c r="A878"/>
      <c r="B878"/>
      <c r="C878" s="107"/>
      <c r="D878" s="107"/>
      <c r="E878" s="111"/>
    </row>
    <row r="879" spans="1:5" s="86" customFormat="1" ht="12.75">
      <c r="A879"/>
      <c r="B879"/>
      <c r="C879" s="107"/>
      <c r="D879" s="107"/>
      <c r="E879" s="111"/>
    </row>
    <row r="880" spans="1:5" s="86" customFormat="1" ht="12.75">
      <c r="A880"/>
      <c r="B880"/>
      <c r="C880" s="107"/>
      <c r="D880" s="107"/>
      <c r="E880" s="111"/>
    </row>
    <row r="881" spans="1:5" s="86" customFormat="1" ht="12.75">
      <c r="A881"/>
      <c r="B881"/>
      <c r="C881" s="107"/>
      <c r="D881" s="107"/>
      <c r="E881" s="111"/>
    </row>
    <row r="882" spans="1:5" s="86" customFormat="1" ht="12.75">
      <c r="A882"/>
      <c r="B882"/>
      <c r="C882" s="107"/>
      <c r="D882" s="107"/>
      <c r="E882" s="111"/>
    </row>
    <row r="883" spans="1:5" s="86" customFormat="1" ht="12.75">
      <c r="A883"/>
      <c r="B883"/>
      <c r="C883" s="107"/>
      <c r="D883" s="107"/>
      <c r="E883" s="111"/>
    </row>
    <row r="884" spans="1:5" s="86" customFormat="1" ht="12.75">
      <c r="A884"/>
      <c r="B884"/>
      <c r="C884" s="107"/>
      <c r="D884" s="107"/>
      <c r="E884" s="111"/>
    </row>
    <row r="885" spans="1:5" s="86" customFormat="1" ht="12.75">
      <c r="A885"/>
      <c r="B885"/>
      <c r="C885" s="107"/>
      <c r="D885" s="107"/>
      <c r="E885" s="111"/>
    </row>
    <row r="886" spans="1:5" s="86" customFormat="1" ht="12.75">
      <c r="A886"/>
      <c r="B886"/>
      <c r="C886" s="107"/>
      <c r="D886" s="107"/>
      <c r="E886" s="111"/>
    </row>
    <row r="887" spans="1:5" s="86" customFormat="1" ht="12.75">
      <c r="A887"/>
      <c r="B887"/>
      <c r="C887" s="107"/>
      <c r="D887" s="107"/>
      <c r="E887" s="111"/>
    </row>
    <row r="888" spans="1:5" s="86" customFormat="1" ht="12.75">
      <c r="A888"/>
      <c r="B888"/>
      <c r="C888" s="107"/>
      <c r="D888" s="107"/>
      <c r="E888" s="111"/>
    </row>
    <row r="889" spans="1:5" s="86" customFormat="1" ht="12.75">
      <c r="A889"/>
      <c r="B889"/>
      <c r="C889" s="107"/>
      <c r="D889" s="107"/>
      <c r="E889" s="111"/>
    </row>
    <row r="890" spans="1:5" s="86" customFormat="1" ht="12.75">
      <c r="A890"/>
      <c r="B890"/>
      <c r="C890" s="107"/>
      <c r="D890" s="107"/>
      <c r="E890" s="111"/>
    </row>
    <row r="891" spans="1:5" s="86" customFormat="1" ht="12.75">
      <c r="A891"/>
      <c r="B891"/>
      <c r="C891" s="107"/>
      <c r="D891" s="107"/>
      <c r="E891" s="111"/>
    </row>
    <row r="892" spans="1:5" s="86" customFormat="1" ht="12.75">
      <c r="A892"/>
      <c r="B892"/>
      <c r="C892" s="107"/>
      <c r="D892" s="107"/>
      <c r="E892" s="111"/>
    </row>
    <row r="893" spans="1:5" s="86" customFormat="1" ht="12.75">
      <c r="A893"/>
      <c r="B893"/>
      <c r="C893" s="107"/>
      <c r="D893" s="107"/>
      <c r="E893" s="111"/>
    </row>
    <row r="894" spans="1:5" s="86" customFormat="1" ht="12.75">
      <c r="A894"/>
      <c r="B894"/>
      <c r="C894" s="107"/>
      <c r="D894" s="107"/>
      <c r="E894" s="111"/>
    </row>
    <row r="895" spans="1:5" s="86" customFormat="1" ht="12.75">
      <c r="A895"/>
      <c r="B895"/>
      <c r="C895" s="107"/>
      <c r="D895" s="107"/>
      <c r="E895" s="111"/>
    </row>
    <row r="896" spans="1:5" s="86" customFormat="1" ht="12.75">
      <c r="A896"/>
      <c r="B896"/>
      <c r="C896" s="107"/>
      <c r="D896" s="107"/>
      <c r="E896" s="111"/>
    </row>
    <row r="897" spans="1:5" s="86" customFormat="1" ht="12.75">
      <c r="A897"/>
      <c r="B897"/>
      <c r="C897" s="107"/>
      <c r="D897" s="107"/>
      <c r="E897" s="111"/>
    </row>
    <row r="898" spans="1:5" s="86" customFormat="1" ht="12.75">
      <c r="A898"/>
      <c r="B898"/>
      <c r="C898" s="107"/>
      <c r="D898" s="107"/>
      <c r="E898" s="111"/>
    </row>
    <row r="899" spans="1:5" s="86" customFormat="1" ht="12.75">
      <c r="A899"/>
      <c r="B899"/>
      <c r="C899" s="107"/>
      <c r="D899" s="107"/>
      <c r="E899" s="111"/>
    </row>
    <row r="900" spans="1:5" s="86" customFormat="1" ht="12.75">
      <c r="A900"/>
      <c r="B900"/>
      <c r="C900" s="107"/>
      <c r="D900" s="107"/>
      <c r="E900" s="111"/>
    </row>
    <row r="901" spans="1:5" s="86" customFormat="1" ht="12.75">
      <c r="A901"/>
      <c r="B901"/>
      <c r="C901" s="107"/>
      <c r="D901" s="107"/>
      <c r="E901" s="111"/>
    </row>
    <row r="902" spans="1:5" s="86" customFormat="1" ht="12.75">
      <c r="A902"/>
      <c r="B902"/>
      <c r="C902" s="107"/>
      <c r="D902" s="107"/>
      <c r="E902" s="111"/>
    </row>
    <row r="903" spans="1:5" s="86" customFormat="1" ht="12.75">
      <c r="A903"/>
      <c r="B903"/>
      <c r="C903" s="107"/>
      <c r="D903" s="107"/>
      <c r="E903" s="111"/>
    </row>
    <row r="904" spans="1:5" s="86" customFormat="1" ht="12.75">
      <c r="A904"/>
      <c r="B904"/>
      <c r="C904" s="107"/>
      <c r="D904" s="107"/>
      <c r="E904" s="111"/>
    </row>
    <row r="905" spans="1:5" s="86" customFormat="1" ht="12.75">
      <c r="A905"/>
      <c r="B905"/>
      <c r="C905" s="107"/>
      <c r="D905" s="107"/>
      <c r="E905" s="111"/>
    </row>
    <row r="906" spans="1:5" s="86" customFormat="1" ht="12.75">
      <c r="A906"/>
      <c r="B906"/>
      <c r="C906" s="107"/>
      <c r="D906" s="107"/>
      <c r="E906" s="111"/>
    </row>
    <row r="907" spans="1:5" s="86" customFormat="1" ht="12.75">
      <c r="A907"/>
      <c r="B907"/>
      <c r="C907" s="107"/>
      <c r="D907" s="107"/>
      <c r="E907" s="111"/>
    </row>
    <row r="908" spans="1:5" s="86" customFormat="1" ht="12.75">
      <c r="A908"/>
      <c r="B908"/>
      <c r="C908" s="107"/>
      <c r="D908" s="107"/>
      <c r="E908" s="111"/>
    </row>
    <row r="909" spans="1:5" s="86" customFormat="1" ht="12.75">
      <c r="A909"/>
      <c r="B909"/>
      <c r="C909" s="107"/>
      <c r="D909" s="107"/>
      <c r="E909" s="111"/>
    </row>
    <row r="910" spans="1:5" s="86" customFormat="1" ht="12.75">
      <c r="A910"/>
      <c r="B910"/>
      <c r="C910" s="107"/>
      <c r="D910" s="107"/>
      <c r="E910" s="111"/>
    </row>
    <row r="911" spans="1:5" s="86" customFormat="1" ht="12.75">
      <c r="A911"/>
      <c r="B911"/>
      <c r="C911" s="107"/>
      <c r="D911" s="107"/>
      <c r="E911" s="111"/>
    </row>
    <row r="912" spans="1:5" s="86" customFormat="1" ht="12.75">
      <c r="A912"/>
      <c r="B912"/>
      <c r="C912" s="107"/>
      <c r="D912" s="107"/>
      <c r="E912" s="111"/>
    </row>
    <row r="913" spans="1:5" s="86" customFormat="1" ht="12.75">
      <c r="A913"/>
      <c r="B913"/>
      <c r="C913" s="107"/>
      <c r="D913" s="107"/>
      <c r="E913" s="111"/>
    </row>
    <row r="914" spans="1:5" s="86" customFormat="1" ht="12.75">
      <c r="A914"/>
      <c r="B914"/>
      <c r="C914" s="107"/>
      <c r="D914" s="107"/>
      <c r="E914" s="111"/>
    </row>
    <row r="915" spans="1:5" s="86" customFormat="1" ht="12.75">
      <c r="A915"/>
      <c r="B915"/>
      <c r="C915" s="107"/>
      <c r="D915" s="107"/>
      <c r="E915" s="111"/>
    </row>
    <row r="916" spans="1:5" s="86" customFormat="1" ht="12.75">
      <c r="A916"/>
      <c r="B916"/>
      <c r="C916" s="107"/>
      <c r="D916" s="107"/>
      <c r="E916" s="111"/>
    </row>
    <row r="917" spans="1:5" s="86" customFormat="1" ht="12.75">
      <c r="A917"/>
      <c r="B917"/>
      <c r="C917" s="107"/>
      <c r="D917" s="107"/>
      <c r="E917" s="111"/>
    </row>
    <row r="918" spans="1:5" s="86" customFormat="1" ht="12.75">
      <c r="A918"/>
      <c r="B918"/>
      <c r="C918" s="107"/>
      <c r="D918" s="107"/>
      <c r="E918" s="111"/>
    </row>
    <row r="919" spans="1:5" s="86" customFormat="1" ht="12.75">
      <c r="A919"/>
      <c r="B919"/>
      <c r="C919" s="107"/>
      <c r="D919" s="107"/>
      <c r="E919" s="111"/>
    </row>
    <row r="920" spans="1:5" s="86" customFormat="1" ht="12.75">
      <c r="A920"/>
      <c r="B920"/>
      <c r="C920" s="107"/>
      <c r="D920" s="107"/>
      <c r="E920" s="111"/>
    </row>
    <row r="921" spans="1:5" s="86" customFormat="1" ht="12.75">
      <c r="A921"/>
      <c r="B921"/>
      <c r="C921" s="107"/>
      <c r="D921" s="107"/>
      <c r="E921" s="111"/>
    </row>
    <row r="922" spans="1:5" s="86" customFormat="1" ht="12.75">
      <c r="A922"/>
      <c r="B922"/>
      <c r="C922" s="107"/>
      <c r="D922" s="107"/>
      <c r="E922" s="111"/>
    </row>
    <row r="923" spans="1:5" s="86" customFormat="1" ht="12.75">
      <c r="A923"/>
      <c r="B923"/>
      <c r="C923" s="107"/>
      <c r="D923" s="107"/>
      <c r="E923" s="111"/>
    </row>
    <row r="924" spans="1:5" s="86" customFormat="1" ht="12.75">
      <c r="A924"/>
      <c r="B924"/>
      <c r="C924" s="107"/>
      <c r="D924" s="107"/>
      <c r="E924" s="111"/>
    </row>
    <row r="925" spans="1:5" s="86" customFormat="1" ht="12.75">
      <c r="A925"/>
      <c r="B925"/>
      <c r="C925" s="107"/>
      <c r="D925" s="107"/>
      <c r="E925" s="111"/>
    </row>
    <row r="926" spans="1:5" s="86" customFormat="1" ht="12.75">
      <c r="A926"/>
      <c r="B926"/>
      <c r="C926" s="107"/>
      <c r="D926" s="107"/>
      <c r="E926" s="111"/>
    </row>
    <row r="927" spans="1:5" s="86" customFormat="1" ht="12.75">
      <c r="A927"/>
      <c r="B927"/>
      <c r="C927" s="107"/>
      <c r="D927" s="107"/>
      <c r="E927" s="111"/>
    </row>
    <row r="928" spans="1:5" s="86" customFormat="1" ht="12.75">
      <c r="A928"/>
      <c r="B928"/>
      <c r="C928" s="107"/>
      <c r="D928" s="107"/>
      <c r="E928" s="111"/>
    </row>
    <row r="929" spans="1:5" s="86" customFormat="1" ht="12.75">
      <c r="A929"/>
      <c r="B929"/>
      <c r="C929" s="107"/>
      <c r="D929" s="107"/>
      <c r="E929" s="111"/>
    </row>
    <row r="930" spans="1:5" s="86" customFormat="1" ht="12.75">
      <c r="A930"/>
      <c r="B930"/>
      <c r="C930" s="107"/>
      <c r="D930" s="107"/>
      <c r="E930" s="111"/>
    </row>
    <row r="931" spans="1:5" s="86" customFormat="1" ht="12.75">
      <c r="A931"/>
      <c r="B931"/>
      <c r="C931" s="107"/>
      <c r="D931" s="107"/>
      <c r="E931" s="111"/>
    </row>
    <row r="932" spans="1:5" s="86" customFormat="1" ht="12.75">
      <c r="A932"/>
      <c r="B932"/>
      <c r="C932" s="107"/>
      <c r="D932" s="107"/>
      <c r="E932" s="111"/>
    </row>
    <row r="933" spans="1:5" s="86" customFormat="1" ht="12.75">
      <c r="A933"/>
      <c r="B933"/>
      <c r="C933" s="107"/>
      <c r="D933" s="107"/>
      <c r="E933" s="111"/>
    </row>
    <row r="934" spans="1:5" s="86" customFormat="1" ht="12.75">
      <c r="A934"/>
      <c r="B934"/>
      <c r="C934" s="107"/>
      <c r="D934" s="107"/>
      <c r="E934" s="111"/>
    </row>
    <row r="935" spans="1:5" s="86" customFormat="1" ht="12.75">
      <c r="A935"/>
      <c r="B935"/>
      <c r="C935" s="107"/>
      <c r="D935" s="107"/>
      <c r="E935" s="111"/>
    </row>
    <row r="936" spans="1:5" s="86" customFormat="1" ht="12.75">
      <c r="A936"/>
      <c r="B936"/>
      <c r="C936" s="107"/>
      <c r="D936" s="107"/>
      <c r="E936" s="111"/>
    </row>
    <row r="937" spans="1:5" s="86" customFormat="1" ht="12.75">
      <c r="A937"/>
      <c r="B937"/>
      <c r="C937" s="107"/>
      <c r="D937" s="107"/>
      <c r="E937" s="111"/>
    </row>
    <row r="938" spans="1:5" s="86" customFormat="1" ht="12.75">
      <c r="A938"/>
      <c r="B938"/>
      <c r="C938" s="107"/>
      <c r="D938" s="107"/>
      <c r="E938" s="111"/>
    </row>
    <row r="939" spans="1:5" s="86" customFormat="1" ht="12.75">
      <c r="A939"/>
      <c r="B939"/>
      <c r="C939" s="107"/>
      <c r="D939" s="107"/>
      <c r="E939" s="111"/>
    </row>
    <row r="940" spans="1:5" s="86" customFormat="1" ht="12.75">
      <c r="A940"/>
      <c r="B940"/>
      <c r="C940" s="107"/>
      <c r="D940" s="107"/>
      <c r="E940" s="111"/>
    </row>
    <row r="941" spans="1:5" s="86" customFormat="1" ht="12.75">
      <c r="A941"/>
      <c r="B941"/>
      <c r="C941" s="107"/>
      <c r="D941" s="107"/>
      <c r="E941" s="111"/>
    </row>
    <row r="942" spans="1:5" s="86" customFormat="1" ht="12.75">
      <c r="A942"/>
      <c r="B942"/>
      <c r="C942" s="107"/>
      <c r="D942" s="107"/>
      <c r="E942" s="111"/>
    </row>
    <row r="943" spans="1:5" s="86" customFormat="1" ht="12.75">
      <c r="A943"/>
      <c r="B943"/>
      <c r="C943" s="107"/>
      <c r="D943" s="107"/>
      <c r="E943" s="111"/>
    </row>
    <row r="944" spans="1:5" s="86" customFormat="1" ht="12.75">
      <c r="A944"/>
      <c r="B944"/>
      <c r="C944" s="107"/>
      <c r="D944" s="107"/>
      <c r="E944" s="111"/>
    </row>
    <row r="945" spans="1:5" s="86" customFormat="1" ht="12.75">
      <c r="A945"/>
      <c r="B945"/>
      <c r="C945" s="107"/>
      <c r="D945" s="107"/>
      <c r="E945" s="111"/>
    </row>
    <row r="946" spans="1:5" s="86" customFormat="1" ht="12.75">
      <c r="A946"/>
      <c r="B946"/>
      <c r="C946" s="107"/>
      <c r="D946" s="107"/>
      <c r="E946" s="111"/>
    </row>
    <row r="947" spans="1:5" s="86" customFormat="1" ht="12.75">
      <c r="A947"/>
      <c r="B947"/>
      <c r="C947" s="107"/>
      <c r="D947" s="107"/>
      <c r="E947" s="111"/>
    </row>
    <row r="948" spans="1:5" s="86" customFormat="1" ht="12.75">
      <c r="A948"/>
      <c r="B948"/>
      <c r="C948" s="107"/>
      <c r="D948" s="107"/>
      <c r="E948" s="111"/>
    </row>
    <row r="949" spans="1:5" s="86" customFormat="1" ht="12.75">
      <c r="A949"/>
      <c r="B949"/>
      <c r="C949" s="107"/>
      <c r="D949" s="107"/>
      <c r="E949" s="111"/>
    </row>
    <row r="950" spans="1:5" s="86" customFormat="1" ht="12.75">
      <c r="A950"/>
      <c r="B950"/>
      <c r="C950" s="107"/>
      <c r="D950" s="107"/>
      <c r="E950" s="111"/>
    </row>
    <row r="951" spans="1:5" s="86" customFormat="1" ht="12.75">
      <c r="A951"/>
      <c r="B951"/>
      <c r="C951" s="107"/>
      <c r="D951" s="107"/>
      <c r="E951" s="111"/>
    </row>
    <row r="952" spans="1:5" s="86" customFormat="1" ht="12.75">
      <c r="A952"/>
      <c r="B952"/>
      <c r="C952" s="107"/>
      <c r="D952" s="107"/>
      <c r="E952" s="111"/>
    </row>
    <row r="953" spans="1:5" s="86" customFormat="1" ht="12.75">
      <c r="A953"/>
      <c r="B953"/>
      <c r="C953" s="107"/>
      <c r="D953" s="107"/>
      <c r="E953" s="111"/>
    </row>
    <row r="954" spans="1:5" s="86" customFormat="1" ht="12.75">
      <c r="A954"/>
      <c r="B954"/>
      <c r="C954" s="107"/>
      <c r="D954" s="107"/>
      <c r="E954" s="111"/>
    </row>
    <row r="955" spans="1:5" s="86" customFormat="1" ht="12.75">
      <c r="A955"/>
      <c r="B955"/>
      <c r="C955" s="107"/>
      <c r="D955" s="107"/>
      <c r="E955" s="111"/>
    </row>
    <row r="956" spans="1:5" s="86" customFormat="1" ht="12.75">
      <c r="A956"/>
      <c r="B956"/>
      <c r="C956" s="107"/>
      <c r="D956" s="107"/>
      <c r="E956" s="111"/>
    </row>
    <row r="957" spans="1:5" s="86" customFormat="1" ht="12.75">
      <c r="A957"/>
      <c r="B957"/>
      <c r="C957" s="107"/>
      <c r="D957" s="107"/>
      <c r="E957" s="111"/>
    </row>
    <row r="958" spans="1:5" s="86" customFormat="1" ht="12.75">
      <c r="A958"/>
      <c r="B958"/>
      <c r="C958" s="107"/>
      <c r="D958" s="107"/>
      <c r="E958" s="111"/>
    </row>
    <row r="959" spans="1:5" s="86" customFormat="1" ht="12.75">
      <c r="A959"/>
      <c r="B959"/>
      <c r="C959" s="107"/>
      <c r="D959" s="107"/>
      <c r="E959" s="111"/>
    </row>
    <row r="960" spans="1:5" s="86" customFormat="1" ht="12.75">
      <c r="A960"/>
      <c r="B960"/>
      <c r="C960" s="107"/>
      <c r="D960" s="107"/>
      <c r="E960" s="111"/>
    </row>
    <row r="961" spans="1:5" s="86" customFormat="1" ht="12.75">
      <c r="A961"/>
      <c r="B961"/>
      <c r="C961" s="107"/>
      <c r="D961" s="107"/>
      <c r="E961" s="111"/>
    </row>
    <row r="962" spans="1:5" s="86" customFormat="1" ht="12.75">
      <c r="A962"/>
      <c r="B962"/>
      <c r="C962" s="107"/>
      <c r="D962" s="107"/>
      <c r="E962" s="111"/>
    </row>
    <row r="963" spans="1:5" s="86" customFormat="1" ht="12.75">
      <c r="A963"/>
      <c r="B963"/>
      <c r="C963" s="107"/>
      <c r="D963" s="107"/>
      <c r="E963" s="111"/>
    </row>
    <row r="964" spans="1:5" s="86" customFormat="1" ht="12.75">
      <c r="A964"/>
      <c r="B964"/>
      <c r="C964" s="107"/>
      <c r="D964" s="107"/>
      <c r="E964" s="111"/>
    </row>
    <row r="965" spans="1:5" s="86" customFormat="1" ht="12.75">
      <c r="A965"/>
      <c r="B965"/>
      <c r="C965" s="107"/>
      <c r="D965" s="107"/>
      <c r="E965" s="111"/>
    </row>
    <row r="966" spans="1:5" s="86" customFormat="1" ht="12.75">
      <c r="A966"/>
      <c r="B966"/>
      <c r="C966" s="107"/>
      <c r="D966" s="107"/>
      <c r="E966" s="111"/>
    </row>
    <row r="967" spans="1:5" s="86" customFormat="1" ht="12.75">
      <c r="A967"/>
      <c r="B967"/>
      <c r="C967" s="107"/>
      <c r="D967" s="107"/>
      <c r="E967" s="111"/>
    </row>
    <row r="968" spans="1:5" s="86" customFormat="1" ht="12.75">
      <c r="A968"/>
      <c r="B968"/>
      <c r="C968" s="107"/>
      <c r="D968" s="107"/>
      <c r="E968" s="111"/>
    </row>
    <row r="969" spans="1:5" s="86" customFormat="1" ht="12.75">
      <c r="A969"/>
      <c r="B969"/>
      <c r="C969" s="107"/>
      <c r="D969" s="107"/>
      <c r="E969" s="111"/>
    </row>
    <row r="970" spans="1:5" s="86" customFormat="1" ht="12.75">
      <c r="A970"/>
      <c r="B970"/>
      <c r="C970" s="107"/>
      <c r="D970" s="107"/>
      <c r="E970" s="111"/>
    </row>
    <row r="971" spans="1:5" s="86" customFormat="1" ht="12.75">
      <c r="A971"/>
      <c r="B971"/>
      <c r="C971" s="107"/>
      <c r="D971" s="107"/>
      <c r="E971" s="111"/>
    </row>
    <row r="972" spans="1:5" s="86" customFormat="1" ht="12.75">
      <c r="A972"/>
      <c r="B972"/>
      <c r="C972" s="107"/>
      <c r="D972" s="107"/>
      <c r="E972" s="111"/>
    </row>
    <row r="973" spans="1:5" s="86" customFormat="1" ht="12.75">
      <c r="A973"/>
      <c r="B973"/>
      <c r="C973" s="107"/>
      <c r="D973" s="107"/>
      <c r="E973" s="111"/>
    </row>
    <row r="974" spans="1:5" s="86" customFormat="1" ht="12.75">
      <c r="A974"/>
      <c r="B974"/>
      <c r="C974" s="107"/>
      <c r="D974" s="107"/>
      <c r="E974" s="111"/>
    </row>
    <row r="975" spans="1:5" s="86" customFormat="1" ht="12.75">
      <c r="A975"/>
      <c r="B975"/>
      <c r="C975" s="107"/>
      <c r="D975" s="107"/>
      <c r="E975" s="111"/>
    </row>
    <row r="976" spans="1:5" s="86" customFormat="1" ht="12.75">
      <c r="A976"/>
      <c r="B976"/>
      <c r="C976" s="107"/>
      <c r="D976" s="107"/>
      <c r="E976" s="111"/>
    </row>
    <row r="977" spans="1:5" s="86" customFormat="1" ht="12.75">
      <c r="A977"/>
      <c r="B977"/>
      <c r="C977" s="107"/>
      <c r="D977" s="107"/>
      <c r="E977" s="111"/>
    </row>
    <row r="978" spans="1:5" s="86" customFormat="1" ht="12.75">
      <c r="A978"/>
      <c r="B978"/>
      <c r="C978" s="107"/>
      <c r="D978" s="107"/>
      <c r="E978" s="111"/>
    </row>
    <row r="979" spans="1:5" s="86" customFormat="1" ht="12.75">
      <c r="A979"/>
      <c r="B979"/>
      <c r="C979" s="107"/>
      <c r="D979" s="107"/>
      <c r="E979" s="111"/>
    </row>
    <row r="980" spans="1:5" s="86" customFormat="1" ht="12.75">
      <c r="A980"/>
      <c r="B980"/>
      <c r="C980" s="107"/>
      <c r="D980" s="107"/>
      <c r="E980" s="111"/>
    </row>
    <row r="981" spans="1:5" s="86" customFormat="1" ht="12.75">
      <c r="A981"/>
      <c r="B981"/>
      <c r="C981" s="107"/>
      <c r="D981" s="107"/>
      <c r="E981" s="111"/>
    </row>
    <row r="982" spans="1:5" s="86" customFormat="1" ht="12.75">
      <c r="A982"/>
      <c r="B982"/>
      <c r="C982" s="107"/>
      <c r="D982" s="107"/>
      <c r="E982" s="111"/>
    </row>
    <row r="983" spans="1:5" s="86" customFormat="1" ht="12.75">
      <c r="A983"/>
      <c r="B983"/>
      <c r="C983" s="107"/>
      <c r="D983" s="107"/>
      <c r="E983" s="111"/>
    </row>
    <row r="984" spans="1:5" s="86" customFormat="1" ht="12.75">
      <c r="A984"/>
      <c r="B984"/>
      <c r="C984" s="107"/>
      <c r="D984" s="107"/>
      <c r="E984" s="111"/>
    </row>
    <row r="985" spans="1:5" s="86" customFormat="1" ht="12.75">
      <c r="A985"/>
      <c r="B985"/>
      <c r="C985" s="107"/>
      <c r="D985" s="107"/>
      <c r="E985" s="111"/>
    </row>
    <row r="986" spans="1:5" s="86" customFormat="1" ht="12.75">
      <c r="A986"/>
      <c r="B986"/>
      <c r="C986" s="107"/>
      <c r="D986" s="107"/>
      <c r="E986" s="111"/>
    </row>
    <row r="987" spans="1:5" s="86" customFormat="1" ht="12.75">
      <c r="A987"/>
      <c r="B987"/>
      <c r="C987" s="107"/>
      <c r="D987" s="107"/>
      <c r="E987" s="111"/>
    </row>
    <row r="988" spans="1:5" s="86" customFormat="1" ht="12.75">
      <c r="A988"/>
      <c r="B988"/>
      <c r="C988" s="107"/>
      <c r="D988" s="107"/>
      <c r="E988" s="111"/>
    </row>
    <row r="989" spans="1:5" s="86" customFormat="1" ht="12.75">
      <c r="A989"/>
      <c r="B989"/>
      <c r="C989" s="107"/>
      <c r="D989" s="107"/>
      <c r="E989" s="111"/>
    </row>
    <row r="990" spans="1:5" s="86" customFormat="1" ht="12.75">
      <c r="A990"/>
      <c r="B990"/>
      <c r="C990" s="107"/>
      <c r="D990" s="107"/>
      <c r="E990" s="111"/>
    </row>
    <row r="991" spans="1:5" s="86" customFormat="1" ht="12.75">
      <c r="A991"/>
      <c r="B991"/>
      <c r="C991" s="107"/>
      <c r="D991" s="107"/>
      <c r="E991" s="111"/>
    </row>
    <row r="992" spans="1:5" s="86" customFormat="1" ht="12.75">
      <c r="A992"/>
      <c r="B992"/>
      <c r="C992" s="107"/>
      <c r="D992" s="107"/>
      <c r="E992" s="111"/>
    </row>
    <row r="993" spans="1:5" s="86" customFormat="1" ht="12.75">
      <c r="A993"/>
      <c r="B993"/>
      <c r="C993" s="107"/>
      <c r="D993" s="107"/>
      <c r="E993" s="111"/>
    </row>
    <row r="994" spans="1:5" s="86" customFormat="1" ht="12.75">
      <c r="A994"/>
      <c r="B994"/>
      <c r="C994" s="107"/>
      <c r="D994" s="107"/>
      <c r="E994" s="111"/>
    </row>
    <row r="995" spans="1:5" s="86" customFormat="1" ht="12.75">
      <c r="A995"/>
      <c r="B995"/>
      <c r="C995" s="107"/>
      <c r="D995" s="107"/>
      <c r="E995" s="111"/>
    </row>
    <row r="996" spans="1:5" s="86" customFormat="1" ht="12.75">
      <c r="A996"/>
      <c r="B996"/>
      <c r="C996" s="107"/>
      <c r="D996" s="107"/>
      <c r="E996" s="111"/>
    </row>
    <row r="997" spans="1:5" s="86" customFormat="1" ht="12.75">
      <c r="A997"/>
      <c r="B997"/>
      <c r="C997" s="107"/>
      <c r="D997" s="107"/>
      <c r="E997" s="111"/>
    </row>
    <row r="998" spans="1:5" s="86" customFormat="1" ht="12.75">
      <c r="A998"/>
      <c r="B998"/>
      <c r="C998" s="107"/>
      <c r="D998" s="107"/>
      <c r="E998" s="111"/>
    </row>
    <row r="999" spans="1:5" s="86" customFormat="1" ht="12.75">
      <c r="A999"/>
      <c r="B999"/>
      <c r="C999" s="107"/>
      <c r="D999" s="107"/>
      <c r="E999" s="111"/>
    </row>
    <row r="1000" spans="1:5" s="86" customFormat="1" ht="12.75">
      <c r="A1000"/>
      <c r="B1000"/>
      <c r="C1000" s="107"/>
      <c r="D1000" s="107"/>
      <c r="E1000" s="111"/>
    </row>
    <row r="1001" spans="1:5" s="86" customFormat="1" ht="12.75">
      <c r="A1001"/>
      <c r="B1001"/>
      <c r="C1001" s="107"/>
      <c r="D1001" s="107"/>
      <c r="E1001" s="111"/>
    </row>
    <row r="1002" spans="1:5" s="86" customFormat="1" ht="12.75">
      <c r="A1002"/>
      <c r="B1002"/>
      <c r="C1002" s="107"/>
      <c r="D1002" s="107"/>
      <c r="E1002" s="111"/>
    </row>
    <row r="1003" spans="1:5" s="86" customFormat="1" ht="12.75">
      <c r="A1003"/>
      <c r="B1003"/>
      <c r="C1003" s="107"/>
      <c r="D1003" s="107"/>
      <c r="E1003" s="111"/>
    </row>
    <row r="1004" spans="1:5" s="86" customFormat="1" ht="12.75">
      <c r="A1004"/>
      <c r="B1004"/>
      <c r="C1004" s="107"/>
      <c r="D1004" s="107"/>
      <c r="E1004" s="111"/>
    </row>
    <row r="1005" spans="1:5" s="86" customFormat="1" ht="12.75">
      <c r="A1005"/>
      <c r="B1005"/>
      <c r="C1005" s="107"/>
      <c r="D1005" s="107"/>
      <c r="E1005" s="111"/>
    </row>
    <row r="1006" spans="1:5" s="86" customFormat="1" ht="12.75">
      <c r="A1006"/>
      <c r="B1006"/>
      <c r="C1006" s="107"/>
      <c r="D1006" s="107"/>
      <c r="E1006" s="111"/>
    </row>
    <row r="1007" spans="1:5" s="86" customFormat="1" ht="12.75">
      <c r="A1007"/>
      <c r="B1007"/>
      <c r="C1007" s="107"/>
      <c r="D1007" s="107"/>
      <c r="E1007" s="111"/>
    </row>
    <row r="1008" spans="1:5" s="86" customFormat="1" ht="12.75">
      <c r="A1008"/>
      <c r="B1008"/>
      <c r="C1008" s="107"/>
      <c r="D1008" s="107"/>
      <c r="E1008" s="111"/>
    </row>
    <row r="1009" spans="1:5" s="86" customFormat="1" ht="12.75">
      <c r="A1009"/>
      <c r="B1009"/>
      <c r="C1009" s="107"/>
      <c r="D1009" s="107"/>
      <c r="E1009" s="111"/>
    </row>
    <row r="1010" spans="1:5" s="86" customFormat="1" ht="12.75">
      <c r="A1010"/>
      <c r="B1010"/>
      <c r="C1010" s="107"/>
      <c r="D1010" s="107"/>
      <c r="E1010" s="111"/>
    </row>
    <row r="1011" spans="1:5" s="86" customFormat="1" ht="12.75">
      <c r="A1011"/>
      <c r="B1011"/>
      <c r="C1011" s="107"/>
      <c r="D1011" s="107"/>
      <c r="E1011" s="111"/>
    </row>
    <row r="1012" spans="1:5" s="86" customFormat="1" ht="12.75">
      <c r="A1012"/>
      <c r="B1012"/>
      <c r="C1012" s="107"/>
      <c r="D1012" s="107"/>
      <c r="E1012" s="111"/>
    </row>
    <row r="1013" spans="1:5" s="86" customFormat="1" ht="12.75">
      <c r="A1013"/>
      <c r="B1013"/>
      <c r="C1013" s="107"/>
      <c r="D1013" s="107"/>
      <c r="E1013" s="111"/>
    </row>
    <row r="1014" spans="1:5" s="86" customFormat="1" ht="12.75">
      <c r="A1014"/>
      <c r="B1014"/>
      <c r="C1014" s="107"/>
      <c r="D1014" s="107"/>
      <c r="E1014" s="111"/>
    </row>
    <row r="1015" spans="1:5" s="86" customFormat="1" ht="12.75">
      <c r="A1015"/>
      <c r="B1015"/>
      <c r="C1015" s="107"/>
      <c r="D1015" s="107"/>
      <c r="E1015" s="111"/>
    </row>
    <row r="1016" spans="1:5" s="86" customFormat="1" ht="12.75">
      <c r="A1016"/>
      <c r="B1016"/>
      <c r="C1016" s="107"/>
      <c r="D1016" s="107"/>
      <c r="E1016" s="111"/>
    </row>
    <row r="1017" spans="1:5" s="86" customFormat="1" ht="12.75">
      <c r="A1017"/>
      <c r="B1017"/>
      <c r="C1017" s="107"/>
      <c r="D1017" s="107"/>
      <c r="E1017" s="111"/>
    </row>
    <row r="1018" spans="1:5" s="86" customFormat="1" ht="12.75">
      <c r="A1018"/>
      <c r="B1018"/>
      <c r="C1018" s="107"/>
      <c r="D1018" s="107"/>
      <c r="E1018" s="111"/>
    </row>
    <row r="1019" spans="1:5" s="86" customFormat="1" ht="12.75">
      <c r="A1019"/>
      <c r="B1019"/>
      <c r="C1019" s="107"/>
      <c r="D1019" s="107"/>
      <c r="E1019" s="111"/>
    </row>
    <row r="1020" spans="1:5" s="86" customFormat="1" ht="12.75">
      <c r="A1020"/>
      <c r="B1020"/>
      <c r="C1020" s="107"/>
      <c r="D1020" s="107"/>
      <c r="E1020" s="111"/>
    </row>
    <row r="1021" spans="1:5" s="86" customFormat="1" ht="12.75">
      <c r="A1021"/>
      <c r="B1021"/>
      <c r="C1021" s="107"/>
      <c r="D1021" s="107"/>
      <c r="E1021" s="111"/>
    </row>
    <row r="1022" spans="1:5" s="86" customFormat="1" ht="12.75">
      <c r="A1022"/>
      <c r="B1022"/>
      <c r="C1022" s="107"/>
      <c r="D1022" s="107"/>
      <c r="E1022" s="111"/>
    </row>
    <row r="1023" spans="1:5" s="86" customFormat="1" ht="12.75">
      <c r="A1023"/>
      <c r="B1023"/>
      <c r="C1023" s="107"/>
      <c r="D1023" s="107"/>
      <c r="E1023" s="111"/>
    </row>
    <row r="1024" spans="1:5" s="86" customFormat="1" ht="12.75">
      <c r="A1024"/>
      <c r="B1024"/>
      <c r="C1024" s="107"/>
      <c r="D1024" s="107"/>
      <c r="E1024" s="111"/>
    </row>
    <row r="1025" spans="1:5" s="86" customFormat="1" ht="12.75">
      <c r="A1025"/>
      <c r="B1025"/>
      <c r="C1025" s="107"/>
      <c r="D1025" s="107"/>
      <c r="E1025" s="111"/>
    </row>
    <row r="1026" spans="1:5" s="86" customFormat="1" ht="12.75">
      <c r="A1026"/>
      <c r="B1026"/>
      <c r="C1026" s="107"/>
      <c r="D1026" s="107"/>
      <c r="E1026" s="111"/>
    </row>
    <row r="1027" spans="1:5" s="86" customFormat="1" ht="12.75">
      <c r="A1027"/>
      <c r="B1027"/>
      <c r="C1027" s="107"/>
      <c r="D1027" s="107"/>
      <c r="E1027" s="111"/>
    </row>
    <row r="1028" spans="1:5" s="86" customFormat="1" ht="12.75">
      <c r="A1028"/>
      <c r="B1028"/>
      <c r="C1028" s="107"/>
      <c r="D1028" s="107"/>
      <c r="E1028" s="111"/>
    </row>
    <row r="1029" spans="1:5" s="86" customFormat="1" ht="12.75">
      <c r="A1029"/>
      <c r="B1029"/>
      <c r="C1029" s="107"/>
      <c r="D1029" s="107"/>
      <c r="E1029" s="111"/>
    </row>
    <row r="1030" spans="1:5" s="86" customFormat="1" ht="12.75">
      <c r="A1030"/>
      <c r="B1030"/>
      <c r="C1030" s="107"/>
      <c r="D1030" s="107"/>
      <c r="E1030" s="111"/>
    </row>
    <row r="1031" spans="1:5" s="86" customFormat="1" ht="12.75">
      <c r="A1031"/>
      <c r="B1031"/>
      <c r="C1031" s="107"/>
      <c r="D1031" s="107"/>
      <c r="E1031" s="111"/>
    </row>
    <row r="1032" spans="1:5" s="86" customFormat="1" ht="12.75">
      <c r="A1032"/>
      <c r="B1032"/>
      <c r="C1032" s="107"/>
      <c r="D1032" s="107"/>
      <c r="E1032" s="111"/>
    </row>
    <row r="1033" spans="1:5" s="86" customFormat="1" ht="12.75">
      <c r="A1033"/>
      <c r="B1033"/>
      <c r="C1033" s="107"/>
      <c r="D1033" s="107"/>
      <c r="E1033" s="111"/>
    </row>
    <row r="1034" spans="1:5" s="86" customFormat="1" ht="12.75">
      <c r="A1034"/>
      <c r="B1034"/>
      <c r="C1034" s="107"/>
      <c r="D1034" s="107"/>
      <c r="E1034" s="111"/>
    </row>
    <row r="1035" spans="1:5" s="86" customFormat="1" ht="12.75">
      <c r="A1035"/>
      <c r="B1035"/>
      <c r="C1035" s="107"/>
      <c r="D1035" s="107"/>
      <c r="E1035" s="111"/>
    </row>
    <row r="1036" spans="1:5" s="86" customFormat="1" ht="12.75">
      <c r="A1036"/>
      <c r="B1036"/>
      <c r="C1036" s="107"/>
      <c r="D1036" s="107"/>
      <c r="E1036" s="111"/>
    </row>
    <row r="1037" spans="1:5" s="86" customFormat="1" ht="12.75">
      <c r="A1037"/>
      <c r="B1037"/>
      <c r="C1037" s="107"/>
      <c r="D1037" s="107"/>
      <c r="E1037" s="111"/>
    </row>
    <row r="1038" spans="1:5" s="86" customFormat="1" ht="12.75">
      <c r="A1038"/>
      <c r="B1038"/>
      <c r="C1038" s="107"/>
      <c r="D1038" s="107"/>
      <c r="E1038" s="111"/>
    </row>
    <row r="1039" spans="1:5" s="86" customFormat="1" ht="12.75">
      <c r="A1039"/>
      <c r="B1039"/>
      <c r="C1039" s="107"/>
      <c r="D1039" s="107"/>
      <c r="E1039" s="111"/>
    </row>
    <row r="1040" spans="1:5" s="86" customFormat="1" ht="12.75">
      <c r="A1040"/>
      <c r="B1040"/>
      <c r="C1040" s="107"/>
      <c r="D1040" s="107"/>
      <c r="E1040" s="111"/>
    </row>
    <row r="1041" spans="1:5" s="86" customFormat="1" ht="12.75">
      <c r="A1041"/>
      <c r="B1041"/>
      <c r="C1041" s="107"/>
      <c r="D1041" s="107"/>
      <c r="E1041" s="111"/>
    </row>
    <row r="1042" spans="1:5" s="86" customFormat="1" ht="12.75">
      <c r="A1042"/>
      <c r="B1042"/>
      <c r="C1042" s="107"/>
      <c r="D1042" s="107"/>
      <c r="E1042" s="111"/>
    </row>
    <row r="1043" spans="1:5" s="86" customFormat="1" ht="12.75">
      <c r="A1043"/>
      <c r="B1043"/>
      <c r="C1043" s="107"/>
      <c r="D1043" s="107"/>
      <c r="E1043" s="111"/>
    </row>
    <row r="1044" spans="1:5" s="86" customFormat="1" ht="12.75">
      <c r="A1044"/>
      <c r="B1044"/>
      <c r="C1044" s="107"/>
      <c r="D1044" s="107"/>
      <c r="E1044" s="111"/>
    </row>
    <row r="1045" spans="1:5" s="86" customFormat="1" ht="12.75">
      <c r="A1045"/>
      <c r="B1045"/>
      <c r="C1045" s="107"/>
      <c r="D1045" s="107"/>
      <c r="E1045" s="111"/>
    </row>
    <row r="1046" spans="1:5" s="86" customFormat="1" ht="12.75">
      <c r="A1046"/>
      <c r="B1046"/>
      <c r="C1046" s="107"/>
      <c r="D1046" s="107"/>
      <c r="E1046" s="111"/>
    </row>
    <row r="1047" spans="1:5" s="86" customFormat="1" ht="12.75">
      <c r="A1047"/>
      <c r="B1047"/>
      <c r="C1047" s="107"/>
      <c r="D1047" s="107"/>
      <c r="E1047" s="111"/>
    </row>
    <row r="1048" spans="1:5" s="86" customFormat="1" ht="12.75">
      <c r="A1048"/>
      <c r="B1048"/>
      <c r="C1048" s="107"/>
      <c r="D1048" s="107"/>
      <c r="E1048" s="111"/>
    </row>
    <row r="1049" spans="1:5" s="86" customFormat="1" ht="12.75">
      <c r="A1049"/>
      <c r="B1049"/>
      <c r="C1049" s="107"/>
      <c r="D1049" s="107"/>
      <c r="E1049" s="111"/>
    </row>
    <row r="1050" spans="1:5" s="86" customFormat="1" ht="12.75">
      <c r="A1050"/>
      <c r="B1050"/>
      <c r="C1050" s="107"/>
      <c r="D1050" s="107"/>
      <c r="E1050" s="111"/>
    </row>
    <row r="1051" spans="1:5" s="86" customFormat="1" ht="12.75">
      <c r="A1051"/>
      <c r="B1051"/>
      <c r="C1051" s="107"/>
      <c r="D1051" s="107"/>
      <c r="E1051" s="111"/>
    </row>
    <row r="1052" spans="1:5" s="86" customFormat="1" ht="12.75">
      <c r="A1052"/>
      <c r="B1052"/>
      <c r="C1052" s="107"/>
      <c r="D1052" s="107"/>
      <c r="E1052" s="111"/>
    </row>
    <row r="1053" spans="1:5" s="86" customFormat="1" ht="12.75">
      <c r="A1053"/>
      <c r="B1053"/>
      <c r="C1053" s="107"/>
      <c r="D1053" s="107"/>
      <c r="E1053" s="111"/>
    </row>
    <row r="1054" spans="1:5" s="86" customFormat="1" ht="12.75">
      <c r="A1054"/>
      <c r="B1054"/>
      <c r="C1054" s="107"/>
      <c r="D1054" s="107"/>
      <c r="E1054" s="111"/>
    </row>
    <row r="1055" spans="1:5" s="86" customFormat="1" ht="12.75">
      <c r="A1055"/>
      <c r="B1055"/>
      <c r="C1055" s="107"/>
      <c r="D1055" s="107"/>
      <c r="E1055" s="111"/>
    </row>
    <row r="1056" spans="1:5" s="86" customFormat="1" ht="12.75">
      <c r="A1056"/>
      <c r="B1056"/>
      <c r="C1056" s="107"/>
      <c r="D1056" s="107"/>
      <c r="E1056" s="111"/>
    </row>
    <row r="1057" spans="1:5" s="86" customFormat="1" ht="12.75">
      <c r="A1057"/>
      <c r="B1057"/>
      <c r="C1057" s="107"/>
      <c r="D1057" s="107"/>
      <c r="E1057" s="111"/>
    </row>
    <row r="1058" spans="1:5" s="86" customFormat="1" ht="12.75">
      <c r="A1058"/>
      <c r="B1058"/>
      <c r="C1058" s="107"/>
      <c r="D1058" s="107"/>
      <c r="E1058" s="111"/>
    </row>
    <row r="1059" spans="1:5" s="86" customFormat="1" ht="12.75">
      <c r="A1059"/>
      <c r="B1059"/>
      <c r="C1059" s="107"/>
      <c r="D1059" s="107"/>
      <c r="E1059" s="111"/>
    </row>
    <row r="1060" spans="1:5" s="86" customFormat="1" ht="12.75">
      <c r="A1060"/>
      <c r="B1060"/>
      <c r="C1060" s="107"/>
      <c r="D1060" s="107"/>
      <c r="E1060" s="111"/>
    </row>
    <row r="1061" spans="1:5" s="86" customFormat="1" ht="12.75">
      <c r="A1061"/>
      <c r="B1061"/>
      <c r="C1061" s="107"/>
      <c r="D1061" s="107"/>
      <c r="E1061" s="111"/>
    </row>
    <row r="1062" spans="1:5" s="86" customFormat="1" ht="12.75">
      <c r="A1062"/>
      <c r="B1062"/>
      <c r="C1062" s="107"/>
      <c r="D1062" s="107"/>
      <c r="E1062" s="111"/>
    </row>
    <row r="1063" spans="1:5" s="86" customFormat="1" ht="12.75">
      <c r="A1063"/>
      <c r="B1063"/>
      <c r="C1063" s="107"/>
      <c r="D1063" s="107"/>
      <c r="E1063" s="111"/>
    </row>
    <row r="1064" spans="1:5" s="86" customFormat="1" ht="12.75">
      <c r="A1064"/>
      <c r="B1064"/>
      <c r="C1064" s="107"/>
      <c r="D1064" s="107"/>
      <c r="E1064" s="111"/>
    </row>
    <row r="1065" spans="1:5" s="86" customFormat="1" ht="12.75">
      <c r="A1065"/>
      <c r="B1065"/>
      <c r="C1065" s="107"/>
      <c r="D1065" s="107"/>
      <c r="E1065" s="111"/>
    </row>
    <row r="1066" spans="1:5" s="86" customFormat="1" ht="12.75">
      <c r="A1066"/>
      <c r="B1066"/>
      <c r="C1066" s="107"/>
      <c r="D1066" s="107"/>
      <c r="E1066" s="111"/>
    </row>
    <row r="1067" spans="1:5" s="86" customFormat="1" ht="12.75">
      <c r="A1067"/>
      <c r="B1067"/>
      <c r="C1067" s="107"/>
      <c r="D1067" s="107"/>
      <c r="E1067" s="111"/>
    </row>
    <row r="1068" spans="1:5" s="86" customFormat="1" ht="12.75">
      <c r="A1068"/>
      <c r="B1068"/>
      <c r="C1068" s="107"/>
      <c r="D1068" s="107"/>
      <c r="E1068" s="111"/>
    </row>
    <row r="1069" spans="1:5" s="86" customFormat="1" ht="12.75">
      <c r="A1069"/>
      <c r="B1069"/>
      <c r="C1069" s="107"/>
      <c r="D1069" s="107"/>
      <c r="E1069" s="111"/>
    </row>
    <row r="1070" spans="1:5" s="86" customFormat="1" ht="12.75">
      <c r="A1070"/>
      <c r="B1070"/>
      <c r="C1070" s="107"/>
      <c r="D1070" s="107"/>
      <c r="E1070" s="111"/>
    </row>
    <row r="1071" spans="1:5" s="86" customFormat="1" ht="12.75">
      <c r="A1071"/>
      <c r="B1071"/>
      <c r="C1071" s="107"/>
      <c r="D1071" s="107"/>
      <c r="E1071" s="111"/>
    </row>
    <row r="1072" spans="1:5" s="86" customFormat="1" ht="12.75">
      <c r="A1072"/>
      <c r="B1072"/>
      <c r="C1072" s="107"/>
      <c r="D1072" s="107"/>
      <c r="E1072" s="111"/>
    </row>
    <row r="1073" spans="1:5" s="86" customFormat="1" ht="12.75">
      <c r="A1073"/>
      <c r="B1073"/>
      <c r="C1073" s="107"/>
      <c r="D1073" s="107"/>
      <c r="E1073" s="111"/>
    </row>
    <row r="1074" spans="1:5" s="86" customFormat="1" ht="12.75">
      <c r="A1074"/>
      <c r="B1074"/>
      <c r="C1074" s="107"/>
      <c r="D1074" s="107"/>
      <c r="E1074" s="111"/>
    </row>
    <row r="1075" spans="1:5" s="86" customFormat="1" ht="12.75">
      <c r="A1075"/>
      <c r="B1075"/>
      <c r="C1075" s="107"/>
      <c r="D1075" s="107"/>
      <c r="E1075" s="111"/>
    </row>
    <row r="1076" spans="1:5" s="86" customFormat="1" ht="12.75">
      <c r="A1076"/>
      <c r="B1076"/>
      <c r="C1076" s="107"/>
      <c r="D1076" s="107"/>
      <c r="E1076" s="111"/>
    </row>
    <row r="1077" spans="1:5" s="86" customFormat="1" ht="12.75">
      <c r="A1077"/>
      <c r="B1077"/>
      <c r="C1077" s="107"/>
      <c r="D1077" s="107"/>
      <c r="E1077" s="111"/>
    </row>
    <row r="1078" spans="1:5" s="86" customFormat="1" ht="12.75">
      <c r="A1078"/>
      <c r="B1078"/>
      <c r="C1078" s="107"/>
      <c r="D1078" s="107"/>
      <c r="E1078" s="111"/>
    </row>
    <row r="1079" spans="1:5" s="86" customFormat="1" ht="12.75">
      <c r="A1079"/>
      <c r="B1079"/>
      <c r="C1079" s="107"/>
      <c r="D1079" s="107"/>
      <c r="E1079" s="111"/>
    </row>
    <row r="1080" spans="1:5" s="86" customFormat="1" ht="12.75">
      <c r="A1080"/>
      <c r="B1080"/>
      <c r="C1080" s="107"/>
      <c r="D1080" s="107"/>
      <c r="E1080" s="111"/>
    </row>
    <row r="1081" spans="1:5" s="86" customFormat="1" ht="12.75">
      <c r="A1081"/>
      <c r="B1081"/>
      <c r="C1081" s="107"/>
      <c r="D1081" s="107"/>
      <c r="E1081" s="111"/>
    </row>
    <row r="1082" spans="1:5" s="86" customFormat="1" ht="12.75">
      <c r="A1082"/>
      <c r="B1082"/>
      <c r="C1082" s="107"/>
      <c r="D1082" s="107"/>
      <c r="E1082" s="111"/>
    </row>
    <row r="1083" spans="1:5" s="86" customFormat="1" ht="12.75">
      <c r="A1083"/>
      <c r="B1083"/>
      <c r="C1083" s="107"/>
      <c r="D1083" s="107"/>
      <c r="E1083" s="111"/>
    </row>
    <row r="1084" spans="1:5" s="86" customFormat="1" ht="12.75">
      <c r="A1084"/>
      <c r="B1084"/>
      <c r="C1084" s="107"/>
      <c r="D1084" s="107"/>
      <c r="E1084" s="111"/>
    </row>
    <row r="1085" spans="1:5" s="86" customFormat="1" ht="12.75">
      <c r="A1085"/>
      <c r="B1085"/>
      <c r="C1085" s="107"/>
      <c r="D1085" s="107"/>
      <c r="E1085" s="111"/>
    </row>
    <row r="1086" spans="1:5" s="86" customFormat="1" ht="12.75">
      <c r="A1086"/>
      <c r="B1086"/>
      <c r="C1086" s="107"/>
      <c r="D1086" s="107"/>
      <c r="E1086" s="111"/>
    </row>
    <row r="1087" spans="1:5" s="86" customFormat="1" ht="12.75">
      <c r="A1087"/>
      <c r="B1087"/>
      <c r="C1087" s="107"/>
      <c r="D1087" s="107"/>
      <c r="E1087" s="111"/>
    </row>
    <row r="1088" spans="1:5" s="86" customFormat="1" ht="12.75">
      <c r="A1088"/>
      <c r="B1088"/>
      <c r="C1088" s="107"/>
      <c r="D1088" s="107"/>
      <c r="E1088" s="111"/>
    </row>
    <row r="1089" spans="1:5" s="86" customFormat="1" ht="12.75">
      <c r="A1089"/>
      <c r="B1089"/>
      <c r="C1089" s="107"/>
      <c r="D1089" s="107"/>
      <c r="E1089" s="111"/>
    </row>
    <row r="1090" spans="1:5" s="86" customFormat="1" ht="12.75">
      <c r="A1090"/>
      <c r="B1090"/>
      <c r="C1090" s="107"/>
      <c r="D1090" s="107"/>
      <c r="E1090" s="111"/>
    </row>
    <row r="1091" spans="1:5" s="86" customFormat="1" ht="12.75">
      <c r="A1091"/>
      <c r="B1091"/>
      <c r="C1091" s="107"/>
      <c r="D1091" s="107"/>
      <c r="E1091" s="111"/>
    </row>
    <row r="1092" spans="1:5" s="86" customFormat="1" ht="12.75">
      <c r="A1092"/>
      <c r="B1092"/>
      <c r="C1092" s="107"/>
      <c r="D1092" s="107"/>
      <c r="E1092" s="111"/>
    </row>
    <row r="1093" spans="1:5" s="86" customFormat="1" ht="12.75">
      <c r="A1093"/>
      <c r="B1093"/>
      <c r="C1093" s="107"/>
      <c r="D1093" s="107"/>
      <c r="E1093" s="111"/>
    </row>
    <row r="1094" spans="1:5" s="86" customFormat="1" ht="12.75">
      <c r="A1094"/>
      <c r="B1094"/>
      <c r="C1094" s="107"/>
      <c r="D1094" s="107"/>
      <c r="E1094" s="111"/>
    </row>
    <row r="1095" spans="1:5" s="86" customFormat="1" ht="12.75">
      <c r="A1095"/>
      <c r="B1095"/>
      <c r="C1095" s="107"/>
      <c r="D1095" s="107"/>
      <c r="E1095" s="111"/>
    </row>
    <row r="1096" spans="1:5" s="86" customFormat="1" ht="12.75">
      <c r="A1096"/>
      <c r="B1096"/>
      <c r="C1096" s="107"/>
      <c r="D1096" s="107"/>
      <c r="E1096" s="111"/>
    </row>
    <row r="1097" spans="1:5" s="86" customFormat="1" ht="12.75">
      <c r="A1097"/>
      <c r="B1097"/>
      <c r="C1097" s="107"/>
      <c r="D1097" s="107"/>
      <c r="E1097" s="111"/>
    </row>
    <row r="1098" spans="1:5" s="86" customFormat="1" ht="12.75">
      <c r="A1098"/>
      <c r="B1098"/>
      <c r="C1098" s="107"/>
      <c r="D1098" s="107"/>
      <c r="E1098" s="111"/>
    </row>
    <row r="1099" spans="1:5" s="86" customFormat="1" ht="12.75">
      <c r="A1099"/>
      <c r="B1099"/>
      <c r="C1099" s="107"/>
      <c r="D1099" s="107"/>
      <c r="E1099" s="111"/>
    </row>
    <row r="1100" spans="1:5" s="86" customFormat="1" ht="12.75">
      <c r="A1100"/>
      <c r="B1100"/>
      <c r="C1100" s="107"/>
      <c r="D1100" s="107"/>
      <c r="E1100" s="111"/>
    </row>
    <row r="1101" spans="1:5" s="86" customFormat="1" ht="12.75">
      <c r="A1101"/>
      <c r="B1101"/>
      <c r="C1101" s="107"/>
      <c r="D1101" s="107"/>
      <c r="E1101" s="111"/>
    </row>
    <row r="1102" spans="1:5" s="86" customFormat="1" ht="12.75">
      <c r="A1102"/>
      <c r="B1102"/>
      <c r="C1102" s="107"/>
      <c r="D1102" s="107"/>
      <c r="E1102" s="111"/>
    </row>
    <row r="1103" spans="1:5" s="86" customFormat="1" ht="12.75">
      <c r="A1103"/>
      <c r="B1103"/>
      <c r="C1103" s="107"/>
      <c r="D1103" s="107"/>
      <c r="E1103" s="111"/>
    </row>
    <row r="1104" spans="1:5" s="86" customFormat="1" ht="12.75">
      <c r="A1104"/>
      <c r="B1104"/>
      <c r="C1104" s="107"/>
      <c r="D1104" s="107"/>
      <c r="E1104" s="111"/>
    </row>
    <row r="1105" spans="1:5" s="86" customFormat="1" ht="12.75">
      <c r="A1105"/>
      <c r="B1105"/>
      <c r="C1105" s="107"/>
      <c r="D1105" s="107"/>
      <c r="E1105" s="111"/>
    </row>
    <row r="1106" spans="1:5" s="86" customFormat="1" ht="12.75">
      <c r="A1106"/>
      <c r="B1106"/>
      <c r="C1106" s="107"/>
      <c r="D1106" s="107"/>
      <c r="E1106" s="111"/>
    </row>
    <row r="1107" spans="1:5" s="86" customFormat="1" ht="12.75">
      <c r="A1107"/>
      <c r="B1107"/>
      <c r="C1107" s="107"/>
      <c r="D1107" s="107"/>
      <c r="E1107" s="111"/>
    </row>
    <row r="1108" spans="1:5" s="86" customFormat="1" ht="12.75">
      <c r="A1108"/>
      <c r="B1108"/>
      <c r="C1108" s="107"/>
      <c r="D1108" s="107"/>
      <c r="E1108" s="111"/>
    </row>
    <row r="1109" spans="1:5" s="86" customFormat="1" ht="12.75">
      <c r="A1109"/>
      <c r="B1109"/>
      <c r="C1109" s="107"/>
      <c r="D1109" s="107"/>
      <c r="E1109" s="111"/>
    </row>
    <row r="1110" spans="1:5" s="86" customFormat="1" ht="12.75">
      <c r="A1110"/>
      <c r="B1110"/>
      <c r="C1110" s="107"/>
      <c r="D1110" s="107"/>
      <c r="E1110" s="111"/>
    </row>
    <row r="1111" spans="1:5" s="86" customFormat="1" ht="12.75">
      <c r="A1111"/>
      <c r="B1111"/>
      <c r="C1111" s="107"/>
      <c r="D1111" s="107"/>
      <c r="E1111" s="111"/>
    </row>
    <row r="1112" spans="1:5" s="86" customFormat="1" ht="12.75">
      <c r="A1112"/>
      <c r="B1112"/>
      <c r="C1112" s="107"/>
      <c r="D1112" s="107"/>
      <c r="E1112" s="111"/>
    </row>
    <row r="1113" spans="1:5" s="86" customFormat="1" ht="12.75">
      <c r="A1113"/>
      <c r="B1113"/>
      <c r="C1113" s="107"/>
      <c r="D1113" s="107"/>
      <c r="E1113" s="111"/>
    </row>
    <row r="1114" spans="1:5" s="86" customFormat="1" ht="12.75">
      <c r="A1114"/>
      <c r="B1114"/>
      <c r="C1114" s="107"/>
      <c r="D1114" s="107"/>
      <c r="E1114" s="111"/>
    </row>
    <row r="1115" spans="1:5" s="86" customFormat="1" ht="12.75">
      <c r="A1115"/>
      <c r="B1115"/>
      <c r="C1115" s="107"/>
      <c r="D1115" s="107"/>
      <c r="E1115" s="111"/>
    </row>
    <row r="1116" spans="1:5" s="86" customFormat="1" ht="12.75">
      <c r="A1116"/>
      <c r="B1116"/>
      <c r="C1116" s="107"/>
      <c r="D1116" s="107"/>
      <c r="E1116" s="111"/>
    </row>
    <row r="1117" spans="1:5" s="86" customFormat="1" ht="12.75">
      <c r="A1117"/>
      <c r="B1117"/>
      <c r="C1117" s="107"/>
      <c r="D1117" s="107"/>
      <c r="E1117" s="111"/>
    </row>
    <row r="1118" spans="1:5" s="86" customFormat="1" ht="12.75">
      <c r="A1118"/>
      <c r="B1118"/>
      <c r="C1118" s="107"/>
      <c r="D1118" s="107"/>
      <c r="E1118" s="111"/>
    </row>
    <row r="1119" spans="1:5" s="86" customFormat="1" ht="12.75">
      <c r="A1119"/>
      <c r="B1119"/>
      <c r="C1119" s="107"/>
      <c r="D1119" s="107"/>
      <c r="E1119" s="111"/>
    </row>
    <row r="1120" spans="1:5" s="86" customFormat="1" ht="12.75">
      <c r="A1120"/>
      <c r="B1120"/>
      <c r="C1120" s="107"/>
      <c r="D1120" s="107"/>
      <c r="E1120" s="111"/>
    </row>
    <row r="1121" spans="1:5" s="86" customFormat="1" ht="12.75">
      <c r="A1121"/>
      <c r="B1121"/>
      <c r="C1121" s="107"/>
      <c r="D1121" s="107"/>
      <c r="E1121" s="111"/>
    </row>
    <row r="1122" spans="1:5" s="86" customFormat="1" ht="12.75">
      <c r="A1122"/>
      <c r="B1122"/>
      <c r="C1122" s="107"/>
      <c r="D1122" s="107"/>
      <c r="E1122" s="111"/>
    </row>
    <row r="1123" spans="1:5" s="86" customFormat="1" ht="12.75">
      <c r="A1123"/>
      <c r="B1123"/>
      <c r="C1123" s="107"/>
      <c r="D1123" s="107"/>
      <c r="E1123" s="111"/>
    </row>
    <row r="1124" spans="1:5" s="86" customFormat="1" ht="12.75">
      <c r="A1124"/>
      <c r="B1124"/>
      <c r="C1124" s="107"/>
      <c r="D1124" s="107"/>
      <c r="E1124" s="111"/>
    </row>
    <row r="1125" spans="1:5" s="86" customFormat="1" ht="12.75">
      <c r="A1125"/>
      <c r="B1125"/>
      <c r="C1125" s="107"/>
      <c r="D1125" s="107"/>
      <c r="E1125" s="111"/>
    </row>
    <row r="1126" spans="1:5" s="86" customFormat="1" ht="12.75">
      <c r="A1126"/>
      <c r="B1126"/>
      <c r="C1126" s="107"/>
      <c r="D1126" s="107"/>
      <c r="E1126" s="111"/>
    </row>
    <row r="1127" spans="1:5" s="86" customFormat="1" ht="12.75">
      <c r="A1127"/>
      <c r="B1127"/>
      <c r="C1127" s="107"/>
      <c r="D1127" s="107"/>
      <c r="E1127" s="111"/>
    </row>
    <row r="1128" spans="1:5" s="86" customFormat="1" ht="12.75">
      <c r="A1128"/>
      <c r="B1128"/>
      <c r="C1128" s="107"/>
      <c r="D1128" s="107"/>
      <c r="E1128" s="111"/>
    </row>
    <row r="1129" spans="1:5" s="86" customFormat="1" ht="12.75">
      <c r="A1129"/>
      <c r="B1129"/>
      <c r="C1129" s="107"/>
      <c r="D1129" s="107"/>
      <c r="E1129" s="111"/>
    </row>
    <row r="1130" spans="1:5" s="86" customFormat="1" ht="12.75">
      <c r="A1130"/>
      <c r="B1130"/>
      <c r="C1130" s="107"/>
      <c r="D1130" s="107"/>
      <c r="E1130" s="111"/>
    </row>
    <row r="1131" spans="1:5" s="86" customFormat="1" ht="12.75">
      <c r="A1131"/>
      <c r="B1131"/>
      <c r="C1131" s="107"/>
      <c r="D1131" s="107"/>
      <c r="E1131" s="111"/>
    </row>
    <row r="1132" spans="1:5" s="86" customFormat="1" ht="12.75">
      <c r="A1132"/>
      <c r="B1132"/>
      <c r="C1132" s="107"/>
      <c r="D1132" s="107"/>
      <c r="E1132" s="111"/>
    </row>
    <row r="1133" spans="1:5" s="86" customFormat="1" ht="12.75">
      <c r="A1133"/>
      <c r="B1133"/>
      <c r="C1133" s="107"/>
      <c r="D1133" s="107"/>
      <c r="E1133" s="111"/>
    </row>
    <row r="1134" spans="1:5" s="86" customFormat="1" ht="12.75">
      <c r="A1134"/>
      <c r="B1134"/>
      <c r="C1134" s="107"/>
      <c r="D1134" s="107"/>
      <c r="E1134" s="111"/>
    </row>
    <row r="1135" spans="1:5" s="86" customFormat="1" ht="12.75">
      <c r="A1135"/>
      <c r="B1135"/>
      <c r="C1135" s="107"/>
      <c r="D1135" s="107"/>
      <c r="E1135" s="111"/>
    </row>
    <row r="1136" spans="1:5" s="86" customFormat="1" ht="12.75">
      <c r="A1136"/>
      <c r="B1136"/>
      <c r="C1136" s="107"/>
      <c r="D1136" s="107"/>
      <c r="E1136" s="111"/>
    </row>
    <row r="1137" spans="1:5" s="86" customFormat="1" ht="12.75">
      <c r="A1137"/>
      <c r="B1137"/>
      <c r="C1137" s="107"/>
      <c r="D1137" s="107"/>
      <c r="E1137" s="111"/>
    </row>
    <row r="1138" spans="1:5" s="86" customFormat="1" ht="12.75">
      <c r="A1138"/>
      <c r="B1138"/>
      <c r="C1138" s="107"/>
      <c r="D1138" s="107"/>
      <c r="E1138" s="111"/>
    </row>
    <row r="1139" spans="1:5" s="86" customFormat="1" ht="12.75">
      <c r="A1139"/>
      <c r="B1139"/>
      <c r="C1139" s="107"/>
      <c r="D1139" s="107"/>
      <c r="E1139" s="111"/>
    </row>
    <row r="1140" spans="1:5" s="86" customFormat="1" ht="12.75">
      <c r="A1140"/>
      <c r="B1140"/>
      <c r="C1140" s="107"/>
      <c r="D1140" s="107"/>
      <c r="E1140" s="111"/>
    </row>
    <row r="1141" spans="1:5" s="86" customFormat="1" ht="12.75">
      <c r="A1141"/>
      <c r="B1141"/>
      <c r="C1141" s="107"/>
      <c r="D1141" s="107"/>
      <c r="E1141" s="111"/>
    </row>
    <row r="1142" spans="1:5" s="86" customFormat="1" ht="12.75">
      <c r="A1142"/>
      <c r="B1142"/>
      <c r="C1142" s="107"/>
      <c r="D1142" s="107"/>
      <c r="E1142" s="111"/>
    </row>
    <row r="1143" spans="1:5" s="86" customFormat="1" ht="12.75">
      <c r="A1143"/>
      <c r="B1143"/>
      <c r="C1143" s="107"/>
      <c r="D1143" s="107"/>
      <c r="E1143" s="111"/>
    </row>
    <row r="1144" spans="1:5" s="86" customFormat="1" ht="12.75">
      <c r="A1144"/>
      <c r="B1144"/>
      <c r="C1144" s="107"/>
      <c r="D1144" s="107"/>
      <c r="E1144" s="111"/>
    </row>
    <row r="1145" spans="1:5" s="86" customFormat="1" ht="12.75">
      <c r="A1145"/>
      <c r="B1145"/>
      <c r="C1145" s="107"/>
      <c r="D1145" s="107"/>
      <c r="E1145" s="111"/>
    </row>
    <row r="1146" spans="1:5" s="86" customFormat="1" ht="12.75">
      <c r="A1146"/>
      <c r="B1146"/>
      <c r="C1146" s="107"/>
      <c r="D1146" s="107"/>
      <c r="E1146" s="111"/>
    </row>
    <row r="1147" spans="1:5" s="86" customFormat="1" ht="12.75">
      <c r="A1147"/>
      <c r="B1147"/>
      <c r="C1147" s="107"/>
      <c r="D1147" s="107"/>
      <c r="E1147" s="111"/>
    </row>
    <row r="1148" spans="1:5" s="86" customFormat="1" ht="12.75">
      <c r="A1148"/>
      <c r="B1148"/>
      <c r="C1148" s="107"/>
      <c r="D1148" s="107"/>
      <c r="E1148" s="111"/>
    </row>
    <row r="1149" spans="1:5" s="86" customFormat="1" ht="12.75">
      <c r="A1149"/>
      <c r="B1149"/>
      <c r="C1149" s="107"/>
      <c r="D1149" s="107"/>
      <c r="E1149" s="111"/>
    </row>
    <row r="1150" spans="1:5" s="86" customFormat="1" ht="12.75">
      <c r="A1150"/>
      <c r="B1150"/>
      <c r="C1150" s="107"/>
      <c r="D1150" s="107"/>
      <c r="E1150" s="111"/>
    </row>
    <row r="1151" spans="1:5" s="86" customFormat="1" ht="12.75">
      <c r="A1151"/>
      <c r="B1151"/>
      <c r="C1151" s="107"/>
      <c r="D1151" s="107"/>
      <c r="E1151" s="111"/>
    </row>
    <row r="1152" spans="1:5" s="86" customFormat="1" ht="12.75">
      <c r="A1152"/>
      <c r="B1152"/>
      <c r="C1152" s="107"/>
      <c r="D1152" s="107"/>
      <c r="E1152" s="111"/>
    </row>
    <row r="1153" spans="1:5" s="86" customFormat="1" ht="12.75">
      <c r="A1153"/>
      <c r="B1153"/>
      <c r="C1153" s="107"/>
      <c r="D1153" s="107"/>
      <c r="E1153" s="111"/>
    </row>
    <row r="1154" spans="1:5" s="86" customFormat="1" ht="12.75">
      <c r="A1154"/>
      <c r="B1154"/>
      <c r="C1154" s="107"/>
      <c r="D1154" s="107"/>
      <c r="E1154" s="111"/>
    </row>
    <row r="1155" spans="1:5" s="86" customFormat="1" ht="12.75">
      <c r="A1155"/>
      <c r="B1155"/>
      <c r="C1155" s="107"/>
      <c r="D1155" s="107"/>
      <c r="E1155" s="111"/>
    </row>
    <row r="1156" spans="1:5" s="86" customFormat="1" ht="12.75">
      <c r="A1156"/>
      <c r="B1156"/>
      <c r="C1156" s="107"/>
      <c r="D1156" s="107"/>
      <c r="E1156" s="111"/>
    </row>
    <row r="1157" spans="1:5" s="86" customFormat="1" ht="12.75">
      <c r="A1157"/>
      <c r="B1157"/>
      <c r="C1157" s="107"/>
      <c r="D1157" s="107"/>
      <c r="E1157" s="111"/>
    </row>
    <row r="1158" spans="1:5" s="86" customFormat="1" ht="12.75">
      <c r="A1158"/>
      <c r="B1158"/>
      <c r="C1158" s="107"/>
      <c r="D1158" s="107"/>
      <c r="E1158" s="111"/>
    </row>
    <row r="1159" spans="1:5" s="86" customFormat="1" ht="12.75">
      <c r="A1159"/>
      <c r="B1159"/>
      <c r="C1159" s="107"/>
      <c r="D1159" s="107"/>
      <c r="E1159" s="111"/>
    </row>
    <row r="1160" spans="1:5" s="86" customFormat="1" ht="12.75">
      <c r="A1160"/>
      <c r="B1160"/>
      <c r="C1160" s="107"/>
      <c r="D1160" s="107"/>
      <c r="E1160" s="111"/>
    </row>
    <row r="1161" spans="1:5" s="86" customFormat="1" ht="12.75">
      <c r="A1161"/>
      <c r="B1161"/>
      <c r="C1161" s="107"/>
      <c r="D1161" s="107"/>
      <c r="E1161" s="111"/>
    </row>
    <row r="1162" spans="1:5" s="86" customFormat="1" ht="12.75">
      <c r="A1162"/>
      <c r="B1162"/>
      <c r="C1162" s="107"/>
      <c r="D1162" s="107"/>
      <c r="E1162" s="111"/>
    </row>
    <row r="1163" spans="1:5" s="86" customFormat="1" ht="12.75">
      <c r="A1163"/>
      <c r="B1163"/>
      <c r="C1163" s="107"/>
      <c r="D1163" s="107"/>
      <c r="E1163" s="111"/>
    </row>
    <row r="1164" spans="1:5" s="86" customFormat="1" ht="12.75">
      <c r="A1164"/>
      <c r="B1164"/>
      <c r="C1164" s="107"/>
      <c r="D1164" s="107"/>
      <c r="E1164" s="111"/>
    </row>
    <row r="1165" spans="1:5" s="86" customFormat="1" ht="12.75">
      <c r="A1165"/>
      <c r="B1165"/>
      <c r="C1165" s="107"/>
      <c r="D1165" s="107"/>
      <c r="E1165" s="111"/>
    </row>
    <row r="1166" spans="1:5" s="86" customFormat="1" ht="12.75">
      <c r="A1166"/>
      <c r="B1166"/>
      <c r="C1166" s="107"/>
      <c r="D1166" s="107"/>
      <c r="E1166" s="111"/>
    </row>
    <row r="1167" spans="1:5" s="86" customFormat="1" ht="12.75">
      <c r="A1167"/>
      <c r="B1167"/>
      <c r="C1167" s="107"/>
      <c r="D1167" s="107"/>
      <c r="E1167" s="111"/>
    </row>
    <row r="1168" spans="1:5" s="86" customFormat="1" ht="12.75">
      <c r="A1168"/>
      <c r="B1168"/>
      <c r="C1168" s="107"/>
      <c r="D1168" s="107"/>
      <c r="E1168" s="111"/>
    </row>
    <row r="1169" spans="1:5" s="86" customFormat="1" ht="12.75">
      <c r="A1169"/>
      <c r="B1169"/>
      <c r="C1169" s="107"/>
      <c r="D1169" s="107"/>
      <c r="E1169" s="111"/>
    </row>
    <row r="1170" spans="1:5" s="86" customFormat="1" ht="12.75">
      <c r="A1170"/>
      <c r="B1170"/>
      <c r="C1170" s="107"/>
      <c r="D1170" s="107"/>
      <c r="E1170" s="111"/>
    </row>
    <row r="1171" spans="1:5" s="86" customFormat="1" ht="12.75">
      <c r="A1171"/>
      <c r="B1171"/>
      <c r="C1171" s="107"/>
      <c r="D1171" s="107"/>
      <c r="E1171" s="111"/>
    </row>
    <row r="1172" spans="1:5" s="86" customFormat="1" ht="12.75">
      <c r="A1172"/>
      <c r="B1172"/>
      <c r="C1172" s="107"/>
      <c r="D1172" s="107"/>
      <c r="E1172" s="111"/>
    </row>
    <row r="1173" spans="1:5" s="86" customFormat="1" ht="12.75">
      <c r="A1173"/>
      <c r="B1173"/>
      <c r="C1173" s="107"/>
      <c r="D1173" s="107"/>
      <c r="E1173" s="111"/>
    </row>
    <row r="1174" spans="1:5" s="86" customFormat="1" ht="12.75">
      <c r="A1174"/>
      <c r="B1174"/>
      <c r="C1174" s="107"/>
      <c r="D1174" s="107"/>
      <c r="E1174" s="111"/>
    </row>
    <row r="1175" spans="1:5" s="86" customFormat="1" ht="12.75">
      <c r="A1175"/>
      <c r="B1175"/>
      <c r="C1175" s="107"/>
      <c r="D1175" s="107"/>
      <c r="E1175" s="111"/>
    </row>
    <row r="1176" spans="1:5" s="86" customFormat="1" ht="12.75">
      <c r="A1176"/>
      <c r="B1176"/>
      <c r="C1176" s="107"/>
      <c r="D1176" s="107"/>
      <c r="E1176" s="111"/>
    </row>
    <row r="1177" spans="1:5" s="86" customFormat="1" ht="12.75">
      <c r="A1177"/>
      <c r="B1177"/>
      <c r="C1177" s="107"/>
      <c r="D1177" s="107"/>
      <c r="E1177" s="111"/>
    </row>
    <row r="1178" spans="1:5" s="86" customFormat="1" ht="12.75">
      <c r="A1178"/>
      <c r="B1178"/>
      <c r="C1178" s="107"/>
      <c r="D1178" s="107"/>
      <c r="E1178" s="111"/>
    </row>
    <row r="1179" spans="1:5" s="86" customFormat="1" ht="12.75">
      <c r="A1179"/>
      <c r="B1179"/>
      <c r="C1179" s="107"/>
      <c r="D1179" s="107"/>
      <c r="E1179" s="111"/>
    </row>
    <row r="1180" spans="1:5" s="86" customFormat="1" ht="12.75">
      <c r="A1180"/>
      <c r="B1180"/>
      <c r="C1180" s="107"/>
      <c r="D1180" s="107"/>
      <c r="E1180" s="111"/>
    </row>
    <row r="1181" spans="1:5" s="86" customFormat="1" ht="12.75">
      <c r="A1181"/>
      <c r="B1181"/>
      <c r="C1181" s="107"/>
      <c r="D1181" s="107"/>
      <c r="E1181" s="111"/>
    </row>
    <row r="1182" spans="1:5" s="86" customFormat="1" ht="12.75">
      <c r="A1182"/>
      <c r="B1182"/>
      <c r="C1182" s="107"/>
      <c r="D1182" s="107"/>
      <c r="E1182" s="111"/>
    </row>
    <row r="1183" spans="1:5" s="86" customFormat="1" ht="12.75">
      <c r="A1183"/>
      <c r="B1183"/>
      <c r="C1183" s="107"/>
      <c r="D1183" s="107"/>
      <c r="E1183" s="111"/>
    </row>
    <row r="1184" spans="1:5" s="86" customFormat="1" ht="12.75">
      <c r="A1184"/>
      <c r="B1184"/>
      <c r="C1184" s="107"/>
      <c r="D1184" s="107"/>
      <c r="E1184" s="111"/>
    </row>
    <row r="1185" spans="1:5" s="86" customFormat="1" ht="12.75">
      <c r="A1185"/>
      <c r="B1185"/>
      <c r="C1185" s="107"/>
      <c r="D1185" s="107"/>
      <c r="E1185" s="111"/>
    </row>
    <row r="1186" spans="1:5" s="86" customFormat="1" ht="12.75">
      <c r="A1186"/>
      <c r="B1186"/>
      <c r="C1186" s="107"/>
      <c r="D1186" s="107"/>
      <c r="E1186" s="111"/>
    </row>
    <row r="1187" spans="1:5" s="86" customFormat="1" ht="12.75">
      <c r="A1187"/>
      <c r="B1187"/>
      <c r="C1187" s="107"/>
      <c r="D1187" s="107"/>
      <c r="E1187" s="111"/>
    </row>
    <row r="1188" spans="1:5" s="86" customFormat="1" ht="12.75">
      <c r="A1188"/>
      <c r="B1188"/>
      <c r="C1188" s="107"/>
      <c r="D1188" s="107"/>
      <c r="E1188" s="111"/>
    </row>
    <row r="1189" spans="1:5" s="86" customFormat="1" ht="12.75">
      <c r="A1189"/>
      <c r="B1189"/>
      <c r="C1189" s="107"/>
      <c r="D1189" s="107"/>
      <c r="E1189" s="111"/>
    </row>
    <row r="1190" spans="1:5" s="86" customFormat="1" ht="12.75">
      <c r="A1190"/>
      <c r="B1190"/>
      <c r="C1190" s="107"/>
      <c r="D1190" s="107"/>
      <c r="E1190" s="111"/>
    </row>
    <row r="1191" spans="1:5" s="86" customFormat="1" ht="12.75">
      <c r="A1191"/>
      <c r="B1191"/>
      <c r="C1191" s="107"/>
      <c r="D1191" s="107"/>
      <c r="E1191" s="111"/>
    </row>
    <row r="1192" spans="1:5" s="86" customFormat="1" ht="12.75">
      <c r="A1192"/>
      <c r="B1192"/>
      <c r="C1192" s="107"/>
      <c r="D1192" s="107"/>
      <c r="E1192" s="111"/>
    </row>
    <row r="1193" spans="1:5" s="86" customFormat="1" ht="12.75">
      <c r="A1193"/>
      <c r="B1193"/>
      <c r="C1193" s="107"/>
      <c r="D1193" s="107"/>
      <c r="E1193" s="111"/>
    </row>
    <row r="1194" spans="1:5" s="86" customFormat="1" ht="12.75">
      <c r="A1194"/>
      <c r="B1194"/>
      <c r="C1194" s="107"/>
      <c r="D1194" s="107"/>
      <c r="E1194" s="111"/>
    </row>
    <row r="1195" spans="1:5" s="86" customFormat="1" ht="12.75">
      <c r="A1195"/>
      <c r="B1195"/>
      <c r="C1195" s="107"/>
      <c r="D1195" s="107"/>
      <c r="E1195" s="111"/>
    </row>
    <row r="1196" spans="1:5" s="86" customFormat="1" ht="12.75">
      <c r="A1196"/>
      <c r="B1196"/>
      <c r="C1196" s="107"/>
      <c r="D1196" s="107"/>
      <c r="E1196" s="111"/>
    </row>
    <row r="1197" spans="1:5" s="86" customFormat="1" ht="12.75">
      <c r="A1197"/>
      <c r="B1197"/>
      <c r="C1197" s="107"/>
      <c r="D1197" s="107"/>
      <c r="E1197" s="111"/>
    </row>
    <row r="1198" spans="1:5" s="86" customFormat="1" ht="12.75">
      <c r="A1198"/>
      <c r="B1198"/>
      <c r="C1198" s="107"/>
      <c r="D1198" s="107"/>
      <c r="E1198" s="111"/>
    </row>
    <row r="1199" spans="1:5" s="86" customFormat="1" ht="12.75">
      <c r="A1199"/>
      <c r="B1199"/>
      <c r="C1199" s="107"/>
      <c r="D1199" s="107"/>
      <c r="E1199" s="111"/>
    </row>
    <row r="1200" spans="1:5" s="86" customFormat="1" ht="12.75">
      <c r="A1200"/>
      <c r="B1200"/>
      <c r="C1200" s="107"/>
      <c r="D1200" s="107"/>
      <c r="E1200" s="111"/>
    </row>
    <row r="1201" spans="1:5" s="86" customFormat="1" ht="12.75">
      <c r="A1201"/>
      <c r="B1201"/>
      <c r="C1201" s="107"/>
      <c r="D1201" s="107"/>
      <c r="E1201" s="111"/>
    </row>
    <row r="1202" spans="1:5" s="86" customFormat="1" ht="12.75">
      <c r="A1202"/>
      <c r="B1202"/>
      <c r="C1202" s="107"/>
      <c r="D1202" s="107"/>
      <c r="E1202" s="111"/>
    </row>
    <row r="1203" spans="1:5" s="86" customFormat="1" ht="12.75">
      <c r="A1203"/>
      <c r="B1203"/>
      <c r="C1203" s="107"/>
      <c r="D1203" s="107"/>
      <c r="E1203" s="111"/>
    </row>
    <row r="1204" spans="1:5" s="86" customFormat="1" ht="12.75">
      <c r="A1204"/>
      <c r="B1204"/>
      <c r="C1204" s="107"/>
      <c r="D1204" s="107"/>
      <c r="E1204" s="111"/>
    </row>
    <row r="1205" spans="1:5" s="86" customFormat="1" ht="12.75">
      <c r="A1205"/>
      <c r="B1205"/>
      <c r="C1205" s="107"/>
      <c r="D1205" s="107"/>
      <c r="E1205" s="111"/>
    </row>
    <row r="1206" spans="1:5" s="86" customFormat="1" ht="12.75">
      <c r="A1206"/>
      <c r="B1206"/>
      <c r="C1206" s="107"/>
      <c r="D1206" s="107"/>
      <c r="E1206" s="111"/>
    </row>
    <row r="1207" spans="1:5" s="86" customFormat="1" ht="12.75">
      <c r="A1207"/>
      <c r="B1207"/>
      <c r="C1207" s="107"/>
      <c r="D1207" s="107"/>
      <c r="E1207" s="111"/>
    </row>
    <row r="1208" spans="1:5" s="86" customFormat="1" ht="12.75">
      <c r="A1208"/>
      <c r="B1208"/>
      <c r="C1208" s="107"/>
      <c r="D1208" s="107"/>
      <c r="E1208" s="111"/>
    </row>
    <row r="1209" spans="1:5" s="86" customFormat="1" ht="12.75">
      <c r="A1209"/>
      <c r="B1209"/>
      <c r="C1209" s="107"/>
      <c r="D1209" s="107"/>
      <c r="E1209" s="111"/>
    </row>
    <row r="1210" spans="1:5" s="86" customFormat="1" ht="12.75">
      <c r="A1210"/>
      <c r="B1210"/>
      <c r="C1210" s="107"/>
      <c r="D1210" s="107"/>
      <c r="E1210" s="111"/>
    </row>
    <row r="1211" spans="1:5" s="86" customFormat="1" ht="12.75">
      <c r="A1211"/>
      <c r="B1211"/>
      <c r="C1211" s="107"/>
      <c r="D1211" s="107"/>
      <c r="E1211" s="111"/>
    </row>
    <row r="1212" spans="1:5" s="86" customFormat="1" ht="12.75">
      <c r="A1212"/>
      <c r="B1212"/>
      <c r="C1212" s="107"/>
      <c r="D1212" s="107"/>
      <c r="E1212" s="111"/>
    </row>
    <row r="1213" spans="1:5" s="86" customFormat="1" ht="12.75">
      <c r="A1213"/>
      <c r="B1213"/>
      <c r="C1213" s="107"/>
      <c r="D1213" s="107"/>
      <c r="E1213" s="111"/>
    </row>
    <row r="1214" spans="1:5" s="86" customFormat="1" ht="12.75">
      <c r="A1214"/>
      <c r="B1214"/>
      <c r="C1214" s="107"/>
      <c r="D1214" s="107"/>
      <c r="E1214" s="111"/>
    </row>
    <row r="1215" spans="1:5" s="86" customFormat="1" ht="12.75">
      <c r="A1215"/>
      <c r="B1215"/>
      <c r="C1215" s="107"/>
      <c r="D1215" s="107"/>
      <c r="E1215" s="111"/>
    </row>
    <row r="1216" spans="1:5" s="86" customFormat="1" ht="12.75">
      <c r="A1216"/>
      <c r="B1216"/>
      <c r="C1216" s="107"/>
      <c r="D1216" s="107"/>
      <c r="E1216" s="111"/>
    </row>
    <row r="1217" spans="1:5" s="86" customFormat="1" ht="12.75">
      <c r="A1217"/>
      <c r="B1217"/>
      <c r="C1217" s="107"/>
      <c r="D1217" s="107"/>
      <c r="E1217" s="111"/>
    </row>
    <row r="1218" spans="1:5" s="86" customFormat="1" ht="12.75">
      <c r="A1218"/>
      <c r="B1218"/>
      <c r="C1218" s="107"/>
      <c r="D1218" s="107"/>
      <c r="E1218" s="111"/>
    </row>
    <row r="1219" spans="1:5" s="86" customFormat="1" ht="12.75">
      <c r="A1219"/>
      <c r="B1219"/>
      <c r="C1219" s="107"/>
      <c r="D1219" s="107"/>
      <c r="E1219" s="111"/>
    </row>
    <row r="1220" spans="1:5" s="86" customFormat="1" ht="12.75">
      <c r="A1220"/>
      <c r="B1220"/>
      <c r="C1220" s="107"/>
      <c r="D1220" s="107"/>
      <c r="E1220" s="111"/>
    </row>
    <row r="1221" spans="1:5" s="86" customFormat="1" ht="12.75">
      <c r="A1221"/>
      <c r="B1221"/>
      <c r="C1221" s="107"/>
      <c r="D1221" s="107"/>
      <c r="E1221" s="111"/>
    </row>
    <row r="1222" spans="1:5" s="86" customFormat="1" ht="12.75">
      <c r="A1222"/>
      <c r="B1222"/>
      <c r="C1222" s="107"/>
      <c r="D1222" s="107"/>
      <c r="E1222" s="111"/>
    </row>
    <row r="1223" spans="1:5" s="86" customFormat="1" ht="12.75">
      <c r="A1223"/>
      <c r="B1223"/>
      <c r="C1223" s="107"/>
      <c r="D1223" s="107"/>
      <c r="E1223" s="111"/>
    </row>
    <row r="1224" spans="1:5" s="86" customFormat="1" ht="12.75">
      <c r="A1224"/>
      <c r="B1224"/>
      <c r="C1224" s="107"/>
      <c r="D1224" s="107"/>
      <c r="E1224" s="111"/>
    </row>
    <row r="1225" spans="1:5" s="86" customFormat="1" ht="12.75">
      <c r="A1225"/>
      <c r="B1225"/>
      <c r="C1225" s="107"/>
      <c r="D1225" s="107"/>
      <c r="E1225" s="111"/>
    </row>
    <row r="1226" spans="1:5" s="86" customFormat="1" ht="12.75">
      <c r="A1226"/>
      <c r="B1226"/>
      <c r="C1226" s="107"/>
      <c r="D1226" s="107"/>
      <c r="E1226" s="111"/>
    </row>
    <row r="1227" spans="1:5" s="86" customFormat="1" ht="12.75">
      <c r="A1227"/>
      <c r="B1227"/>
      <c r="C1227" s="107"/>
      <c r="D1227" s="107"/>
      <c r="E1227" s="111"/>
    </row>
    <row r="1228" spans="1:5" s="86" customFormat="1" ht="12.75">
      <c r="A1228"/>
      <c r="B1228"/>
      <c r="C1228" s="107"/>
      <c r="D1228" s="107"/>
      <c r="E1228" s="111"/>
    </row>
    <row r="1229" spans="1:5" s="86" customFormat="1" ht="12.75">
      <c r="A1229"/>
      <c r="B1229"/>
      <c r="C1229" s="107"/>
      <c r="D1229" s="107"/>
      <c r="E1229" s="111"/>
    </row>
    <row r="1230" spans="1:5" s="86" customFormat="1" ht="12.75">
      <c r="A1230"/>
      <c r="B1230"/>
      <c r="C1230" s="107"/>
      <c r="D1230" s="107"/>
      <c r="E1230" s="111"/>
    </row>
    <row r="1231" spans="1:5" s="86" customFormat="1" ht="12.75">
      <c r="A1231"/>
      <c r="B1231"/>
      <c r="C1231" s="107"/>
      <c r="D1231" s="107"/>
      <c r="E1231" s="111"/>
    </row>
    <row r="1232" spans="1:5" s="86" customFormat="1" ht="12.75">
      <c r="A1232"/>
      <c r="B1232"/>
      <c r="C1232" s="107"/>
      <c r="D1232" s="107"/>
      <c r="E1232" s="111"/>
    </row>
    <row r="1233" spans="1:5" s="86" customFormat="1" ht="12.75">
      <c r="A1233"/>
      <c r="B1233"/>
      <c r="C1233" s="107"/>
      <c r="D1233" s="107"/>
      <c r="E1233" s="111"/>
    </row>
    <row r="1234" spans="1:5" s="86" customFormat="1" ht="12.75">
      <c r="A1234"/>
      <c r="B1234"/>
      <c r="C1234" s="107"/>
      <c r="D1234" s="107"/>
      <c r="E1234" s="111"/>
    </row>
    <row r="1235" spans="1:5" s="86" customFormat="1" ht="12.75">
      <c r="A1235"/>
      <c r="B1235"/>
      <c r="C1235" s="107"/>
      <c r="D1235" s="107"/>
      <c r="E1235" s="111"/>
    </row>
    <row r="1236" spans="1:5" s="86" customFormat="1" ht="12.75">
      <c r="A1236"/>
      <c r="B1236"/>
      <c r="C1236" s="107"/>
      <c r="D1236" s="107"/>
      <c r="E1236" s="111"/>
    </row>
    <row r="1237" spans="1:5" s="86" customFormat="1" ht="12.75">
      <c r="A1237"/>
      <c r="B1237"/>
      <c r="C1237" s="107"/>
      <c r="D1237" s="107"/>
      <c r="E1237" s="111"/>
    </row>
    <row r="1238" spans="1:5" s="86" customFormat="1" ht="12.75">
      <c r="A1238"/>
      <c r="B1238"/>
      <c r="C1238" s="107"/>
      <c r="D1238" s="107"/>
      <c r="E1238" s="111"/>
    </row>
    <row r="1239" spans="1:5" s="86" customFormat="1" ht="12.75">
      <c r="A1239"/>
      <c r="B1239"/>
      <c r="C1239" s="107"/>
      <c r="D1239" s="107"/>
      <c r="E1239" s="111"/>
    </row>
    <row r="1240" spans="1:5" s="86" customFormat="1" ht="12.75">
      <c r="A1240"/>
      <c r="B1240"/>
      <c r="C1240" s="107"/>
      <c r="D1240" s="107"/>
      <c r="E1240" s="111"/>
    </row>
    <row r="1241" spans="1:5" s="86" customFormat="1" ht="12.75">
      <c r="A1241"/>
      <c r="B1241"/>
      <c r="C1241" s="107"/>
      <c r="D1241" s="107"/>
      <c r="E1241" s="111"/>
    </row>
    <row r="1242" spans="1:5" s="86" customFormat="1" ht="12.75">
      <c r="A1242"/>
      <c r="B1242"/>
      <c r="C1242" s="107"/>
      <c r="D1242" s="107"/>
      <c r="E1242" s="111"/>
    </row>
    <row r="1243" spans="1:5" s="86" customFormat="1" ht="12.75">
      <c r="A1243"/>
      <c r="B1243"/>
      <c r="C1243" s="107"/>
      <c r="D1243" s="107"/>
      <c r="E1243" s="111"/>
    </row>
    <row r="1244" spans="1:5" s="86" customFormat="1" ht="12.75">
      <c r="A1244"/>
      <c r="B1244"/>
      <c r="C1244" s="107"/>
      <c r="D1244" s="107"/>
      <c r="E1244" s="111"/>
    </row>
    <row r="1245" spans="1:5" s="86" customFormat="1" ht="12.75">
      <c r="A1245"/>
      <c r="B1245"/>
      <c r="C1245" s="107"/>
      <c r="D1245" s="107"/>
      <c r="E1245" s="111"/>
    </row>
    <row r="1246" spans="1:5" s="86" customFormat="1" ht="12.75">
      <c r="A1246"/>
      <c r="B1246"/>
      <c r="C1246" s="107"/>
      <c r="D1246" s="107"/>
      <c r="E1246" s="111"/>
    </row>
    <row r="1247" spans="1:5" s="86" customFormat="1" ht="12.75">
      <c r="A1247"/>
      <c r="B1247"/>
      <c r="C1247" s="107"/>
      <c r="D1247" s="107"/>
      <c r="E1247" s="111"/>
    </row>
    <row r="1248" spans="1:5" s="86" customFormat="1" ht="12.75">
      <c r="A1248"/>
      <c r="B1248"/>
      <c r="C1248" s="107"/>
      <c r="D1248" s="107"/>
      <c r="E1248" s="111"/>
    </row>
    <row r="1249" spans="1:5" s="86" customFormat="1" ht="12.75">
      <c r="A1249"/>
      <c r="B1249"/>
      <c r="C1249" s="107"/>
      <c r="D1249" s="107"/>
      <c r="E1249" s="111"/>
    </row>
    <row r="1250" spans="1:5" s="86" customFormat="1" ht="12.75">
      <c r="A1250"/>
      <c r="B1250"/>
      <c r="C1250" s="107"/>
      <c r="D1250" s="107"/>
      <c r="E1250" s="111"/>
    </row>
    <row r="1251" spans="1:5" s="86" customFormat="1" ht="12.75">
      <c r="A1251"/>
      <c r="B1251"/>
      <c r="C1251" s="107"/>
      <c r="D1251" s="107"/>
      <c r="E1251" s="111"/>
    </row>
    <row r="1252" spans="1:5" s="86" customFormat="1" ht="12.75">
      <c r="A1252"/>
      <c r="B1252"/>
      <c r="C1252" s="107"/>
      <c r="D1252" s="107"/>
      <c r="E1252" s="111"/>
    </row>
    <row r="1253" spans="1:5" s="86" customFormat="1" ht="12.75">
      <c r="A1253"/>
      <c r="B1253"/>
      <c r="C1253" s="107"/>
      <c r="D1253" s="107"/>
      <c r="E1253" s="111"/>
    </row>
    <row r="1254" spans="1:5" s="86" customFormat="1" ht="12.75">
      <c r="A1254"/>
      <c r="B1254"/>
      <c r="C1254" s="107"/>
      <c r="D1254" s="107"/>
      <c r="E1254" s="111"/>
    </row>
    <row r="1255" spans="1:5" s="86" customFormat="1" ht="12.75">
      <c r="A1255"/>
      <c r="B1255"/>
      <c r="C1255" s="107"/>
      <c r="D1255" s="107"/>
      <c r="E1255" s="111"/>
    </row>
    <row r="1256" spans="1:5" s="86" customFormat="1" ht="12.75">
      <c r="A1256"/>
      <c r="B1256"/>
      <c r="C1256" s="107"/>
      <c r="D1256" s="107"/>
      <c r="E1256" s="111"/>
    </row>
    <row r="1257" spans="1:5" s="86" customFormat="1" ht="12.75">
      <c r="A1257"/>
      <c r="B1257"/>
      <c r="C1257" s="107"/>
      <c r="D1257" s="107"/>
      <c r="E1257" s="111"/>
    </row>
    <row r="1258" spans="1:5" s="86" customFormat="1" ht="12.75">
      <c r="A1258"/>
      <c r="B1258"/>
      <c r="C1258" s="107"/>
      <c r="D1258" s="107"/>
      <c r="E1258" s="111"/>
    </row>
    <row r="1259" spans="1:5" s="86" customFormat="1" ht="12.75">
      <c r="A1259"/>
      <c r="B1259"/>
      <c r="C1259" s="107"/>
      <c r="D1259" s="107"/>
      <c r="E1259" s="111"/>
    </row>
    <row r="1260" spans="1:5" s="86" customFormat="1" ht="12.75">
      <c r="A1260"/>
      <c r="B1260"/>
      <c r="C1260" s="107"/>
      <c r="D1260" s="107"/>
      <c r="E1260" s="111"/>
    </row>
    <row r="1261" spans="1:5" s="86" customFormat="1" ht="12.75">
      <c r="A1261"/>
      <c r="B1261"/>
      <c r="C1261" s="107"/>
      <c r="D1261" s="107"/>
      <c r="E1261" s="111"/>
    </row>
    <row r="1262" spans="1:5" s="86" customFormat="1" ht="12.75">
      <c r="A1262"/>
      <c r="B1262"/>
      <c r="C1262" s="107"/>
      <c r="D1262" s="107"/>
      <c r="E1262" s="111"/>
    </row>
    <row r="1263" spans="1:5" s="86" customFormat="1" ht="12.75">
      <c r="A1263"/>
      <c r="B1263"/>
      <c r="C1263" s="107"/>
      <c r="D1263" s="107"/>
      <c r="E1263" s="111"/>
    </row>
  </sheetData>
  <sheetProtection password="EC45" sheet="1" autoFilter="0"/>
  <autoFilter ref="A1:A1263"/>
  <printOptions/>
  <pageMargins left="0.2362204724409449" right="0.2362204724409449" top="0.7480314960629921" bottom="0.7480314960629921" header="0.31496062992125984" footer="0.31496062992125984"/>
  <pageSetup fitToHeight="15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tabColor indexed="31"/>
  </sheetPr>
  <dimension ref="A1:E12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64.140625" style="1" customWidth="1"/>
    <col min="2" max="2" width="12.7109375" style="7" customWidth="1"/>
    <col min="3" max="3" width="2.8515625" style="1" customWidth="1"/>
    <col min="4" max="4" width="41.7109375" style="1" bestFit="1" customWidth="1"/>
    <col min="5" max="5" width="5.57421875" style="1" bestFit="1" customWidth="1"/>
    <col min="6" max="16384" width="9.140625" style="1" customWidth="1"/>
  </cols>
  <sheetData>
    <row r="1" spans="1:5" ht="16.5" thickBot="1">
      <c r="A1" s="136" t="s">
        <v>308</v>
      </c>
      <c r="B1" s="137" t="s">
        <v>392</v>
      </c>
      <c r="D1" s="136" t="s">
        <v>393</v>
      </c>
      <c r="E1" s="136" t="s">
        <v>392</v>
      </c>
    </row>
    <row r="2" spans="1:5" ht="15.75">
      <c r="A2" s="134" t="s">
        <v>4</v>
      </c>
      <c r="B2" s="135">
        <v>1</v>
      </c>
      <c r="D2" s="13">
        <v>6</v>
      </c>
      <c r="E2" s="14" t="s">
        <v>452</v>
      </c>
    </row>
    <row r="3" spans="1:5" ht="15.75">
      <c r="A3" s="124" t="s">
        <v>5</v>
      </c>
      <c r="B3" s="131">
        <v>3</v>
      </c>
      <c r="D3" s="13">
        <v>12</v>
      </c>
      <c r="E3" s="15" t="s">
        <v>394</v>
      </c>
    </row>
    <row r="4" spans="1:2" ht="15.75">
      <c r="A4" s="124" t="s">
        <v>6</v>
      </c>
      <c r="B4" s="131">
        <v>15</v>
      </c>
    </row>
    <row r="5" spans="1:2" ht="15.75">
      <c r="A5" s="124" t="s">
        <v>7</v>
      </c>
      <c r="B5" s="131">
        <v>21</v>
      </c>
    </row>
    <row r="6" spans="1:2" ht="15.75">
      <c r="A6" s="124" t="s">
        <v>8</v>
      </c>
      <c r="B6" s="131">
        <v>31</v>
      </c>
    </row>
    <row r="7" spans="1:2" ht="15.75">
      <c r="A7" s="124" t="s">
        <v>9</v>
      </c>
      <c r="B7" s="131">
        <v>37</v>
      </c>
    </row>
    <row r="8" spans="1:2" ht="15.75">
      <c r="A8" s="124" t="s">
        <v>10</v>
      </c>
      <c r="B8" s="131">
        <v>43</v>
      </c>
    </row>
    <row r="9" spans="1:2" ht="15.75">
      <c r="A9" s="124" t="s">
        <v>11</v>
      </c>
      <c r="B9" s="131">
        <v>47</v>
      </c>
    </row>
    <row r="10" spans="1:2" ht="15.75">
      <c r="A10" s="124" t="s">
        <v>12</v>
      </c>
      <c r="B10" s="131">
        <v>55</v>
      </c>
    </row>
    <row r="11" spans="1:2" ht="15.75">
      <c r="A11" s="124" t="s">
        <v>13</v>
      </c>
      <c r="B11" s="131">
        <v>57</v>
      </c>
    </row>
    <row r="12" spans="1:2" ht="15.75">
      <c r="A12" s="124" t="s">
        <v>14</v>
      </c>
      <c r="B12" s="131">
        <v>63</v>
      </c>
    </row>
    <row r="13" spans="1:2" ht="15.75">
      <c r="A13" s="124" t="s">
        <v>15</v>
      </c>
      <c r="B13" s="131">
        <v>85</v>
      </c>
    </row>
    <row r="14" spans="1:2" ht="15.75">
      <c r="A14" s="124" t="s">
        <v>16</v>
      </c>
      <c r="B14" s="131">
        <v>87</v>
      </c>
    </row>
    <row r="15" spans="1:2" ht="15.75">
      <c r="A15" s="124" t="s">
        <v>17</v>
      </c>
      <c r="B15" s="131">
        <v>141</v>
      </c>
    </row>
    <row r="16" spans="1:2" ht="15.75">
      <c r="A16" s="124" t="s">
        <v>18</v>
      </c>
      <c r="B16" s="131">
        <v>147</v>
      </c>
    </row>
    <row r="17" spans="1:2" ht="15.75">
      <c r="A17" s="124" t="s">
        <v>19</v>
      </c>
      <c r="B17" s="131">
        <v>127</v>
      </c>
    </row>
    <row r="18" spans="1:2" ht="15.75">
      <c r="A18" s="124" t="s">
        <v>20</v>
      </c>
      <c r="B18" s="131">
        <v>133</v>
      </c>
    </row>
    <row r="19" spans="1:2" ht="15.75">
      <c r="A19" s="124" t="s">
        <v>21</v>
      </c>
      <c r="B19" s="131">
        <v>153</v>
      </c>
    </row>
    <row r="20" spans="1:2" ht="15.75">
      <c r="A20" s="124" t="s">
        <v>22</v>
      </c>
      <c r="B20" s="131">
        <v>159</v>
      </c>
    </row>
    <row r="21" spans="1:2" ht="15.75">
      <c r="A21" s="124" t="s">
        <v>23</v>
      </c>
      <c r="B21" s="131">
        <v>171</v>
      </c>
    </row>
    <row r="22" spans="1:2" ht="15.75">
      <c r="A22" s="124" t="s">
        <v>24</v>
      </c>
      <c r="B22" s="131">
        <v>165</v>
      </c>
    </row>
    <row r="23" spans="1:2" ht="15.75">
      <c r="A23" s="124" t="s">
        <v>25</v>
      </c>
      <c r="B23" s="131">
        <v>5</v>
      </c>
    </row>
    <row r="24" spans="1:2" ht="15.75">
      <c r="A24" s="124" t="s">
        <v>26</v>
      </c>
      <c r="B24" s="131">
        <v>167</v>
      </c>
    </row>
    <row r="25" spans="1:2" ht="15.75">
      <c r="A25" s="124" t="s">
        <v>27</v>
      </c>
      <c r="B25" s="131">
        <v>51</v>
      </c>
    </row>
    <row r="26" spans="1:2" ht="15.75">
      <c r="A26" s="124" t="s">
        <v>28</v>
      </c>
      <c r="B26" s="131">
        <v>67</v>
      </c>
    </row>
    <row r="27" spans="1:2" ht="15.75">
      <c r="A27" s="124" t="s">
        <v>29</v>
      </c>
      <c r="B27" s="131">
        <v>69</v>
      </c>
    </row>
    <row r="28" spans="1:2" ht="15.75">
      <c r="A28" s="124" t="s">
        <v>30</v>
      </c>
      <c r="B28" s="131">
        <v>109</v>
      </c>
    </row>
    <row r="29" spans="1:2" ht="15.75">
      <c r="A29" s="124" t="s">
        <v>31</v>
      </c>
      <c r="B29" s="131">
        <v>113</v>
      </c>
    </row>
    <row r="30" spans="1:2" ht="15.75">
      <c r="A30" s="124" t="s">
        <v>32</v>
      </c>
      <c r="B30" s="131">
        <v>137</v>
      </c>
    </row>
    <row r="31" spans="1:2" ht="15.75">
      <c r="A31" s="124" t="s">
        <v>33</v>
      </c>
      <c r="B31" s="131">
        <v>157</v>
      </c>
    </row>
    <row r="32" spans="1:2" ht="15.75">
      <c r="A32" s="124" t="s">
        <v>34</v>
      </c>
      <c r="B32" s="131">
        <v>7</v>
      </c>
    </row>
    <row r="33" spans="1:2" ht="15.75">
      <c r="A33" s="124" t="s">
        <v>35</v>
      </c>
      <c r="B33" s="131">
        <v>9</v>
      </c>
    </row>
    <row r="34" spans="1:2" ht="15.75">
      <c r="A34" s="124" t="s">
        <v>36</v>
      </c>
      <c r="B34" s="131">
        <v>13</v>
      </c>
    </row>
    <row r="35" spans="1:2" ht="15.75">
      <c r="A35" s="124" t="s">
        <v>37</v>
      </c>
      <c r="B35" s="131">
        <v>17</v>
      </c>
    </row>
    <row r="36" spans="1:2" ht="15.75">
      <c r="A36" s="124" t="s">
        <v>38</v>
      </c>
      <c r="B36" s="131">
        <v>19</v>
      </c>
    </row>
    <row r="37" spans="1:2" ht="15.75">
      <c r="A37" s="124" t="s">
        <v>39</v>
      </c>
      <c r="B37" s="131">
        <v>23</v>
      </c>
    </row>
    <row r="38" spans="1:2" ht="15.75">
      <c r="A38" s="124" t="s">
        <v>40</v>
      </c>
      <c r="B38" s="131">
        <v>27</v>
      </c>
    </row>
    <row r="39" spans="1:2" ht="15.75">
      <c r="A39" s="124" t="s">
        <v>41</v>
      </c>
      <c r="B39" s="131">
        <v>25</v>
      </c>
    </row>
    <row r="40" spans="1:2" ht="15.75">
      <c r="A40" s="124" t="s">
        <v>42</v>
      </c>
      <c r="B40" s="131">
        <v>29</v>
      </c>
    </row>
    <row r="41" spans="1:2" ht="15.75">
      <c r="A41" s="124" t="s">
        <v>43</v>
      </c>
      <c r="B41" s="131">
        <v>35</v>
      </c>
    </row>
    <row r="42" spans="1:2" ht="15.75">
      <c r="A42" s="124" t="s">
        <v>44</v>
      </c>
      <c r="B42" s="131">
        <v>39</v>
      </c>
    </row>
    <row r="43" spans="1:2" ht="15.75">
      <c r="A43" s="124" t="s">
        <v>45</v>
      </c>
      <c r="B43" s="131">
        <v>49</v>
      </c>
    </row>
    <row r="44" spans="1:2" ht="15.75">
      <c r="A44" s="124" t="s">
        <v>46</v>
      </c>
      <c r="B44" s="131">
        <v>45</v>
      </c>
    </row>
    <row r="45" spans="1:2" ht="15.75">
      <c r="A45" s="124" t="s">
        <v>47</v>
      </c>
      <c r="B45" s="131">
        <v>59</v>
      </c>
    </row>
    <row r="46" spans="1:2" ht="15.75">
      <c r="A46" s="124" t="s">
        <v>48</v>
      </c>
      <c r="B46" s="131">
        <v>61</v>
      </c>
    </row>
    <row r="47" spans="1:2" ht="15.75">
      <c r="A47" s="124" t="s">
        <v>49</v>
      </c>
      <c r="B47" s="131">
        <v>65</v>
      </c>
    </row>
    <row r="48" spans="1:2" ht="15.75">
      <c r="A48" s="124" t="s">
        <v>50</v>
      </c>
      <c r="B48" s="131">
        <v>75</v>
      </c>
    </row>
    <row r="49" spans="1:2" ht="15.75">
      <c r="A49" s="124" t="s">
        <v>51</v>
      </c>
      <c r="B49" s="131">
        <v>77</v>
      </c>
    </row>
    <row r="50" spans="1:2" ht="15.75">
      <c r="A50" s="124" t="s">
        <v>52</v>
      </c>
      <c r="B50" s="131">
        <v>79</v>
      </c>
    </row>
    <row r="51" spans="1:2" ht="15.75">
      <c r="A51" s="124" t="s">
        <v>53</v>
      </c>
      <c r="B51" s="131">
        <v>81</v>
      </c>
    </row>
    <row r="52" spans="1:2" ht="15.75">
      <c r="A52" s="124" t="s">
        <v>54</v>
      </c>
      <c r="B52" s="131">
        <v>83</v>
      </c>
    </row>
    <row r="53" spans="1:2" ht="15.75">
      <c r="A53" s="124" t="s">
        <v>55</v>
      </c>
      <c r="B53" s="131">
        <v>91</v>
      </c>
    </row>
    <row r="54" spans="1:2" ht="15.75">
      <c r="A54" s="124" t="s">
        <v>56</v>
      </c>
      <c r="B54" s="131">
        <v>93</v>
      </c>
    </row>
    <row r="55" spans="1:2" ht="15.75">
      <c r="A55" s="124" t="s">
        <v>57</v>
      </c>
      <c r="B55" s="131">
        <v>95</v>
      </c>
    </row>
    <row r="56" spans="1:2" ht="15.75">
      <c r="A56" s="124" t="s">
        <v>58</v>
      </c>
      <c r="B56" s="131">
        <v>97</v>
      </c>
    </row>
    <row r="57" spans="1:2" ht="15.75">
      <c r="A57" s="124" t="s">
        <v>59</v>
      </c>
      <c r="B57" s="131">
        <v>99</v>
      </c>
    </row>
    <row r="58" spans="1:2" ht="15.75">
      <c r="A58" s="124" t="s">
        <v>60</v>
      </c>
      <c r="B58" s="131">
        <v>101</v>
      </c>
    </row>
    <row r="59" spans="1:2" ht="15.75">
      <c r="A59" s="124" t="s">
        <v>61</v>
      </c>
      <c r="B59" s="131">
        <v>103</v>
      </c>
    </row>
    <row r="60" spans="1:2" ht="15.75">
      <c r="A60" s="124" t="s">
        <v>62</v>
      </c>
      <c r="B60" s="131">
        <v>105</v>
      </c>
    </row>
    <row r="61" spans="1:2" ht="15.75">
      <c r="A61" s="124" t="s">
        <v>63</v>
      </c>
      <c r="B61" s="131">
        <v>107</v>
      </c>
    </row>
    <row r="62" spans="1:2" ht="15.75">
      <c r="A62" s="124" t="s">
        <v>64</v>
      </c>
      <c r="B62" s="131">
        <v>115</v>
      </c>
    </row>
    <row r="63" spans="1:2" ht="15.75">
      <c r="A63" s="124" t="s">
        <v>65</v>
      </c>
      <c r="B63" s="131">
        <v>117</v>
      </c>
    </row>
    <row r="64" spans="1:2" ht="15.75">
      <c r="A64" s="124" t="s">
        <v>66</v>
      </c>
      <c r="B64" s="131">
        <v>119</v>
      </c>
    </row>
    <row r="65" spans="1:2" ht="15.75">
      <c r="A65" s="124" t="s">
        <v>67</v>
      </c>
      <c r="B65" s="131">
        <v>121</v>
      </c>
    </row>
    <row r="66" spans="1:2" ht="15.75">
      <c r="A66" s="124" t="s">
        <v>68</v>
      </c>
      <c r="B66" s="131">
        <v>125</v>
      </c>
    </row>
    <row r="67" spans="1:2" ht="15.75">
      <c r="A67" s="124" t="s">
        <v>69</v>
      </c>
      <c r="B67" s="131">
        <v>129</v>
      </c>
    </row>
    <row r="68" spans="1:2" ht="15.75">
      <c r="A68" s="124" t="s">
        <v>70</v>
      </c>
      <c r="B68" s="131">
        <v>131</v>
      </c>
    </row>
    <row r="69" spans="1:2" ht="15.75">
      <c r="A69" s="124" t="s">
        <v>71</v>
      </c>
      <c r="B69" s="131">
        <v>135</v>
      </c>
    </row>
    <row r="70" spans="1:2" ht="15.75">
      <c r="A70" s="124" t="s">
        <v>72</v>
      </c>
      <c r="B70" s="131">
        <v>139</v>
      </c>
    </row>
    <row r="71" spans="1:2" ht="15.75">
      <c r="A71" s="124" t="s">
        <v>73</v>
      </c>
      <c r="B71" s="131">
        <v>143</v>
      </c>
    </row>
    <row r="72" spans="1:2" ht="15.75">
      <c r="A72" s="124" t="s">
        <v>74</v>
      </c>
      <c r="B72" s="131">
        <v>145</v>
      </c>
    </row>
    <row r="73" spans="1:2" ht="15.75">
      <c r="A73" s="124" t="s">
        <v>75</v>
      </c>
      <c r="B73" s="131">
        <v>149</v>
      </c>
    </row>
    <row r="74" spans="1:2" ht="15.75">
      <c r="A74" s="124" t="s">
        <v>76</v>
      </c>
      <c r="B74" s="131">
        <v>151</v>
      </c>
    </row>
    <row r="75" spans="1:2" ht="15.75">
      <c r="A75" s="124" t="s">
        <v>77</v>
      </c>
      <c r="B75" s="131">
        <v>155</v>
      </c>
    </row>
    <row r="76" spans="1:2" ht="15.75">
      <c r="A76" s="124" t="s">
        <v>78</v>
      </c>
      <c r="B76" s="131">
        <v>163</v>
      </c>
    </row>
    <row r="77" spans="1:2" ht="15.75">
      <c r="A77" s="124" t="s">
        <v>79</v>
      </c>
      <c r="B77" s="131">
        <v>177</v>
      </c>
    </row>
    <row r="78" spans="1:2" ht="15.75">
      <c r="A78" s="124" t="s">
        <v>80</v>
      </c>
      <c r="B78" s="131">
        <v>89</v>
      </c>
    </row>
    <row r="79" spans="1:2" ht="15.75">
      <c r="A79" s="124" t="s">
        <v>81</v>
      </c>
      <c r="B79" s="131">
        <v>123</v>
      </c>
    </row>
    <row r="80" spans="1:2" ht="15.75">
      <c r="A80" s="124" t="s">
        <v>82</v>
      </c>
      <c r="B80" s="131">
        <v>33</v>
      </c>
    </row>
    <row r="81" spans="1:2" ht="15.75">
      <c r="A81" s="124" t="s">
        <v>83</v>
      </c>
      <c r="B81" s="131">
        <v>11</v>
      </c>
    </row>
    <row r="82" spans="1:2" ht="15.75">
      <c r="A82" s="124" t="s">
        <v>84</v>
      </c>
      <c r="B82" s="131">
        <v>161</v>
      </c>
    </row>
    <row r="83" spans="1:2" ht="15.75">
      <c r="A83" s="124" t="s">
        <v>85</v>
      </c>
      <c r="B83" s="131">
        <v>173</v>
      </c>
    </row>
    <row r="84" spans="1:2" ht="15.75">
      <c r="A84" s="124" t="s">
        <v>86</v>
      </c>
      <c r="B84" s="131">
        <v>175</v>
      </c>
    </row>
    <row r="85" spans="1:2" ht="32.25" thickBot="1">
      <c r="A85" s="132" t="s">
        <v>420</v>
      </c>
      <c r="B85" s="133">
        <v>999</v>
      </c>
    </row>
    <row r="86" ht="12.75">
      <c r="A86" s="86"/>
    </row>
    <row r="87" ht="12.75">
      <c r="A87" s="86"/>
    </row>
    <row r="88" ht="12.75">
      <c r="A88" s="86"/>
    </row>
    <row r="89" ht="12.75">
      <c r="A89" s="86"/>
    </row>
    <row r="90" ht="12.75">
      <c r="A90" s="86"/>
    </row>
    <row r="91" ht="12.75">
      <c r="A91" s="86"/>
    </row>
    <row r="92" ht="12.75">
      <c r="A92" s="86"/>
    </row>
    <row r="93" ht="12.75">
      <c r="A93" s="86"/>
    </row>
    <row r="94" ht="12.75">
      <c r="A94" s="86"/>
    </row>
    <row r="95" ht="12.75">
      <c r="A95" s="86"/>
    </row>
    <row r="96" ht="12.75">
      <c r="A96" s="86"/>
    </row>
    <row r="97" ht="12.75">
      <c r="A97" s="86"/>
    </row>
    <row r="98" ht="12.75">
      <c r="A98" s="86"/>
    </row>
    <row r="99" ht="12.75">
      <c r="A99" s="86"/>
    </row>
    <row r="100" ht="12.75">
      <c r="A100" s="86"/>
    </row>
    <row r="101" ht="12.75">
      <c r="A101" s="86"/>
    </row>
    <row r="102" ht="12.75">
      <c r="A102" s="86"/>
    </row>
    <row r="103" ht="12.75">
      <c r="A103" s="86"/>
    </row>
    <row r="104" ht="12.75">
      <c r="A104" s="86"/>
    </row>
    <row r="105" ht="12.75">
      <c r="A105" s="86"/>
    </row>
    <row r="106" ht="12.75">
      <c r="A106" s="86"/>
    </row>
    <row r="107" ht="12.75">
      <c r="A107" s="86"/>
    </row>
    <row r="108" ht="12.75">
      <c r="A108" s="86"/>
    </row>
    <row r="109" ht="12.75">
      <c r="A109" s="86"/>
    </row>
    <row r="110" ht="12.75">
      <c r="A110" s="86"/>
    </row>
    <row r="111" ht="12.75">
      <c r="A111" s="86"/>
    </row>
    <row r="112" ht="12.75">
      <c r="A112" s="86"/>
    </row>
    <row r="113" ht="12.75">
      <c r="A113" s="86"/>
    </row>
    <row r="114" ht="12.75">
      <c r="A114" s="86"/>
    </row>
    <row r="115" ht="12.75">
      <c r="A115" s="86"/>
    </row>
    <row r="116" ht="12.75">
      <c r="A116" s="86"/>
    </row>
    <row r="117" ht="12.75">
      <c r="A117" s="86"/>
    </row>
    <row r="118" ht="12.75">
      <c r="A118" s="86"/>
    </row>
    <row r="119" ht="12.75">
      <c r="A119" s="86"/>
    </row>
    <row r="120" ht="12.75">
      <c r="A120" s="86"/>
    </row>
    <row r="121" ht="12.75">
      <c r="A121" s="86"/>
    </row>
    <row r="122" ht="12.75">
      <c r="A122" s="86"/>
    </row>
    <row r="123" ht="12.75">
      <c r="A123" s="86"/>
    </row>
    <row r="124" ht="12.75">
      <c r="A124" s="86"/>
    </row>
    <row r="125" ht="12.75">
      <c r="A125" s="86"/>
    </row>
    <row r="126" ht="12.75">
      <c r="A126" s="86"/>
    </row>
    <row r="127" ht="12.75">
      <c r="A127" s="86"/>
    </row>
  </sheetData>
  <sheetProtection password="EC45" sheet="1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 Prokhorov</dc:creator>
  <cp:keywords/>
  <dc:description/>
  <cp:lastModifiedBy>Потапов Михаил</cp:lastModifiedBy>
  <cp:lastPrinted>2013-11-08T10:57:52Z</cp:lastPrinted>
  <dcterms:created xsi:type="dcterms:W3CDTF">2004-03-24T19:37:04Z</dcterms:created>
  <dcterms:modified xsi:type="dcterms:W3CDTF">2014-01-21T05:07:06Z</dcterms:modified>
  <cp:category/>
  <cp:version/>
  <cp:contentType/>
  <cp:contentStatus/>
</cp:coreProperties>
</file>