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785" activeTab="0"/>
  </bookViews>
  <sheets>
    <sheet name="Титул ф.12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externalReferences>
    <externalReference r:id="rId9"/>
  </externalReferences>
  <definedNames>
    <definedName name="_xlnm._FilterDatabase" localSheetId="4" hidden="1">'ФЛК (информационный)'!$A$1:$A$51</definedName>
    <definedName name="_xlnm._FilterDatabase" localSheetId="3" hidden="1">'ФЛК (обязательный)'!$A$1:$A$338</definedName>
    <definedName name="_xlnm.Print_Titles" localSheetId="1">'Раздел 1'!$9:$9</definedName>
    <definedName name="_xlnm.Print_Titles" localSheetId="2">'Раздел 2'!$3:$3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'[1]Списки'!$A$2:$B$91</definedName>
    <definedName name="Коды_судов">'Списки'!$A$2:$B$86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 localSheetId="2">'[1]Списки'!$A$2:$A$91</definedName>
    <definedName name="Наим_УСД">'Списки'!$A$2:$A$86</definedName>
    <definedName name="_xlnm.Print_Area" localSheetId="1">'Раздел 1'!$A$1:$AD$38</definedName>
    <definedName name="_xlnm.Print_Area" localSheetId="2">'Раздел 2'!$A$1:$AF$34</definedName>
    <definedName name="_xlnm.Print_Area" localSheetId="0">'Титул ф.12'!$A$1:$N$29</definedName>
  </definedNames>
  <calcPr fullCalcOnLoad="1"/>
</workbook>
</file>

<file path=xl/sharedStrings.xml><?xml version="1.0" encoding="utf-8"?>
<sst xmlns="http://schemas.openxmlformats.org/spreadsheetml/2006/main" count="1063" uniqueCount="654">
  <si>
    <t>Ф.K1s разд.2 стл.1 стр.15=Ф.K1s разд.2 стл.2 стр.15+Ф.K1s разд.2 сумма стл.9-17 стр.15+Ф.K1s разд.2 стл.26 стр.15+Ф.K1s разд.2 стл.27 стр.15+Ф.K1s разд.2 стл.29 стр.15</t>
  </si>
  <si>
    <t>Ф.K1s разд.2 стл.1 стр.16=Ф.K1s разд.2 стл.2 стр.16+Ф.K1s разд.2 сумма стл.9-17 стр.16+Ф.K1s разд.2 стл.26 стр.16+Ф.K1s разд.2 стл.27 стр.16+Ф.K1s разд.2 стл.29 стр.16</t>
  </si>
  <si>
    <t>Ф.K1s разд.2 стл.1 стр.17=Ф.K1s разд.2 стл.2 стр.17+Ф.K1s разд.2 сумма стл.9-17 стр.17+Ф.K1s разд.2 стл.26 стр.17+Ф.K1s разд.2 стл.27 стр.17+Ф.K1s разд.2 стл.29 стр.17</t>
  </si>
  <si>
    <t>Ф.K1s разд.2 стл.1 стр.18=Ф.K1s разд.2 стл.2 стр.18+Ф.K1s разд.2 сумма стл.9-17 стр.18+Ф.K1s разд.2 стл.26 стр.18+Ф.K1s разд.2 стл.27 стр.18+Ф.K1s разд.2 стл.29 стр.18</t>
  </si>
  <si>
    <t>Ф.K1s разд.2 стл.1 стр.19=Ф.K1s разд.2 стл.2 стр.19+Ф.K1s разд.2 сумма стл.9-17 стр.19+Ф.K1s разд.2 стл.26 стр.19+Ф.K1s разд.2 стл.27 стр.19+Ф.K1s разд.2 стл.29 стр.19</t>
  </si>
  <si>
    <t>Ф.K1s разд.2 стл.1 стр.20=Ф.K1s разд.2 стл.2 стр.20+Ф.K1s разд.2 сумма стл.9-17 стр.20+Ф.K1s разд.2 стл.26 стр.20+Ф.K1s разд.2 стл.27 стр.20+Ф.K1s разд.2 стл.29 стр.20</t>
  </si>
  <si>
    <t>Ф.K1s разд.2 стл.1 стр.21=Ф.K1s разд.2 стл.2 стр.21+Ф.K1s разд.2 сумма стл.9-17 стр.21+Ф.K1s разд.2 стл.26 стр.21+Ф.K1s разд.2 стл.27 стр.21+Ф.K1s разд.2 стл.29 стр.21</t>
  </si>
  <si>
    <t>Ф.K1s разд.1 стл.4 стр.15=Ф.K1s разд.1 стл.4 стр.20</t>
  </si>
  <si>
    <t>Ф.K1s разд.1 стл.4 стр.15=Ф.K1s разд.1 стл.1 стр.20</t>
  </si>
  <si>
    <t>Ф.K1s разд.1 стл.15 стр.15=Ф.K1s разд.1 стл.15 стр.21</t>
  </si>
  <si>
    <t>Ф.K1s разд.1 стл.15 стр.15=Ф.K1s разд.1 стл.1 стр.21</t>
  </si>
  <si>
    <t>Ф.K1s разд.1 стл.1 стр.15=Ф.K1s разд.1 стл.1 сумма стр.1-14</t>
  </si>
  <si>
    <t>Ф.K1s разд.1 стл.2 стр.15=Ф.K1s разд.1 стл.2 сумма стр.1-14</t>
  </si>
  <si>
    <t>Ф.K1s разд.1 стл.3 стр.15=Ф.K1s разд.1 стл.3 сумма стр.1-14</t>
  </si>
  <si>
    <t>Совершили впервые два и более преступлений</t>
  </si>
  <si>
    <t>Ф.K1s разд.1 стл.1 стр.1=Ф.K1s разд.1 сумма стл.7-9 стр.1+Ф.K1s разд.1 стл.26 стр.1+Ф.K1s разд.1 стл.27 стр.1</t>
  </si>
  <si>
    <t>ВСЕГО ОСУЖДЕНО несовершеннолетних</t>
  </si>
  <si>
    <t>(из гр.15) Ранее осужденные к реальному  лишению свободы</t>
  </si>
  <si>
    <t>(из гр.16) Не отбывшие 
наказание по предыдущему приговору: 
реальное лишение свободы</t>
  </si>
  <si>
    <t>(из гр.15) Не отбывшие наказание по предыдущему приговору: условное осуждение к лишению свободы и иным мерам</t>
  </si>
  <si>
    <t>(из гр.15) Не отбывшие наказание (реальное) по предыдущему приговору, не связанному с лишением свободы</t>
  </si>
  <si>
    <t xml:space="preserve">Освобождались от уголовной ответственности </t>
  </si>
  <si>
    <t>Подвергались иным принудительным мерам 
воспитательного характера</t>
  </si>
  <si>
    <t>Состояли на учете в специальном государственном органе</t>
  </si>
  <si>
    <t>Отбывающие наказание в местах лишения свободы или имеющие неисполненный приговор к лишению свободы</t>
  </si>
  <si>
    <t>Имеющие неснятые и непогашенные судимости на момент судебного рассмотрения</t>
  </si>
  <si>
    <t>228-234</t>
  </si>
  <si>
    <t>По приговору освобождено осужденных от наказания или наказание не назначалось</t>
  </si>
  <si>
    <r>
      <t xml:space="preserve">ВСЕГО ОСУЖДЕНО </t>
    </r>
    <r>
      <rPr>
        <b/>
        <sz val="10"/>
        <rFont val="Times New Roman"/>
        <family val="1"/>
      </rPr>
      <t>несовершеннолетних</t>
    </r>
  </si>
  <si>
    <t>Всего к лишению свободы</t>
  </si>
  <si>
    <r>
      <t xml:space="preserve">Лишение права </t>
    </r>
    <r>
      <rPr>
        <b/>
        <sz val="10"/>
        <rFont val="Times New Roman"/>
        <family val="1"/>
      </rPr>
      <t>занимать определенные должности,</t>
    </r>
    <r>
      <rPr>
        <b/>
        <sz val="10"/>
        <rFont val="Times New Roman"/>
        <family val="1"/>
      </rPr>
      <t xml:space="preserve">  заниматься 
определенной деятельностью</t>
    </r>
  </si>
  <si>
    <r>
      <t xml:space="preserve">Условное осуждение 
   </t>
    </r>
    <r>
      <rPr>
        <b/>
        <sz val="10"/>
        <rFont val="Times New Roman"/>
        <family val="1"/>
      </rPr>
      <t>к иным мерам</t>
    </r>
  </si>
  <si>
    <t>Освобождено осужденных 
от наказания: по амнистии - 
от лишения свободы</t>
  </si>
  <si>
    <t>по другим основаниям – от лишения 
свободы</t>
  </si>
  <si>
    <t>по другим основаниям – от иных мер</t>
  </si>
  <si>
    <t>Текущая дата печати:</t>
  </si>
  <si>
    <t>Код:</t>
  </si>
  <si>
    <t>(r,g,w,s,v,q) k1 - гр.1 раздела 1 д.б. равна сумме гр. 2-3 раздела 1</t>
  </si>
  <si>
    <t>(r,w,s,q) k1 - раздел 2 графа 29 не заполняется</t>
  </si>
  <si>
    <t>(r,g,w,s,v,q) k1 - в разд.2 гр. 2 д.б. равна сумме гр. 21 и 22 (сумма м.б. меньше при назначении лишения свободы и неопределении вида колонии при отсрочке исполнения приговора)</t>
  </si>
  <si>
    <t>(r,w,s,q) k1 - раздел 1 графа 26 требует подтверждение статус осужденного - военнослужащий</t>
  </si>
  <si>
    <t>Подтверждения</t>
  </si>
  <si>
    <t>Выше верхнего предела: при 
совокупности преступлений</t>
  </si>
  <si>
    <t>Выше верхнего предела: при 
совокупности приговоров</t>
  </si>
  <si>
    <t>Воспитательная колония общего 
режима</t>
  </si>
  <si>
    <t>Другие виды колоний лицу, достигшему на момент вынесения приговора 18 лет</t>
  </si>
  <si>
    <t>Ограничение по военной службе, содержание в дисциплинарной в/ч.</t>
  </si>
  <si>
    <r>
      <t>228-</t>
    </r>
    <r>
      <rPr>
        <b/>
        <sz val="12"/>
        <rFont val="Times New Roman"/>
        <family val="1"/>
      </rPr>
      <t>234</t>
    </r>
  </si>
  <si>
    <r>
      <t>инициалы, фамилия</t>
    </r>
    <r>
      <rPr>
        <sz val="9"/>
        <rFont val="Times New Roman"/>
        <family val="1"/>
      </rPr>
      <t xml:space="preserve">                           подпись</t>
    </r>
  </si>
  <si>
    <t xml:space="preserve"> </t>
  </si>
  <si>
    <t>должность</t>
  </si>
  <si>
    <r>
      <t xml:space="preserve"> инициалы, фамилия</t>
    </r>
    <r>
      <rPr>
        <sz val="9"/>
        <rFont val="Times New Roman"/>
        <family val="1"/>
      </rPr>
      <t xml:space="preserve">                            подпись</t>
    </r>
  </si>
  <si>
    <t>15 апреля и 15 октября</t>
  </si>
  <si>
    <t>Ф.K1s разд.1 стл.28 стр.11&lt;=Ф.K1s разд.1 стл.1 стр.11</t>
  </si>
  <si>
    <t>(r,g,w,s,v,q) k1- В разделе1 гр.28 для всех строк д.б. меньше или равна гр.1</t>
  </si>
  <si>
    <t>Ф.K1s разд.1 стл.28 стр.14&lt;=Ф.K1s разд.1 стл.1 стр.14</t>
  </si>
  <si>
    <t>Ф.K1s разд.1 стл.28 стр.28&lt;=Ф.K1s разд.1 стл.1 стр.28</t>
  </si>
  <si>
    <t>Ф.K1s разд.1 стл.28 стр.5&lt;=Ф.K1s разд.1 стл.1 стр.5</t>
  </si>
  <si>
    <t>Ф.K1s разд.1 стл.28 стр.8&lt;=Ф.K1s разд.1 стл.1 стр.8</t>
  </si>
  <si>
    <t>Ф.K1s разд.1 стл.28 стр.25&lt;=Ф.K1s разд.1 стл.1 стр.25</t>
  </si>
  <si>
    <t>Ф.K1s разд.1 стл.28 стр.17&lt;=Ф.K1s разд.1 стл.1 стр.17</t>
  </si>
  <si>
    <t>Ф.K1s разд.1 стл.28 стр.12&lt;=Ф.K1s разд.1 стл.1 стр.12</t>
  </si>
  <si>
    <t>Ф.K1s разд.1 стл.28 стр.20&lt;=Ф.K1s разд.1 стл.1 стр.20</t>
  </si>
  <si>
    <t>Ф.K1s разд.1 стл.28 стр.26&lt;=Ф.K1s разд.1 стл.1 стр.26</t>
  </si>
  <si>
    <t>Ф.K1s разд.1 стл.28 стр.3&lt;=Ф.K1s разд.1 стл.1 стр.3</t>
  </si>
  <si>
    <t>Ф.K1s разд.1 стл.28 стр.29&lt;=Ф.K1s разд.1 стл.1 стр.29</t>
  </si>
  <si>
    <t>Ф.K1s разд.1 стл.28 стр.6&lt;=Ф.K1s разд.1 стл.1 стр.6</t>
  </si>
  <si>
    <t>Ф.K1s разд.1 стл.28 стр.23&lt;=Ф.K1s разд.1 стл.1 стр.23</t>
  </si>
  <si>
    <t>Ф.K1s разд.1 стл.28 стр.9&lt;=Ф.K1s разд.1 стл.1 стр.9</t>
  </si>
  <si>
    <t>Ф.K1s разд.1 стл.28 стр.27&lt;=Ф.K1s разд.1 стл.1 стр.27</t>
  </si>
  <si>
    <t>Неправомерное завладение автомобилем или иным транспортным средством без цели хищения</t>
  </si>
  <si>
    <t>Ф.K1s разд.1 стл.28 стр.4&lt;=Ф.K1s разд.1 стл.1 стр.4</t>
  </si>
  <si>
    <t>Ф.K1s разд.1 стл.28 стр.21&lt;=Ф.K1s разд.1 стл.1 стр.21</t>
  </si>
  <si>
    <t>Ф.K1s разд.1 стл.28 стр.24&lt;=Ф.K1s разд.1 стл.1 стр.24</t>
  </si>
  <si>
    <t>Ф.K1s разд.1 стл.28 стр.15&lt;=Ф.K1s разд.1 стл.1 стр.15</t>
  </si>
  <si>
    <t>Ф.K1s разд.1 стл.28 стр.7&lt;=Ф.K1s разд.1 стл.1 стр.7</t>
  </si>
  <si>
    <t>Ф.K1s разд.1 стл.28 стр.18&lt;=Ф.K1s разд.1 стл.1 стр.18</t>
  </si>
  <si>
    <t>Ф.K1s разд.1 стл.28 стр.1&lt;=Ф.K1s разд.1 стл.1 стр.1</t>
  </si>
  <si>
    <t>Ф.K1s разд.1 стл.28 стр.19&lt;=Ф.K1s разд.1 стл.1 стр.19</t>
  </si>
  <si>
    <t>Ф.K1s разд.1 стл.28 стр.22&lt;=Ф.K1s разд.1 стл.1 стр.22</t>
  </si>
  <si>
    <t>Ф.K1s разд.1 стл.28 стр.13&lt;=Ф.K1s разд.1 стл.1 стр.13</t>
  </si>
  <si>
    <t>Ф.K1s разд.1 стл.28 стр.16&lt;=Ф.K1s разд.1 стл.1 стр.16</t>
  </si>
  <si>
    <t>Ф.K1s разд.1 стл.28 стр.10&lt;=Ф.K1s разд.1 стл.1 стр.10</t>
  </si>
  <si>
    <t>Ф.K1s разд.1 стл.28 стр.2&lt;=Ф.K1s разд.1 стл.1 стр.2</t>
  </si>
  <si>
    <t>Ф.K1s разд.1 стл.17 стр.22&lt;=Ф.K1s разд.1 стл.16 стр.22</t>
  </si>
  <si>
    <t>(r,g,w,s,v,q) k1- В разделе 1 гр. 17 д.б. меньше или равна гр.16, поскольку заполняется из нее</t>
  </si>
  <si>
    <t>Ф.K1s разд.1 стл.17 стр.8&lt;=Ф.K1s разд.1 стл.16 стр.8</t>
  </si>
  <si>
    <t>Ф.K1s разд.1 стл.17 стр.5&lt;=Ф.K1s разд.1 стл.16 стр.5</t>
  </si>
  <si>
    <t>Ф.K1s разд.1 стл.17 стр.16&lt;=Ф.K1s разд.1 стл.16 стр.16</t>
  </si>
  <si>
    <t>Ф.K1s разд.1 стл.17 стр.28&lt;=Ф.K1s разд.1 стл.16 стр.28</t>
  </si>
  <si>
    <t>Ф.K1s разд.1 стл.17 стр.2&lt;=Ф.K1s разд.1 стл.16 стр.2</t>
  </si>
  <si>
    <t>Ф.K1s разд.1 стл.17 стр.19&lt;=Ф.K1s разд.1 стл.16 стр.19</t>
  </si>
  <si>
    <t>Ф.K1s разд.1 стл.17 стр.25&lt;=Ф.K1s разд.1 стл.16 стр.25</t>
  </si>
  <si>
    <t>Ф.K1s разд.1 стл.17 стр.7&lt;=Ф.K1s разд.1 стл.16 стр.7</t>
  </si>
  <si>
    <t>Ф.K1s разд.1 стл.17 стр.13&lt;=Ф.K1s разд.1 стл.16 стр.13</t>
  </si>
  <si>
    <t>Ф.K1s разд.1 стл.17 стр.27&lt;=Ф.K1s разд.1 стл.16 стр.27</t>
  </si>
  <si>
    <t>Ф.K1s разд.1 стл.17 стр.1&lt;=Ф.K1s разд.1 стл.16 стр.1</t>
  </si>
  <si>
    <t>28 января</t>
  </si>
  <si>
    <t>Ф.K1s разд.1 стл.17 стр.4&lt;=Ф.K1s разд.1 стл.16 стр.4</t>
  </si>
  <si>
    <t>Ф.K1s разд.1 стл.17 стр.24&lt;=Ф.K1s разд.1 стл.16 стр.24</t>
  </si>
  <si>
    <t>Ф.K1s разд.1 стл.17 стр.10&lt;=Ф.K1s разд.1 стл.16 стр.10</t>
  </si>
  <si>
    <t>Ф.K1s разд.1 стл.17 стр.15&lt;=Ф.K1s разд.1 стл.16 стр.15</t>
  </si>
  <si>
    <t>Ф.K1s разд.1 стл.17 стр.21&lt;=Ф.K1s разд.1 стл.16 стр.21</t>
  </si>
  <si>
    <t>Ф.K1s разд.1 стл.17 стр.6&lt;=Ф.K1s разд.1 стл.16 стр.6</t>
  </si>
  <si>
    <t>Ф.K1s разд.1 стл.17 стр.29&lt;=Ф.K1s разд.1 стл.16 стр.29</t>
  </si>
  <si>
    <t>Ф.K1s разд.1 стл.17 стр.12&lt;=Ф.K1s разд.1 стл.16 стр.12</t>
  </si>
  <si>
    <t>Ф.K1s разд.1 стл.17 стр.9&lt;=Ф.K1s разд.1 стл.16 стр.9</t>
  </si>
  <si>
    <t>Ф.K1s разд.1 стл.17 стр.18&lt;=Ф.K1s разд.1 стл.16 стр.18</t>
  </si>
  <si>
    <t>Ф.K1s разд.1 стл.17 стр.23&lt;=Ф.K1s разд.1 стл.16 стр.23</t>
  </si>
  <si>
    <t>Ф.K1s разд.1 стл.17 стр.26&lt;=Ф.K1s разд.1 стл.16 стр.26</t>
  </si>
  <si>
    <t>Ф.K1s разд.1 стл.17 стр.14&lt;=Ф.K1s разд.1 стл.16 стр.14</t>
  </si>
  <si>
    <t>Ф.K1s разд.1 стл.17 стр.11&lt;=Ф.K1s разд.1 стл.16 стр.11</t>
  </si>
  <si>
    <t>Ф.K1s разд.1 стл.17 стр.20&lt;=Ф.K1s разд.1 стл.16 стр.20</t>
  </si>
  <si>
    <t>Ф.K1s разд.1 стл.17 стр.17&lt;=Ф.K1s разд.1 стл.16 стр.17</t>
  </si>
  <si>
    <t>Ф.K1s разд.1 стл.17 стр.3&lt;=Ф.K1s разд.1 стл.16 стр.3</t>
  </si>
  <si>
    <t>Ф.K1s разд.1 стл.16 стр.9+Ф.K1s разд.1 сумма стл.18-19 стр.9&lt;=Ф.K1s разд.1 стл.15 стр.9</t>
  </si>
  <si>
    <t>(r,g,w,s,v,q) k1- В разделе 1 сумма гр.16, 18, 19 для каждой стороки д.б. меньше или равна гр.15</t>
  </si>
  <si>
    <t>Ф.K1s разд.1 стл.16 стр.23+Ф.K1s разд.1 сумма стл.18-19 стр.23&lt;=Ф.K1s разд.1 стл.15 стр.23</t>
  </si>
  <si>
    <t>Ф.K1s разд.1 стл.16 стр.20+Ф.K1s разд.1 сумма стл.18-19 стр.20&lt;=Ф.K1s разд.1 стл.15 стр.20</t>
  </si>
  <si>
    <t>Ф.K1s разд.1 стл.16 стр.29+Ф.K1s разд.1 сумма стл.18-19 стр.29&lt;=Ф.K1s разд.1 стл.15 стр.29</t>
  </si>
  <si>
    <t>Ф.K1s разд.1 стл.16 стр.3+Ф.K1s разд.1 сумма стл.18-19 стр.3&lt;=Ф.K1s разд.1 стл.15 стр.3</t>
  </si>
  <si>
    <t>Ф.K1s разд.1 стл.16 стр.6+Ф.K1s разд.1 сумма стл.18-19 стр.6&lt;=Ф.K1s разд.1 стл.15 стр.6</t>
  </si>
  <si>
    <t>Ф.K1s разд.1 стл.16 стр.26+Ф.K1s разд.1 сумма стл.18-19 стр.26&lt;=Ф.K1s разд.1 стл.15 стр.26</t>
  </si>
  <si>
    <t>Ф.K1s разд.1 стл.16 стр.1+Ф.K1s разд.1 сумма стл.18-19 стр.1&lt;=Ф.K1s разд.1 стл.15 стр.1</t>
  </si>
  <si>
    <t>Ф.K1s разд.1 стл.16 стр.24+Ф.K1s разд.1 сумма стл.18-19 стр.24&lt;=Ф.K1s разд.1 стл.15 стр.24</t>
  </si>
  <si>
    <t>Ф.K1s разд.1 стл.16 стр.12+Ф.K1s разд.1 сумма стл.18-19 стр.12&lt;=Ф.K1s разд.1 стл.15 стр.12</t>
  </si>
  <si>
    <t>Ф.K1s разд.1 стл.16 стр.18+Ф.K1s разд.1 сумма стл.18-19 стр.18&lt;=Ф.K1s разд.1 стл.15 стр.18</t>
  </si>
  <si>
    <t>Ф.K1s разд.1 стл.16 стр.15+Ф.K1s разд.1 сумма стл.18-19 стр.15&lt;=Ф.K1s разд.1 стл.15 стр.15</t>
  </si>
  <si>
    <t>Ф.K1s разд.1 стл.16 стр.7+Ф.K1s разд.1 сумма стл.18-19 стр.7&lt;=Ф.K1s разд.1 стл.15 стр.7</t>
  </si>
  <si>
    <t>Ф.K1s разд.1 стл.16 стр.21+Ф.K1s разд.1 сумма стл.18-19 стр.21&lt;=Ф.K1s разд.1 стл.15 стр.21</t>
  </si>
  <si>
    <t>Ф.K1s разд.1 стл.16 стр.27+Ф.K1s разд.1 сумма стл.18-19 стр.27&lt;=Ф.K1s разд.1 стл.15 стр.27</t>
  </si>
  <si>
    <t>Ф.K1s разд.1 стл.16 стр.4+Ф.K1s разд.1 сумма стл.18-19 стр.4&lt;=Ф.K1s разд.1 стл.15 стр.4</t>
  </si>
  <si>
    <t>Ф.K1s разд.1 стл.16 стр.2+Ф.K1s разд.1 сумма стл.18-19 стр.2&lt;=Ф.K1s разд.1 стл.15 стр.2</t>
  </si>
  <si>
    <t>Ф.K1s разд.1 стл.16 стр.10+Ф.K1s разд.1 сумма стл.18-19 стр.10&lt;=Ф.K1s разд.1 стл.15 стр.10</t>
  </si>
  <si>
    <t>Ф.K1s разд.1 стл.16 стр.22+Ф.K1s разд.1 сумма стл.18-19 стр.22&lt;=Ф.K1s разд.1 стл.15 стр.22</t>
  </si>
  <si>
    <t>Ф.K1s разд.1 стл.16 стр.13+Ф.K1s разд.1 сумма стл.18-19 стр.13&lt;=Ф.K1s разд.1 стл.15 стр.13</t>
  </si>
  <si>
    <t>Ф.K1s разд.1 стл.16 стр.16+Ф.K1s разд.1 сумма стл.18-19 стр.16&lt;=Ф.K1s разд.1 стл.15 стр.16</t>
  </si>
  <si>
    <t>Ф.K1s разд.1 стл.16 стр.19+Ф.K1s разд.1 сумма стл.18-19 стр.19&lt;=Ф.K1s разд.1 стл.15 стр.19</t>
  </si>
  <si>
    <t>Ф.K1s разд.1 стл.16 стр.17+Ф.K1s разд.1 сумма стл.18-19 стр.17&lt;=Ф.K1s разд.1 стл.15 стр.17</t>
  </si>
  <si>
    <t>Ф.K1s разд.1 стл.16 стр.25+Ф.K1s разд.1 сумма стл.18-19 стр.25&lt;=Ф.K1s разд.1 стл.15 стр.25</t>
  </si>
  <si>
    <t>Ф.K1s разд.1 стл.16 стр.5+Ф.K1s разд.1 сумма стл.18-19 стр.5&lt;=Ф.K1s разд.1 стл.15 стр.5</t>
  </si>
  <si>
    <t>Ф.K1s разд.1 стл.16 стр.28+Ф.K1s разд.1 сумма стл.18-19 стр.28&lt;=Ф.K1s разд.1 стл.15 стр.28</t>
  </si>
  <si>
    <t>Ф.K1s разд.1 стл.16 стр.8+Ф.K1s разд.1 сумма стл.18-19 стр.8&lt;=Ф.K1s разд.1 стл.15 стр.8</t>
  </si>
  <si>
    <t>Ф.K1s разд.1 стл.16 стр.14+Ф.K1s разд.1 сумма стл.18-19 стр.14&lt;=Ф.K1s разд.1 стл.15 стр.14</t>
  </si>
  <si>
    <t>Ф.K1s разд.1 стл.16 стр.11+Ф.K1s разд.1 сумма стл.18-19 стр.11&lt;=Ф.K1s разд.1 стл.15 стр.11</t>
  </si>
  <si>
    <t>(r,g,w,s,v,q) k1 В разделе 2 для каждой из строк 1-14 гр.1 д.б. равна в разделе 1 для каждой из строк 1-14 гр.1</t>
  </si>
  <si>
    <t>(r,g,w,s,v,q) k1 - раздел 1 сумма строк 22-29 должна быть равна строке 15</t>
  </si>
  <si>
    <t>Ф.K1s разд.1 стл.28 сумма стр.22-29=Ф.K1s разд.1 стл.28 стр.15</t>
  </si>
  <si>
    <t>(r,g,w,s,v,q) k1  В разделе 1 стр.18 гр.1 (Тяжкие прест.) д.б. равна ф.12/2 стр.18 гр.1</t>
  </si>
  <si>
    <t>(r,g,w,s,v,q) k1 В разделе1 стр.17 гр.1 (Прест. средн. тяж.) д.б. равна ф.12/2 стр.17 гр.1</t>
  </si>
  <si>
    <t>(r,g,w,s,v,q) k1 В разделе1  стр.16 гр.1 (Прест. небол. тяж.) д.б. равна ф.12/2 стр.16 гр.1</t>
  </si>
  <si>
    <t>(r,g,w,s,v,q) k1 - в разделе 1 стр.15 для каждой из граф 16-19 д.б. равна ф.12/1 стр.21 для каждой из граф 16-19</t>
  </si>
  <si>
    <t>(r,g,w,s,v,q) k1 - стр.15 раздела 2 д.б. равна сумме стр. 1-14 раздела 2</t>
  </si>
  <si>
    <t>(r,g,w,s,v,q) k1 - гр.2 раздела 2 д.б. равна сумме гр. 3-8 раздела 2</t>
  </si>
  <si>
    <t>(r,g,w,s,v,q) k1 - гр.1 раздела 2 д.б. равна сумме гр. 2, 9-17, 26, 27, 29 раздела 2</t>
  </si>
  <si>
    <t>(r,g,w,s,v,q) k1 - стр.15 гр.4 раздела 1 д.б. равна стр.20 гр.4 раздела 1</t>
  </si>
  <si>
    <t>(r,g,w,s,v,q) k1 - стр.15 гр.4 раздела 1 д.б. равна стр.20 гр.1 раздела 1</t>
  </si>
  <si>
    <t>(r,g,w,s,v,q) k1 - стр.15 гр.19 раздела 1 д.б. равна стр. 21 гр.19 раздела 1</t>
  </si>
  <si>
    <t>(r,g,w,s,v,q) k1 - стр.15 гр.18 раздела 1 д.б. равна стр.21 гр.18 раздела 1</t>
  </si>
  <si>
    <t>(r,g,w,s,v,q) k1 - стр.15 гр.17 раздел 1 д.б. равна стр.21 гр.17 раздела 1</t>
  </si>
  <si>
    <t>(r,g,w,s,v,q) k1 - стр.15 гр.16 раздела 1 д.б. равна стр.21 гр.16 раздела 1</t>
  </si>
  <si>
    <t>(r,g,w,s,v,q) k1 - стр.15 гр.15 раздела1 д.б. равна стр.21 гр.15 раздела 1</t>
  </si>
  <si>
    <t>(r,g,w,s,v,q) k1 - стр.15 гр.15 раздела 1 д.б. равна стр.21 гр.1 раздела 1</t>
  </si>
  <si>
    <t>(r,g,w,s,v,q) k1 - стр.15 раздела 1 д.б. равна сумме стр. 1-14 раздела 1</t>
  </si>
  <si>
    <t>(r,g,w,s,v,q) k1 - гр.1 раздела 1 д.б. равна гр.1 раздела 2</t>
  </si>
  <si>
    <t>(r,g,w,s,v,q) k1 - гр.1 раздела 1 д.б. равна сумме гр. 7-9, 26, 27 раздела 1</t>
  </si>
  <si>
    <t>Ф.K1s разд.1 стл.1 стр.2=Ф.K1s разд.1 сумма стл.7-9 стр.2+Ф.K1s разд.1 стл.26 стр.2+Ф.K1s разд.1 стл.27 стр.2</t>
  </si>
  <si>
    <t>Ф.K1s разд.1 стл.1 стр.3=Ф.K1s разд.1 сумма стл.7-9 стр.3+Ф.K1s разд.1 стл.26 стр.3+Ф.K1s разд.1 стл.27 стр.3</t>
  </si>
  <si>
    <t>Ф.K1s разд.1 стл.1 стр.4=Ф.K1s разд.1 сумма стл.7-9 стр.4+Ф.K1s разд.1 стл.26 стр.4+Ф.K1s разд.1 стл.27 стр.4</t>
  </si>
  <si>
    <t>Ф.K1s разд.1 стл.1 стр.5=Ф.K1s разд.1 сумма стл.7-9 стр.5+Ф.K1s разд.1 стл.26 стр.5+Ф.K1s разд.1 стл.27 стр.5</t>
  </si>
  <si>
    <t>Отчетный период     : 1-е полугодие 2012 года, 2-е полугодие 2012 года</t>
  </si>
  <si>
    <t>Судебные организации:  '0000 Ульяновский областной суд'</t>
  </si>
  <si>
    <t>Дата формирования   : 2013-01-21 10:48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</si>
  <si>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</si>
  <si>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</si>
  <si>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</si>
  <si>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Судебный департамент при Верховном Суде РФ</t>
  </si>
  <si>
    <t>107966, г. Москва, ул. Гиляровского, д. 31, корп. 2, И-90, ГСП-6</t>
  </si>
  <si>
    <t xml:space="preserve">     Председатель суда  Н.П. Лысякова</t>
  </si>
  <si>
    <t>Начальник отдела</t>
  </si>
  <si>
    <t>О.И.Давыдова</t>
  </si>
  <si>
    <t>(8422)33-12-59</t>
  </si>
  <si>
    <t>20 13    г.</t>
  </si>
  <si>
    <t>Ф.K1s разд.1 стл.1 стр.6=Ф.K1s разд.1 сумма стл.7-9 стр.6+Ф.K1s разд.1 стл.26 стр.6+Ф.K1s разд.1 стл.27 стр.6</t>
  </si>
  <si>
    <t>Ф.K1s разд.1 стл.1 стр.7=Ф.K1s разд.1 сумма стл.7-9 стр.7+Ф.K1s разд.1 стл.26 стр.7+Ф.K1s разд.1 стл.27 стр.7</t>
  </si>
  <si>
    <t>Ф.K1s разд.1 стл.1 стр.8=Ф.K1s разд.1 сумма стл.7-9 стр.8+Ф.K1s разд.1 стл.26 стр.8+Ф.K1s разд.1 стл.27 стр.8</t>
  </si>
  <si>
    <t>Ф.K1s разд.1 стл.1 стр.9=Ф.K1s разд.1 сумма стл.7-9 стр.9+Ф.K1s разд.1 стл.26 стр.9+Ф.K1s разд.1 стл.27 стр.9</t>
  </si>
  <si>
    <t>Ф.K1s разд.1 стл.1 стр.10=Ф.K1s разд.1 сумма стл.7-9 стр.10+Ф.K1s разд.1 стл.26 стр.10+Ф.K1s разд.1 стл.27 стр.10</t>
  </si>
  <si>
    <t>Ф.K1s разд.1 стл.1 стр.11=Ф.K1s разд.1 сумма стл.7-9 стр.11+Ф.K1s разд.1 стл.26 стр.11+Ф.K1s разд.1 стл.27 стр.11</t>
  </si>
  <si>
    <t>Ф.K1s разд.1 стл.1 стр.12=Ф.K1s разд.1 сумма стл.7-9 стр.12+Ф.K1s разд.1 стл.26 стр.12+Ф.K1s разд.1 стл.27 стр.12</t>
  </si>
  <si>
    <t>Ф.K1s разд.1 стл.1 стр.13=Ф.K1s разд.1 сумма стл.7-9 стр.13+Ф.K1s разд.1 стл.26 стр.13+Ф.K1s разд.1 стл.27 стр.13</t>
  </si>
  <si>
    <t>Ф.K1s разд.1 стл.1 стр.14=Ф.K1s разд.1 сумма стл.7-9 стр.14+Ф.K1s разд.1 стл.26 стр.14+Ф.K1s разд.1 стл.27 стр.14</t>
  </si>
  <si>
    <t>Ф.K1s разд.1 стл.1 стр.15=Ф.K1s разд.1 сумма стл.7-9 стр.15+Ф.K1s разд.1 стл.26 стр.15+Ф.K1s разд.1 стл.27 стр.15</t>
  </si>
  <si>
    <t>Ф.K1s разд.1 стл.1 стр.16=Ф.K1s разд.1 сумма стл.7-9 стр.16+Ф.K1s разд.1 стл.26 стр.16+Ф.K1s разд.1 стл.27 стр.16</t>
  </si>
  <si>
    <t>Ф.K1s разд.1 стл.1 стр.17=Ф.K1s разд.1 сумма стл.7-9 стр.17+Ф.K1s разд.1 стл.26 стр.17+Ф.K1s разд.1 стл.27 стр.17</t>
  </si>
  <si>
    <t>Ф.K1s разд.1 стл.1 стр.18=Ф.K1s разд.1 сумма стл.7-9 стр.18+Ф.K1s разд.1 стл.26 стр.18+Ф.K1s разд.1 стл.27 стр.18</t>
  </si>
  <si>
    <t>Ф.K1s разд.1 стл.1 стр.19=Ф.K1s разд.1 сумма стл.7-9 стр.19+Ф.K1s разд.1 стл.26 стр.19+Ф.K1s разд.1 стл.27 стр.19</t>
  </si>
  <si>
    <t>Ф.K1s разд.1 стл.1 стр.20=Ф.K1s разд.1 сумма стл.7-9 стр.20+Ф.K1s разд.1 стл.26 стр.20+Ф.K1s разд.1 стл.27 стр.20</t>
  </si>
  <si>
    <t>Ф.K1s разд.1 стл.1 стр.21=Ф.K1s разд.1 сумма стл.7-9 стр.21+Ф.K1s разд.1 стл.26 стр.21+Ф.K1s разд.1 стл.27 стр.21</t>
  </si>
  <si>
    <t>Ф.K1s разд.1 стл.1 стр.22=Ф.K1s разд.1 сумма стл.7-9 стр.22+Ф.K1s разд.1 стл.26 стр.22+Ф.K1s разд.1 стл.27 стр.22</t>
  </si>
  <si>
    <t>Ф.K1s разд.1 стл.1 стр.23=Ф.K1s разд.1 сумма стл.7-9 стр.23+Ф.K1s разд.1 стл.26 стр.23+Ф.K1s разд.1 стл.27 стр.23</t>
  </si>
  <si>
    <t>Ф.K1s разд.1 стл.1 стр.24=Ф.K1s разд.1 сумма стл.7-9 стр.24+Ф.K1s разд.1 стл.26 стр.24+Ф.K1s разд.1 стл.27 стр.24</t>
  </si>
  <si>
    <t>Ф.K1s разд.1 стл.1 стр.25=Ф.K1s разд.1 сумма стл.7-9 стр.25+Ф.K1s разд.1 стл.26 стр.25+Ф.K1s разд.1 стл.27 стр.25</t>
  </si>
  <si>
    <t>Ф.K1s разд.1 стл.1 стр.26=Ф.K1s разд.1 сумма стл.7-9 стр.26+Ф.K1s разд.1 стл.26 стр.26+Ф.K1s разд.1 стл.27 стр.26</t>
  </si>
  <si>
    <t>Ф.K1s разд.1 стл.1 стр.27=Ф.K1s разд.1 сумма стл.7-9 стр.27+Ф.K1s разд.1 стл.26 стр.27+Ф.K1s разд.1 стл.27 стр.27</t>
  </si>
  <si>
    <t>Ф.K1s разд.1 стл.1 стр.28=Ф.K1s разд.1 сумма стл.7-9 стр.28+Ф.K1s разд.1 стл.26 стр.28+Ф.K1s разд.1 стл.27 стр.28</t>
  </si>
  <si>
    <t>Ф.K1s разд.1 стл.1 стр.29=Ф.K1s разд.1 сумма стл.7-9 стр.29+Ф.K1s разд.1 стл.26 стр.29+Ф.K1s разд.1 стл.27 стр.29</t>
  </si>
  <si>
    <t>Ф.K1s разд.1 стл.4 стр.15=Ф.K1s разд.1 стл.4 сумма стр.1-14</t>
  </si>
  <si>
    <t>Ф.K1s разд.1 стл.5 стр.15=Ф.K1s разд.1 стл.5 сумма стр.1-14</t>
  </si>
  <si>
    <t>Ф.K1s разд.1 стл.6 стр.15=Ф.K1s разд.1 стл.6 сумма стр.1-14</t>
  </si>
  <si>
    <t>Ф.K1s разд.1 стл.7 стр.15=Ф.K1s разд.1 стл.7 сумма стр.1-14</t>
  </si>
  <si>
    <t>Ф.K1s разд.1 стл.8 стр.15=Ф.K1s разд.1 стл.8 сумма стр.1-14</t>
  </si>
  <si>
    <t>Ф.K1s разд.1 стл.9 стр.15=Ф.K1s разд.1 стл.9 сумма стр.1-14</t>
  </si>
  <si>
    <t>Ф.K1s разд.1 стл.10 стр.15=Ф.K1s разд.1 стл.10 сумма стр.1-14</t>
  </si>
  <si>
    <t>несовершеннолетние, имевшие неснятые и непогашенные судимости на момент совершения преступления</t>
  </si>
  <si>
    <t>Направлялись в спец.учебно-воспитательное учреждение закрытого типа</t>
  </si>
  <si>
    <t>Наименование получателя</t>
  </si>
  <si>
    <t>Ф.K1s разд.2 стл.29 стр.1=0</t>
  </si>
  <si>
    <t>Ф.K1s разд.2 стл.29 стр.2=0</t>
  </si>
  <si>
    <t>Ф.K1s разд.2 стл.29 стр.3=0</t>
  </si>
  <si>
    <t>Ф.K1s разд.2 стл.29 стр.4=0</t>
  </si>
  <si>
    <t>Ф.K1s разд.2 стл.29 стр.5=0</t>
  </si>
  <si>
    <t>Ф.K1s разд.2 стл.29 стр.6=0</t>
  </si>
  <si>
    <t>Ф.K1s разд.2 стл.29 стр.7=0</t>
  </si>
  <si>
    <t>Ф.K1s разд.2 стл.29 стр.8=0</t>
  </si>
  <si>
    <t>Ф.K1s разд.2 стл.29 стр.9=0</t>
  </si>
  <si>
    <t>Ф.K1s разд.2 стл.29 стр.10=0</t>
  </si>
  <si>
    <t>Ф.K1s разд.2 стл.29 стр.11=0</t>
  </si>
  <si>
    <t>Ф.K1s разд.2 стл.29 стр.12=0</t>
  </si>
  <si>
    <t>Ф.K1s разд.2 стл.29 стр.13=0</t>
  </si>
  <si>
    <t>Ф.K1s разд.2 стл.29 стр.14=0</t>
  </si>
  <si>
    <t>Ф.K1s разд.2 стл.29 стр.15=0</t>
  </si>
  <si>
    <t>Ф.K1s разд.2 стл.29 стр.16=0</t>
  </si>
  <si>
    <t>Ф.K1s разд.2 стл.29 стр.17=0</t>
  </si>
  <si>
    <t>Ф.K1s разд.2 стл.29 стр.18=0</t>
  </si>
  <si>
    <t>Ф.K1s разд.2 стл.29 стр.19=0</t>
  </si>
  <si>
    <t>Ф.K1s разд.2 стл.29 стр.20=0</t>
  </si>
  <si>
    <t>Ф.K1s разд.2 стл.29 стр.21=0</t>
  </si>
  <si>
    <t>Ф.K1s разд.1 стл.26 стр.1=0</t>
  </si>
  <si>
    <t>Ф.K1s разд.1 стл.26 стр.2=0</t>
  </si>
  <si>
    <t>Ф.K1s разд.1 стл.26 стр.3=0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</si>
  <si>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</si>
  <si>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</si>
  <si>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</si>
  <si>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</si>
  <si>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</si>
  <si>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</si>
  <si>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</si>
  <si>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</si>
  <si>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</si>
  <si>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</si>
  <si>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</si>
  <si>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</si>
  <si>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</si>
  <si>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</si>
  <si>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</si>
  <si>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</si>
  <si>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</si>
  <si>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</si>
  <si>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</si>
  <si>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</si>
  <si>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</si>
  <si>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</si>
  <si>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</si>
  <si>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</si>
  <si>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</si>
  <si>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</si>
  <si>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</si>
  <si>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</si>
  <si>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</si>
  <si>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</si>
  <si>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</si>
  <si>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</si>
  <si>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</si>
  <si>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</si>
  <si>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</si>
  <si>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</si>
  <si>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</si>
  <si>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</si>
  <si>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</si>
  <si>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</si>
  <si>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</si>
  <si>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</si>
  <si>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</si>
  <si>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</si>
  <si>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</si>
  <si>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</si>
  <si>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</si>
  <si>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</si>
  <si>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</si>
  <si>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</si>
  <si>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</si>
  <si>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</si>
  <si>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</si>
  <si>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</si>
  <si>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Ф.K1s разд.1 стл.26 стр.4=0</t>
  </si>
  <si>
    <t>Ф.K1s разд.1 стл.26 стр.5=0</t>
  </si>
  <si>
    <t>Ф.K1s разд.1 стл.26 стр.6=0</t>
  </si>
  <si>
    <t>Ф.K1s разд.1 стл.26 стр.7=0</t>
  </si>
  <si>
    <t>Ф.K1s разд.1 стл.26 стр.8=0</t>
  </si>
  <si>
    <t>Ф.K1s разд.1 стл.26 стр.9=0</t>
  </si>
  <si>
    <t>Ф.K1s разд.1 стл.26 стр.10=0</t>
  </si>
  <si>
    <t>Ф.K1s разд.1 стл.26 стр.11=0</t>
  </si>
  <si>
    <t>Ф.K1s разд.1 стл.26 стр.12=0</t>
  </si>
  <si>
    <t>Ф.K1s разд.1 стл.26 стр.13=0</t>
  </si>
  <si>
    <t>Ф.K1s разд.1 стл.26 стр.14=0</t>
  </si>
  <si>
    <t>Ф.K1s разд.1 стл.26 стр.15=0</t>
  </si>
  <si>
    <t>Ф.K1s разд.1 стл.26 стр.16=0</t>
  </si>
  <si>
    <t>Ф.K1s разд.1 стл.26 стр.17=0</t>
  </si>
  <si>
    <t>Ф.K1s разд.1 стл.26 стр.18=0</t>
  </si>
  <si>
    <t>Ф.K1s разд.1 стл.26 стр.19=0</t>
  </si>
  <si>
    <t>Ф.K1s разд.1 стл.26 стр.20=0</t>
  </si>
  <si>
    <t>Ф.K1s разд.1 стл.26 стр.21=0</t>
  </si>
  <si>
    <t>Ф.K1s разд.1 стл.26 стр.22=0</t>
  </si>
  <si>
    <t>Ф.K1s разд.1 стл.26 стр.23=0</t>
  </si>
  <si>
    <t>Ф.K1s разд.1 стл.26 стр.24=0</t>
  </si>
  <si>
    <t>Ф.K1s разд.1 стл.26 стр.25=0</t>
  </si>
  <si>
    <t>Ф.K1s разд.1 стл.26 стр.26=0</t>
  </si>
  <si>
    <t>Ф.K1s разд.1 стл.26 стр.27=0</t>
  </si>
  <si>
    <t>Ф.K1s разд.1 стл.26 стр.28=0</t>
  </si>
  <si>
    <t>Ф.K1s разд.1 стл.26 стр.29=0</t>
  </si>
  <si>
    <t>Ф.K1s разд.1 стл.11 стр.15=Ф.K1s разд.1 стл.11 сумма стр.1-14</t>
  </si>
  <si>
    <t>Ф.K1s разд.1 стл.12 стр.15=Ф.K1s разд.1 стл.12 сумма стр.1-14</t>
  </si>
  <si>
    <t>Ф.K1s разд.1 стл.13 стр.15=Ф.K1s разд.1 стл.13 сумма стр.1-14</t>
  </si>
  <si>
    <t>Ф.K1s разд.1 стл.14 стр.15=Ф.K1s разд.1 стл.14 сумма стр.1-14</t>
  </si>
  <si>
    <t>Ф.K1s разд.1 стл.15 стр.15=Ф.K1s разд.1 стл.15 сумма стр.1-14</t>
  </si>
  <si>
    <t>Ф.K1s разд.1 стл.16 стр.15=Ф.K1s разд.1 стл.16 сумма стр.1-14</t>
  </si>
  <si>
    <t>Ф.K1s разд.1 стл.17 стр.15=Ф.K1s разд.1 стл.17 сумма стр.1-14</t>
  </si>
  <si>
    <t>Ф.K1s разд.1 стл.18 стр.15=Ф.K1s разд.1 стл.18 сумма стр.1-14</t>
  </si>
  <si>
    <t>Ф.K1s разд.1 стл.19 стр.15=Ф.K1s разд.1 стл.19 сумма стр.1-14</t>
  </si>
  <si>
    <t>Ф.K1s разд.1 стл.20 стр.15=Ф.K1s разд.1 стл.20 сумма стр.1-14</t>
  </si>
  <si>
    <t>Ф.K1s разд.1 стл.21 стр.15=Ф.K1s разд.1 стл.21 сумма стр.1-14</t>
  </si>
  <si>
    <t>Ф.K1s разд.1 стл.22 стр.15=Ф.K1s разд.1 стл.22 сумма стр.1-14</t>
  </si>
  <si>
    <t>Ф.K1s разд.1 стл.23 стр.15=Ф.K1s разд.1 стл.23 сумма стр.1-14</t>
  </si>
  <si>
    <t>Ф.K1s разд.1 стл.24 стр.15=Ф.K1s разд.1 стл.24 сумма стр.1-14</t>
  </si>
  <si>
    <t>Ф.K1s разд.1 стл.25 стр.15=Ф.K1s разд.1 стл.25 сумма стр.1-14</t>
  </si>
  <si>
    <t>Ф.K1s разд.1 стл.1 стр.1=Ф.K1s разд.2 стл.1 стр.1</t>
  </si>
  <si>
    <t>Ф.K1s разд.1 стл.1 стр.2=Ф.K1s разд.2 стл.1 стр.2</t>
  </si>
  <si>
    <t>Ф.K1s разд.1 стл.1 стр.3=Ф.K1s разд.2 стл.1 стр.3</t>
  </si>
  <si>
    <t>Ф.K1s разд.1 стл.1 стр.4=Ф.K1s разд.2 стл.1 стр.4</t>
  </si>
  <si>
    <t>Ф.K1s разд.1 стл.1 стр.5=Ф.K1s разд.2 стл.1 стр.5</t>
  </si>
  <si>
    <t>Ф.K1s разд.1 стл.1 стр.6=Ф.K1s разд.2 стл.1 стр.6</t>
  </si>
  <si>
    <t>Ф.K1s разд.1 стл.1 стр.7=Ф.K1s разд.2 стл.1 стр.7</t>
  </si>
  <si>
    <t>Ф.K1s разд.1 стл.1 стр.8=Ф.K1s разд.2 стл.1 стр.8</t>
  </si>
  <si>
    <t>Ф.K1s разд.1 стл.1 стр.9=Ф.K1s разд.2 стл.1 стр.9</t>
  </si>
  <si>
    <t>Ф.K1s разд.1 стл.1 стр.10=Ф.K1s разд.2 стл.1 стр.10</t>
  </si>
  <si>
    <t>Ф.K1s разд.1 стл.1 стр.11=Ф.K1s разд.2 стл.1 стр.11</t>
  </si>
  <si>
    <t>Ф.K1s разд.1 стл.1 стр.12=Ф.K1s разд.2 стл.1 стр.12</t>
  </si>
  <si>
    <t>Ф.K1s разд.1 стл.1 стр.13=Ф.K1s разд.2 стл.1 стр.13</t>
  </si>
  <si>
    <t>Ф.K1s разд.1 стл.1 стр.14=Ф.K1s разд.2 стл.1 стр.14</t>
  </si>
  <si>
    <t>Ф.K1s разд.1 стл.1 стр.15=Ф.K1s разд.2 стл.1 стр.15</t>
  </si>
  <si>
    <t>Ф.K1s разд.1 стл.1 стр.19=Ф.K1s разд.2 стл.1 стр.19</t>
  </si>
  <si>
    <t>Ф.K1s разд.1 стл.1 стр.20=Ф.K1s разд.2 стл.1 стр.20</t>
  </si>
  <si>
    <t>Ф.K1s разд.1 стл.1 стр.21=Ф.K1s разд.2 стл.1 стр.21</t>
  </si>
  <si>
    <t>Ф.K1s разд.1 стл.1 стр.1=Ф.K1s разд.1 сумма стл.2-3 стр.1</t>
  </si>
  <si>
    <t>Ф.K1s разд.1 стл.1 стр.2=Ф.K1s разд.1 сумма стл.2-3 стр.2</t>
  </si>
  <si>
    <t>Ф.K1s разд.1 стл.1 стр.3=Ф.K1s разд.1 сумма стл.2-3 стр.3</t>
  </si>
  <si>
    <t>Ф.K1s разд.1 стл.1 стр.4=Ф.K1s разд.1 сумма стл.2-3 стр.4</t>
  </si>
  <si>
    <t>Ф.K1s разд.1 стл.1 стр.5=Ф.K1s разд.1 сумма стл.2-3 стр.5</t>
  </si>
  <si>
    <t>Ф.K1s разд.1 стл.1 стр.6=Ф.K1s разд.1 сумма стл.2-3 стр.6</t>
  </si>
  <si>
    <t>Ф.K1s разд.1 стл.1 стр.7=Ф.K1s разд.1 сумма стл.2-3 стр.7</t>
  </si>
  <si>
    <t>Ф.K1s разд.1 стл.1 стр.8=Ф.K1s разд.1 сумма стл.2-3 стр.8</t>
  </si>
  <si>
    <t>Ф.K1s разд.1 стл.1 стр.9=Ф.K1s разд.1 сумма стл.2-3 стр.9</t>
  </si>
  <si>
    <t>Ф.K1s разд.1 стл.1 стр.10=Ф.K1s разд.1 сумма стл.2-3 стр.10</t>
  </si>
  <si>
    <t>Ф.K1s разд.1 стл.1 стр.11=Ф.K1s разд.1 сумма стл.2-3 стр.11</t>
  </si>
  <si>
    <t>Ф.K1s разд.1 стл.1 стр.12=Ф.K1s разд.1 сумма стл.2-3 стр.12</t>
  </si>
  <si>
    <t>Ф.K1s разд.1 стл.1 стр.13=Ф.K1s разд.1 сумма стл.2-3 стр.13</t>
  </si>
  <si>
    <t>Ф.K1s разд.1 стл.1 стр.14=Ф.K1s разд.1 сумма стл.2-3 стр.14</t>
  </si>
  <si>
    <t>Ф.K1s разд.1 стл.1 стр.15=Ф.K1s разд.1 сумма стл.2-3 стр.15</t>
  </si>
  <si>
    <t>Ф.K1s разд.1 стл.1 стр.16=Ф.K1s разд.1 сумма стл.2-3 стр.16</t>
  </si>
  <si>
    <t>Ф.K1s разд.1 стл.1 стр.17=Ф.K1s разд.1 сумма стл.2-3 стр.17</t>
  </si>
  <si>
    <t>Ф.K1s разд.1 стл.1 стр.18=Ф.K1s разд.1 сумма стл.2-3 стр.18</t>
  </si>
  <si>
    <t>Ф.K1s разд.1 стл.1 стр.19=Ф.K1s разд.1 сумма стл.2-3 стр.19</t>
  </si>
  <si>
    <t>Ф.K1s разд.1 стл.1 стр.20=Ф.K1s разд.1 сумма стл.2-3 стр.20</t>
  </si>
  <si>
    <t>Ф.K1s разд.1 стл.1 стр.21=Ф.K1s разд.1 сумма стл.2-3 стр.21</t>
  </si>
  <si>
    <t>Ф.K1s разд.1 стл.1 стр.22=Ф.K1s разд.1 сумма стл.2-3 стр.22</t>
  </si>
  <si>
    <t>Ф.K1s разд.1 стл.1 стр.23=Ф.K1s разд.1 сумма стл.2-3 стр.23</t>
  </si>
  <si>
    <t>Ф.K1s разд.1 стл.1 стр.24=Ф.K1s разд.1 сумма стл.2-3 стр.24</t>
  </si>
  <si>
    <t>Ф.K1s разд.1 стл.1 стр.25=Ф.K1s разд.1 сумма стл.2-3 стр.25</t>
  </si>
  <si>
    <t>Ф.K1s разд.1 стл.1 стр.26=Ф.K1s разд.1 сумма стл.2-3 стр.26</t>
  </si>
  <si>
    <t>Ф.K1s разд.1 стл.1 стр.27=Ф.K1s разд.1 сумма стл.2-3 стр.27</t>
  </si>
  <si>
    <t>Ф.K1s разд.1 стл.1 стр.28=Ф.K1s разд.1 сумма стл.2-3 стр.28</t>
  </si>
  <si>
    <t>Ф.K1s разд.1 стл.1 стр.29=Ф.K1s разд.1 сумма стл.2-3 стр.29</t>
  </si>
  <si>
    <t>Ф.K1s разд.1 стл.1 сумма стр.22-29=Ф.K1s разд.1 стл.1 стр.15</t>
  </si>
  <si>
    <t>Ф.K1s разд.1 стл.2 сумма стр.22-29=Ф.K1s разд.1 стл.2 стр.15</t>
  </si>
  <si>
    <t>Ф.K1s разд.1 стл.3 сумма стр.22-29=Ф.K1s разд.1 стл.3 стр.15</t>
  </si>
  <si>
    <t>Ф.K1s разд.1 стл.4 сумма стр.22-29=Ф.K1s разд.1 стл.4 стр.15</t>
  </si>
  <si>
    <t>Ф.K1s разд.1 стл.5 сумма стр.22-29=Ф.K1s разд.1 стл.5 стр.15</t>
  </si>
  <si>
    <t>Ф.K1s разд.1 стл.6 сумма стр.22-29=Ф.K1s разд.1 стл.6 стр.15</t>
  </si>
  <si>
    <t>Ф.K1s разд.1 стл.7 сумма стр.22-29=Ф.K1s разд.1 стл.7 стр.15</t>
  </si>
  <si>
    <t>Ф.K1s разд.1 стл.8 сумма стр.22-29=Ф.K1s разд.1 стл.8 стр.15</t>
  </si>
  <si>
    <t>Ф.K1s разд.1 стл.9 сумма стр.22-29=Ф.K1s разд.1 стл.9 стр.15</t>
  </si>
  <si>
    <t>Ф.K1s разд.1 стл.10 сумма стр.22-29=Ф.K1s разд.1 стл.10 стр.15</t>
  </si>
  <si>
    <t>Ф.K1s разд.1 стл.11 сумма стр.22-29=Ф.K1s разд.1 стл.11 стр.15</t>
  </si>
  <si>
    <t>Ф.K1s разд.1 стл.12 сумма стр.22-29=Ф.K1s разд.1 стл.12 стр.15</t>
  </si>
  <si>
    <t>Ф.K1s разд.1 стл.13 сумма стр.22-29=Ф.K1s разд.1 стл.13 стр.15</t>
  </si>
  <si>
    <t>Ф.K1s разд.1 стл.14 сумма стр.22-29=Ф.K1s разд.1 стл.14 стр.15</t>
  </si>
  <si>
    <t>Ф.K1s разд.1 стл.15 сумма стр.22-29=Ф.K1s разд.1 стл.15 стр.15</t>
  </si>
  <si>
    <t>Ф.K1s разд.1 стл.16 сумма стр.22-29=Ф.K1s разд.1 стл.16 стр.15</t>
  </si>
  <si>
    <t>Ф.K1s разд.1 стл.17 сумма стр.22-29=Ф.K1s разд.1 стл.17 стр.15</t>
  </si>
  <si>
    <t>Ф.K1s разд.1 стл.18 сумма стр.22-29=Ф.K1s разд.1 стл.18 стр.15</t>
  </si>
  <si>
    <t>Ф.K1s разд.1 стл.19 сумма стр.22-29=Ф.K1s разд.1 стл.19 стр.15</t>
  </si>
  <si>
    <t>Ф.K1s разд.1 стл.20 сумма стр.22-29=Ф.K1s разд.1 стл.20 стр.15</t>
  </si>
  <si>
    <t>Ф.K1s разд.1 стл.21 сумма стр.22-29=Ф.K1s разд.1 стл.21 стр.15</t>
  </si>
  <si>
    <t>Ф.K1s разд.1 стл.22 сумма стр.22-29=Ф.K1s разд.1 стл.22 стр.15</t>
  </si>
  <si>
    <t>Ф.K1s разд.1 стл.23 сумма стр.22-29=Ф.K1s разд.1 стл.23 стр.15</t>
  </si>
  <si>
    <t>Ф.K1s разд.1 стл.24 сумма стр.22-29=Ф.K1s разд.1 стл.24 стр.15</t>
  </si>
  <si>
    <t>Ф.K1s разд.1 стл.25 сумма стр.22-29=Ф.K1s разд.1 стл.25 стр.15</t>
  </si>
  <si>
    <t>Ф.K1s разд.1 стл.26 сумма стр.22-29=Ф.K1s разд.1 стл.26 стр.15</t>
  </si>
  <si>
    <t>Ф.K1s разд.1 стл.27 сумма стр.22-29=Ф.K1s разд.1 стл.27 стр.15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</si>
  <si>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</si>
  <si>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</si>
  <si>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</si>
  <si>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</si>
  <si>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</si>
  <si>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</si>
  <si>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</si>
  <si>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</si>
  <si>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</si>
  <si>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</si>
  <si>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</si>
  <si>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</si>
  <si>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</si>
  <si>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</si>
  <si>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</si>
  <si>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</si>
  <si>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</si>
  <si>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</si>
  <si>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</si>
  <si>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</si>
  <si>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</si>
  <si>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</si>
  <si>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Наименование организации, представившей отчет</t>
  </si>
  <si>
    <t>Категория суда</t>
  </si>
  <si>
    <t>Категория дел</t>
  </si>
  <si>
    <t>Раздел 1. СОСТАВ ОСУЖДЕННЫХ</t>
  </si>
  <si>
    <t>Виды преступлений</t>
  </si>
  <si>
    <t>Статьи УК РФ</t>
  </si>
  <si>
    <t>№ стр.</t>
  </si>
  <si>
    <t>В возрасте 14-15 лет</t>
  </si>
  <si>
    <t>В возрасте 16-17 лет</t>
  </si>
  <si>
    <t>Женского пола</t>
  </si>
  <si>
    <t>Воспитывались в семье с одним родителем</t>
  </si>
  <si>
    <t>Воспитывались вне семьи</t>
  </si>
  <si>
    <t>По роду занятий: учащиеся</t>
  </si>
  <si>
    <t>работавшие</t>
  </si>
  <si>
    <t>не учившиеся и не работавшие</t>
  </si>
  <si>
    <t>из них нетрудоспособные</t>
  </si>
  <si>
    <t>Совершили преступления: в алкогольном опьянении</t>
  </si>
  <si>
    <t>в наркотическом и ином опьянении</t>
  </si>
  <si>
    <t>Совершили преступление в группе</t>
  </si>
  <si>
    <t>из них с участием взрослых</t>
  </si>
  <si>
    <t>Юридически несудимые: судимости сняты и 
погашены</t>
  </si>
  <si>
    <t>А</t>
  </si>
  <si>
    <t>Б</t>
  </si>
  <si>
    <t>Убийство</t>
  </si>
  <si>
    <t>Иные посягательства на жизнь человека</t>
  </si>
  <si>
    <t>106-110</t>
  </si>
  <si>
    <t>Умышленное причинение тяжкого вреда здоровью</t>
  </si>
  <si>
    <t>Изнасилование</t>
  </si>
  <si>
    <t>Насильственные действия сексуального характера</t>
  </si>
  <si>
    <t>Кража</t>
  </si>
  <si>
    <t>Грабеж</t>
  </si>
  <si>
    <t>Разбой</t>
  </si>
  <si>
    <t>Вымогательство</t>
  </si>
  <si>
    <t>Хулиганство</t>
  </si>
  <si>
    <t>Незаконные действия, связанные с оружием, БП, ВВ и ВУ</t>
  </si>
  <si>
    <t>222-226</t>
  </si>
  <si>
    <t>Преступления, связанные с наркотиками и психотропными средствами</t>
  </si>
  <si>
    <t>Прочие преступления</t>
  </si>
  <si>
    <t>ВСЕГО</t>
  </si>
  <si>
    <t>105-360</t>
  </si>
  <si>
    <t>Преступления небольшой тяжести</t>
  </si>
  <si>
    <t>Преступления средней тяжести</t>
  </si>
  <si>
    <t>Тяжкие преступления</t>
  </si>
  <si>
    <t>Особо тяжкие преступления</t>
  </si>
  <si>
    <t>Осужденные женского пола</t>
  </si>
  <si>
    <t>Осужденные с неснятой и непогашенной судимостью</t>
  </si>
  <si>
    <t>Раздел 2. НАЗНАЧЕНИЕ НАКАЗАНИЙ</t>
  </si>
  <si>
    <t>В том числе в сроки:                            
до 1 года вкл.</t>
  </si>
  <si>
    <t>Свыше 1 до 2 лет вкл.</t>
  </si>
  <si>
    <t>Свыше 2 до 3 лет вкл.</t>
  </si>
  <si>
    <t>Свыше 3 до 5 лет вкл.</t>
  </si>
  <si>
    <t>Свыше 5 до 8 лет вкл.</t>
  </si>
  <si>
    <t>Свыше 8 до 10 лет вкл.</t>
  </si>
  <si>
    <t>Исправительные работы</t>
  </si>
  <si>
    <t>Штраф</t>
  </si>
  <si>
    <t>Условное осуждение 
к лишению свободы</t>
  </si>
  <si>
    <t>по амнистии – от иных мер</t>
  </si>
  <si>
    <t>Особенности назначения наказаний лишения свободы: ниже низшего 
предела</t>
  </si>
  <si>
    <t>Иные меры ниже низшего предела</t>
  </si>
  <si>
    <t>Назначен более мягкий вид наказания: вместо лишения свободы</t>
  </si>
  <si>
    <t>Вместо иных мер наказания</t>
  </si>
  <si>
    <t>Обязательные работы</t>
  </si>
  <si>
    <t>Руководитель отчета</t>
  </si>
  <si>
    <t>Должностное лицо, 
ответственное за составление отчета</t>
  </si>
  <si>
    <t>М.П.</t>
  </si>
  <si>
    <t>номер телефона</t>
  </si>
  <si>
    <t>дата составления отчета</t>
  </si>
  <si>
    <t>Форма № 12</t>
  </si>
  <si>
    <t>Cтатус</t>
  </si>
  <si>
    <t>Код формулы</t>
  </si>
  <si>
    <t>Формула</t>
  </si>
  <si>
    <t>Описание формулы</t>
  </si>
  <si>
    <t>Наименование суда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</si>
  <si>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</si>
  <si>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</si>
  <si>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</si>
  <si>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</si>
  <si>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</si>
  <si>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</si>
  <si>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</si>
  <si>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</si>
  <si>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</si>
  <si>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</si>
  <si>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</si>
  <si>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</si>
  <si>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</si>
  <si>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</si>
  <si>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</si>
  <si>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</si>
  <si>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</si>
  <si>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</si>
  <si>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</si>
  <si>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</si>
  <si>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</si>
  <si>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</si>
  <si>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</si>
  <si>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Областной суд</t>
  </si>
  <si>
    <t>Суд Ханты-Мансийского АО</t>
  </si>
  <si>
    <t>Суд Чукотского АО</t>
  </si>
  <si>
    <t>Суд Ямало-Ненецкого АО</t>
  </si>
  <si>
    <t>Окружные (флотские) военные суды</t>
  </si>
  <si>
    <t>Камчатский краевой суд</t>
  </si>
  <si>
    <t>Пермский краевой суд</t>
  </si>
  <si>
    <t>Забайкальский краевой суд</t>
  </si>
  <si>
    <t>Лишение свободы на определенный срок</t>
  </si>
  <si>
    <t>Штраф как основной вид наказания</t>
  </si>
  <si>
    <t>Условное осуждение к лишению свободы</t>
  </si>
  <si>
    <t>Условное осуждение к иным мерам</t>
  </si>
  <si>
    <t>По роду занятий - курсанты военных училищ</t>
  </si>
  <si>
    <t>Иные основные виды наказания</t>
  </si>
  <si>
    <t>Ограничение свободы, назначенное в качестве основного вида наказания</t>
  </si>
  <si>
    <t>Ограничение свободы, назначенное в качестве дополнительного вида наказания</t>
  </si>
  <si>
    <t>Ф.K1s разд.1 стл.1 стр.18=Ф.K1s разд.2 стл.1 стр.18</t>
  </si>
  <si>
    <t>Ф.K1s разд.1 стл.1 стр.17=Ф.K1s разд.2 стл.1 стр.17</t>
  </si>
  <si>
    <t>Ф.K1s разд.1 стл.1 стр.16=Ф.K1s разд.2 стл.1 стр.16</t>
  </si>
  <si>
    <t>Ф.K1s разд.1 стл.16 стр.15=Ф.K1s разд.1 стл.16 стр.21</t>
  </si>
  <si>
    <t>Ф.K1s разд.1 стл.17 стр.15=Ф.K1s разд.1 стл.17 стр.21</t>
  </si>
  <si>
    <t>Ф.K1s разд.1 стл.18 стр.15=Ф.K1s разд.1 стл.18 стр.21</t>
  </si>
  <si>
    <t>Ф.K1s разд.1 стл.19 стр.15=Ф.K1s разд.1 стл.19 стр.21</t>
  </si>
  <si>
    <t>Ф.K1s разд.2 стл.1 стр.1=Ф.K1s разд.1 стл.1 стр.1</t>
  </si>
  <si>
    <t>Ф.K1s разд.2 стл.1 стр.2=Ф.K1s разд.1 стл.1 стр.2</t>
  </si>
  <si>
    <t>Ф.K1s разд.2 стл.1 стр.3=Ф.K1s разд.1 стл.1 стр.3</t>
  </si>
  <si>
    <t>Ф.K1s разд.2 стл.1 стр.4=Ф.K1s разд.1 стл.1 стр.4</t>
  </si>
  <si>
    <t>Ф.K1s разд.2 стл.1 стр.5=Ф.K1s разд.1 стл.1 стр.5</t>
  </si>
  <si>
    <t>Ф.K1s разд.2 стл.1 стр.6=Ф.K1s разд.1 стл.1 стр.6</t>
  </si>
  <si>
    <t>Ф.K1s разд.2 стл.1 стр.7=Ф.K1s разд.1 стл.1 стр.7</t>
  </si>
  <si>
    <t>Ф.K1s разд.2 стл.1 стр.8=Ф.K1s разд.1 стл.1 стр.8</t>
  </si>
  <si>
    <t>Ф.K1s разд.2 стл.1 стр.9=Ф.K1s разд.1 стл.1 стр.9</t>
  </si>
  <si>
    <t>Ф.K1s разд.2 стл.1 стр.10=Ф.K1s разд.1 стл.1 стр.10</t>
  </si>
  <si>
    <t>Ф.K1s разд.2 стл.1 стр.11=Ф.K1s разд.1 стл.1 стр.11</t>
  </si>
  <si>
    <t>Ф.K1s разд.2 стл.1 стр.12=Ф.K1s разд.1 стл.1 стр.12</t>
  </si>
  <si>
    <t>Ф.K1s разд.2 стл.1 стр.13=Ф.K1s разд.1 стл.1 стр.13</t>
  </si>
  <si>
    <t>Ф.K1s разд.2 стл.1 стр.14=Ф.K1s разд.1 стл.1 стр.14</t>
  </si>
  <si>
    <t>Ф.K1s разд.2 стл.2 стр.1=Ф.K1s разд.2 стл.21 стр.1+Ф.K1s разд.2 стл.22 стр.1</t>
  </si>
  <si>
    <t>Ф.K1s разд.2 стл.2 стр.2=Ф.K1s разд.2 стл.21 стр.2+Ф.K1s разд.2 стл.22 стр.2</t>
  </si>
  <si>
    <t>Ф.K1s разд.2 стл.2 стр.3=Ф.K1s разд.2 стл.21 стр.3+Ф.K1s разд.2 стл.22 стр.3</t>
  </si>
  <si>
    <t>Ф.K1s разд.2 стл.2 стр.4=Ф.K1s разд.2 стл.21 стр.4+Ф.K1s разд.2 стл.22 стр.4</t>
  </si>
  <si>
    <t>Ф.K1s разд.2 стл.2 стр.5=Ф.K1s разд.2 стл.21 стр.5+Ф.K1s разд.2 стл.22 стр.5</t>
  </si>
  <si>
    <t>Ф.K1s разд.2 стл.2 стр.6=Ф.K1s разд.2 стл.21 стр.6+Ф.K1s разд.2 стл.22 стр.6</t>
  </si>
  <si>
    <t>Ф.K1s разд.2 стл.2 стр.7=Ф.K1s разд.2 стл.21 стр.7+Ф.K1s разд.2 стл.22 стр.7</t>
  </si>
  <si>
    <t>Ф.K1s разд.2 стл.2 стр.8=Ф.K1s разд.2 стл.21 стр.8+Ф.K1s разд.2 стл.22 стр.8</t>
  </si>
  <si>
    <t>Ф.K1s разд.2 стл.2 стр.9=Ф.K1s разд.2 стл.21 стр.9+Ф.K1s разд.2 стл.22 стр.9</t>
  </si>
  <si>
    <t>Ф.K1s разд.2 стл.2 стр.10=Ф.K1s разд.2 стл.21 стр.10+Ф.K1s разд.2 стл.22 стр.10</t>
  </si>
  <si>
    <t>Ф.K1s разд.2 стл.2 стр.11=Ф.K1s разд.2 стл.21 стр.11+Ф.K1s разд.2 стл.22 стр.11</t>
  </si>
  <si>
    <t>Ф.K1s разд.2 стл.2 стр.12=Ф.K1s разд.2 стл.21 стр.12+Ф.K1s разд.2 стл.22 стр.12</t>
  </si>
  <si>
    <t>Ф.K1s разд.2 стл.2 стр.13=Ф.K1s разд.2 стл.21 стр.13+Ф.K1s разд.2 стл.22 стр.13</t>
  </si>
  <si>
    <t>Ф.K1s разд.2 стл.2 стр.14=Ф.K1s разд.2 стл.21 стр.14+Ф.K1s разд.2 стл.22 стр.14</t>
  </si>
  <si>
    <t>Ф.K1s разд.2 стл.2 стр.15=Ф.K1s разд.2 стл.21 стр.15+Ф.K1s разд.2 стл.22 стр.15</t>
  </si>
  <si>
    <t>Ф.K1s разд.2 стл.2 стр.16=Ф.K1s разд.2 стл.21 стр.16+Ф.K1s разд.2 стл.22 стр.16</t>
  </si>
  <si>
    <t>Ф.K1s разд.2 стл.2 стр.17=Ф.K1s разд.2 стл.21 стр.17+Ф.K1s разд.2 стл.22 стр.17</t>
  </si>
  <si>
    <t>Ф.K1s разд.2 стл.2 стр.18=Ф.K1s разд.2 стл.21 стр.18+Ф.K1s разд.2 стл.22 стр.18</t>
  </si>
  <si>
    <t>Ф.K1s разд.2 стл.2 стр.19=Ф.K1s разд.2 стл.21 стр.19+Ф.K1s разд.2 стл.22 стр.19</t>
  </si>
  <si>
    <t>Ф.K1s разд.2 стл.2 стр.20=Ф.K1s разд.2 стл.21 стр.20+Ф.K1s разд.2 стл.22 стр.20</t>
  </si>
  <si>
    <t>Ф.K1s разд.2 стл.2 стр.21=Ф.K1s разд.2 стл.21 стр.21+Ф.K1s разд.2 стл.22 стр.21</t>
  </si>
  <si>
    <t>Ф.K1s разд.2 стл.1 стр.15=Ф.K1s разд.2 стл.1 сумма стр.1-14</t>
  </si>
  <si>
    <t>Ф.K1s разд.2 стл.2 стр.15=Ф.K1s разд.2 стл.2 сумма стр.1-14</t>
  </si>
  <si>
    <t>Ф.K1s разд.2 стл.3 стр.15=Ф.K1s разд.2 стл.3 сумма стр.1-14</t>
  </si>
  <si>
    <t>Ф.K1s разд.2 стл.4 стр.15=Ф.K1s разд.2 стл.4 сумма стр.1-14</t>
  </si>
  <si>
    <t>Ф.K1s разд.2 стл.5 стр.15=Ф.K1s разд.2 стл.5 сумма стр.1-14</t>
  </si>
  <si>
    <t>Ф.K1s разд.2 стл.6 стр.15=Ф.K1s разд.2 стл.6 сумма стр.1-14</t>
  </si>
  <si>
    <t>Ф.K1s разд.2 стл.7 стр.15=Ф.K1s разд.2 стл.7 сумма стр.1-14</t>
  </si>
  <si>
    <t>Ф.K1s разд.2 стл.8 стр.15=Ф.K1s разд.2 стл.8 сумма стр.1-14</t>
  </si>
  <si>
    <t>Ф.K1s разд.2 стл.9 стр.15=Ф.K1s разд.2 стл.9 сумма стр.1-14</t>
  </si>
  <si>
    <t>Ф.K1s разд.2 стл.10 стр.15=Ф.K1s разд.2 стл.10 сумма стр.1-14</t>
  </si>
  <si>
    <t>Ф.K1s разд.2 стл.11 стр.15=Ф.K1s разд.2 стл.11 сумма стр.1-14</t>
  </si>
  <si>
    <t>Ф.K1s разд.2 стл.12 стр.15=Ф.K1s разд.2 стл.12 сумма стр.1-14</t>
  </si>
  <si>
    <t>Ф.K1s разд.2 стл.13 стр.15=Ф.K1s разд.2 стл.13 сумма стр.1-14</t>
  </si>
  <si>
    <t>Ф.K1s разд.2 стл.14 стр.15=Ф.K1s разд.2 стл.14 сумма стр.1-14</t>
  </si>
  <si>
    <t>Ф.K1s разд.2 стл.15 стр.15=Ф.K1s разд.2 стл.15 сумма стр.1-14</t>
  </si>
  <si>
    <t>Ф.K1s разд.2 стл.16 стр.15=Ф.K1s разд.2 стл.16 сумма стр.1-14</t>
  </si>
  <si>
    <t>Ф.K1s разд.2 стл.17 стр.15=Ф.K1s разд.2 стл.17 сумма стр.1-14</t>
  </si>
  <si>
    <t>Ф.K1s разд.2 стл.18 стр.15=Ф.K1s разд.2 стл.18 сумма стр.1-14</t>
  </si>
  <si>
    <t>Ф.K1s разд.2 стл.19 стр.15=Ф.K1s разд.2 стл.19 сумма стр.1-14</t>
  </si>
  <si>
    <t>Ф.K1s разд.2 стл.20 стр.15=Ф.K1s разд.2 стл.20 сумма стр.1-14</t>
  </si>
  <si>
    <t>Ф.K1s разд.2 стл.21 стр.15=Ф.K1s разд.2 стл.21 сумма стр.1-14</t>
  </si>
  <si>
    <t>Ф.K1s разд.2 стл.22 стр.15=Ф.K1s разд.2 стл.22 сумма стр.1-14</t>
  </si>
  <si>
    <t>Ф.K1s разд.2 стл.23 стр.15=Ф.K1s разд.2 стл.23 сумма стр.1-14</t>
  </si>
  <si>
    <t>Ф.K1s разд.2 стл.24 стр.15=Ф.K1s разд.2 стл.24 сумма стр.1-14</t>
  </si>
  <si>
    <t>Ф.K1s разд.2 стл.25 стр.15=Ф.K1s разд.2 стл.25 сумма стр.1-14</t>
  </si>
  <si>
    <t>Ф.K1s разд.2 стл.26 стр.15=Ф.K1s разд.2 стл.26 сумма стр.1-14</t>
  </si>
  <si>
    <t>Ф.K1s разд.2 стл.2 стр.1=Ф.K1s разд.2 сумма стл.3-8 стр.1</t>
  </si>
  <si>
    <t>Ф.K1s разд.2 стл.2 стр.2=Ф.K1s разд.2 сумма стл.3-8 стр.2</t>
  </si>
  <si>
    <t>Ф.K1s разд.2 стл.2 стр.3=Ф.K1s разд.2 сумма стл.3-8 стр.3</t>
  </si>
  <si>
    <t>Ф.K1s разд.2 стл.2 стр.4=Ф.K1s разд.2 сумма стл.3-8 стр.4</t>
  </si>
  <si>
    <t>Ф.K1s разд.2 стл.2 стр.5=Ф.K1s разд.2 сумма стл.3-8 стр.5</t>
  </si>
  <si>
    <t>Ф.K1s разд.2 стл.2 стр.6=Ф.K1s разд.2 сумма стл.3-8 стр.6</t>
  </si>
  <si>
    <t>Ф.K1s разд.2 стл.2 стр.7=Ф.K1s разд.2 сумма стл.3-8 стр.7</t>
  </si>
  <si>
    <t>Ф.K1s разд.2 стл.2 стр.8=Ф.K1s разд.2 сумма стл.3-8 стр.8</t>
  </si>
  <si>
    <t>Ф.K1s разд.2 стл.2 стр.9=Ф.K1s разд.2 сумма стл.3-8 стр.9</t>
  </si>
  <si>
    <t>Ф.K1s разд.2 стл.2 стр.10=Ф.K1s разд.2 сумма стл.3-8 стр.10</t>
  </si>
  <si>
    <t>Ф.K1s разд.2 стл.2 стр.11=Ф.K1s разд.2 сумма стл.3-8 стр.11</t>
  </si>
  <si>
    <t>Ф.K1s разд.2 стл.2 стр.12=Ф.K1s разд.2 сумма стл.3-8 стр.12</t>
  </si>
  <si>
    <t>Ф.K1s разд.2 стл.2 стр.13=Ф.K1s разд.2 сумма стл.3-8 стр.13</t>
  </si>
  <si>
    <t>Ф.K1s разд.2 стл.2 стр.14=Ф.K1s разд.2 сумма стл.3-8 стр.14</t>
  </si>
  <si>
    <t>Ф.K1s разд.2 стл.2 стр.15=Ф.K1s разд.2 сумма стл.3-8 стр.15</t>
  </si>
  <si>
    <t>Ф.K1s разд.2 стл.2 стр.16=Ф.K1s разд.2 сумма стл.3-8 стр.16</t>
  </si>
  <si>
    <t>Ф.K1s разд.2 стл.2 стр.17=Ф.K1s разд.2 сумма стл.3-8 стр.17</t>
  </si>
  <si>
    <t>Ф.K1s разд.2 стл.2 стр.18=Ф.K1s разд.2 сумма стл.3-8 стр.18</t>
  </si>
  <si>
    <t>Ф.K1s разд.2 стл.2 стр.19=Ф.K1s разд.2 сумма стл.3-8 стр.19</t>
  </si>
  <si>
    <t>Ф.K1s разд.2 стл.2 стр.20=Ф.K1s разд.2 сумма стл.3-8 стр.20</t>
  </si>
  <si>
    <t>Ф.K1s разд.2 стл.2 стр.21=Ф.K1s разд.2 сумма стл.3-8 стр.21</t>
  </si>
  <si>
    <t>Ф.K1s разд.2 стл.1 стр.1=Ф.K1s разд.2 стл.2 стр.1+Ф.K1s разд.2 сумма стл.9-17 стр.1+Ф.K1s разд.2 стл.26 стр.1+Ф.K1s разд.2 стл.27 стр.1+Ф.K1s разд.2 стл.29 стр.1</t>
  </si>
  <si>
    <t>Ф.K1s разд.2 стл.1 стр.2=Ф.K1s разд.2 стл.2 стр.2+Ф.K1s разд.2 сумма стл.9-17 стр.2+Ф.K1s разд.2 стл.26 стр.2+Ф.K1s разд.2 стл.27 стр.2+Ф.K1s разд.2 стл.29 стр.2</t>
  </si>
  <si>
    <t>Ф.K1s разд.2 стл.1 стр.3=Ф.K1s разд.2 стл.2 стр.3+Ф.K1s разд.2 сумма стл.9-17 стр.3+Ф.K1s разд.2 стл.26 стр.3+Ф.K1s разд.2 стл.27 стр.3+Ф.K1s разд.2 стл.29 стр.3</t>
  </si>
  <si>
    <t>Ф.K1s разд.2 стл.1 стр.4=Ф.K1s разд.2 стл.2 стр.4+Ф.K1s разд.2 сумма стл.9-17 стр.4+Ф.K1s разд.2 стл.26 стр.4+Ф.K1s разд.2 стл.27 стр.4+Ф.K1s разд.2 стл.29 стр.4</t>
  </si>
  <si>
    <t>Ф.K1s разд.2 стл.1 стр.5=Ф.K1s разд.2 стл.2 стр.5+Ф.K1s разд.2 сумма стл.9-17 стр.5+Ф.K1s разд.2 стл.26 стр.5+Ф.K1s разд.2 стл.27 стр.5+Ф.K1s разд.2 стл.29 стр.5</t>
  </si>
  <si>
    <t>Ф.K1s разд.2 стл.1 стр.6=Ф.K1s разд.2 стл.2 стр.6+Ф.K1s разд.2 сумма стл.9-17 стр.6+Ф.K1s разд.2 стл.26 стр.6+Ф.K1s разд.2 стл.27 стр.6+Ф.K1s разд.2 стл.29 стр.6</t>
  </si>
  <si>
    <t>Ф.K1s разд.2 стл.1 стр.7=Ф.K1s разд.2 стл.2 стр.7+Ф.K1s разд.2 сумма стл.9-17 стр.7+Ф.K1s разд.2 стл.26 стр.7+Ф.K1s разд.2 стл.27 стр.7+Ф.K1s разд.2 стл.29 стр.7</t>
  </si>
  <si>
    <t>Ф.K1s разд.2 стл.1 стр.8=Ф.K1s разд.2 стл.2 стр.8+Ф.K1s разд.2 сумма стл.9-17 стр.8+Ф.K1s разд.2 стл.26 стр.8+Ф.K1s разд.2 стл.27 стр.8+Ф.K1s разд.2 стл.29 стр.8</t>
  </si>
  <si>
    <t>Ф.K1s разд.2 стл.1 стр.9=Ф.K1s разд.2 стл.2 стр.9+Ф.K1s разд.2 сумма стл.9-17 стр.9+Ф.K1s разд.2 стл.26 стр.9+Ф.K1s разд.2 стл.27 стр.9+Ф.K1s разд.2 стл.29 стр.9</t>
  </si>
  <si>
    <t>ОТЧЕТ ОБ ОСУЖДЕННЫХ, СОВЕРШИВШИХ ПРЕСТУПЛЕНИЯ 
В НЕСОВЕРШЕННОЛЕТНЕМ ВОЗРАСТЕ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</si>
  <si>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</si>
  <si>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Первичные:</t>
  </si>
  <si>
    <t>Верховные суды республик, областные и равные им суды</t>
  </si>
  <si>
    <t>Судебному департаменту при Верховном Суде Российской Федерации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</si>
  <si>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</si>
  <si>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 xml:space="preserve">Федеральной службе государственной статистики </t>
  </si>
  <si>
    <t>Ф.K1s разд.2 стл.1 стр.10=Ф.K1s разд.2 стл.2 стр.10+Ф.K1s разд.2 сумма стл.9-17 стр.10+Ф.K1s разд.2 стл.26 стр.10+Ф.K1s разд.2 стл.27 стр.10+Ф.K1s разд.2 стл.29 стр.10</t>
  </si>
  <si>
    <t>Ф.K1s разд.2 стл.1 стр.11=Ф.K1s разд.2 стл.2 стр.11+Ф.K1s разд.2 сумма стл.9-17 стр.11+Ф.K1s разд.2 стл.26 стр.11+Ф.K1s разд.2 стл.27 стр.11+Ф.K1s разд.2 стл.29 стр.11</t>
  </si>
  <si>
    <t>Ф.K1s разд.2 стл.1 стр.12=Ф.K1s разд.2 стл.2 стр.12+Ф.K1s разд.2 сумма стл.9-17 стр.12+Ф.K1s разд.2 стл.26 стр.12+Ф.K1s разд.2 стл.27 стр.12+Ф.K1s разд.2 стл.29 стр.12</t>
  </si>
  <si>
    <t>Ф.K1s разд.2 стл.1 стр.13=Ф.K1s разд.2 стл.2 стр.13+Ф.K1s разд.2 сумма стл.9-17 стр.13+Ф.K1s разд.2 стл.26 стр.13+Ф.K1s разд.2 стл.27 стр.13+Ф.K1s разд.2 стл.29 стр.13</t>
  </si>
  <si>
    <t>Ф.K1s разд.2 стл.1 стр.14=Ф.K1s разд.2 стл.2 стр.14+Ф.K1s разд.2 сумма стл.9-17 стр.14+Ф.K1s разд.2 стл.26 стр.14+Ф.K1s разд.2 стл.27 стр.14+Ф.K1s разд.2 стл.29 стр.14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</si>
</sst>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39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54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2"/>
      <name val="Times New Roman CYR"/>
      <family val="0"/>
    </font>
    <font>
      <b/>
      <sz val="12"/>
      <name val="Arial Cyr"/>
      <family val="0"/>
    </font>
    <font>
      <b/>
      <sz val="11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4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0" xfId="0" applyFont="1" applyAlignment="1">
      <alignment horizontal="right"/>
    </xf>
    <xf numFmtId="0" fontId="20" fillId="0" borderId="7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49" fontId="13" fillId="0" borderId="2" xfId="0" applyNumberFormat="1" applyFont="1" applyFill="1" applyBorder="1" applyAlignment="1">
      <alignment wrapText="1"/>
    </xf>
    <xf numFmtId="0" fontId="13" fillId="0" borderId="9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21">
      <alignment/>
      <protection/>
    </xf>
    <xf numFmtId="0" fontId="0" fillId="2" borderId="10" xfId="20" applyFill="1" applyBorder="1" applyProtection="1">
      <alignment/>
      <protection locked="0"/>
    </xf>
    <xf numFmtId="0" fontId="0" fillId="2" borderId="10" xfId="20" applyFill="1" applyBorder="1" applyAlignment="1" applyProtection="1">
      <alignment wrapText="1"/>
      <protection locked="0"/>
    </xf>
    <xf numFmtId="0" fontId="0" fillId="0" borderId="0" xfId="20">
      <alignment/>
      <protection/>
    </xf>
    <xf numFmtId="0" fontId="7" fillId="0" borderId="11" xfId="20" applyFont="1" applyBorder="1" applyAlignment="1">
      <alignment horizontal="center" wrapText="1"/>
      <protection/>
    </xf>
    <xf numFmtId="0" fontId="0" fillId="2" borderId="11" xfId="20" applyFill="1" applyBorder="1" applyProtection="1">
      <alignment/>
      <protection locked="0"/>
    </xf>
    <xf numFmtId="0" fontId="6" fillId="0" borderId="0" xfId="19" applyFont="1">
      <alignment/>
      <protection/>
    </xf>
    <xf numFmtId="0" fontId="6" fillId="0" borderId="0" xfId="19" applyFont="1" applyBorder="1">
      <alignment/>
      <protection/>
    </xf>
    <xf numFmtId="0" fontId="8" fillId="0" borderId="10" xfId="19" applyFont="1" applyBorder="1">
      <alignment/>
      <protection/>
    </xf>
    <xf numFmtId="0" fontId="6" fillId="0" borderId="10" xfId="19" applyFont="1" applyBorder="1">
      <alignment/>
      <protection/>
    </xf>
    <xf numFmtId="0" fontId="25" fillId="0" borderId="12" xfId="19" applyFont="1" applyBorder="1" applyAlignment="1">
      <alignment horizontal="center" vertical="top" wrapText="1"/>
      <protection/>
    </xf>
    <xf numFmtId="0" fontId="8" fillId="0" borderId="10" xfId="19" applyFont="1" applyBorder="1" applyAlignment="1">
      <alignment horizontal="center" vertical="center" wrapText="1"/>
      <protection/>
    </xf>
    <xf numFmtId="0" fontId="8" fillId="0" borderId="10" xfId="19" applyFont="1" applyBorder="1" applyAlignment="1">
      <alignment horizontal="center" vertical="center" textRotation="90" wrapText="1"/>
      <protection/>
    </xf>
    <xf numFmtId="0" fontId="8" fillId="0" borderId="0" xfId="19" applyFont="1" applyAlignment="1">
      <alignment wrapText="1"/>
      <protection/>
    </xf>
    <xf numFmtId="0" fontId="8" fillId="0" borderId="10" xfId="19" applyFont="1" applyBorder="1" applyAlignment="1">
      <alignment horizontal="center" vertical="top" wrapText="1"/>
      <protection/>
    </xf>
    <xf numFmtId="0" fontId="8" fillId="0" borderId="10" xfId="19" applyFont="1" applyBorder="1" applyAlignment="1">
      <alignment horizontal="center" textRotation="90" wrapText="1"/>
      <protection/>
    </xf>
    <xf numFmtId="0" fontId="8" fillId="0" borderId="10" xfId="19" applyFont="1" applyBorder="1" applyAlignment="1">
      <alignment horizontal="center"/>
      <protection/>
    </xf>
    <xf numFmtId="0" fontId="20" fillId="0" borderId="10" xfId="19" applyFont="1" applyBorder="1" applyAlignment="1">
      <alignment vertical="top" wrapText="1"/>
      <protection/>
    </xf>
    <xf numFmtId="0" fontId="20" fillId="0" borderId="10" xfId="19" applyFont="1" applyBorder="1" applyAlignment="1">
      <alignment horizontal="center" vertical="top" wrapText="1"/>
      <protection/>
    </xf>
    <xf numFmtId="1" fontId="24" fillId="0" borderId="10" xfId="19" applyNumberFormat="1" applyFont="1" applyBorder="1" applyAlignment="1">
      <alignment horizontal="right" wrapText="1"/>
      <protection/>
    </xf>
    <xf numFmtId="0" fontId="6" fillId="0" borderId="10" xfId="19" applyFont="1" applyBorder="1">
      <alignment/>
      <protection/>
    </xf>
    <xf numFmtId="0" fontId="20" fillId="0" borderId="10" xfId="19" applyFont="1" applyBorder="1" applyAlignment="1">
      <alignment horizontal="left" vertical="center" wrapText="1"/>
      <protection/>
    </xf>
    <xf numFmtId="0" fontId="24" fillId="0" borderId="10" xfId="19" applyFont="1" applyBorder="1" applyAlignment="1">
      <alignment horizontal="right"/>
      <protection/>
    </xf>
    <xf numFmtId="0" fontId="8" fillId="0" borderId="10" xfId="19" applyFont="1" applyBorder="1" applyAlignment="1">
      <alignment vertical="top" wrapText="1"/>
      <protection/>
    </xf>
    <xf numFmtId="0" fontId="19" fillId="0" borderId="0" xfId="19" applyFont="1">
      <alignment/>
      <protection/>
    </xf>
    <xf numFmtId="0" fontId="8" fillId="0" borderId="10" xfId="19" applyFont="1" applyBorder="1" applyAlignment="1">
      <alignment horizontal="center" vertical="center" textRotation="90" wrapText="1"/>
      <protection/>
    </xf>
    <xf numFmtId="0" fontId="27" fillId="0" borderId="0" xfId="19" applyFont="1" applyAlignment="1">
      <alignment wrapText="1"/>
      <protection/>
    </xf>
    <xf numFmtId="0" fontId="8" fillId="0" borderId="10" xfId="19" applyFont="1" applyBorder="1" applyAlignment="1">
      <alignment horizontal="center" vertical="top" wrapText="1"/>
      <protection/>
    </xf>
    <xf numFmtId="0" fontId="6" fillId="0" borderId="10" xfId="19" applyFont="1" applyBorder="1" applyAlignment="1">
      <alignment vertical="top" textRotation="90" wrapText="1"/>
      <protection/>
    </xf>
    <xf numFmtId="0" fontId="8" fillId="0" borderId="10" xfId="19" applyFont="1" applyBorder="1" applyAlignment="1">
      <alignment horizontal="center" vertical="center"/>
      <protection/>
    </xf>
    <xf numFmtId="0" fontId="20" fillId="0" borderId="10" xfId="19" applyFont="1" applyBorder="1" applyAlignment="1">
      <alignment vertical="top" wrapText="1"/>
      <protection/>
    </xf>
    <xf numFmtId="0" fontId="20" fillId="0" borderId="10" xfId="19" applyFont="1" applyBorder="1" applyAlignment="1">
      <alignment horizontal="center" vertical="top" wrapText="1"/>
      <protection/>
    </xf>
    <xf numFmtId="0" fontId="19" fillId="0" borderId="10" xfId="19" applyFont="1" applyBorder="1">
      <alignment/>
      <protection/>
    </xf>
    <xf numFmtId="0" fontId="19" fillId="0" borderId="0" xfId="19" applyFont="1" applyBorder="1">
      <alignment/>
      <protection/>
    </xf>
    <xf numFmtId="0" fontId="19" fillId="0" borderId="13" xfId="19" applyFont="1" applyBorder="1">
      <alignment/>
      <protection/>
    </xf>
    <xf numFmtId="0" fontId="19" fillId="0" borderId="0" xfId="19" applyFont="1" applyAlignment="1">
      <alignment/>
      <protection/>
    </xf>
    <xf numFmtId="0" fontId="19" fillId="0" borderId="0" xfId="19" applyFont="1" applyAlignment="1">
      <alignment horizontal="center"/>
      <protection/>
    </xf>
    <xf numFmtId="0" fontId="28" fillId="0" borderId="14" xfId="22" applyFont="1" applyFill="1" applyBorder="1" applyAlignment="1">
      <alignment horizontal="left"/>
      <protection/>
    </xf>
    <xf numFmtId="0" fontId="28" fillId="0" borderId="13" xfId="22" applyFont="1" applyFill="1" applyBorder="1">
      <alignment/>
      <protection/>
    </xf>
    <xf numFmtId="0" fontId="28" fillId="0" borderId="15" xfId="22" applyFont="1" applyFill="1" applyBorder="1">
      <alignment/>
      <protection/>
    </xf>
    <xf numFmtId="0" fontId="28" fillId="0" borderId="0" xfId="22" applyFont="1" applyFill="1" applyBorder="1">
      <alignment/>
      <protection/>
    </xf>
    <xf numFmtId="0" fontId="19" fillId="0" borderId="0" xfId="19" applyFont="1" applyBorder="1" applyAlignment="1">
      <alignment/>
      <protection/>
    </xf>
    <xf numFmtId="0" fontId="19" fillId="0" borderId="0" xfId="19" applyFont="1" applyBorder="1" applyAlignment="1">
      <alignment horizontal="center"/>
      <protection/>
    </xf>
    <xf numFmtId="0" fontId="28" fillId="0" borderId="16" xfId="22" applyFont="1" applyFill="1" applyBorder="1" applyAlignment="1">
      <alignment horizontal="center" vertical="top"/>
      <protection/>
    </xf>
    <xf numFmtId="0" fontId="28" fillId="0" borderId="0" xfId="22" applyFont="1" applyFill="1" applyBorder="1" applyAlignment="1">
      <alignment horizontal="center"/>
      <protection/>
    </xf>
    <xf numFmtId="0" fontId="28" fillId="0" borderId="12" xfId="22" applyFont="1" applyFill="1" applyBorder="1" applyAlignment="1">
      <alignment/>
      <protection/>
    </xf>
    <xf numFmtId="0" fontId="28" fillId="0" borderId="16" xfId="22" applyFont="1" applyFill="1" applyBorder="1" applyAlignment="1">
      <alignment/>
      <protection/>
    </xf>
    <xf numFmtId="0" fontId="28" fillId="0" borderId="17" xfId="22" applyFont="1" applyFill="1" applyBorder="1">
      <alignment/>
      <protection/>
    </xf>
    <xf numFmtId="0" fontId="28" fillId="0" borderId="12" xfId="22" applyFont="1" applyFill="1" applyBorder="1">
      <alignment/>
      <protection/>
    </xf>
    <xf numFmtId="0" fontId="7" fillId="0" borderId="18" xfId="0" applyNumberFormat="1" applyAlignment="1">
      <alignment/>
    </xf>
    <xf numFmtId="0" fontId="18" fillId="0" borderId="19" xfId="0" applyNumberFormat="1" applyAlignment="1">
      <alignment/>
    </xf>
    <xf numFmtId="1" fontId="21" fillId="0" borderId="19" xfId="0" applyNumberFormat="1" applyAlignment="1">
      <alignment horizontal="center"/>
    </xf>
    <xf numFmtId="0" fontId="7" fillId="0" borderId="18" xfId="0" applyNumberFormat="1" applyAlignment="1">
      <alignment wrapText="1"/>
    </xf>
    <xf numFmtId="0" fontId="0" fillId="0" borderId="19" xfId="0" applyNumberFormat="1" applyAlignment="1">
      <alignment wrapText="1"/>
    </xf>
    <xf numFmtId="0" fontId="22" fillId="0" borderId="19" xfId="0" applyNumberFormat="1" applyAlignment="1">
      <alignment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3" fontId="29" fillId="0" borderId="10" xfId="19" applyNumberFormat="1" applyFont="1" applyBorder="1" applyAlignment="1">
      <alignment horizontal="right" vertical="center" wrapText="1"/>
      <protection/>
    </xf>
    <xf numFmtId="3" fontId="29" fillId="0" borderId="10" xfId="19" applyNumberFormat="1" applyFont="1" applyBorder="1" applyAlignment="1">
      <alignment horizontal="right" vertical="center"/>
      <protection/>
    </xf>
    <xf numFmtId="3" fontId="30" fillId="0" borderId="10" xfId="19" applyNumberFormat="1" applyFont="1" applyBorder="1" applyAlignment="1">
      <alignment horizontal="right" vertical="center"/>
      <protection/>
    </xf>
    <xf numFmtId="0" fontId="20" fillId="0" borderId="3" xfId="0" applyFont="1" applyFill="1" applyBorder="1" applyAlignment="1">
      <alignment/>
    </xf>
    <xf numFmtId="49" fontId="13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31" fillId="2" borderId="20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31" fillId="0" borderId="20" xfId="0" applyFont="1" applyBorder="1" applyAlignment="1" applyProtection="1">
      <alignment horizontal="right" wrapText="1"/>
      <protection/>
    </xf>
    <xf numFmtId="0" fontId="31" fillId="0" borderId="20" xfId="0" applyFont="1" applyBorder="1" applyAlignment="1" applyProtection="1">
      <alignment horizontal="center" wrapText="1"/>
      <protection/>
    </xf>
    <xf numFmtId="0" fontId="31" fillId="0" borderId="20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1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2" fillId="0" borderId="24" xfId="0" applyFont="1" applyBorder="1" applyAlignment="1" applyProtection="1">
      <alignment horizontal="left"/>
      <protection/>
    </xf>
    <xf numFmtId="0" fontId="32" fillId="0" borderId="25" xfId="0" applyFont="1" applyBorder="1" applyAlignment="1" applyProtection="1">
      <alignment horizontal="left"/>
      <protection/>
    </xf>
    <xf numFmtId="0" fontId="10" fillId="0" borderId="25" xfId="0" applyFont="1" applyBorder="1" applyAlignment="1" applyProtection="1">
      <alignment horizontal="left"/>
      <protection/>
    </xf>
    <xf numFmtId="0" fontId="10" fillId="0" borderId="26" xfId="0" applyFont="1" applyBorder="1" applyAlignment="1" applyProtection="1">
      <alignment horizontal="left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4" xfId="18" applyFont="1" applyFill="1" applyBorder="1" applyAlignment="1" applyProtection="1">
      <alignment horizontal="center" vertical="center" wrapText="1"/>
      <protection/>
    </xf>
    <xf numFmtId="0" fontId="5" fillId="0" borderId="26" xfId="18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9" xfId="18" applyFont="1" applyFill="1" applyBorder="1" applyAlignment="1" applyProtection="1">
      <alignment horizontal="center" vertical="center" wrapText="1"/>
      <protection/>
    </xf>
    <xf numFmtId="0" fontId="5" fillId="0" borderId="31" xfId="18" applyFont="1" applyFill="1" applyBorder="1" applyAlignment="1" applyProtection="1">
      <alignment horizontal="center" vertical="center" wrapText="1"/>
      <protection/>
    </xf>
    <xf numFmtId="0" fontId="5" fillId="0" borderId="23" xfId="18" applyFont="1" applyFill="1" applyBorder="1" applyAlignment="1" applyProtection="1">
      <alignment horizontal="center" vertical="center" wrapText="1"/>
      <protection/>
    </xf>
    <xf numFmtId="0" fontId="5" fillId="0" borderId="27" xfId="18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 quotePrefix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20" fillId="0" borderId="24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  <xf numFmtId="0" fontId="20" fillId="0" borderId="26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wrapText="1"/>
      <protection/>
    </xf>
    <xf numFmtId="0" fontId="8" fillId="0" borderId="29" xfId="18" applyFont="1" applyBorder="1" applyAlignment="1" applyProtection="1">
      <alignment horizontal="center" vertical="center" wrapText="1"/>
      <protection/>
    </xf>
    <xf numFmtId="0" fontId="8" fillId="0" borderId="30" xfId="18" applyFont="1" applyBorder="1" applyAlignment="1" applyProtection="1">
      <alignment horizontal="center" vertical="center" wrapText="1"/>
      <protection/>
    </xf>
    <xf numFmtId="0" fontId="8" fillId="0" borderId="31" xfId="18" applyFont="1" applyBorder="1" applyAlignment="1" applyProtection="1">
      <alignment horizontal="center" vertical="center" wrapText="1"/>
      <protection/>
    </xf>
    <xf numFmtId="0" fontId="8" fillId="0" borderId="23" xfId="18" applyFont="1" applyBorder="1" applyAlignment="1" applyProtection="1">
      <alignment horizontal="center" vertical="center" wrapText="1"/>
      <protection/>
    </xf>
    <xf numFmtId="0" fontId="8" fillId="0" borderId="0" xfId="18" applyFont="1" applyBorder="1" applyAlignment="1" applyProtection="1">
      <alignment horizontal="center" vertical="center" wrapText="1"/>
      <protection/>
    </xf>
    <xf numFmtId="0" fontId="8" fillId="0" borderId="27" xfId="18" applyFont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35" fillId="0" borderId="24" xfId="0" applyFont="1" applyFill="1" applyBorder="1" applyAlignment="1" applyProtection="1">
      <alignment horizontal="center" vertical="center" wrapText="1"/>
      <protection/>
    </xf>
    <xf numFmtId="0" fontId="35" fillId="0" borderId="25" xfId="0" applyFont="1" applyFill="1" applyBorder="1" applyAlignment="1" applyProtection="1">
      <alignment horizontal="center" vertical="center" wrapText="1"/>
      <protection/>
    </xf>
    <xf numFmtId="0" fontId="35" fillId="0" borderId="26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 vertical="top"/>
      <protection/>
    </xf>
    <xf numFmtId="0" fontId="12" fillId="0" borderId="25" xfId="0" applyFont="1" applyBorder="1" applyAlignment="1" applyProtection="1">
      <alignment horizontal="center" vertical="top"/>
      <protection/>
    </xf>
    <xf numFmtId="0" fontId="12" fillId="0" borderId="26" xfId="0" applyFont="1" applyBorder="1" applyAlignment="1" applyProtection="1">
      <alignment horizontal="center" vertical="top"/>
      <protection/>
    </xf>
    <xf numFmtId="0" fontId="32" fillId="0" borderId="24" xfId="0" applyFont="1" applyBorder="1" applyAlignment="1" applyProtection="1">
      <alignment horizontal="center" wrapText="1"/>
      <protection/>
    </xf>
    <xf numFmtId="0" fontId="32" fillId="0" borderId="25" xfId="0" applyFont="1" applyBorder="1" applyAlignment="1" applyProtection="1">
      <alignment horizontal="center"/>
      <protection/>
    </xf>
    <xf numFmtId="0" fontId="32" fillId="0" borderId="26" xfId="0" applyFont="1" applyBorder="1" applyAlignment="1" applyProtection="1">
      <alignment horizontal="center"/>
      <protection/>
    </xf>
    <xf numFmtId="0" fontId="32" fillId="0" borderId="24" xfId="0" applyFont="1" applyBorder="1" applyAlignment="1" applyProtection="1">
      <alignment horizontal="center"/>
      <protection/>
    </xf>
    <xf numFmtId="0" fontId="36" fillId="0" borderId="25" xfId="0" applyFont="1" applyBorder="1" applyAlignment="1" applyProtection="1">
      <alignment horizontal="center" wrapText="1"/>
      <protection locked="0"/>
    </xf>
    <xf numFmtId="0" fontId="36" fillId="0" borderId="26" xfId="0" applyFont="1" applyBorder="1" applyAlignment="1" applyProtection="1">
      <alignment horizontal="center" wrapText="1"/>
      <protection locked="0"/>
    </xf>
    <xf numFmtId="0" fontId="11" fillId="0" borderId="25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37" fillId="2" borderId="24" xfId="0" applyFont="1" applyFill="1" applyBorder="1" applyAlignment="1" applyProtection="1">
      <alignment horizontal="center" wrapText="1"/>
      <protection locked="0"/>
    </xf>
    <xf numFmtId="0" fontId="37" fillId="2" borderId="25" xfId="0" applyFont="1" applyFill="1" applyBorder="1" applyAlignment="1" applyProtection="1">
      <alignment horizontal="center" wrapText="1"/>
      <protection locked="0"/>
    </xf>
    <xf numFmtId="0" fontId="37" fillId="2" borderId="26" xfId="0" applyFont="1" applyFill="1" applyBorder="1" applyAlignment="1" applyProtection="1">
      <alignment horizontal="center" wrapText="1"/>
      <protection locked="0"/>
    </xf>
    <xf numFmtId="0" fontId="38" fillId="0" borderId="24" xfId="0" applyFont="1" applyBorder="1" applyAlignment="1" applyProtection="1">
      <alignment horizontal="center" wrapText="1"/>
      <protection locked="0"/>
    </xf>
    <xf numFmtId="0" fontId="38" fillId="0" borderId="25" xfId="0" applyFont="1" applyBorder="1" applyAlignment="1" applyProtection="1">
      <alignment horizontal="center" wrapText="1"/>
      <protection locked="0"/>
    </xf>
    <xf numFmtId="0" fontId="38" fillId="0" borderId="26" xfId="0" applyFont="1" applyBorder="1" applyAlignment="1" applyProtection="1">
      <alignment horizontal="center" wrapText="1"/>
      <protection locked="0"/>
    </xf>
    <xf numFmtId="0" fontId="34" fillId="0" borderId="25" xfId="0" applyFont="1" applyBorder="1" applyAlignment="1" applyProtection="1">
      <alignment/>
      <protection/>
    </xf>
    <xf numFmtId="0" fontId="34" fillId="0" borderId="26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/>
      <protection/>
    </xf>
    <xf numFmtId="0" fontId="24" fillId="0" borderId="0" xfId="19" applyFont="1" applyBorder="1" applyAlignment="1">
      <alignment horizontal="center"/>
      <protection/>
    </xf>
    <xf numFmtId="0" fontId="6" fillId="0" borderId="10" xfId="19" applyFont="1" applyBorder="1">
      <alignment/>
      <protection/>
    </xf>
    <xf numFmtId="0" fontId="24" fillId="0" borderId="12" xfId="19" applyFont="1" applyBorder="1" applyAlignment="1">
      <alignment horizontal="left" vertical="top" wrapText="1"/>
      <protection/>
    </xf>
    <xf numFmtId="0" fontId="6" fillId="0" borderId="0" xfId="19" applyFont="1">
      <alignment/>
      <protection/>
    </xf>
    <xf numFmtId="0" fontId="8" fillId="0" borderId="10" xfId="19" applyFont="1" applyBorder="1">
      <alignment/>
      <protection/>
    </xf>
    <xf numFmtId="0" fontId="26" fillId="0" borderId="0" xfId="19" applyFont="1" applyBorder="1" applyAlignment="1">
      <alignment horizontal="left" vertical="center"/>
      <protection/>
    </xf>
    <xf numFmtId="0" fontId="28" fillId="0" borderId="35" xfId="22" applyFont="1" applyFill="1" applyBorder="1" applyAlignment="1">
      <alignment horizontal="left"/>
      <protection/>
    </xf>
    <xf numFmtId="0" fontId="28" fillId="0" borderId="36" xfId="22" applyFont="1" applyFill="1" applyBorder="1" applyAlignment="1">
      <alignment horizontal="left"/>
      <protection/>
    </xf>
    <xf numFmtId="0" fontId="28" fillId="0" borderId="13" xfId="22" applyFont="1" applyFill="1" applyBorder="1" applyAlignment="1">
      <alignment horizontal="center" vertical="top"/>
      <protection/>
    </xf>
    <xf numFmtId="0" fontId="28" fillId="0" borderId="13" xfId="22" applyFont="1" applyFill="1" applyBorder="1" applyAlignment="1">
      <alignment horizontal="center" vertical="top"/>
      <protection/>
    </xf>
    <xf numFmtId="0" fontId="28" fillId="0" borderId="37" xfId="22" applyFont="1" applyFill="1" applyBorder="1" applyAlignment="1">
      <alignment horizontal="center" vertical="top"/>
      <protection/>
    </xf>
    <xf numFmtId="0" fontId="28" fillId="0" borderId="38" xfId="22" applyFont="1" applyFill="1" applyBorder="1" applyAlignment="1">
      <alignment horizontal="left"/>
      <protection/>
    </xf>
    <xf numFmtId="0" fontId="28" fillId="0" borderId="39" xfId="22" applyFont="1" applyFill="1" applyBorder="1" applyAlignment="1">
      <alignment horizontal="left"/>
      <protection/>
    </xf>
    <xf numFmtId="0" fontId="28" fillId="0" borderId="40" xfId="22" applyFont="1" applyFill="1" applyBorder="1" applyAlignment="1">
      <alignment horizontal="left"/>
      <protection/>
    </xf>
    <xf numFmtId="0" fontId="8" fillId="0" borderId="12" xfId="19" applyFont="1" applyBorder="1" applyAlignment="1">
      <alignment horizontal="left" vertical="center"/>
      <protection/>
    </xf>
    <xf numFmtId="0" fontId="28" fillId="0" borderId="41" xfId="22" applyFont="1" applyFill="1" applyBorder="1" applyAlignment="1">
      <alignment horizontal="left" vertical="top" wrapText="1"/>
      <protection/>
    </xf>
    <xf numFmtId="0" fontId="28" fillId="0" borderId="0" xfId="22" applyFont="1" applyFill="1" applyBorder="1" applyAlignment="1">
      <alignment horizontal="left" vertical="top" wrapText="1"/>
      <protection/>
    </xf>
    <xf numFmtId="0" fontId="28" fillId="0" borderId="0" xfId="22" applyFont="1" applyFill="1" applyBorder="1" applyAlignment="1">
      <alignment horizontal="left" vertical="top" wrapText="1"/>
      <protection/>
    </xf>
    <xf numFmtId="0" fontId="28" fillId="0" borderId="42" xfId="22" applyFont="1" applyFill="1" applyBorder="1" applyAlignment="1">
      <alignment horizontal="left" vertical="top" wrapText="1"/>
      <protection/>
    </xf>
    <xf numFmtId="0" fontId="28" fillId="0" borderId="0" xfId="22" applyFont="1" applyFill="1" applyBorder="1" applyAlignment="1">
      <alignment horizontal="left" vertical="top" wrapText="1"/>
      <protection/>
    </xf>
    <xf numFmtId="0" fontId="28" fillId="0" borderId="0" xfId="22" applyFont="1" applyFill="1" applyBorder="1" applyAlignment="1">
      <alignment horizontal="left" vertical="top" wrapText="1"/>
      <protection/>
    </xf>
    <xf numFmtId="0" fontId="28" fillId="0" borderId="38" xfId="22" applyFont="1" applyFill="1" applyBorder="1" applyAlignment="1">
      <alignment horizontal="left" vertical="top"/>
      <protection/>
    </xf>
    <xf numFmtId="0" fontId="28" fillId="0" borderId="39" xfId="22" applyFont="1" applyFill="1" applyBorder="1" applyAlignment="1">
      <alignment horizontal="left" vertical="top"/>
      <protection/>
    </xf>
    <xf numFmtId="0" fontId="28" fillId="0" borderId="43" xfId="22" applyFont="1" applyFill="1" applyBorder="1" applyAlignment="1">
      <alignment horizontal="left" vertical="top"/>
      <protection/>
    </xf>
    <xf numFmtId="0" fontId="28" fillId="0" borderId="12" xfId="22" applyFont="1" applyFill="1" applyBorder="1" applyAlignment="1">
      <alignment horizontal="center"/>
      <protection/>
    </xf>
    <xf numFmtId="0" fontId="28" fillId="0" borderId="35" xfId="22" applyFont="1" applyFill="1" applyBorder="1" applyAlignment="1">
      <alignment horizontal="center" vertical="top"/>
      <protection/>
    </xf>
  </cellXfs>
  <cellStyles count="13">
    <cellStyle name="Normal" xfId="0"/>
    <cellStyle name="Hyperlink" xfId="15"/>
    <cellStyle name="Currency" xfId="16"/>
    <cellStyle name="Currency [0]" xfId="17"/>
    <cellStyle name="Обычный_f2r_Шаблон ф.№1-АП_рай_2004_рег" xfId="18"/>
    <cellStyle name="Обычный_k1_Шаблон ф.12_2005" xfId="19"/>
    <cellStyle name="Обычный_st1E1 рай" xfId="20"/>
    <cellStyle name="Обычный_st29 - обл" xfId="21"/>
    <cellStyle name="Обычный_Шаблон формы №8_2003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12680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142779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112680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142779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5" name="Line 9"/>
        <xdr:cNvSpPr>
          <a:spLocks/>
        </xdr:cNvSpPr>
      </xdr:nvSpPr>
      <xdr:spPr>
        <a:xfrm>
          <a:off x="1244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6" name="Line 10"/>
        <xdr:cNvSpPr>
          <a:spLocks/>
        </xdr:cNvSpPr>
      </xdr:nvSpPr>
      <xdr:spPr>
        <a:xfrm>
          <a:off x="156210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7" name="Line 12"/>
        <xdr:cNvSpPr>
          <a:spLocks/>
        </xdr:cNvSpPr>
      </xdr:nvSpPr>
      <xdr:spPr>
        <a:xfrm>
          <a:off x="1244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8" name="Line 13"/>
        <xdr:cNvSpPr>
          <a:spLocks/>
        </xdr:cNvSpPr>
      </xdr:nvSpPr>
      <xdr:spPr>
        <a:xfrm>
          <a:off x="156210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9" name="Line 19"/>
        <xdr:cNvSpPr>
          <a:spLocks/>
        </xdr:cNvSpPr>
      </xdr:nvSpPr>
      <xdr:spPr>
        <a:xfrm>
          <a:off x="1244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0" name="Line 20"/>
        <xdr:cNvSpPr>
          <a:spLocks/>
        </xdr:cNvSpPr>
      </xdr:nvSpPr>
      <xdr:spPr>
        <a:xfrm>
          <a:off x="156210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1" name="Line 21"/>
        <xdr:cNvSpPr>
          <a:spLocks/>
        </xdr:cNvSpPr>
      </xdr:nvSpPr>
      <xdr:spPr>
        <a:xfrm>
          <a:off x="1244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2" name="Line 22"/>
        <xdr:cNvSpPr>
          <a:spLocks/>
        </xdr:cNvSpPr>
      </xdr:nvSpPr>
      <xdr:spPr>
        <a:xfrm>
          <a:off x="156210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3" name="Line 1"/>
        <xdr:cNvSpPr>
          <a:spLocks/>
        </xdr:cNvSpPr>
      </xdr:nvSpPr>
      <xdr:spPr>
        <a:xfrm>
          <a:off x="112680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14" name="Line 2"/>
        <xdr:cNvSpPr>
          <a:spLocks/>
        </xdr:cNvSpPr>
      </xdr:nvSpPr>
      <xdr:spPr>
        <a:xfrm>
          <a:off x="142779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5" name="Line 3"/>
        <xdr:cNvSpPr>
          <a:spLocks/>
        </xdr:cNvSpPr>
      </xdr:nvSpPr>
      <xdr:spPr>
        <a:xfrm>
          <a:off x="112680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16" name="Line 4"/>
        <xdr:cNvSpPr>
          <a:spLocks/>
        </xdr:cNvSpPr>
      </xdr:nvSpPr>
      <xdr:spPr>
        <a:xfrm>
          <a:off x="142779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7" name="Line 9"/>
        <xdr:cNvSpPr>
          <a:spLocks/>
        </xdr:cNvSpPr>
      </xdr:nvSpPr>
      <xdr:spPr>
        <a:xfrm>
          <a:off x="1244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8" name="Line 10"/>
        <xdr:cNvSpPr>
          <a:spLocks/>
        </xdr:cNvSpPr>
      </xdr:nvSpPr>
      <xdr:spPr>
        <a:xfrm>
          <a:off x="156210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9" name="Line 12"/>
        <xdr:cNvSpPr>
          <a:spLocks/>
        </xdr:cNvSpPr>
      </xdr:nvSpPr>
      <xdr:spPr>
        <a:xfrm>
          <a:off x="1244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20" name="Line 13"/>
        <xdr:cNvSpPr>
          <a:spLocks/>
        </xdr:cNvSpPr>
      </xdr:nvSpPr>
      <xdr:spPr>
        <a:xfrm>
          <a:off x="156210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21" name="Line 35"/>
        <xdr:cNvSpPr>
          <a:spLocks/>
        </xdr:cNvSpPr>
      </xdr:nvSpPr>
      <xdr:spPr>
        <a:xfrm>
          <a:off x="1244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22" name="Line 36"/>
        <xdr:cNvSpPr>
          <a:spLocks/>
        </xdr:cNvSpPr>
      </xdr:nvSpPr>
      <xdr:spPr>
        <a:xfrm>
          <a:off x="156210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23" name="Line 37"/>
        <xdr:cNvSpPr>
          <a:spLocks/>
        </xdr:cNvSpPr>
      </xdr:nvSpPr>
      <xdr:spPr>
        <a:xfrm>
          <a:off x="1244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24" name="Line 38"/>
        <xdr:cNvSpPr>
          <a:spLocks/>
        </xdr:cNvSpPr>
      </xdr:nvSpPr>
      <xdr:spPr>
        <a:xfrm>
          <a:off x="156210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25" name="Line 43"/>
        <xdr:cNvSpPr>
          <a:spLocks/>
        </xdr:cNvSpPr>
      </xdr:nvSpPr>
      <xdr:spPr>
        <a:xfrm>
          <a:off x="1244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26" name="Line 44"/>
        <xdr:cNvSpPr>
          <a:spLocks/>
        </xdr:cNvSpPr>
      </xdr:nvSpPr>
      <xdr:spPr>
        <a:xfrm>
          <a:off x="156210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27" name="Line 45"/>
        <xdr:cNvSpPr>
          <a:spLocks/>
        </xdr:cNvSpPr>
      </xdr:nvSpPr>
      <xdr:spPr>
        <a:xfrm>
          <a:off x="1244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28" name="Line 46"/>
        <xdr:cNvSpPr>
          <a:spLocks/>
        </xdr:cNvSpPr>
      </xdr:nvSpPr>
      <xdr:spPr>
        <a:xfrm>
          <a:off x="156210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29" name="Line 51"/>
        <xdr:cNvSpPr>
          <a:spLocks/>
        </xdr:cNvSpPr>
      </xdr:nvSpPr>
      <xdr:spPr>
        <a:xfrm>
          <a:off x="1244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30" name="Line 52"/>
        <xdr:cNvSpPr>
          <a:spLocks/>
        </xdr:cNvSpPr>
      </xdr:nvSpPr>
      <xdr:spPr>
        <a:xfrm>
          <a:off x="156210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31" name="Line 53"/>
        <xdr:cNvSpPr>
          <a:spLocks/>
        </xdr:cNvSpPr>
      </xdr:nvSpPr>
      <xdr:spPr>
        <a:xfrm>
          <a:off x="1244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32" name="Line 54"/>
        <xdr:cNvSpPr>
          <a:spLocks/>
        </xdr:cNvSpPr>
      </xdr:nvSpPr>
      <xdr:spPr>
        <a:xfrm>
          <a:off x="156210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33" name="Line 9"/>
        <xdr:cNvSpPr>
          <a:spLocks/>
        </xdr:cNvSpPr>
      </xdr:nvSpPr>
      <xdr:spPr>
        <a:xfrm>
          <a:off x="1244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34" name="Line 10"/>
        <xdr:cNvSpPr>
          <a:spLocks/>
        </xdr:cNvSpPr>
      </xdr:nvSpPr>
      <xdr:spPr>
        <a:xfrm>
          <a:off x="156210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35" name="Line 12"/>
        <xdr:cNvSpPr>
          <a:spLocks/>
        </xdr:cNvSpPr>
      </xdr:nvSpPr>
      <xdr:spPr>
        <a:xfrm>
          <a:off x="1244917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36" name="Line 13"/>
        <xdr:cNvSpPr>
          <a:spLocks/>
        </xdr:cNvSpPr>
      </xdr:nvSpPr>
      <xdr:spPr>
        <a:xfrm>
          <a:off x="15621000" y="1450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1"/>
  <sheetViews>
    <sheetView showGridLines="0" tabSelected="1" zoomScaleSheetLayoutView="100" workbookViewId="0" topLeftCell="A1">
      <selection activeCell="D29" sqref="D29:K29"/>
    </sheetView>
  </sheetViews>
  <sheetFormatPr defaultColWidth="9.140625" defaultRowHeight="12.75"/>
  <cols>
    <col min="1" max="5" width="9.140625" style="84" customWidth="1"/>
    <col min="6" max="6" width="13.28125" style="84" customWidth="1"/>
    <col min="7" max="7" width="9.8515625" style="84" customWidth="1"/>
    <col min="8" max="8" width="9.140625" style="84" customWidth="1"/>
    <col min="9" max="9" width="9.00390625" style="84" customWidth="1"/>
    <col min="10" max="10" width="6.7109375" style="84" customWidth="1"/>
    <col min="11" max="13" width="9.140625" style="84" customWidth="1"/>
    <col min="14" max="14" width="11.28125" style="84" customWidth="1"/>
    <col min="15" max="16384" width="9.140625" style="84" customWidth="1"/>
  </cols>
  <sheetData>
    <row r="1" spans="1:2" ht="15.75" thickBot="1">
      <c r="A1" s="3" t="str">
        <f>"k1s-"&amp;VLOOKUP(G6,Коды_отчетных_периодов,2,FALSE)&amp;"-"&amp;I6&amp;"-"&amp;VLOOKUP(D20,Коды_судов,2,FALSE)</f>
        <v>k1s-Y-2012-155</v>
      </c>
      <c r="B1" s="83"/>
    </row>
    <row r="2" spans="4:13" ht="13.5" customHeight="1" thickBot="1">
      <c r="D2" s="155" t="s">
        <v>410</v>
      </c>
      <c r="E2" s="156"/>
      <c r="F2" s="156"/>
      <c r="G2" s="156"/>
      <c r="H2" s="156"/>
      <c r="I2" s="156"/>
      <c r="J2" s="156"/>
      <c r="K2" s="156"/>
      <c r="L2" s="157"/>
      <c r="M2" s="85"/>
    </row>
    <row r="3" spans="5:13" ht="13.5" thickBot="1">
      <c r="E3" s="86"/>
      <c r="F3" s="86"/>
      <c r="G3" s="86"/>
      <c r="H3" s="86"/>
      <c r="I3" s="86"/>
      <c r="J3" s="86"/>
      <c r="K3" s="86"/>
      <c r="L3" s="86"/>
      <c r="M3" s="87"/>
    </row>
    <row r="4" spans="4:13" ht="12.75" customHeight="1">
      <c r="D4" s="158" t="s">
        <v>642</v>
      </c>
      <c r="E4" s="159"/>
      <c r="F4" s="159"/>
      <c r="G4" s="159"/>
      <c r="H4" s="159"/>
      <c r="I4" s="159"/>
      <c r="J4" s="159"/>
      <c r="K4" s="159"/>
      <c r="L4" s="160"/>
      <c r="M4" s="85"/>
    </row>
    <row r="5" spans="4:13" ht="12.75">
      <c r="D5" s="161"/>
      <c r="E5" s="162"/>
      <c r="F5" s="162"/>
      <c r="G5" s="162"/>
      <c r="H5" s="162"/>
      <c r="I5" s="162"/>
      <c r="J5" s="162"/>
      <c r="K5" s="162"/>
      <c r="L5" s="163"/>
      <c r="M5" s="85"/>
    </row>
    <row r="6" spans="4:14" ht="14.25" customHeight="1" thickBot="1">
      <c r="D6" s="88"/>
      <c r="E6" s="89"/>
      <c r="F6" s="90" t="s">
        <v>411</v>
      </c>
      <c r="G6" s="80">
        <v>12</v>
      </c>
      <c r="H6" s="91" t="s">
        <v>412</v>
      </c>
      <c r="I6" s="80">
        <v>2012</v>
      </c>
      <c r="J6" s="92" t="s">
        <v>413</v>
      </c>
      <c r="K6" s="89"/>
      <c r="L6" s="93"/>
      <c r="M6" s="147" t="str">
        <f>IF(COUNTIF('ФЛК (обязательный)'!A2:A338,"Неверно!")&gt;0,"Ошибки ФЛК!"," ")</f>
        <v> </v>
      </c>
      <c r="N6" s="148"/>
    </row>
    <row r="7" spans="5:12" ht="12.75">
      <c r="E7" s="94"/>
      <c r="F7" s="94"/>
      <c r="G7" s="94"/>
      <c r="H7" s="94"/>
      <c r="I7" s="94"/>
      <c r="J7" s="94"/>
      <c r="K7" s="94"/>
      <c r="L7" s="94"/>
    </row>
    <row r="8" spans="1:9" ht="13.5" thickBot="1">
      <c r="A8" s="87"/>
      <c r="B8" s="87"/>
      <c r="C8" s="87"/>
      <c r="D8" s="87"/>
      <c r="E8" s="87"/>
      <c r="F8" s="87"/>
      <c r="G8" s="87"/>
      <c r="H8" s="87"/>
      <c r="I8" s="87"/>
    </row>
    <row r="9" spans="1:15" ht="16.5" thickBot="1">
      <c r="A9" s="164" t="s">
        <v>414</v>
      </c>
      <c r="B9" s="164"/>
      <c r="C9" s="164"/>
      <c r="D9" s="164" t="s">
        <v>415</v>
      </c>
      <c r="E9" s="164"/>
      <c r="F9" s="164"/>
      <c r="G9" s="164" t="s">
        <v>416</v>
      </c>
      <c r="H9" s="164"/>
      <c r="I9" s="95"/>
      <c r="J9" s="96"/>
      <c r="K9" s="149" t="s">
        <v>499</v>
      </c>
      <c r="L9" s="150"/>
      <c r="M9" s="150"/>
      <c r="N9" s="151"/>
      <c r="O9" s="97"/>
    </row>
    <row r="10" spans="1:14" ht="13.5" customHeight="1" thickBot="1">
      <c r="A10" s="146" t="s">
        <v>644</v>
      </c>
      <c r="B10" s="146"/>
      <c r="C10" s="146"/>
      <c r="D10" s="146"/>
      <c r="E10" s="146"/>
      <c r="F10" s="146"/>
      <c r="G10" s="146"/>
      <c r="H10" s="146"/>
      <c r="I10" s="81"/>
      <c r="J10" s="70"/>
      <c r="K10" s="152" t="s">
        <v>417</v>
      </c>
      <c r="L10" s="153"/>
      <c r="M10" s="153"/>
      <c r="N10" s="154"/>
    </row>
    <row r="11" spans="1:14" ht="23.25" customHeight="1" thickBot="1">
      <c r="A11" s="146" t="s">
        <v>645</v>
      </c>
      <c r="B11" s="146"/>
      <c r="C11" s="146"/>
      <c r="D11" s="126" t="s">
        <v>646</v>
      </c>
      <c r="E11" s="127"/>
      <c r="F11" s="128"/>
      <c r="G11" s="126" t="s">
        <v>430</v>
      </c>
      <c r="H11" s="128"/>
      <c r="I11" s="81"/>
      <c r="J11" s="70"/>
      <c r="K11" s="126" t="s">
        <v>647</v>
      </c>
      <c r="L11" s="127"/>
      <c r="M11" s="127"/>
      <c r="N11" s="128"/>
    </row>
    <row r="12" spans="1:14" ht="18" customHeight="1" thickBot="1">
      <c r="A12" s="165" t="s">
        <v>532</v>
      </c>
      <c r="B12" s="166"/>
      <c r="C12" s="167"/>
      <c r="D12" s="129"/>
      <c r="E12" s="130"/>
      <c r="F12" s="131"/>
      <c r="G12" s="129"/>
      <c r="H12" s="131"/>
      <c r="I12" s="98"/>
      <c r="J12" s="96"/>
      <c r="K12" s="115"/>
      <c r="L12" s="116"/>
      <c r="M12" s="116"/>
      <c r="N12" s="117"/>
    </row>
    <row r="13" spans="1:14" ht="13.5" customHeight="1" thickBot="1">
      <c r="A13" s="119" t="s">
        <v>418</v>
      </c>
      <c r="B13" s="119"/>
      <c r="C13" s="119"/>
      <c r="D13" s="119"/>
      <c r="E13" s="119"/>
      <c r="F13" s="119"/>
      <c r="G13" s="119"/>
      <c r="H13" s="119"/>
      <c r="I13" s="98"/>
      <c r="J13" s="96"/>
      <c r="K13" s="115"/>
      <c r="L13" s="116"/>
      <c r="M13" s="116"/>
      <c r="N13" s="117"/>
    </row>
    <row r="14" spans="1:14" ht="23.25" customHeight="1">
      <c r="A14" s="118" t="s">
        <v>419</v>
      </c>
      <c r="B14" s="132"/>
      <c r="C14" s="132"/>
      <c r="D14" s="133" t="s">
        <v>420</v>
      </c>
      <c r="E14" s="134"/>
      <c r="F14" s="135"/>
      <c r="G14" s="139" t="s">
        <v>430</v>
      </c>
      <c r="H14" s="140"/>
      <c r="I14" s="98"/>
      <c r="J14" s="96"/>
      <c r="K14" s="115"/>
      <c r="L14" s="116"/>
      <c r="M14" s="116"/>
      <c r="N14" s="117"/>
    </row>
    <row r="15" spans="1:14" ht="21" customHeight="1" thickBot="1">
      <c r="A15" s="143" t="s">
        <v>532</v>
      </c>
      <c r="B15" s="144"/>
      <c r="C15" s="145"/>
      <c r="D15" s="136"/>
      <c r="E15" s="137"/>
      <c r="F15" s="138"/>
      <c r="G15" s="141"/>
      <c r="H15" s="142"/>
      <c r="I15" s="98"/>
      <c r="J15" s="96"/>
      <c r="K15" s="129"/>
      <c r="L15" s="130"/>
      <c r="M15" s="130"/>
      <c r="N15" s="131"/>
    </row>
    <row r="16" spans="1:14" ht="21" customHeight="1" thickBot="1">
      <c r="A16" s="119" t="s">
        <v>421</v>
      </c>
      <c r="B16" s="119"/>
      <c r="C16" s="119"/>
      <c r="D16" s="120" t="s">
        <v>422</v>
      </c>
      <c r="E16" s="121"/>
      <c r="F16" s="122"/>
      <c r="G16" s="123" t="s">
        <v>431</v>
      </c>
      <c r="H16" s="124"/>
      <c r="I16" s="98"/>
      <c r="J16" s="96"/>
      <c r="K16" s="125"/>
      <c r="L16" s="125"/>
      <c r="M16" s="125"/>
      <c r="N16" s="125"/>
    </row>
    <row r="17" spans="1:14" ht="27" customHeight="1" thickBot="1">
      <c r="A17" s="119"/>
      <c r="B17" s="119"/>
      <c r="C17" s="119"/>
      <c r="D17" s="120" t="s">
        <v>648</v>
      </c>
      <c r="E17" s="121"/>
      <c r="F17" s="122"/>
      <c r="G17" s="123" t="s">
        <v>52</v>
      </c>
      <c r="H17" s="124"/>
      <c r="I17" s="98"/>
      <c r="J17" s="96"/>
      <c r="K17" s="82"/>
      <c r="L17" s="82"/>
      <c r="M17" s="82"/>
      <c r="N17" s="82"/>
    </row>
    <row r="18" spans="1:14" ht="12.75">
      <c r="A18" s="99"/>
      <c r="B18" s="99"/>
      <c r="C18" s="99"/>
      <c r="D18" s="99"/>
      <c r="E18" s="99"/>
      <c r="F18" s="99"/>
      <c r="G18" s="100"/>
      <c r="H18" s="100"/>
      <c r="I18" s="98"/>
      <c r="J18" s="96"/>
      <c r="K18" s="101"/>
      <c r="L18" s="101"/>
      <c r="M18" s="101"/>
      <c r="N18" s="101"/>
    </row>
    <row r="19" spans="1:15" ht="25.5" customHeight="1" thickBot="1">
      <c r="A19" s="81"/>
      <c r="B19" s="81"/>
      <c r="C19" s="81"/>
      <c r="D19" s="81"/>
      <c r="E19" s="81"/>
      <c r="F19" s="81"/>
      <c r="G19" s="81"/>
      <c r="H19" s="81"/>
      <c r="I19" s="81"/>
      <c r="J19" s="102"/>
      <c r="K19" s="103"/>
      <c r="L19" s="103"/>
      <c r="M19" s="112" t="s">
        <v>170</v>
      </c>
      <c r="N19" s="103"/>
      <c r="O19" s="87"/>
    </row>
    <row r="20" spans="1:14" ht="24" customHeight="1" thickBot="1">
      <c r="A20" s="174" t="s">
        <v>643</v>
      </c>
      <c r="B20" s="175"/>
      <c r="C20" s="176"/>
      <c r="D20" s="182" t="s">
        <v>290</v>
      </c>
      <c r="E20" s="183"/>
      <c r="F20" s="183"/>
      <c r="G20" s="183"/>
      <c r="H20" s="183"/>
      <c r="I20" s="183"/>
      <c r="J20" s="183"/>
      <c r="K20" s="184"/>
      <c r="L20" s="70"/>
      <c r="M20" s="113" t="s">
        <v>171</v>
      </c>
      <c r="N20" s="70"/>
    </row>
    <row r="21" spans="1:14" ht="15.75" customHeight="1" thickBot="1">
      <c r="A21" s="177" t="s">
        <v>425</v>
      </c>
      <c r="B21" s="175"/>
      <c r="C21" s="176"/>
      <c r="D21" s="178" t="s">
        <v>175</v>
      </c>
      <c r="E21" s="178"/>
      <c r="F21" s="178"/>
      <c r="G21" s="178"/>
      <c r="H21" s="178"/>
      <c r="I21" s="178"/>
      <c r="J21" s="178"/>
      <c r="K21" s="179"/>
      <c r="L21" s="70"/>
      <c r="M21" s="114" t="s">
        <v>172</v>
      </c>
      <c r="N21" s="70"/>
    </row>
    <row r="22" spans="1:14" ht="13.5" thickBot="1">
      <c r="A22" s="104"/>
      <c r="B22" s="105"/>
      <c r="C22" s="105"/>
      <c r="D22" s="180"/>
      <c r="E22" s="180"/>
      <c r="F22" s="180"/>
      <c r="G22" s="180"/>
      <c r="H22" s="180"/>
      <c r="I22" s="180"/>
      <c r="J22" s="180"/>
      <c r="K22" s="181"/>
      <c r="L22" s="70"/>
      <c r="M22" s="114" t="s">
        <v>173</v>
      </c>
      <c r="N22" s="70"/>
    </row>
    <row r="23" spans="1:14" ht="13.5" thickBot="1">
      <c r="A23" s="168" t="s">
        <v>423</v>
      </c>
      <c r="B23" s="169"/>
      <c r="C23" s="169"/>
      <c r="D23" s="169"/>
      <c r="E23" s="170"/>
      <c r="F23" s="168" t="s">
        <v>424</v>
      </c>
      <c r="G23" s="169"/>
      <c r="H23" s="169"/>
      <c r="I23" s="169"/>
      <c r="J23" s="169"/>
      <c r="K23" s="170"/>
      <c r="L23" s="70"/>
      <c r="M23" s="114" t="s">
        <v>174</v>
      </c>
      <c r="N23" s="70"/>
    </row>
    <row r="24" spans="1:14" ht="13.5" thickBot="1">
      <c r="A24" s="171">
        <v>1</v>
      </c>
      <c r="B24" s="172"/>
      <c r="C24" s="172"/>
      <c r="D24" s="172"/>
      <c r="E24" s="173"/>
      <c r="F24" s="171">
        <v>2</v>
      </c>
      <c r="G24" s="172"/>
      <c r="H24" s="172"/>
      <c r="I24" s="172"/>
      <c r="J24" s="172"/>
      <c r="K24" s="173"/>
      <c r="L24" s="70"/>
      <c r="M24" s="70"/>
      <c r="N24" s="70"/>
    </row>
    <row r="25" spans="1:14" ht="13.5" thickBot="1">
      <c r="A25" s="190"/>
      <c r="B25" s="190"/>
      <c r="C25" s="190"/>
      <c r="D25" s="190"/>
      <c r="E25" s="190"/>
      <c r="F25" s="190"/>
      <c r="G25" s="190"/>
      <c r="H25" s="168"/>
      <c r="I25" s="169"/>
      <c r="J25" s="169"/>
      <c r="K25" s="170"/>
      <c r="L25" s="70"/>
      <c r="N25" s="70"/>
    </row>
    <row r="26" spans="1:14" ht="13.5" thickBo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70"/>
      <c r="N26" s="70"/>
    </row>
    <row r="27" spans="1:14" ht="17.25" customHeight="1" thickBot="1">
      <c r="A27" s="177" t="s">
        <v>216</v>
      </c>
      <c r="B27" s="175"/>
      <c r="C27" s="176"/>
      <c r="D27" s="185" t="s">
        <v>176</v>
      </c>
      <c r="E27" s="186"/>
      <c r="F27" s="186"/>
      <c r="G27" s="186"/>
      <c r="H27" s="186"/>
      <c r="I27" s="186"/>
      <c r="J27" s="186"/>
      <c r="K27" s="187"/>
      <c r="L27" s="70"/>
      <c r="N27" s="70"/>
    </row>
    <row r="28" spans="1:14" ht="13.5" thickBot="1">
      <c r="A28" s="107"/>
      <c r="B28" s="108"/>
      <c r="C28" s="108"/>
      <c r="D28" s="109"/>
      <c r="E28" s="109"/>
      <c r="F28" s="109"/>
      <c r="G28" s="109"/>
      <c r="H28" s="109"/>
      <c r="I28" s="109"/>
      <c r="J28" s="109"/>
      <c r="K28" s="110"/>
      <c r="L28" s="70" t="s">
        <v>35</v>
      </c>
      <c r="M28" s="71"/>
      <c r="N28" s="72">
        <f ca="1">TODAY()</f>
        <v>41302</v>
      </c>
    </row>
    <row r="29" spans="1:14" ht="15" customHeight="1" thickBot="1">
      <c r="A29" s="177" t="s">
        <v>425</v>
      </c>
      <c r="B29" s="188"/>
      <c r="C29" s="189"/>
      <c r="D29" s="185" t="s">
        <v>177</v>
      </c>
      <c r="E29" s="186"/>
      <c r="F29" s="186"/>
      <c r="G29" s="186"/>
      <c r="H29" s="186"/>
      <c r="I29" s="186"/>
      <c r="J29" s="186"/>
      <c r="K29" s="187"/>
      <c r="L29" s="70" t="s">
        <v>36</v>
      </c>
      <c r="M29" s="70"/>
      <c r="N29" s="73" t="str">
        <f>IF(D20=0," ",VLOOKUP(D20,Коды_судов,2,0))&amp;IF(D20=0," "," ")</f>
        <v>155 </v>
      </c>
    </row>
    <row r="30" spans="1:3" ht="12.75">
      <c r="A30" s="111"/>
      <c r="B30" s="111"/>
      <c r="C30" s="111"/>
    </row>
    <row r="31" spans="1:3" ht="12.75">
      <c r="A31" s="111"/>
      <c r="B31" s="111"/>
      <c r="C31" s="111"/>
    </row>
  </sheetData>
  <sheetProtection password="EC45" sheet="1" objects="1" scenarios="1"/>
  <mergeCells count="44">
    <mergeCell ref="A25:C25"/>
    <mergeCell ref="D25:E25"/>
    <mergeCell ref="F25:G25"/>
    <mergeCell ref="H25:K25"/>
    <mergeCell ref="D27:K27"/>
    <mergeCell ref="D29:K29"/>
    <mergeCell ref="A27:C27"/>
    <mergeCell ref="A29:C29"/>
    <mergeCell ref="A12:C12"/>
    <mergeCell ref="F23:K23"/>
    <mergeCell ref="A24:E24"/>
    <mergeCell ref="F24:K24"/>
    <mergeCell ref="A20:C20"/>
    <mergeCell ref="A21:C21"/>
    <mergeCell ref="D21:K21"/>
    <mergeCell ref="D22:K22"/>
    <mergeCell ref="D20:K20"/>
    <mergeCell ref="A23:E23"/>
    <mergeCell ref="D2:L2"/>
    <mergeCell ref="D4:L5"/>
    <mergeCell ref="A9:C9"/>
    <mergeCell ref="D9:F9"/>
    <mergeCell ref="G9:H9"/>
    <mergeCell ref="M6:N6"/>
    <mergeCell ref="K9:N9"/>
    <mergeCell ref="A10:F10"/>
    <mergeCell ref="G10:H10"/>
    <mergeCell ref="K10:N10"/>
    <mergeCell ref="D11:F12"/>
    <mergeCell ref="G11:H12"/>
    <mergeCell ref="K11:N15"/>
    <mergeCell ref="A13:F13"/>
    <mergeCell ref="G13:H13"/>
    <mergeCell ref="A14:C14"/>
    <mergeCell ref="D14:F15"/>
    <mergeCell ref="G14:H15"/>
    <mergeCell ref="A15:C15"/>
    <mergeCell ref="A11:C11"/>
    <mergeCell ref="A16:C17"/>
    <mergeCell ref="D16:F16"/>
    <mergeCell ref="G16:H16"/>
    <mergeCell ref="K16:N16"/>
    <mergeCell ref="D17:F17"/>
    <mergeCell ref="G17:H17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AE38"/>
  <sheetViews>
    <sheetView zoomScale="75" zoomScaleNormal="75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9" sqref="A19"/>
    </sheetView>
  </sheetViews>
  <sheetFormatPr defaultColWidth="9.140625" defaultRowHeight="12.75"/>
  <cols>
    <col min="1" max="1" width="35.00390625" style="21" customWidth="1"/>
    <col min="2" max="2" width="8.421875" style="21" customWidth="1"/>
    <col min="3" max="3" width="4.00390625" style="21" customWidth="1"/>
    <col min="4" max="4" width="7.7109375" style="21" customWidth="1"/>
    <col min="5" max="5" width="7.8515625" style="21" customWidth="1"/>
    <col min="6" max="6" width="8.00390625" style="21" customWidth="1"/>
    <col min="7" max="7" width="8.140625" style="21" customWidth="1"/>
    <col min="8" max="8" width="10.140625" style="21" customWidth="1"/>
    <col min="9" max="9" width="7.8515625" style="21" customWidth="1"/>
    <col min="10" max="10" width="9.140625" style="21" customWidth="1"/>
    <col min="11" max="11" width="7.421875" style="21" customWidth="1"/>
    <col min="12" max="14" width="9.140625" style="21" customWidth="1"/>
    <col min="15" max="15" width="8.00390625" style="21" customWidth="1"/>
    <col min="16" max="16" width="9.140625" style="21" customWidth="1"/>
    <col min="17" max="17" width="8.28125" style="21" customWidth="1"/>
    <col min="18" max="18" width="11.7109375" style="21" customWidth="1"/>
    <col min="19" max="19" width="9.140625" style="21" customWidth="1"/>
    <col min="20" max="20" width="11.140625" style="21" customWidth="1"/>
    <col min="21" max="21" width="9.57421875" style="21" customWidth="1"/>
    <col min="22" max="22" width="13.57421875" style="21" customWidth="1"/>
    <col min="23" max="24" width="9.140625" style="21" customWidth="1"/>
    <col min="25" max="25" width="9.7109375" style="21" customWidth="1"/>
    <col min="26" max="26" width="9.140625" style="21" customWidth="1"/>
    <col min="27" max="27" width="10.28125" style="21" customWidth="1"/>
    <col min="28" max="28" width="9.28125" style="21" customWidth="1"/>
    <col min="29" max="29" width="9.140625" style="21" customWidth="1"/>
    <col min="30" max="30" width="13.28125" style="21" customWidth="1"/>
    <col min="31" max="31" width="10.8515625" style="21" customWidth="1"/>
    <col min="32" max="16384" width="9.140625" style="21" customWidth="1"/>
  </cols>
  <sheetData>
    <row r="1" spans="25:28" ht="9" customHeight="1">
      <c r="Y1" s="22"/>
      <c r="Z1" s="191"/>
      <c r="AA1" s="191"/>
      <c r="AB1" s="191"/>
    </row>
    <row r="2" ht="14.25" customHeight="1"/>
    <row r="3" spans="1:16" ht="12.75">
      <c r="A3" s="194" t="s">
        <v>432</v>
      </c>
      <c r="B3" s="194"/>
      <c r="C3" s="194"/>
      <c r="D3" s="194"/>
      <c r="E3" s="194"/>
      <c r="F3" s="195" t="str">
        <f>IF('Титул ф.12'!D20=0," ",'Титул ф.12'!D20)</f>
        <v>Ульяновский областной суд </v>
      </c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16" ht="12.75">
      <c r="A4" s="194" t="s">
        <v>433</v>
      </c>
      <c r="B4" s="194"/>
      <c r="C4" s="194"/>
      <c r="D4" s="194"/>
      <c r="E4" s="194"/>
      <c r="F4" s="192" t="s">
        <v>528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2.75">
      <c r="A5" s="194" t="s">
        <v>434</v>
      </c>
      <c r="B5" s="194"/>
      <c r="C5" s="194"/>
      <c r="D5" s="194"/>
      <c r="E5" s="194"/>
      <c r="F5" s="192" t="s">
        <v>528</v>
      </c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ht="4.5" customHeight="1"/>
    <row r="7" spans="1:28" ht="22.5" customHeight="1">
      <c r="A7" s="193" t="s">
        <v>435</v>
      </c>
      <c r="B7" s="193"/>
      <c r="C7" s="193"/>
      <c r="D7" s="193"/>
      <c r="E7" s="193"/>
      <c r="F7" s="193"/>
      <c r="G7" s="193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31" s="28" customFormat="1" ht="135.75" customHeight="1">
      <c r="A8" s="26" t="s">
        <v>436</v>
      </c>
      <c r="B8" s="27" t="s">
        <v>437</v>
      </c>
      <c r="C8" s="27" t="s">
        <v>438</v>
      </c>
      <c r="D8" s="27" t="s">
        <v>16</v>
      </c>
      <c r="E8" s="27" t="s">
        <v>439</v>
      </c>
      <c r="F8" s="27" t="s">
        <v>440</v>
      </c>
      <c r="G8" s="27" t="s">
        <v>441</v>
      </c>
      <c r="H8" s="27" t="s">
        <v>442</v>
      </c>
      <c r="I8" s="27" t="s">
        <v>443</v>
      </c>
      <c r="J8" s="27" t="s">
        <v>444</v>
      </c>
      <c r="K8" s="27" t="s">
        <v>445</v>
      </c>
      <c r="L8" s="27" t="s">
        <v>446</v>
      </c>
      <c r="M8" s="27" t="s">
        <v>447</v>
      </c>
      <c r="N8" s="27" t="s">
        <v>448</v>
      </c>
      <c r="O8" s="27" t="s">
        <v>449</v>
      </c>
      <c r="P8" s="27" t="s">
        <v>450</v>
      </c>
      <c r="Q8" s="27" t="s">
        <v>451</v>
      </c>
      <c r="R8" s="27" t="s">
        <v>214</v>
      </c>
      <c r="S8" s="27" t="s">
        <v>17</v>
      </c>
      <c r="T8" s="27" t="s">
        <v>18</v>
      </c>
      <c r="U8" s="27" t="s">
        <v>19</v>
      </c>
      <c r="V8" s="27" t="s">
        <v>20</v>
      </c>
      <c r="W8" s="27" t="s">
        <v>452</v>
      </c>
      <c r="X8" s="27" t="s">
        <v>21</v>
      </c>
      <c r="Y8" s="27" t="s">
        <v>215</v>
      </c>
      <c r="Z8" s="27" t="s">
        <v>22</v>
      </c>
      <c r="AA8" s="27" t="s">
        <v>23</v>
      </c>
      <c r="AB8" s="27" t="s">
        <v>14</v>
      </c>
      <c r="AC8" s="27" t="s">
        <v>540</v>
      </c>
      <c r="AD8" s="27" t="s">
        <v>24</v>
      </c>
      <c r="AE8" s="27" t="s">
        <v>25</v>
      </c>
    </row>
    <row r="9" spans="1:31" s="22" customFormat="1" ht="12.75">
      <c r="A9" s="29" t="s">
        <v>453</v>
      </c>
      <c r="B9" s="29" t="s">
        <v>454</v>
      </c>
      <c r="C9" s="30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29">
        <v>11</v>
      </c>
      <c r="O9" s="29">
        <v>12</v>
      </c>
      <c r="P9" s="29">
        <v>13</v>
      </c>
      <c r="Q9" s="29">
        <v>14</v>
      </c>
      <c r="R9" s="29">
        <v>15</v>
      </c>
      <c r="S9" s="29">
        <v>16</v>
      </c>
      <c r="T9" s="29">
        <v>17</v>
      </c>
      <c r="U9" s="29">
        <v>18</v>
      </c>
      <c r="V9" s="29">
        <v>19</v>
      </c>
      <c r="W9" s="29">
        <v>20</v>
      </c>
      <c r="X9" s="29">
        <v>21</v>
      </c>
      <c r="Y9" s="29">
        <v>22</v>
      </c>
      <c r="Z9" s="29">
        <v>23</v>
      </c>
      <c r="AA9" s="29">
        <v>24</v>
      </c>
      <c r="AB9" s="29">
        <v>25</v>
      </c>
      <c r="AC9" s="31">
        <v>26</v>
      </c>
      <c r="AD9" s="31">
        <v>27</v>
      </c>
      <c r="AE9" s="31">
        <v>28</v>
      </c>
    </row>
    <row r="10" spans="1:31" ht="18.75" customHeight="1">
      <c r="A10" s="32" t="s">
        <v>455</v>
      </c>
      <c r="B10" s="33">
        <v>105</v>
      </c>
      <c r="C10" s="29">
        <v>1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24">
        <v>0</v>
      </c>
      <c r="AD10" s="24">
        <v>0</v>
      </c>
      <c r="AE10" s="35">
        <v>0</v>
      </c>
    </row>
    <row r="11" spans="1:31" ht="39" customHeight="1">
      <c r="A11" s="32" t="s">
        <v>456</v>
      </c>
      <c r="B11" s="33" t="s">
        <v>457</v>
      </c>
      <c r="C11" s="29">
        <v>2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24">
        <v>0</v>
      </c>
      <c r="AD11" s="24">
        <v>0</v>
      </c>
      <c r="AE11" s="35">
        <v>0</v>
      </c>
    </row>
    <row r="12" spans="1:31" ht="34.5" customHeight="1">
      <c r="A12" s="32" t="s">
        <v>458</v>
      </c>
      <c r="B12" s="33">
        <v>111</v>
      </c>
      <c r="C12" s="29">
        <v>3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24">
        <v>0</v>
      </c>
      <c r="AD12" s="24">
        <v>0</v>
      </c>
      <c r="AE12" s="35">
        <v>0</v>
      </c>
    </row>
    <row r="13" spans="1:31" ht="22.5" customHeight="1">
      <c r="A13" s="32" t="s">
        <v>459</v>
      </c>
      <c r="B13" s="33">
        <v>131</v>
      </c>
      <c r="C13" s="29">
        <v>4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24">
        <v>0</v>
      </c>
      <c r="AD13" s="24">
        <v>0</v>
      </c>
      <c r="AE13" s="35">
        <v>0</v>
      </c>
    </row>
    <row r="14" spans="1:31" ht="31.5" customHeight="1">
      <c r="A14" s="32" t="s">
        <v>460</v>
      </c>
      <c r="B14" s="33">
        <v>132</v>
      </c>
      <c r="C14" s="29">
        <v>5</v>
      </c>
      <c r="D14" s="34">
        <v>2</v>
      </c>
      <c r="E14" s="34">
        <v>1</v>
      </c>
      <c r="F14" s="34">
        <v>1</v>
      </c>
      <c r="G14" s="34">
        <v>0</v>
      </c>
      <c r="H14" s="34">
        <v>1</v>
      </c>
      <c r="I14" s="34">
        <v>0</v>
      </c>
      <c r="J14" s="34">
        <v>1</v>
      </c>
      <c r="K14" s="34">
        <v>0</v>
      </c>
      <c r="L14" s="34">
        <v>1</v>
      </c>
      <c r="M14" s="34">
        <v>0</v>
      </c>
      <c r="N14" s="34">
        <v>0</v>
      </c>
      <c r="O14" s="34">
        <v>0</v>
      </c>
      <c r="P14" s="34">
        <v>2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1</v>
      </c>
      <c r="AC14" s="24">
        <v>0</v>
      </c>
      <c r="AD14" s="24">
        <v>0</v>
      </c>
      <c r="AE14" s="35">
        <v>0</v>
      </c>
    </row>
    <row r="15" spans="1:31" ht="15.75" customHeight="1">
      <c r="A15" s="32" t="s">
        <v>461</v>
      </c>
      <c r="B15" s="33">
        <v>158</v>
      </c>
      <c r="C15" s="29">
        <v>6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24">
        <v>0</v>
      </c>
      <c r="AD15" s="24">
        <v>0</v>
      </c>
      <c r="AE15" s="35">
        <v>0</v>
      </c>
    </row>
    <row r="16" spans="1:31" ht="18" customHeight="1">
      <c r="A16" s="32" t="s">
        <v>462</v>
      </c>
      <c r="B16" s="33">
        <v>161</v>
      </c>
      <c r="C16" s="29">
        <v>7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24">
        <v>0</v>
      </c>
      <c r="AD16" s="24">
        <v>0</v>
      </c>
      <c r="AE16" s="35">
        <v>0</v>
      </c>
    </row>
    <row r="17" spans="1:31" ht="18.75">
      <c r="A17" s="32" t="s">
        <v>463</v>
      </c>
      <c r="B17" s="33">
        <v>162</v>
      </c>
      <c r="C17" s="26">
        <v>8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24">
        <v>0</v>
      </c>
      <c r="AD17" s="24">
        <v>0</v>
      </c>
      <c r="AE17" s="35">
        <v>0</v>
      </c>
    </row>
    <row r="18" spans="1:31" ht="18.75">
      <c r="A18" s="32" t="s">
        <v>464</v>
      </c>
      <c r="B18" s="33">
        <v>163</v>
      </c>
      <c r="C18" s="26">
        <v>9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24">
        <v>0</v>
      </c>
      <c r="AD18" s="24">
        <v>0</v>
      </c>
      <c r="AE18" s="35">
        <v>0</v>
      </c>
    </row>
    <row r="19" spans="1:31" ht="61.5" customHeight="1">
      <c r="A19" s="32" t="s">
        <v>70</v>
      </c>
      <c r="B19" s="33">
        <v>166</v>
      </c>
      <c r="C19" s="26">
        <v>10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24">
        <v>0</v>
      </c>
      <c r="AD19" s="24">
        <v>0</v>
      </c>
      <c r="AE19" s="35">
        <v>0</v>
      </c>
    </row>
    <row r="20" spans="1:31" ht="15.75" customHeight="1">
      <c r="A20" s="32" t="s">
        <v>465</v>
      </c>
      <c r="B20" s="33">
        <v>213</v>
      </c>
      <c r="C20" s="26">
        <v>11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24">
        <v>0</v>
      </c>
      <c r="AD20" s="24">
        <v>0</v>
      </c>
      <c r="AE20" s="35">
        <v>0</v>
      </c>
    </row>
    <row r="21" spans="1:31" ht="51" customHeight="1">
      <c r="A21" s="32" t="s">
        <v>466</v>
      </c>
      <c r="B21" s="33" t="s">
        <v>467</v>
      </c>
      <c r="C21" s="26">
        <v>12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24">
        <v>0</v>
      </c>
      <c r="AD21" s="24">
        <v>0</v>
      </c>
      <c r="AE21" s="35">
        <v>0</v>
      </c>
    </row>
    <row r="22" spans="1:31" ht="52.5" customHeight="1">
      <c r="A22" s="32" t="s">
        <v>468</v>
      </c>
      <c r="B22" s="33" t="s">
        <v>26</v>
      </c>
      <c r="C22" s="26">
        <v>13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24">
        <v>0</v>
      </c>
      <c r="AD22" s="24">
        <v>0</v>
      </c>
      <c r="AE22" s="35">
        <v>0</v>
      </c>
    </row>
    <row r="23" spans="1:31" ht="19.5" customHeight="1">
      <c r="A23" s="32" t="s">
        <v>469</v>
      </c>
      <c r="B23" s="33"/>
      <c r="C23" s="26">
        <v>14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24">
        <v>0</v>
      </c>
      <c r="AD23" s="24">
        <v>0</v>
      </c>
      <c r="AE23" s="35">
        <v>0</v>
      </c>
    </row>
    <row r="24" spans="1:31" ht="18.75" customHeight="1">
      <c r="A24" s="32" t="s">
        <v>470</v>
      </c>
      <c r="B24" s="33" t="s">
        <v>471</v>
      </c>
      <c r="C24" s="26">
        <v>15</v>
      </c>
      <c r="D24" s="34">
        <v>2</v>
      </c>
      <c r="E24" s="34">
        <v>1</v>
      </c>
      <c r="F24" s="34">
        <v>1</v>
      </c>
      <c r="G24" s="34">
        <v>0</v>
      </c>
      <c r="H24" s="34">
        <v>1</v>
      </c>
      <c r="I24" s="34">
        <v>0</v>
      </c>
      <c r="J24" s="34">
        <v>1</v>
      </c>
      <c r="K24" s="34">
        <v>0</v>
      </c>
      <c r="L24" s="34">
        <v>1</v>
      </c>
      <c r="M24" s="34">
        <v>0</v>
      </c>
      <c r="N24" s="34">
        <v>0</v>
      </c>
      <c r="O24" s="34">
        <v>0</v>
      </c>
      <c r="P24" s="34">
        <v>2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1</v>
      </c>
      <c r="AC24" s="24">
        <v>0</v>
      </c>
      <c r="AD24" s="24">
        <v>0</v>
      </c>
      <c r="AE24" s="35">
        <v>0</v>
      </c>
    </row>
    <row r="25" spans="1:31" ht="34.5" customHeight="1">
      <c r="A25" s="36" t="s">
        <v>472</v>
      </c>
      <c r="B25" s="33"/>
      <c r="C25" s="26">
        <v>16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24">
        <v>0</v>
      </c>
      <c r="AD25" s="24">
        <v>0</v>
      </c>
      <c r="AE25" s="35">
        <v>0</v>
      </c>
    </row>
    <row r="26" spans="1:31" ht="24.75" customHeight="1">
      <c r="A26" s="36" t="s">
        <v>473</v>
      </c>
      <c r="B26" s="24"/>
      <c r="C26" s="26">
        <v>17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24">
        <v>0</v>
      </c>
      <c r="AD26" s="24">
        <v>0</v>
      </c>
      <c r="AE26" s="35">
        <v>0</v>
      </c>
    </row>
    <row r="27" spans="1:31" ht="19.5" customHeight="1">
      <c r="A27" s="32" t="s">
        <v>474</v>
      </c>
      <c r="B27" s="33"/>
      <c r="C27" s="26">
        <v>18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24">
        <v>0</v>
      </c>
      <c r="AD27" s="24">
        <v>0</v>
      </c>
      <c r="AE27" s="35">
        <v>0</v>
      </c>
    </row>
    <row r="28" spans="1:31" ht="21.75" customHeight="1">
      <c r="A28" s="32" t="s">
        <v>475</v>
      </c>
      <c r="B28" s="33"/>
      <c r="C28" s="26">
        <v>19</v>
      </c>
      <c r="D28" s="34">
        <v>2</v>
      </c>
      <c r="E28" s="34">
        <v>1</v>
      </c>
      <c r="F28" s="34">
        <v>1</v>
      </c>
      <c r="G28" s="34">
        <v>0</v>
      </c>
      <c r="H28" s="34">
        <v>1</v>
      </c>
      <c r="I28" s="34">
        <v>0</v>
      </c>
      <c r="J28" s="34">
        <v>1</v>
      </c>
      <c r="K28" s="34">
        <v>0</v>
      </c>
      <c r="L28" s="34">
        <v>1</v>
      </c>
      <c r="M28" s="34">
        <v>0</v>
      </c>
      <c r="N28" s="34">
        <v>0</v>
      </c>
      <c r="O28" s="34">
        <v>0</v>
      </c>
      <c r="P28" s="34">
        <v>2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1</v>
      </c>
      <c r="AC28" s="24">
        <v>0</v>
      </c>
      <c r="AD28" s="24">
        <v>0</v>
      </c>
      <c r="AE28" s="35">
        <v>0</v>
      </c>
    </row>
    <row r="29" spans="1:31" ht="20.25" customHeight="1">
      <c r="A29" s="32" t="s">
        <v>476</v>
      </c>
      <c r="B29" s="33"/>
      <c r="C29" s="26">
        <v>20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24">
        <v>0</v>
      </c>
      <c r="AD29" s="24">
        <v>0</v>
      </c>
      <c r="AE29" s="35">
        <v>0</v>
      </c>
    </row>
    <row r="30" spans="1:31" ht="35.25" customHeight="1">
      <c r="A30" s="32" t="s">
        <v>477</v>
      </c>
      <c r="B30" s="33"/>
      <c r="C30" s="26">
        <v>21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24">
        <v>0</v>
      </c>
      <c r="AD30" s="24">
        <v>0</v>
      </c>
      <c r="AE30" s="35">
        <v>0</v>
      </c>
    </row>
    <row r="31" spans="1:31" ht="18.75" customHeight="1">
      <c r="A31" s="38" t="s">
        <v>536</v>
      </c>
      <c r="B31" s="23"/>
      <c r="C31" s="26">
        <v>22</v>
      </c>
      <c r="D31" s="23">
        <v>2</v>
      </c>
      <c r="E31" s="23">
        <v>1</v>
      </c>
      <c r="F31" s="23">
        <v>1</v>
      </c>
      <c r="G31" s="23">
        <v>0</v>
      </c>
      <c r="H31" s="23">
        <v>1</v>
      </c>
      <c r="I31" s="23">
        <v>0</v>
      </c>
      <c r="J31" s="23">
        <v>1</v>
      </c>
      <c r="K31" s="23">
        <v>0</v>
      </c>
      <c r="L31" s="23">
        <v>1</v>
      </c>
      <c r="M31" s="23">
        <v>0</v>
      </c>
      <c r="N31" s="23">
        <v>0</v>
      </c>
      <c r="O31" s="23">
        <v>0</v>
      </c>
      <c r="P31" s="23">
        <v>2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1</v>
      </c>
      <c r="AC31" s="23">
        <v>0</v>
      </c>
      <c r="AD31" s="23">
        <v>0</v>
      </c>
      <c r="AE31" s="35">
        <v>0</v>
      </c>
    </row>
    <row r="32" spans="1:31" ht="20.25" customHeight="1">
      <c r="A32" s="38" t="s">
        <v>485</v>
      </c>
      <c r="B32" s="23"/>
      <c r="C32" s="26">
        <v>23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35">
        <v>0</v>
      </c>
    </row>
    <row r="33" spans="1:31" ht="18" customHeight="1">
      <c r="A33" s="38" t="s">
        <v>537</v>
      </c>
      <c r="B33" s="23"/>
      <c r="C33" s="26">
        <v>24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35">
        <v>0</v>
      </c>
    </row>
    <row r="34" spans="1:31" ht="20.25" customHeight="1">
      <c r="A34" s="38" t="s">
        <v>538</v>
      </c>
      <c r="B34" s="23"/>
      <c r="C34" s="26">
        <v>25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35">
        <v>0</v>
      </c>
    </row>
    <row r="35" spans="1:31" ht="18" customHeight="1">
      <c r="A35" s="38" t="s">
        <v>539</v>
      </c>
      <c r="B35" s="23"/>
      <c r="C35" s="26">
        <v>26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35">
        <v>0</v>
      </c>
    </row>
    <row r="36" spans="1:31" ht="18" customHeight="1">
      <c r="A36" s="38" t="s">
        <v>493</v>
      </c>
      <c r="B36" s="23"/>
      <c r="C36" s="26">
        <v>27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35">
        <v>0</v>
      </c>
    </row>
    <row r="37" spans="1:31" ht="18" customHeight="1">
      <c r="A37" s="38" t="s">
        <v>541</v>
      </c>
      <c r="B37" s="23"/>
      <c r="C37" s="26">
        <v>28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35">
        <v>0</v>
      </c>
    </row>
    <row r="38" spans="1:31" ht="34.5" customHeight="1">
      <c r="A38" s="38" t="s">
        <v>27</v>
      </c>
      <c r="B38" s="23"/>
      <c r="C38" s="26">
        <v>29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35">
        <v>0</v>
      </c>
    </row>
  </sheetData>
  <mergeCells count="8">
    <mergeCell ref="Z1:AB1"/>
    <mergeCell ref="F4:P4"/>
    <mergeCell ref="F5:P5"/>
    <mergeCell ref="A7:G7"/>
    <mergeCell ref="A3:E3"/>
    <mergeCell ref="A4:E4"/>
    <mergeCell ref="A5:E5"/>
    <mergeCell ref="F3:P3"/>
  </mergeCells>
  <printOptions horizontalCentered="1"/>
  <pageMargins left="0.7874015748031497" right="0.2755905511811024" top="0.5511811023622047" bottom="0.31496062992125984" header="0.2362204724409449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  <pageSetUpPr fitToPage="1"/>
  </sheetPr>
  <dimension ref="A1:AF6210"/>
  <sheetViews>
    <sheetView zoomScale="75" zoomScaleNormal="75" zoomScaleSheetLayoutView="100" workbookViewId="0" topLeftCell="A1">
      <pane xSplit="3" ySplit="3" topLeftCell="I2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X33" sqref="X33"/>
    </sheetView>
  </sheetViews>
  <sheetFormatPr defaultColWidth="9.140625" defaultRowHeight="12.75"/>
  <cols>
    <col min="1" max="1" width="22.140625" style="39" customWidth="1"/>
    <col min="2" max="2" width="9.140625" style="39" customWidth="1"/>
    <col min="3" max="3" width="5.28125" style="39" customWidth="1"/>
    <col min="4" max="5" width="10.140625" style="39" customWidth="1"/>
    <col min="6" max="7" width="9.140625" style="39" customWidth="1"/>
    <col min="8" max="8" width="9.421875" style="39" customWidth="1"/>
    <col min="9" max="12" width="9.140625" style="39" customWidth="1"/>
    <col min="13" max="13" width="9.8515625" style="39" customWidth="1"/>
    <col min="14" max="14" width="9.140625" style="39" customWidth="1"/>
    <col min="15" max="15" width="10.57421875" style="39" customWidth="1"/>
    <col min="16" max="17" width="9.140625" style="39" customWidth="1"/>
    <col min="18" max="18" width="8.57421875" style="39" customWidth="1"/>
    <col min="19" max="23" width="9.140625" style="39" customWidth="1"/>
    <col min="24" max="24" width="11.00390625" style="39" customWidth="1"/>
    <col min="25" max="28" width="9.140625" style="39" customWidth="1"/>
    <col min="29" max="29" width="9.140625" style="47" customWidth="1"/>
    <col min="30" max="16384" width="9.140625" style="39" customWidth="1"/>
  </cols>
  <sheetData>
    <row r="1" spans="1:29" ht="47.25" customHeight="1">
      <c r="A1" s="196" t="s">
        <v>478</v>
      </c>
      <c r="B1" s="196"/>
      <c r="C1" s="196"/>
      <c r="D1" s="196"/>
      <c r="E1" s="196"/>
      <c r="F1" s="196"/>
      <c r="G1" s="196"/>
      <c r="H1" s="196"/>
      <c r="I1" s="196"/>
      <c r="J1" s="196"/>
      <c r="K1" s="205" t="s">
        <v>49</v>
      </c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</row>
    <row r="2" spans="1:32" s="41" customFormat="1" ht="178.5" customHeight="1">
      <c r="A2" s="26" t="s">
        <v>436</v>
      </c>
      <c r="B2" s="40" t="s">
        <v>437</v>
      </c>
      <c r="C2" s="40" t="s">
        <v>438</v>
      </c>
      <c r="D2" s="40" t="s">
        <v>28</v>
      </c>
      <c r="E2" s="40" t="s">
        <v>29</v>
      </c>
      <c r="F2" s="40" t="s">
        <v>479</v>
      </c>
      <c r="G2" s="40" t="s">
        <v>480</v>
      </c>
      <c r="H2" s="40" t="s">
        <v>481</v>
      </c>
      <c r="I2" s="40" t="s">
        <v>482</v>
      </c>
      <c r="J2" s="40" t="s">
        <v>483</v>
      </c>
      <c r="K2" s="40" t="s">
        <v>484</v>
      </c>
      <c r="L2" s="40" t="s">
        <v>485</v>
      </c>
      <c r="M2" s="40" t="s">
        <v>30</v>
      </c>
      <c r="N2" s="40" t="s">
        <v>486</v>
      </c>
      <c r="O2" s="40" t="s">
        <v>487</v>
      </c>
      <c r="P2" s="40" t="s">
        <v>31</v>
      </c>
      <c r="Q2" s="40" t="s">
        <v>32</v>
      </c>
      <c r="R2" s="40" t="s">
        <v>488</v>
      </c>
      <c r="S2" s="40" t="s">
        <v>33</v>
      </c>
      <c r="T2" s="40" t="s">
        <v>34</v>
      </c>
      <c r="U2" s="40" t="s">
        <v>489</v>
      </c>
      <c r="V2" s="40" t="s">
        <v>42</v>
      </c>
      <c r="W2" s="40" t="s">
        <v>43</v>
      </c>
      <c r="X2" s="40" t="s">
        <v>44</v>
      </c>
      <c r="Y2" s="40" t="s">
        <v>45</v>
      </c>
      <c r="Z2" s="40" t="s">
        <v>490</v>
      </c>
      <c r="AA2" s="40" t="s">
        <v>491</v>
      </c>
      <c r="AB2" s="40" t="s">
        <v>492</v>
      </c>
      <c r="AC2" s="27" t="s">
        <v>493</v>
      </c>
      <c r="AD2" s="27" t="s">
        <v>542</v>
      </c>
      <c r="AE2" s="27" t="s">
        <v>543</v>
      </c>
      <c r="AF2" s="27" t="s">
        <v>46</v>
      </c>
    </row>
    <row r="3" spans="1:32" ht="12.75">
      <c r="A3" s="42" t="s">
        <v>453</v>
      </c>
      <c r="B3" s="42" t="s">
        <v>454</v>
      </c>
      <c r="C3" s="43"/>
      <c r="D3" s="42">
        <v>1</v>
      </c>
      <c r="E3" s="42">
        <v>2</v>
      </c>
      <c r="F3" s="42">
        <v>3</v>
      </c>
      <c r="G3" s="42">
        <v>4</v>
      </c>
      <c r="H3" s="42">
        <v>5</v>
      </c>
      <c r="I3" s="42">
        <v>6</v>
      </c>
      <c r="J3" s="42">
        <v>7</v>
      </c>
      <c r="K3" s="42">
        <v>8</v>
      </c>
      <c r="L3" s="42">
        <v>9</v>
      </c>
      <c r="M3" s="42">
        <v>10</v>
      </c>
      <c r="N3" s="42">
        <v>11</v>
      </c>
      <c r="O3" s="42">
        <v>12</v>
      </c>
      <c r="P3" s="42">
        <v>13</v>
      </c>
      <c r="Q3" s="42">
        <v>14</v>
      </c>
      <c r="R3" s="42">
        <v>15</v>
      </c>
      <c r="S3" s="42">
        <v>16</v>
      </c>
      <c r="T3" s="42">
        <v>17</v>
      </c>
      <c r="U3" s="42">
        <v>18</v>
      </c>
      <c r="V3" s="42">
        <v>19</v>
      </c>
      <c r="W3" s="42">
        <v>20</v>
      </c>
      <c r="X3" s="42">
        <v>21</v>
      </c>
      <c r="Y3" s="42">
        <v>22</v>
      </c>
      <c r="Z3" s="42">
        <v>23</v>
      </c>
      <c r="AA3" s="42">
        <v>24</v>
      </c>
      <c r="AB3" s="42">
        <v>25</v>
      </c>
      <c r="AC3" s="44">
        <v>26</v>
      </c>
      <c r="AD3" s="31">
        <v>27</v>
      </c>
      <c r="AE3" s="31">
        <v>28</v>
      </c>
      <c r="AF3" s="31">
        <v>29</v>
      </c>
    </row>
    <row r="4" spans="1:32" ht="15.75">
      <c r="A4" s="45" t="s">
        <v>455</v>
      </c>
      <c r="B4" s="46">
        <v>105</v>
      </c>
      <c r="C4" s="42">
        <v>1</v>
      </c>
      <c r="D4" s="74">
        <v>0</v>
      </c>
      <c r="E4" s="74">
        <v>0</v>
      </c>
      <c r="F4" s="74">
        <v>0</v>
      </c>
      <c r="G4" s="74">
        <v>0</v>
      </c>
      <c r="H4" s="74">
        <v>0</v>
      </c>
      <c r="I4" s="74">
        <v>0</v>
      </c>
      <c r="J4" s="74">
        <v>0</v>
      </c>
      <c r="K4" s="74">
        <v>0</v>
      </c>
      <c r="L4" s="74">
        <v>0</v>
      </c>
      <c r="M4" s="74">
        <v>0</v>
      </c>
      <c r="N4" s="74">
        <v>0</v>
      </c>
      <c r="O4" s="74">
        <v>0</v>
      </c>
      <c r="P4" s="74">
        <v>0</v>
      </c>
      <c r="Q4" s="74">
        <v>0</v>
      </c>
      <c r="R4" s="74">
        <v>0</v>
      </c>
      <c r="S4" s="74">
        <v>0</v>
      </c>
      <c r="T4" s="74">
        <v>0</v>
      </c>
      <c r="U4" s="74">
        <v>0</v>
      </c>
      <c r="V4" s="74">
        <v>0</v>
      </c>
      <c r="W4" s="74">
        <v>0</v>
      </c>
      <c r="X4" s="74">
        <v>0</v>
      </c>
      <c r="Y4" s="74">
        <v>0</v>
      </c>
      <c r="Z4" s="74">
        <v>0</v>
      </c>
      <c r="AA4" s="74">
        <v>0</v>
      </c>
      <c r="AB4" s="74">
        <v>0</v>
      </c>
      <c r="AC4" s="75">
        <v>0</v>
      </c>
      <c r="AD4" s="76">
        <v>0</v>
      </c>
      <c r="AE4" s="76">
        <v>0</v>
      </c>
      <c r="AF4" s="76">
        <v>0</v>
      </c>
    </row>
    <row r="5" spans="1:32" ht="48" customHeight="1">
      <c r="A5" s="45" t="s">
        <v>456</v>
      </c>
      <c r="B5" s="46" t="s">
        <v>457</v>
      </c>
      <c r="C5" s="42">
        <v>2</v>
      </c>
      <c r="D5" s="74">
        <v>0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4">
        <v>0</v>
      </c>
      <c r="P5" s="74">
        <v>0</v>
      </c>
      <c r="Q5" s="74">
        <v>0</v>
      </c>
      <c r="R5" s="74">
        <v>0</v>
      </c>
      <c r="S5" s="74">
        <v>0</v>
      </c>
      <c r="T5" s="74">
        <v>0</v>
      </c>
      <c r="U5" s="74">
        <v>0</v>
      </c>
      <c r="V5" s="74">
        <v>0</v>
      </c>
      <c r="W5" s="74">
        <v>0</v>
      </c>
      <c r="X5" s="74">
        <v>0</v>
      </c>
      <c r="Y5" s="74">
        <v>0</v>
      </c>
      <c r="Z5" s="74">
        <v>0</v>
      </c>
      <c r="AA5" s="74">
        <v>0</v>
      </c>
      <c r="AB5" s="74">
        <v>0</v>
      </c>
      <c r="AC5" s="75">
        <v>0</v>
      </c>
      <c r="AD5" s="76">
        <v>0</v>
      </c>
      <c r="AE5" s="76">
        <v>0</v>
      </c>
      <c r="AF5" s="76">
        <v>0</v>
      </c>
    </row>
    <row r="6" spans="1:32" ht="66.75" customHeight="1">
      <c r="A6" s="45" t="s">
        <v>458</v>
      </c>
      <c r="B6" s="46">
        <v>111</v>
      </c>
      <c r="C6" s="42">
        <v>3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4">
        <v>0</v>
      </c>
      <c r="S6" s="74">
        <v>0</v>
      </c>
      <c r="T6" s="74">
        <v>0</v>
      </c>
      <c r="U6" s="74">
        <v>0</v>
      </c>
      <c r="V6" s="74">
        <v>0</v>
      </c>
      <c r="W6" s="74">
        <v>0</v>
      </c>
      <c r="X6" s="74">
        <v>0</v>
      </c>
      <c r="Y6" s="74">
        <v>0</v>
      </c>
      <c r="Z6" s="74">
        <v>0</v>
      </c>
      <c r="AA6" s="74">
        <v>0</v>
      </c>
      <c r="AB6" s="74">
        <v>0</v>
      </c>
      <c r="AC6" s="75">
        <v>0</v>
      </c>
      <c r="AD6" s="76">
        <v>0</v>
      </c>
      <c r="AE6" s="76">
        <v>0</v>
      </c>
      <c r="AF6" s="76">
        <v>0</v>
      </c>
    </row>
    <row r="7" spans="1:32" ht="15.75">
      <c r="A7" s="45" t="s">
        <v>459</v>
      </c>
      <c r="B7" s="46">
        <v>131</v>
      </c>
      <c r="C7" s="42">
        <v>4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0</v>
      </c>
      <c r="AB7" s="74">
        <v>0</v>
      </c>
      <c r="AC7" s="75">
        <v>0</v>
      </c>
      <c r="AD7" s="76">
        <v>0</v>
      </c>
      <c r="AE7" s="76">
        <v>0</v>
      </c>
      <c r="AF7" s="76">
        <v>0</v>
      </c>
    </row>
    <row r="8" spans="1:32" ht="63">
      <c r="A8" s="45" t="s">
        <v>460</v>
      </c>
      <c r="B8" s="46">
        <v>132</v>
      </c>
      <c r="C8" s="42">
        <v>5</v>
      </c>
      <c r="D8" s="74">
        <v>2</v>
      </c>
      <c r="E8" s="74">
        <v>2</v>
      </c>
      <c r="F8" s="74">
        <v>0</v>
      </c>
      <c r="G8" s="74">
        <v>0</v>
      </c>
      <c r="H8" s="74">
        <v>0</v>
      </c>
      <c r="I8" s="74">
        <v>2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2</v>
      </c>
      <c r="V8" s="74">
        <v>0</v>
      </c>
      <c r="W8" s="74">
        <v>0</v>
      </c>
      <c r="X8" s="74">
        <v>2</v>
      </c>
      <c r="Y8" s="74">
        <v>0</v>
      </c>
      <c r="Z8" s="74">
        <v>0</v>
      </c>
      <c r="AA8" s="74">
        <v>0</v>
      </c>
      <c r="AB8" s="74">
        <v>0</v>
      </c>
      <c r="AC8" s="75">
        <v>0</v>
      </c>
      <c r="AD8" s="76">
        <v>0</v>
      </c>
      <c r="AE8" s="76">
        <v>0</v>
      </c>
      <c r="AF8" s="76">
        <v>0</v>
      </c>
    </row>
    <row r="9" spans="1:32" ht="16.5" customHeight="1">
      <c r="A9" s="45" t="s">
        <v>461</v>
      </c>
      <c r="B9" s="46">
        <v>158</v>
      </c>
      <c r="C9" s="42">
        <v>6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5">
        <v>0</v>
      </c>
      <c r="AD9" s="76">
        <v>0</v>
      </c>
      <c r="AE9" s="76">
        <v>0</v>
      </c>
      <c r="AF9" s="76">
        <v>0</v>
      </c>
    </row>
    <row r="10" spans="1:32" ht="18" customHeight="1">
      <c r="A10" s="45" t="s">
        <v>462</v>
      </c>
      <c r="B10" s="46">
        <v>161</v>
      </c>
      <c r="C10" s="42">
        <v>7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5">
        <v>0</v>
      </c>
      <c r="AD10" s="76">
        <v>0</v>
      </c>
      <c r="AE10" s="76">
        <v>0</v>
      </c>
      <c r="AF10" s="76">
        <v>0</v>
      </c>
    </row>
    <row r="11" spans="1:32" ht="16.5" customHeight="1">
      <c r="A11" s="45" t="s">
        <v>463</v>
      </c>
      <c r="B11" s="46">
        <v>162</v>
      </c>
      <c r="C11" s="42">
        <v>8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6">
        <v>0</v>
      </c>
      <c r="AE11" s="76">
        <v>0</v>
      </c>
      <c r="AF11" s="76">
        <v>0</v>
      </c>
    </row>
    <row r="12" spans="1:32" ht="15.75">
      <c r="A12" s="45" t="s">
        <v>464</v>
      </c>
      <c r="B12" s="46">
        <v>163</v>
      </c>
      <c r="C12" s="42">
        <v>9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5">
        <v>0</v>
      </c>
      <c r="AD12" s="76">
        <v>0</v>
      </c>
      <c r="AE12" s="76">
        <v>0</v>
      </c>
      <c r="AF12" s="76">
        <v>0</v>
      </c>
    </row>
    <row r="13" spans="1:32" ht="110.25">
      <c r="A13" s="32" t="s">
        <v>70</v>
      </c>
      <c r="B13" s="46">
        <v>166</v>
      </c>
      <c r="C13" s="42">
        <v>10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5">
        <v>0</v>
      </c>
      <c r="AD13" s="76">
        <v>0</v>
      </c>
      <c r="AE13" s="76">
        <v>0</v>
      </c>
      <c r="AF13" s="76">
        <v>0</v>
      </c>
    </row>
    <row r="14" spans="1:32" ht="17.25" customHeight="1">
      <c r="A14" s="45" t="s">
        <v>465</v>
      </c>
      <c r="B14" s="46">
        <v>213</v>
      </c>
      <c r="C14" s="42">
        <v>11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5">
        <v>0</v>
      </c>
      <c r="AD14" s="76">
        <v>0</v>
      </c>
      <c r="AE14" s="76">
        <v>0</v>
      </c>
      <c r="AF14" s="76">
        <v>0</v>
      </c>
    </row>
    <row r="15" spans="1:32" ht="83.25" customHeight="1">
      <c r="A15" s="45" t="s">
        <v>466</v>
      </c>
      <c r="B15" s="46" t="s">
        <v>467</v>
      </c>
      <c r="C15" s="42">
        <v>12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5">
        <v>0</v>
      </c>
      <c r="AD15" s="76">
        <v>0</v>
      </c>
      <c r="AE15" s="76">
        <v>0</v>
      </c>
      <c r="AF15" s="76">
        <v>0</v>
      </c>
    </row>
    <row r="16" spans="1:32" ht="78.75">
      <c r="A16" s="45" t="s">
        <v>468</v>
      </c>
      <c r="B16" s="46" t="s">
        <v>47</v>
      </c>
      <c r="C16" s="42">
        <v>13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5">
        <v>0</v>
      </c>
      <c r="AD16" s="76">
        <v>0</v>
      </c>
      <c r="AE16" s="76">
        <v>0</v>
      </c>
      <c r="AF16" s="76">
        <v>0</v>
      </c>
    </row>
    <row r="17" spans="1:32" ht="31.5">
      <c r="A17" s="45" t="s">
        <v>469</v>
      </c>
      <c r="B17" s="46"/>
      <c r="C17" s="42">
        <v>14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5">
        <v>0</v>
      </c>
      <c r="AD17" s="76">
        <v>0</v>
      </c>
      <c r="AE17" s="76">
        <v>0</v>
      </c>
      <c r="AF17" s="76">
        <v>0</v>
      </c>
    </row>
    <row r="18" spans="1:32" ht="22.5" customHeight="1">
      <c r="A18" s="45" t="s">
        <v>470</v>
      </c>
      <c r="B18" s="46" t="s">
        <v>471</v>
      </c>
      <c r="C18" s="42">
        <v>15</v>
      </c>
      <c r="D18" s="74">
        <v>2</v>
      </c>
      <c r="E18" s="74">
        <v>2</v>
      </c>
      <c r="F18" s="74">
        <v>0</v>
      </c>
      <c r="G18" s="74">
        <v>0</v>
      </c>
      <c r="H18" s="74">
        <v>0</v>
      </c>
      <c r="I18" s="74">
        <v>2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2</v>
      </c>
      <c r="V18" s="74">
        <v>0</v>
      </c>
      <c r="W18" s="74">
        <v>0</v>
      </c>
      <c r="X18" s="74">
        <v>2</v>
      </c>
      <c r="Y18" s="74">
        <v>0</v>
      </c>
      <c r="Z18" s="74">
        <v>0</v>
      </c>
      <c r="AA18" s="74">
        <v>0</v>
      </c>
      <c r="AB18" s="74">
        <v>0</v>
      </c>
      <c r="AC18" s="75">
        <v>0</v>
      </c>
      <c r="AD18" s="76">
        <v>0</v>
      </c>
      <c r="AE18" s="76">
        <v>0</v>
      </c>
      <c r="AF18" s="76">
        <v>0</v>
      </c>
    </row>
    <row r="19" spans="1:32" ht="31.5">
      <c r="A19" s="36" t="s">
        <v>472</v>
      </c>
      <c r="B19" s="46"/>
      <c r="C19" s="42">
        <v>16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5">
        <v>0</v>
      </c>
      <c r="AD19" s="76">
        <v>0</v>
      </c>
      <c r="AE19" s="76">
        <v>0</v>
      </c>
      <c r="AF19" s="76">
        <v>0</v>
      </c>
    </row>
    <row r="20" spans="1:32" ht="31.5">
      <c r="A20" s="36" t="s">
        <v>473</v>
      </c>
      <c r="B20" s="46"/>
      <c r="C20" s="42">
        <v>17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5">
        <v>0</v>
      </c>
      <c r="AD20" s="76">
        <v>0</v>
      </c>
      <c r="AE20" s="76">
        <v>0</v>
      </c>
      <c r="AF20" s="76">
        <v>0</v>
      </c>
    </row>
    <row r="21" spans="1:32" ht="31.5">
      <c r="A21" s="45" t="s">
        <v>474</v>
      </c>
      <c r="B21" s="46"/>
      <c r="C21" s="42">
        <v>18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5">
        <v>0</v>
      </c>
      <c r="AD21" s="76">
        <v>0</v>
      </c>
      <c r="AE21" s="76">
        <v>0</v>
      </c>
      <c r="AF21" s="76">
        <v>0</v>
      </c>
    </row>
    <row r="22" spans="1:32" ht="31.5">
      <c r="A22" s="45" t="s">
        <v>475</v>
      </c>
      <c r="B22" s="46"/>
      <c r="C22" s="42">
        <v>19</v>
      </c>
      <c r="D22" s="74">
        <v>2</v>
      </c>
      <c r="E22" s="74">
        <v>2</v>
      </c>
      <c r="F22" s="74">
        <v>0</v>
      </c>
      <c r="G22" s="74">
        <v>0</v>
      </c>
      <c r="H22" s="74">
        <v>0</v>
      </c>
      <c r="I22" s="74">
        <v>2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2</v>
      </c>
      <c r="V22" s="74">
        <v>0</v>
      </c>
      <c r="W22" s="74">
        <v>0</v>
      </c>
      <c r="X22" s="74">
        <v>2</v>
      </c>
      <c r="Y22" s="74">
        <v>0</v>
      </c>
      <c r="Z22" s="74">
        <v>0</v>
      </c>
      <c r="AA22" s="74">
        <v>0</v>
      </c>
      <c r="AB22" s="74">
        <v>0</v>
      </c>
      <c r="AC22" s="75">
        <v>0</v>
      </c>
      <c r="AD22" s="76">
        <v>0</v>
      </c>
      <c r="AE22" s="76">
        <v>0</v>
      </c>
      <c r="AF22" s="76">
        <v>0</v>
      </c>
    </row>
    <row r="23" spans="1:32" ht="31.5">
      <c r="A23" s="45" t="s">
        <v>476</v>
      </c>
      <c r="B23" s="46"/>
      <c r="C23" s="42">
        <v>20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5">
        <v>0</v>
      </c>
      <c r="AD23" s="76">
        <v>0</v>
      </c>
      <c r="AE23" s="76">
        <v>0</v>
      </c>
      <c r="AF23" s="76">
        <v>0</v>
      </c>
    </row>
    <row r="24" spans="1:32" ht="63">
      <c r="A24" s="45" t="s">
        <v>477</v>
      </c>
      <c r="B24" s="46"/>
      <c r="C24" s="42">
        <v>21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5">
        <v>0</v>
      </c>
      <c r="AD24" s="76">
        <v>0</v>
      </c>
      <c r="AE24" s="76">
        <v>0</v>
      </c>
      <c r="AF24" s="76">
        <v>0</v>
      </c>
    </row>
    <row r="25" spans="29:32" ht="12.75">
      <c r="AC25" s="48"/>
      <c r="AD25" s="49"/>
      <c r="AE25" s="49"/>
      <c r="AF25" s="49"/>
    </row>
    <row r="26" spans="17:29" ht="12.75">
      <c r="Q26" s="50"/>
      <c r="R26" s="51"/>
      <c r="U26" s="50"/>
      <c r="V26" s="51"/>
      <c r="W26" s="51"/>
      <c r="X26" s="51"/>
      <c r="Y26" s="50"/>
      <c r="Z26" s="50"/>
      <c r="AA26" s="50"/>
      <c r="AB26" s="50"/>
      <c r="AC26" s="48"/>
    </row>
    <row r="27" spans="18:29" ht="12.75">
      <c r="R27" s="52" t="s">
        <v>494</v>
      </c>
      <c r="S27" s="53"/>
      <c r="T27" s="53"/>
      <c r="U27" s="197" t="s">
        <v>178</v>
      </c>
      <c r="V27" s="197"/>
      <c r="W27" s="197"/>
      <c r="X27" s="197"/>
      <c r="Y27" s="197"/>
      <c r="Z27" s="198"/>
      <c r="AA27" s="50"/>
      <c r="AB27" s="50"/>
      <c r="AC27" s="48"/>
    </row>
    <row r="28" spans="18:29" ht="12.75">
      <c r="R28" s="54"/>
      <c r="S28" s="55"/>
      <c r="T28" s="55"/>
      <c r="U28" s="199" t="s">
        <v>48</v>
      </c>
      <c r="V28" s="200"/>
      <c r="W28" s="200"/>
      <c r="X28" s="200"/>
      <c r="Y28" s="200"/>
      <c r="Z28" s="201"/>
      <c r="AA28" s="50"/>
      <c r="AB28" s="50"/>
      <c r="AC28" s="48"/>
    </row>
    <row r="29" spans="18:29" ht="12.75" customHeight="1">
      <c r="R29" s="206" t="s">
        <v>495</v>
      </c>
      <c r="S29" s="207"/>
      <c r="T29" s="208"/>
      <c r="U29" s="202" t="s">
        <v>179</v>
      </c>
      <c r="V29" s="203"/>
      <c r="W29" s="203"/>
      <c r="X29" s="203"/>
      <c r="Y29" s="203"/>
      <c r="Z29" s="204"/>
      <c r="AA29" s="57"/>
      <c r="AB29" s="57"/>
      <c r="AC29" s="48"/>
    </row>
    <row r="30" spans="18:29" ht="12.75">
      <c r="R30" s="206"/>
      <c r="S30" s="207"/>
      <c r="T30" s="208"/>
      <c r="U30" s="200" t="s">
        <v>50</v>
      </c>
      <c r="V30" s="200"/>
      <c r="W30" s="200"/>
      <c r="X30" s="200"/>
      <c r="Y30" s="200"/>
      <c r="Z30" s="201"/>
      <c r="AA30" s="56"/>
      <c r="AB30" s="56"/>
      <c r="AC30" s="48"/>
    </row>
    <row r="31" spans="18:29" ht="12.75">
      <c r="R31" s="206"/>
      <c r="S31" s="207"/>
      <c r="T31" s="208"/>
      <c r="U31" s="212" t="s">
        <v>180</v>
      </c>
      <c r="V31" s="213"/>
      <c r="W31" s="213"/>
      <c r="X31" s="213"/>
      <c r="Y31" s="214"/>
      <c r="Z31" s="58"/>
      <c r="AA31" s="56"/>
      <c r="AB31" s="50"/>
      <c r="AC31" s="48"/>
    </row>
    <row r="32" spans="18:29" ht="12.75">
      <c r="R32" s="209"/>
      <c r="S32" s="210"/>
      <c r="T32" s="211"/>
      <c r="U32" s="199" t="s">
        <v>51</v>
      </c>
      <c r="V32" s="200"/>
      <c r="W32" s="200"/>
      <c r="X32" s="200"/>
      <c r="Y32" s="200"/>
      <c r="Z32" s="201"/>
      <c r="AA32" s="56"/>
      <c r="AB32" s="50"/>
      <c r="AC32" s="48"/>
    </row>
    <row r="33" spans="18:29" ht="12.75">
      <c r="R33" s="54" t="s">
        <v>496</v>
      </c>
      <c r="S33" s="215" t="s">
        <v>181</v>
      </c>
      <c r="T33" s="215"/>
      <c r="U33" s="59"/>
      <c r="V33" s="60" t="s">
        <v>97</v>
      </c>
      <c r="W33" s="60"/>
      <c r="X33" s="48"/>
      <c r="Y33" s="60"/>
      <c r="Z33" s="61" t="s">
        <v>182</v>
      </c>
      <c r="AA33" s="50"/>
      <c r="AB33" s="50"/>
      <c r="AC33" s="48"/>
    </row>
    <row r="34" spans="18:29" ht="12.75">
      <c r="R34" s="62"/>
      <c r="S34" s="216" t="s">
        <v>497</v>
      </c>
      <c r="T34" s="216"/>
      <c r="U34" s="63"/>
      <c r="V34" s="216" t="s">
        <v>498</v>
      </c>
      <c r="W34" s="216"/>
      <c r="X34" s="216"/>
      <c r="Y34" s="60"/>
      <c r="Z34" s="61"/>
      <c r="AA34" s="50"/>
      <c r="AB34" s="50"/>
      <c r="AC34" s="48"/>
    </row>
    <row r="35" ht="12.75">
      <c r="AC35" s="48"/>
    </row>
    <row r="36" ht="12.75">
      <c r="AC36" s="48"/>
    </row>
    <row r="37" ht="12.75">
      <c r="AC37" s="48"/>
    </row>
    <row r="38" ht="12.75">
      <c r="AC38" s="48"/>
    </row>
    <row r="39" ht="12.75">
      <c r="AC39" s="48"/>
    </row>
    <row r="40" ht="12.75">
      <c r="AC40" s="48"/>
    </row>
    <row r="41" ht="12.75">
      <c r="AC41" s="48"/>
    </row>
    <row r="42" ht="12.75">
      <c r="AC42" s="48"/>
    </row>
    <row r="43" ht="12.75">
      <c r="AC43" s="48"/>
    </row>
    <row r="44" ht="12.75">
      <c r="AC44" s="48"/>
    </row>
    <row r="45" ht="12.75">
      <c r="AC45" s="48"/>
    </row>
    <row r="46" ht="12.75">
      <c r="AC46" s="48"/>
    </row>
    <row r="47" ht="12.75">
      <c r="AC47" s="48"/>
    </row>
    <row r="48" ht="12.75">
      <c r="AC48" s="48"/>
    </row>
    <row r="49" ht="12.75">
      <c r="AC49" s="48"/>
    </row>
    <row r="50" ht="12.75">
      <c r="AC50" s="48"/>
    </row>
    <row r="51" ht="12.75">
      <c r="AC51" s="48"/>
    </row>
    <row r="52" ht="12.75">
      <c r="AC52" s="48"/>
    </row>
    <row r="53" ht="12.75">
      <c r="AC53" s="48"/>
    </row>
    <row r="54" ht="12.75">
      <c r="AC54" s="48"/>
    </row>
    <row r="55" ht="12.75">
      <c r="AC55" s="48"/>
    </row>
    <row r="56" ht="12.75">
      <c r="AC56" s="48"/>
    </row>
    <row r="57" ht="12.75">
      <c r="AC57" s="48"/>
    </row>
    <row r="58" ht="12.75">
      <c r="AC58" s="48"/>
    </row>
    <row r="59" ht="12.75">
      <c r="AC59" s="48"/>
    </row>
    <row r="60" ht="12.75">
      <c r="AC60" s="48"/>
    </row>
    <row r="61" ht="12.75">
      <c r="AC61" s="48"/>
    </row>
    <row r="62" ht="12.75">
      <c r="AC62" s="48"/>
    </row>
    <row r="63" ht="12.75">
      <c r="AC63" s="48"/>
    </row>
    <row r="64" ht="12.75">
      <c r="AC64" s="48"/>
    </row>
    <row r="65" ht="12.75">
      <c r="AC65" s="48"/>
    </row>
    <row r="66" ht="12.75">
      <c r="AC66" s="48"/>
    </row>
    <row r="67" ht="12.75">
      <c r="AC67" s="48"/>
    </row>
    <row r="68" ht="12.75">
      <c r="AC68" s="48"/>
    </row>
    <row r="69" ht="12.75">
      <c r="AC69" s="48"/>
    </row>
    <row r="70" ht="12.75">
      <c r="AC70" s="48"/>
    </row>
    <row r="71" ht="12.75">
      <c r="AC71" s="48"/>
    </row>
    <row r="72" ht="12.75">
      <c r="AC72" s="48"/>
    </row>
    <row r="73" ht="12.75">
      <c r="AC73" s="48"/>
    </row>
    <row r="74" ht="12.75">
      <c r="AC74" s="48"/>
    </row>
    <row r="75" ht="12.75">
      <c r="AC75" s="48"/>
    </row>
    <row r="76" ht="12.75">
      <c r="AC76" s="48"/>
    </row>
    <row r="77" ht="12.75">
      <c r="AC77" s="48"/>
    </row>
    <row r="78" ht="12.75">
      <c r="AC78" s="48"/>
    </row>
    <row r="79" ht="12.75">
      <c r="AC79" s="48"/>
    </row>
    <row r="80" ht="12.75">
      <c r="AC80" s="48"/>
    </row>
    <row r="81" ht="12.75">
      <c r="AC81" s="48"/>
    </row>
    <row r="82" ht="12.75">
      <c r="AC82" s="48"/>
    </row>
    <row r="83" ht="12.75">
      <c r="AC83" s="48"/>
    </row>
    <row r="84" ht="12.75">
      <c r="AC84" s="48"/>
    </row>
    <row r="85" ht="12.75">
      <c r="AC85" s="48"/>
    </row>
    <row r="86" ht="12.75">
      <c r="AC86" s="48"/>
    </row>
    <row r="87" ht="12.75">
      <c r="AC87" s="48"/>
    </row>
    <row r="88" ht="12.75">
      <c r="AC88" s="48"/>
    </row>
    <row r="89" ht="12.75">
      <c r="AC89" s="48"/>
    </row>
    <row r="90" ht="12.75">
      <c r="AC90" s="48"/>
    </row>
    <row r="91" ht="12.75">
      <c r="AC91" s="48"/>
    </row>
    <row r="92" ht="12.75">
      <c r="AC92" s="48"/>
    </row>
    <row r="93" ht="12.75">
      <c r="AC93" s="48"/>
    </row>
    <row r="94" ht="12.75">
      <c r="AC94" s="48"/>
    </row>
    <row r="95" ht="12.75">
      <c r="AC95" s="48"/>
    </row>
    <row r="96" ht="12.75">
      <c r="AC96" s="48"/>
    </row>
    <row r="97" ht="12.75">
      <c r="AC97" s="48"/>
    </row>
    <row r="98" ht="12.75">
      <c r="AC98" s="48"/>
    </row>
    <row r="99" ht="12.75">
      <c r="AC99" s="48"/>
    </row>
    <row r="100" ht="12.75">
      <c r="AC100" s="48"/>
    </row>
    <row r="101" ht="12.75">
      <c r="AC101" s="48"/>
    </row>
    <row r="102" ht="12.75">
      <c r="AC102" s="48"/>
    </row>
    <row r="103" ht="12.75">
      <c r="AC103" s="48"/>
    </row>
    <row r="104" ht="12.75">
      <c r="AC104" s="48"/>
    </row>
    <row r="105" ht="12.75">
      <c r="AC105" s="48"/>
    </row>
    <row r="106" ht="12.75">
      <c r="AC106" s="48"/>
    </row>
    <row r="107" ht="12.75">
      <c r="AC107" s="48"/>
    </row>
    <row r="108" ht="12.75">
      <c r="AC108" s="48"/>
    </row>
    <row r="109" ht="12.75">
      <c r="AC109" s="48"/>
    </row>
    <row r="110" ht="12.75">
      <c r="AC110" s="48"/>
    </row>
    <row r="111" ht="12.75">
      <c r="AC111" s="48"/>
    </row>
    <row r="112" ht="12.75">
      <c r="AC112" s="48"/>
    </row>
    <row r="113" ht="12.75">
      <c r="AC113" s="48"/>
    </row>
    <row r="114" ht="12.75">
      <c r="AC114" s="48"/>
    </row>
    <row r="115" ht="12.75">
      <c r="AC115" s="48"/>
    </row>
    <row r="116" ht="12.75">
      <c r="AC116" s="48"/>
    </row>
    <row r="117" ht="12.75">
      <c r="AC117" s="48"/>
    </row>
    <row r="118" ht="12.75">
      <c r="AC118" s="48"/>
    </row>
    <row r="119" ht="12.75">
      <c r="AC119" s="48"/>
    </row>
    <row r="120" ht="12.75">
      <c r="AC120" s="48"/>
    </row>
    <row r="121" ht="12.75">
      <c r="AC121" s="48"/>
    </row>
    <row r="122" ht="12.75">
      <c r="AC122" s="48"/>
    </row>
    <row r="123" ht="12.75">
      <c r="AC123" s="48"/>
    </row>
    <row r="124" ht="12.75">
      <c r="AC124" s="48"/>
    </row>
    <row r="125" ht="12.75">
      <c r="AC125" s="48"/>
    </row>
    <row r="126" ht="12.75">
      <c r="AC126" s="48"/>
    </row>
    <row r="127" ht="12.75">
      <c r="AC127" s="48"/>
    </row>
    <row r="128" ht="12.75">
      <c r="AC128" s="48"/>
    </row>
    <row r="129" ht="12.75">
      <c r="AC129" s="48"/>
    </row>
    <row r="130" ht="12.75">
      <c r="AC130" s="48"/>
    </row>
    <row r="131" ht="12.75">
      <c r="AC131" s="48"/>
    </row>
    <row r="132" ht="12.75">
      <c r="AC132" s="48"/>
    </row>
    <row r="133" ht="12.75">
      <c r="AC133" s="48"/>
    </row>
    <row r="134" ht="12.75">
      <c r="AC134" s="48"/>
    </row>
    <row r="135" ht="12.75">
      <c r="AC135" s="48"/>
    </row>
    <row r="136" ht="12.75">
      <c r="AC136" s="48"/>
    </row>
    <row r="137" ht="12.75">
      <c r="AC137" s="48"/>
    </row>
    <row r="138" ht="12.75">
      <c r="AC138" s="48"/>
    </row>
    <row r="139" ht="12.75">
      <c r="AC139" s="48"/>
    </row>
    <row r="140" ht="12.75">
      <c r="AC140" s="48"/>
    </row>
    <row r="141" ht="12.75">
      <c r="AC141" s="48"/>
    </row>
    <row r="142" ht="12.75">
      <c r="AC142" s="48"/>
    </row>
    <row r="143" ht="12.75">
      <c r="AC143" s="48"/>
    </row>
    <row r="144" ht="12.75">
      <c r="AC144" s="48"/>
    </row>
    <row r="145" ht="12.75">
      <c r="AC145" s="48"/>
    </row>
    <row r="146" ht="12.75">
      <c r="AC146" s="48"/>
    </row>
    <row r="147" ht="12.75">
      <c r="AC147" s="48"/>
    </row>
    <row r="148" ht="12.75">
      <c r="AC148" s="48"/>
    </row>
    <row r="149" ht="12.75">
      <c r="AC149" s="48"/>
    </row>
    <row r="150" ht="12.75">
      <c r="AC150" s="48"/>
    </row>
    <row r="151" ht="12.75">
      <c r="AC151" s="48"/>
    </row>
    <row r="152" ht="12.75">
      <c r="AC152" s="48"/>
    </row>
    <row r="153" ht="12.75">
      <c r="AC153" s="48"/>
    </row>
    <row r="154" ht="12.75">
      <c r="AC154" s="48"/>
    </row>
    <row r="155" ht="12.75">
      <c r="AC155" s="48"/>
    </row>
    <row r="156" ht="12.75">
      <c r="AC156" s="48"/>
    </row>
    <row r="157" ht="12.75">
      <c r="AC157" s="48"/>
    </row>
    <row r="158" ht="12.75">
      <c r="AC158" s="48"/>
    </row>
    <row r="159" ht="12.75">
      <c r="AC159" s="48"/>
    </row>
    <row r="160" ht="12.75">
      <c r="AC160" s="48"/>
    </row>
    <row r="161" ht="12.75">
      <c r="AC161" s="48"/>
    </row>
    <row r="162" ht="12.75">
      <c r="AC162" s="48"/>
    </row>
    <row r="163" ht="12.75">
      <c r="AC163" s="48"/>
    </row>
    <row r="164" ht="12.75">
      <c r="AC164" s="48"/>
    </row>
    <row r="165" ht="12.75">
      <c r="AC165" s="48"/>
    </row>
    <row r="166" ht="12.75">
      <c r="AC166" s="48"/>
    </row>
    <row r="167" ht="12.75">
      <c r="AC167" s="48"/>
    </row>
    <row r="168" ht="12.75">
      <c r="AC168" s="48"/>
    </row>
    <row r="169" ht="12.75">
      <c r="AC169" s="48"/>
    </row>
    <row r="170" ht="12.75">
      <c r="AC170" s="48"/>
    </row>
    <row r="171" ht="12.75">
      <c r="AC171" s="48"/>
    </row>
    <row r="172" ht="12.75">
      <c r="AC172" s="48"/>
    </row>
    <row r="173" ht="12.75">
      <c r="AC173" s="48"/>
    </row>
    <row r="174" ht="12.75">
      <c r="AC174" s="48"/>
    </row>
    <row r="175" ht="12.75">
      <c r="AC175" s="48"/>
    </row>
    <row r="176" ht="12.75">
      <c r="AC176" s="48"/>
    </row>
    <row r="177" ht="12.75">
      <c r="AC177" s="48"/>
    </row>
    <row r="178" ht="12.75">
      <c r="AC178" s="48"/>
    </row>
    <row r="179" ht="12.75">
      <c r="AC179" s="48"/>
    </row>
    <row r="180" ht="12.75">
      <c r="AC180" s="48"/>
    </row>
    <row r="181" ht="12.75">
      <c r="AC181" s="48"/>
    </row>
    <row r="182" ht="12.75">
      <c r="AC182" s="48"/>
    </row>
    <row r="183" ht="12.75">
      <c r="AC183" s="48"/>
    </row>
    <row r="184" ht="12.75">
      <c r="AC184" s="48"/>
    </row>
    <row r="185" ht="12.75">
      <c r="AC185" s="48"/>
    </row>
    <row r="186" ht="12.75">
      <c r="AC186" s="48"/>
    </row>
    <row r="187" ht="12.75">
      <c r="AC187" s="48"/>
    </row>
    <row r="188" ht="12.75">
      <c r="AC188" s="48"/>
    </row>
    <row r="189" ht="12.75">
      <c r="AC189" s="48"/>
    </row>
    <row r="190" ht="12.75">
      <c r="AC190" s="48"/>
    </row>
    <row r="191" ht="12.75">
      <c r="AC191" s="48"/>
    </row>
    <row r="192" ht="12.75">
      <c r="AC192" s="48"/>
    </row>
    <row r="193" ht="12.75">
      <c r="AC193" s="48"/>
    </row>
    <row r="194" ht="12.75">
      <c r="AC194" s="48"/>
    </row>
    <row r="195" ht="12.75">
      <c r="AC195" s="48"/>
    </row>
    <row r="196" ht="12.75">
      <c r="AC196" s="48"/>
    </row>
    <row r="197" ht="12.75">
      <c r="AC197" s="48"/>
    </row>
    <row r="198" ht="12.75">
      <c r="AC198" s="48"/>
    </row>
    <row r="199" ht="12.75">
      <c r="AC199" s="48"/>
    </row>
    <row r="200" ht="12.75">
      <c r="AC200" s="48"/>
    </row>
    <row r="201" ht="12.75">
      <c r="AC201" s="48"/>
    </row>
    <row r="202" ht="12.75">
      <c r="AC202" s="48"/>
    </row>
    <row r="203" ht="12.75">
      <c r="AC203" s="48"/>
    </row>
    <row r="204" ht="12.75">
      <c r="AC204" s="48"/>
    </row>
    <row r="205" ht="12.75">
      <c r="AC205" s="48"/>
    </row>
    <row r="206" ht="12.75">
      <c r="AC206" s="48"/>
    </row>
    <row r="207" ht="12.75">
      <c r="AC207" s="48"/>
    </row>
    <row r="208" ht="12.75">
      <c r="AC208" s="48"/>
    </row>
    <row r="209" ht="12.75">
      <c r="AC209" s="48"/>
    </row>
    <row r="210" ht="12.75">
      <c r="AC210" s="48"/>
    </row>
    <row r="211" ht="12.75">
      <c r="AC211" s="48"/>
    </row>
    <row r="212" ht="12.75">
      <c r="AC212" s="48"/>
    </row>
    <row r="213" ht="12.75">
      <c r="AC213" s="48"/>
    </row>
    <row r="214" ht="12.75">
      <c r="AC214" s="48"/>
    </row>
    <row r="215" ht="12.75">
      <c r="AC215" s="48"/>
    </row>
    <row r="216" ht="12.75">
      <c r="AC216" s="48"/>
    </row>
    <row r="217" ht="12.75">
      <c r="AC217" s="48"/>
    </row>
    <row r="218" ht="12.75">
      <c r="AC218" s="48"/>
    </row>
    <row r="219" ht="12.75">
      <c r="AC219" s="48"/>
    </row>
    <row r="220" ht="12.75">
      <c r="AC220" s="48"/>
    </row>
    <row r="221" ht="12.75">
      <c r="AC221" s="48"/>
    </row>
    <row r="222" ht="12.75">
      <c r="AC222" s="48"/>
    </row>
    <row r="223" ht="12.75">
      <c r="AC223" s="48"/>
    </row>
    <row r="224" ht="12.75">
      <c r="AC224" s="48"/>
    </row>
    <row r="225" ht="12.75">
      <c r="AC225" s="48"/>
    </row>
    <row r="226" ht="12.75">
      <c r="AC226" s="48"/>
    </row>
    <row r="227" ht="12.75">
      <c r="AC227" s="48"/>
    </row>
    <row r="228" ht="12.75">
      <c r="AC228" s="48"/>
    </row>
    <row r="229" ht="12.75">
      <c r="AC229" s="48"/>
    </row>
    <row r="230" ht="12.75">
      <c r="AC230" s="48"/>
    </row>
    <row r="231" ht="12.75">
      <c r="AC231" s="48"/>
    </row>
    <row r="232" ht="12.75">
      <c r="AC232" s="48"/>
    </row>
    <row r="233" ht="12.75">
      <c r="AC233" s="48"/>
    </row>
    <row r="234" ht="12.75">
      <c r="AC234" s="48"/>
    </row>
    <row r="235" ht="12.75">
      <c r="AC235" s="48"/>
    </row>
    <row r="236" ht="12.75">
      <c r="AC236" s="48"/>
    </row>
    <row r="237" ht="12.75">
      <c r="AC237" s="48"/>
    </row>
    <row r="238" ht="12.75">
      <c r="AC238" s="48"/>
    </row>
    <row r="239" ht="12.75">
      <c r="AC239" s="48"/>
    </row>
    <row r="240" ht="12.75">
      <c r="AC240" s="48"/>
    </row>
    <row r="241" ht="12.75">
      <c r="AC241" s="48"/>
    </row>
    <row r="242" ht="12.75">
      <c r="AC242" s="48"/>
    </row>
    <row r="243" ht="12.75">
      <c r="AC243" s="48"/>
    </row>
    <row r="244" ht="12.75">
      <c r="AC244" s="48"/>
    </row>
    <row r="245" ht="12.75">
      <c r="AC245" s="48"/>
    </row>
    <row r="246" ht="12.75">
      <c r="AC246" s="48"/>
    </row>
    <row r="247" ht="12.75">
      <c r="AC247" s="48"/>
    </row>
    <row r="248" ht="12.75">
      <c r="AC248" s="48"/>
    </row>
    <row r="249" ht="12.75">
      <c r="AC249" s="48"/>
    </row>
    <row r="250" ht="12.75">
      <c r="AC250" s="48"/>
    </row>
    <row r="251" ht="12.75">
      <c r="AC251" s="48"/>
    </row>
    <row r="252" ht="12.75">
      <c r="AC252" s="48"/>
    </row>
    <row r="253" ht="12.75">
      <c r="AC253" s="48"/>
    </row>
    <row r="254" ht="12.75">
      <c r="AC254" s="48"/>
    </row>
    <row r="255" ht="12.75">
      <c r="AC255" s="48"/>
    </row>
    <row r="256" ht="12.75">
      <c r="AC256" s="48"/>
    </row>
    <row r="257" ht="12.75">
      <c r="AC257" s="48"/>
    </row>
    <row r="258" ht="12.75">
      <c r="AC258" s="48"/>
    </row>
    <row r="259" ht="12.75">
      <c r="AC259" s="48"/>
    </row>
    <row r="260" ht="12.75">
      <c r="AC260" s="48"/>
    </row>
    <row r="261" ht="12.75">
      <c r="AC261" s="48"/>
    </row>
    <row r="262" ht="12.75">
      <c r="AC262" s="48"/>
    </row>
    <row r="263" ht="12.75">
      <c r="AC263" s="48"/>
    </row>
    <row r="264" ht="12.75">
      <c r="AC264" s="48"/>
    </row>
    <row r="265" ht="12.75">
      <c r="AC265" s="48"/>
    </row>
    <row r="266" ht="12.75">
      <c r="AC266" s="48"/>
    </row>
    <row r="267" ht="12.75">
      <c r="AC267" s="48"/>
    </row>
    <row r="268" ht="12.75">
      <c r="AC268" s="48"/>
    </row>
    <row r="269" ht="12.75">
      <c r="AC269" s="48"/>
    </row>
    <row r="270" ht="12.75">
      <c r="AC270" s="48"/>
    </row>
    <row r="271" ht="12.75">
      <c r="AC271" s="48"/>
    </row>
    <row r="272" ht="12.75">
      <c r="AC272" s="48"/>
    </row>
    <row r="273" ht="12.75">
      <c r="AC273" s="48"/>
    </row>
    <row r="274" ht="12.75">
      <c r="AC274" s="48"/>
    </row>
    <row r="275" ht="12.75">
      <c r="AC275" s="48"/>
    </row>
    <row r="276" ht="12.75">
      <c r="AC276" s="48"/>
    </row>
    <row r="277" ht="12.75">
      <c r="AC277" s="48"/>
    </row>
    <row r="278" ht="12.75">
      <c r="AC278" s="48"/>
    </row>
    <row r="279" ht="12.75">
      <c r="AC279" s="48"/>
    </row>
    <row r="280" ht="12.75">
      <c r="AC280" s="48"/>
    </row>
    <row r="281" ht="12.75">
      <c r="AC281" s="48"/>
    </row>
    <row r="282" ht="12.75">
      <c r="AC282" s="48"/>
    </row>
    <row r="283" ht="12.75">
      <c r="AC283" s="48"/>
    </row>
    <row r="284" ht="12.75">
      <c r="AC284" s="48"/>
    </row>
    <row r="285" ht="12.75">
      <c r="AC285" s="48"/>
    </row>
    <row r="286" ht="12.75">
      <c r="AC286" s="48"/>
    </row>
    <row r="287" ht="12.75">
      <c r="AC287" s="48"/>
    </row>
    <row r="288" ht="12.75">
      <c r="AC288" s="48"/>
    </row>
    <row r="289" ht="12.75">
      <c r="AC289" s="48"/>
    </row>
    <row r="290" ht="12.75">
      <c r="AC290" s="48"/>
    </row>
    <row r="291" ht="12.75">
      <c r="AC291" s="48"/>
    </row>
    <row r="292" ht="12.75">
      <c r="AC292" s="48"/>
    </row>
    <row r="293" ht="12.75">
      <c r="AC293" s="48"/>
    </row>
    <row r="294" ht="12.75">
      <c r="AC294" s="48"/>
    </row>
    <row r="295" ht="12.75">
      <c r="AC295" s="48"/>
    </row>
    <row r="296" ht="12.75">
      <c r="AC296" s="48"/>
    </row>
    <row r="297" ht="12.75">
      <c r="AC297" s="48"/>
    </row>
    <row r="298" ht="12.75">
      <c r="AC298" s="48"/>
    </row>
    <row r="299" ht="12.75">
      <c r="AC299" s="48"/>
    </row>
    <row r="300" ht="12.75">
      <c r="AC300" s="48"/>
    </row>
    <row r="301" ht="12.75">
      <c r="AC301" s="48"/>
    </row>
    <row r="302" ht="12.75">
      <c r="AC302" s="48"/>
    </row>
    <row r="303" ht="12.75">
      <c r="AC303" s="48"/>
    </row>
    <row r="304" ht="12.75">
      <c r="AC304" s="48"/>
    </row>
    <row r="305" ht="12.75">
      <c r="AC305" s="48"/>
    </row>
    <row r="306" ht="12.75">
      <c r="AC306" s="48"/>
    </row>
    <row r="307" ht="12.75">
      <c r="AC307" s="48"/>
    </row>
    <row r="308" ht="12.75">
      <c r="AC308" s="48"/>
    </row>
    <row r="309" ht="12.75">
      <c r="AC309" s="48"/>
    </row>
    <row r="310" ht="12.75">
      <c r="AC310" s="48"/>
    </row>
    <row r="311" ht="12.75">
      <c r="AC311" s="48"/>
    </row>
    <row r="312" ht="12.75">
      <c r="AC312" s="48"/>
    </row>
    <row r="313" ht="12.75">
      <c r="AC313" s="48"/>
    </row>
    <row r="314" ht="12.75">
      <c r="AC314" s="48"/>
    </row>
    <row r="315" ht="12.75">
      <c r="AC315" s="48"/>
    </row>
    <row r="316" ht="12.75">
      <c r="AC316" s="48"/>
    </row>
    <row r="317" ht="12.75">
      <c r="AC317" s="48"/>
    </row>
    <row r="318" ht="12.75">
      <c r="AC318" s="48"/>
    </row>
    <row r="319" ht="12.75">
      <c r="AC319" s="48"/>
    </row>
    <row r="320" ht="12.75">
      <c r="AC320" s="48"/>
    </row>
    <row r="321" ht="12.75">
      <c r="AC321" s="48"/>
    </row>
    <row r="322" ht="12.75">
      <c r="AC322" s="48"/>
    </row>
    <row r="323" ht="12.75">
      <c r="AC323" s="48"/>
    </row>
    <row r="324" ht="12.75">
      <c r="AC324" s="48"/>
    </row>
    <row r="325" ht="12.75">
      <c r="AC325" s="48"/>
    </row>
    <row r="326" ht="12.75">
      <c r="AC326" s="48"/>
    </row>
    <row r="327" ht="12.75">
      <c r="AC327" s="48"/>
    </row>
    <row r="328" ht="12.75">
      <c r="AC328" s="48"/>
    </row>
    <row r="329" ht="12.75">
      <c r="AC329" s="48"/>
    </row>
    <row r="330" ht="12.75">
      <c r="AC330" s="48"/>
    </row>
    <row r="331" ht="12.75">
      <c r="AC331" s="48"/>
    </row>
    <row r="332" ht="12.75">
      <c r="AC332" s="48"/>
    </row>
    <row r="333" ht="12.75">
      <c r="AC333" s="48"/>
    </row>
    <row r="334" ht="12.75">
      <c r="AC334" s="48"/>
    </row>
    <row r="335" ht="12.75">
      <c r="AC335" s="48"/>
    </row>
    <row r="336" ht="12.75">
      <c r="AC336" s="48"/>
    </row>
    <row r="337" ht="12.75">
      <c r="AC337" s="48"/>
    </row>
    <row r="338" ht="12.75">
      <c r="AC338" s="48"/>
    </row>
    <row r="339" ht="12.75">
      <c r="AC339" s="48"/>
    </row>
    <row r="340" ht="12.75">
      <c r="AC340" s="48"/>
    </row>
    <row r="341" ht="12.75">
      <c r="AC341" s="48"/>
    </row>
    <row r="342" ht="12.75">
      <c r="AC342" s="48"/>
    </row>
    <row r="343" ht="12.75">
      <c r="AC343" s="48"/>
    </row>
    <row r="344" ht="12.75">
      <c r="AC344" s="48"/>
    </row>
    <row r="345" ht="12.75">
      <c r="AC345" s="48"/>
    </row>
    <row r="346" ht="12.75">
      <c r="AC346" s="48"/>
    </row>
    <row r="347" ht="12.75">
      <c r="AC347" s="48"/>
    </row>
    <row r="348" ht="12.75">
      <c r="AC348" s="48"/>
    </row>
    <row r="349" ht="12.75">
      <c r="AC349" s="48"/>
    </row>
    <row r="350" ht="12.75">
      <c r="AC350" s="48"/>
    </row>
    <row r="351" ht="12.75">
      <c r="AC351" s="48"/>
    </row>
    <row r="352" ht="12.75">
      <c r="AC352" s="48"/>
    </row>
    <row r="353" ht="12.75">
      <c r="AC353" s="48"/>
    </row>
    <row r="354" ht="12.75">
      <c r="AC354" s="48"/>
    </row>
    <row r="355" ht="12.75">
      <c r="AC355" s="48"/>
    </row>
    <row r="356" ht="12.75">
      <c r="AC356" s="48"/>
    </row>
    <row r="357" ht="12.75">
      <c r="AC357" s="48"/>
    </row>
    <row r="358" ht="12.75">
      <c r="AC358" s="48"/>
    </row>
    <row r="359" ht="12.75">
      <c r="AC359" s="48"/>
    </row>
    <row r="360" ht="12.75">
      <c r="AC360" s="48"/>
    </row>
    <row r="361" ht="12.75">
      <c r="AC361" s="48"/>
    </row>
    <row r="362" ht="12.75">
      <c r="AC362" s="48"/>
    </row>
    <row r="363" ht="12.75">
      <c r="AC363" s="48"/>
    </row>
    <row r="364" ht="12.75">
      <c r="AC364" s="48"/>
    </row>
    <row r="365" ht="12.75">
      <c r="AC365" s="48"/>
    </row>
    <row r="366" ht="12.75">
      <c r="AC366" s="48"/>
    </row>
    <row r="367" ht="12.75">
      <c r="AC367" s="48"/>
    </row>
    <row r="368" ht="12.75">
      <c r="AC368" s="48"/>
    </row>
    <row r="369" ht="12.75">
      <c r="AC369" s="48"/>
    </row>
    <row r="370" ht="12.75">
      <c r="AC370" s="48"/>
    </row>
    <row r="371" ht="12.75">
      <c r="AC371" s="48"/>
    </row>
    <row r="372" ht="12.75">
      <c r="AC372" s="48"/>
    </row>
    <row r="373" ht="12.75">
      <c r="AC373" s="48"/>
    </row>
    <row r="374" ht="12.75">
      <c r="AC374" s="48"/>
    </row>
    <row r="375" ht="12.75">
      <c r="AC375" s="48"/>
    </row>
    <row r="376" ht="12.75">
      <c r="AC376" s="48"/>
    </row>
    <row r="377" ht="12.75">
      <c r="AC377" s="48"/>
    </row>
    <row r="378" ht="12.75">
      <c r="AC378" s="48"/>
    </row>
    <row r="379" ht="12.75">
      <c r="AC379" s="48"/>
    </row>
    <row r="380" ht="12.75">
      <c r="AC380" s="48"/>
    </row>
    <row r="381" ht="12.75">
      <c r="AC381" s="48"/>
    </row>
    <row r="382" ht="12.75">
      <c r="AC382" s="48"/>
    </row>
    <row r="383" ht="12.75">
      <c r="AC383" s="48"/>
    </row>
    <row r="384" ht="12.75">
      <c r="AC384" s="48"/>
    </row>
    <row r="385" ht="12.75">
      <c r="AC385" s="48"/>
    </row>
    <row r="386" ht="12.75">
      <c r="AC386" s="48"/>
    </row>
    <row r="387" ht="12.75">
      <c r="AC387" s="48"/>
    </row>
    <row r="388" ht="12.75">
      <c r="AC388" s="48"/>
    </row>
    <row r="389" ht="12.75">
      <c r="AC389" s="48"/>
    </row>
    <row r="390" ht="12.75">
      <c r="AC390" s="48"/>
    </row>
    <row r="391" ht="12.75">
      <c r="AC391" s="48"/>
    </row>
    <row r="392" ht="12.75">
      <c r="AC392" s="48"/>
    </row>
    <row r="393" ht="12.75">
      <c r="AC393" s="48"/>
    </row>
    <row r="394" ht="12.75">
      <c r="AC394" s="48"/>
    </row>
    <row r="395" ht="12.75">
      <c r="AC395" s="48"/>
    </row>
    <row r="396" ht="12.75">
      <c r="AC396" s="48"/>
    </row>
    <row r="397" ht="12.75">
      <c r="AC397" s="48"/>
    </row>
    <row r="398" ht="12.75">
      <c r="AC398" s="48"/>
    </row>
    <row r="399" ht="12.75">
      <c r="AC399" s="48"/>
    </row>
    <row r="400" ht="12.75">
      <c r="AC400" s="48"/>
    </row>
    <row r="401" ht="12.75">
      <c r="AC401" s="48"/>
    </row>
    <row r="402" ht="12.75">
      <c r="AC402" s="48"/>
    </row>
    <row r="403" ht="12.75">
      <c r="AC403" s="48"/>
    </row>
    <row r="404" ht="12.75">
      <c r="AC404" s="48"/>
    </row>
    <row r="405" ht="12.75">
      <c r="AC405" s="48"/>
    </row>
    <row r="406" ht="12.75">
      <c r="AC406" s="48"/>
    </row>
    <row r="407" ht="12.75">
      <c r="AC407" s="48"/>
    </row>
    <row r="408" ht="12.75">
      <c r="AC408" s="48"/>
    </row>
    <row r="409" ht="12.75">
      <c r="AC409" s="48"/>
    </row>
    <row r="410" ht="12.75">
      <c r="AC410" s="48"/>
    </row>
    <row r="411" ht="12.75">
      <c r="AC411" s="48"/>
    </row>
    <row r="412" ht="12.75">
      <c r="AC412" s="48"/>
    </row>
    <row r="413" ht="12.75">
      <c r="AC413" s="48"/>
    </row>
    <row r="414" ht="12.75">
      <c r="AC414" s="48"/>
    </row>
    <row r="415" ht="12.75">
      <c r="AC415" s="48"/>
    </row>
    <row r="416" ht="12.75">
      <c r="AC416" s="48"/>
    </row>
    <row r="417" ht="12.75">
      <c r="AC417" s="48"/>
    </row>
    <row r="418" ht="12.75">
      <c r="AC418" s="48"/>
    </row>
    <row r="419" ht="12.75">
      <c r="AC419" s="48"/>
    </row>
    <row r="420" ht="12.75">
      <c r="AC420" s="48"/>
    </row>
    <row r="421" ht="12.75">
      <c r="AC421" s="48"/>
    </row>
    <row r="422" ht="12.75">
      <c r="AC422" s="48"/>
    </row>
    <row r="423" ht="12.75">
      <c r="AC423" s="48"/>
    </row>
    <row r="424" ht="12.75">
      <c r="AC424" s="48"/>
    </row>
    <row r="425" ht="12.75">
      <c r="AC425" s="48"/>
    </row>
    <row r="426" ht="12.75">
      <c r="AC426" s="48"/>
    </row>
    <row r="427" ht="12.75">
      <c r="AC427" s="48"/>
    </row>
    <row r="428" ht="12.75">
      <c r="AC428" s="48"/>
    </row>
    <row r="429" ht="12.75">
      <c r="AC429" s="48"/>
    </row>
    <row r="430" ht="12.75">
      <c r="AC430" s="48"/>
    </row>
    <row r="431" ht="12.75">
      <c r="AC431" s="48"/>
    </row>
    <row r="432" ht="12.75">
      <c r="AC432" s="48"/>
    </row>
    <row r="433" ht="12.75">
      <c r="AC433" s="48"/>
    </row>
    <row r="434" ht="12.75">
      <c r="AC434" s="48"/>
    </row>
    <row r="435" ht="12.75">
      <c r="AC435" s="48"/>
    </row>
    <row r="436" ht="12.75">
      <c r="AC436" s="48"/>
    </row>
    <row r="437" ht="12.75">
      <c r="AC437" s="48"/>
    </row>
    <row r="438" ht="12.75">
      <c r="AC438" s="48"/>
    </row>
    <row r="439" ht="12.75">
      <c r="AC439" s="48"/>
    </row>
    <row r="440" ht="12.75">
      <c r="AC440" s="48"/>
    </row>
    <row r="441" ht="12.75">
      <c r="AC441" s="48"/>
    </row>
    <row r="442" ht="12.75">
      <c r="AC442" s="48"/>
    </row>
    <row r="443" ht="12.75">
      <c r="AC443" s="48"/>
    </row>
    <row r="444" ht="12.75">
      <c r="AC444" s="48"/>
    </row>
    <row r="445" ht="12.75">
      <c r="AC445" s="48"/>
    </row>
    <row r="446" ht="12.75">
      <c r="AC446" s="48"/>
    </row>
    <row r="447" ht="12.75">
      <c r="AC447" s="48"/>
    </row>
    <row r="448" ht="12.75">
      <c r="AC448" s="48"/>
    </row>
    <row r="449" ht="12.75">
      <c r="AC449" s="48"/>
    </row>
    <row r="450" ht="12.75">
      <c r="AC450" s="48"/>
    </row>
    <row r="451" ht="12.75">
      <c r="AC451" s="48"/>
    </row>
    <row r="452" ht="12.75">
      <c r="AC452" s="48"/>
    </row>
    <row r="453" ht="12.75">
      <c r="AC453" s="48"/>
    </row>
    <row r="454" ht="12.75">
      <c r="AC454" s="48"/>
    </row>
    <row r="455" ht="12.75">
      <c r="AC455" s="48"/>
    </row>
    <row r="456" ht="12.75">
      <c r="AC456" s="48"/>
    </row>
    <row r="457" ht="12.75">
      <c r="AC457" s="48"/>
    </row>
    <row r="458" ht="12.75">
      <c r="AC458" s="48"/>
    </row>
    <row r="459" ht="12.75">
      <c r="AC459" s="48"/>
    </row>
    <row r="460" ht="12.75">
      <c r="AC460" s="48"/>
    </row>
    <row r="461" ht="12.75">
      <c r="AC461" s="48"/>
    </row>
    <row r="462" ht="12.75">
      <c r="AC462" s="48"/>
    </row>
    <row r="463" ht="12.75">
      <c r="AC463" s="48"/>
    </row>
    <row r="464" ht="12.75">
      <c r="AC464" s="48"/>
    </row>
    <row r="465" ht="12.75">
      <c r="AC465" s="48"/>
    </row>
    <row r="466" ht="12.75">
      <c r="AC466" s="48"/>
    </row>
    <row r="467" ht="12.75">
      <c r="AC467" s="48"/>
    </row>
    <row r="468" ht="12.75">
      <c r="AC468" s="48"/>
    </row>
    <row r="469" ht="12.75">
      <c r="AC469" s="48"/>
    </row>
    <row r="470" ht="12.75">
      <c r="AC470" s="48"/>
    </row>
    <row r="471" ht="12.75">
      <c r="AC471" s="48"/>
    </row>
    <row r="472" ht="12.75">
      <c r="AC472" s="48"/>
    </row>
    <row r="473" ht="12.75">
      <c r="AC473" s="48"/>
    </row>
    <row r="474" ht="12.75">
      <c r="AC474" s="48"/>
    </row>
    <row r="475" ht="12.75">
      <c r="AC475" s="48"/>
    </row>
    <row r="476" ht="12.75">
      <c r="AC476" s="48"/>
    </row>
    <row r="477" ht="12.75">
      <c r="AC477" s="48"/>
    </row>
    <row r="478" ht="12.75">
      <c r="AC478" s="48"/>
    </row>
    <row r="479" ht="12.75">
      <c r="AC479" s="48"/>
    </row>
    <row r="480" ht="12.75">
      <c r="AC480" s="48"/>
    </row>
    <row r="481" ht="12.75">
      <c r="AC481" s="48"/>
    </row>
    <row r="482" ht="12.75">
      <c r="AC482" s="48"/>
    </row>
    <row r="483" ht="12.75">
      <c r="AC483" s="48"/>
    </row>
    <row r="484" ht="12.75">
      <c r="AC484" s="48"/>
    </row>
    <row r="485" ht="12.75">
      <c r="AC485" s="48"/>
    </row>
    <row r="486" ht="12.75">
      <c r="AC486" s="48"/>
    </row>
    <row r="487" ht="12.75">
      <c r="AC487" s="48"/>
    </row>
    <row r="488" ht="12.75">
      <c r="AC488" s="48"/>
    </row>
    <row r="489" ht="12.75">
      <c r="AC489" s="48"/>
    </row>
    <row r="490" ht="12.75">
      <c r="AC490" s="48"/>
    </row>
    <row r="491" ht="12.75">
      <c r="AC491" s="48"/>
    </row>
    <row r="492" ht="12.75">
      <c r="AC492" s="48"/>
    </row>
    <row r="493" ht="12.75">
      <c r="AC493" s="48"/>
    </row>
    <row r="494" ht="12.75">
      <c r="AC494" s="48"/>
    </row>
    <row r="495" ht="12.75">
      <c r="AC495" s="48"/>
    </row>
    <row r="496" ht="12.75">
      <c r="AC496" s="48"/>
    </row>
    <row r="497" ht="12.75">
      <c r="AC497" s="48"/>
    </row>
    <row r="498" ht="12.75">
      <c r="AC498" s="48"/>
    </row>
    <row r="499" ht="12.75">
      <c r="AC499" s="48"/>
    </row>
    <row r="500" ht="12.75">
      <c r="AC500" s="48"/>
    </row>
    <row r="501" ht="12.75">
      <c r="AC501" s="48"/>
    </row>
    <row r="502" ht="12.75">
      <c r="AC502" s="48"/>
    </row>
    <row r="503" ht="12.75">
      <c r="AC503" s="48"/>
    </row>
    <row r="504" ht="12.75">
      <c r="AC504" s="48"/>
    </row>
    <row r="505" ht="12.75">
      <c r="AC505" s="48"/>
    </row>
    <row r="506" ht="12.75">
      <c r="AC506" s="48"/>
    </row>
    <row r="507" ht="12.75">
      <c r="AC507" s="48"/>
    </row>
    <row r="508" ht="12.75">
      <c r="AC508" s="48"/>
    </row>
    <row r="509" ht="12.75">
      <c r="AC509" s="48"/>
    </row>
    <row r="510" ht="12.75">
      <c r="AC510" s="48"/>
    </row>
    <row r="511" ht="12.75">
      <c r="AC511" s="48"/>
    </row>
    <row r="512" ht="12.75">
      <c r="AC512" s="48"/>
    </row>
    <row r="513" ht="12.75">
      <c r="AC513" s="48"/>
    </row>
    <row r="514" ht="12.75">
      <c r="AC514" s="48"/>
    </row>
    <row r="515" ht="12.75">
      <c r="AC515" s="48"/>
    </row>
    <row r="516" ht="12.75">
      <c r="AC516" s="48"/>
    </row>
    <row r="517" ht="12.75">
      <c r="AC517" s="48"/>
    </row>
    <row r="518" ht="12.75">
      <c r="AC518" s="48"/>
    </row>
    <row r="519" ht="12.75">
      <c r="AC519" s="48"/>
    </row>
    <row r="520" ht="12.75">
      <c r="AC520" s="48"/>
    </row>
    <row r="521" ht="12.75">
      <c r="AC521" s="48"/>
    </row>
    <row r="522" ht="12.75">
      <c r="AC522" s="48"/>
    </row>
    <row r="523" ht="12.75">
      <c r="AC523" s="48"/>
    </row>
    <row r="524" ht="12.75">
      <c r="AC524" s="48"/>
    </row>
    <row r="525" ht="12.75">
      <c r="AC525" s="48"/>
    </row>
    <row r="526" ht="12.75">
      <c r="AC526" s="48"/>
    </row>
    <row r="527" ht="12.75">
      <c r="AC527" s="48"/>
    </row>
    <row r="528" ht="12.75">
      <c r="AC528" s="48"/>
    </row>
    <row r="529" ht="12.75">
      <c r="AC529" s="48"/>
    </row>
    <row r="530" ht="12.75">
      <c r="AC530" s="48"/>
    </row>
    <row r="531" ht="12.75">
      <c r="AC531" s="48"/>
    </row>
    <row r="532" ht="12.75">
      <c r="AC532" s="48"/>
    </row>
    <row r="533" ht="12.75">
      <c r="AC533" s="48"/>
    </row>
    <row r="534" ht="12.75">
      <c r="AC534" s="48"/>
    </row>
    <row r="535" ht="12.75">
      <c r="AC535" s="48"/>
    </row>
    <row r="536" ht="12.75">
      <c r="AC536" s="48"/>
    </row>
    <row r="537" ht="12.75">
      <c r="AC537" s="48"/>
    </row>
    <row r="538" ht="12.75">
      <c r="AC538" s="48"/>
    </row>
    <row r="539" ht="12.75">
      <c r="AC539" s="48"/>
    </row>
    <row r="540" ht="12.75">
      <c r="AC540" s="48"/>
    </row>
    <row r="541" ht="12.75">
      <c r="AC541" s="48"/>
    </row>
    <row r="542" ht="12.75">
      <c r="AC542" s="48"/>
    </row>
    <row r="543" ht="12.75">
      <c r="AC543" s="48"/>
    </row>
    <row r="544" ht="12.75">
      <c r="AC544" s="48"/>
    </row>
    <row r="545" ht="12.75">
      <c r="AC545" s="48"/>
    </row>
    <row r="546" ht="12.75">
      <c r="AC546" s="48"/>
    </row>
    <row r="547" ht="12.75">
      <c r="AC547" s="48"/>
    </row>
    <row r="548" ht="12.75">
      <c r="AC548" s="48"/>
    </row>
    <row r="549" ht="12.75">
      <c r="AC549" s="48"/>
    </row>
    <row r="550" ht="12.75">
      <c r="AC550" s="48"/>
    </row>
    <row r="551" ht="12.75">
      <c r="AC551" s="48"/>
    </row>
    <row r="552" ht="12.75">
      <c r="AC552" s="48"/>
    </row>
    <row r="553" ht="12.75">
      <c r="AC553" s="48"/>
    </row>
    <row r="554" ht="12.75">
      <c r="AC554" s="48"/>
    </row>
    <row r="555" ht="12.75">
      <c r="AC555" s="48"/>
    </row>
    <row r="556" ht="12.75">
      <c r="AC556" s="48"/>
    </row>
    <row r="557" ht="12.75">
      <c r="AC557" s="48"/>
    </row>
    <row r="558" ht="12.75">
      <c r="AC558" s="48"/>
    </row>
    <row r="559" ht="12.75">
      <c r="AC559" s="48"/>
    </row>
    <row r="560" ht="12.75">
      <c r="AC560" s="48"/>
    </row>
    <row r="561" ht="12.75">
      <c r="AC561" s="48"/>
    </row>
    <row r="562" ht="12.75">
      <c r="AC562" s="48"/>
    </row>
    <row r="563" ht="12.75">
      <c r="AC563" s="48"/>
    </row>
    <row r="564" ht="12.75">
      <c r="AC564" s="48"/>
    </row>
    <row r="565" ht="12.75">
      <c r="AC565" s="48"/>
    </row>
    <row r="566" ht="12.75">
      <c r="AC566" s="48"/>
    </row>
    <row r="567" ht="12.75">
      <c r="AC567" s="48"/>
    </row>
    <row r="568" ht="12.75">
      <c r="AC568" s="48"/>
    </row>
    <row r="569" ht="12.75">
      <c r="AC569" s="48"/>
    </row>
    <row r="570" ht="12.75">
      <c r="AC570" s="48"/>
    </row>
    <row r="571" ht="12.75">
      <c r="AC571" s="48"/>
    </row>
    <row r="572" ht="12.75">
      <c r="AC572" s="48"/>
    </row>
    <row r="573" ht="12.75">
      <c r="AC573" s="48"/>
    </row>
    <row r="574" ht="12.75">
      <c r="AC574" s="48"/>
    </row>
    <row r="575" ht="12.75">
      <c r="AC575" s="48"/>
    </row>
    <row r="576" ht="12.75">
      <c r="AC576" s="48"/>
    </row>
    <row r="577" ht="12.75">
      <c r="AC577" s="48"/>
    </row>
    <row r="578" ht="12.75">
      <c r="AC578" s="48"/>
    </row>
    <row r="579" ht="12.75">
      <c r="AC579" s="48"/>
    </row>
    <row r="580" ht="12.75">
      <c r="AC580" s="48"/>
    </row>
    <row r="581" ht="12.75">
      <c r="AC581" s="48"/>
    </row>
    <row r="582" ht="12.75">
      <c r="AC582" s="48"/>
    </row>
    <row r="583" ht="12.75">
      <c r="AC583" s="48"/>
    </row>
    <row r="584" ht="12.75">
      <c r="AC584" s="48"/>
    </row>
    <row r="585" ht="12.75">
      <c r="AC585" s="48"/>
    </row>
    <row r="586" ht="12.75">
      <c r="AC586" s="48"/>
    </row>
    <row r="587" ht="12.75">
      <c r="AC587" s="48"/>
    </row>
    <row r="588" ht="12.75">
      <c r="AC588" s="48"/>
    </row>
    <row r="589" ht="12.75">
      <c r="AC589" s="48"/>
    </row>
    <row r="590" ht="12.75">
      <c r="AC590" s="48"/>
    </row>
    <row r="591" ht="12.75">
      <c r="AC591" s="48"/>
    </row>
    <row r="592" ht="12.75">
      <c r="AC592" s="48"/>
    </row>
    <row r="593" ht="12.75">
      <c r="AC593" s="48"/>
    </row>
    <row r="594" ht="12.75">
      <c r="AC594" s="48"/>
    </row>
    <row r="595" ht="12.75">
      <c r="AC595" s="48"/>
    </row>
    <row r="596" ht="12.75">
      <c r="AC596" s="48"/>
    </row>
    <row r="597" ht="12.75">
      <c r="AC597" s="48"/>
    </row>
    <row r="598" ht="12.75">
      <c r="AC598" s="48"/>
    </row>
    <row r="599" ht="12.75">
      <c r="AC599" s="48"/>
    </row>
    <row r="600" ht="12.75">
      <c r="AC600" s="48"/>
    </row>
    <row r="601" ht="12.75">
      <c r="AC601" s="48"/>
    </row>
    <row r="602" ht="12.75">
      <c r="AC602" s="48"/>
    </row>
    <row r="603" ht="12.75">
      <c r="AC603" s="48"/>
    </row>
    <row r="604" ht="12.75">
      <c r="AC604" s="48"/>
    </row>
    <row r="605" ht="12.75">
      <c r="AC605" s="48"/>
    </row>
    <row r="606" ht="12.75">
      <c r="AC606" s="48"/>
    </row>
    <row r="607" ht="12.75">
      <c r="AC607" s="48"/>
    </row>
    <row r="608" ht="12.75">
      <c r="AC608" s="48"/>
    </row>
    <row r="609" ht="12.75">
      <c r="AC609" s="48"/>
    </row>
    <row r="610" ht="12.75">
      <c r="AC610" s="48"/>
    </row>
    <row r="611" ht="12.75">
      <c r="AC611" s="48"/>
    </row>
    <row r="612" ht="12.75">
      <c r="AC612" s="48"/>
    </row>
    <row r="613" ht="12.75">
      <c r="AC613" s="48"/>
    </row>
    <row r="614" ht="12.75">
      <c r="AC614" s="48"/>
    </row>
    <row r="615" ht="12.75">
      <c r="AC615" s="48"/>
    </row>
    <row r="616" ht="12.75">
      <c r="AC616" s="48"/>
    </row>
    <row r="617" ht="12.75">
      <c r="AC617" s="48"/>
    </row>
    <row r="618" ht="12.75">
      <c r="AC618" s="48"/>
    </row>
    <row r="619" ht="12.75">
      <c r="AC619" s="48"/>
    </row>
    <row r="620" ht="12.75">
      <c r="AC620" s="48"/>
    </row>
    <row r="621" ht="12.75">
      <c r="AC621" s="48"/>
    </row>
    <row r="622" ht="12.75">
      <c r="AC622" s="48"/>
    </row>
    <row r="623" ht="12.75">
      <c r="AC623" s="48"/>
    </row>
    <row r="624" ht="12.75">
      <c r="AC624" s="48"/>
    </row>
    <row r="625" ht="12.75">
      <c r="AC625" s="48"/>
    </row>
    <row r="626" ht="12.75">
      <c r="AC626" s="48"/>
    </row>
    <row r="627" ht="12.75">
      <c r="AC627" s="48"/>
    </row>
    <row r="628" ht="12.75">
      <c r="AC628" s="48"/>
    </row>
    <row r="629" ht="12.75">
      <c r="AC629" s="48"/>
    </row>
    <row r="630" ht="12.75">
      <c r="AC630" s="48"/>
    </row>
    <row r="631" ht="12.75">
      <c r="AC631" s="48"/>
    </row>
    <row r="632" ht="12.75">
      <c r="AC632" s="48"/>
    </row>
    <row r="633" ht="12.75">
      <c r="AC633" s="48"/>
    </row>
    <row r="634" ht="12.75">
      <c r="AC634" s="48"/>
    </row>
    <row r="635" ht="12.75">
      <c r="AC635" s="48"/>
    </row>
    <row r="636" ht="12.75">
      <c r="AC636" s="48"/>
    </row>
    <row r="637" ht="12.75">
      <c r="AC637" s="48"/>
    </row>
    <row r="638" ht="12.75">
      <c r="AC638" s="48"/>
    </row>
    <row r="639" ht="12.75">
      <c r="AC639" s="48"/>
    </row>
    <row r="640" ht="12.75">
      <c r="AC640" s="48"/>
    </row>
    <row r="641" ht="12.75">
      <c r="AC641" s="48"/>
    </row>
    <row r="642" ht="12.75">
      <c r="AC642" s="48"/>
    </row>
    <row r="643" ht="12.75">
      <c r="AC643" s="48"/>
    </row>
    <row r="644" ht="12.75">
      <c r="AC644" s="48"/>
    </row>
    <row r="645" ht="12.75">
      <c r="AC645" s="48"/>
    </row>
    <row r="646" ht="12.75">
      <c r="AC646" s="48"/>
    </row>
    <row r="647" ht="12.75">
      <c r="AC647" s="48"/>
    </row>
    <row r="648" ht="12.75">
      <c r="AC648" s="48"/>
    </row>
    <row r="649" ht="12.75">
      <c r="AC649" s="48"/>
    </row>
    <row r="650" ht="12.75">
      <c r="AC650" s="48"/>
    </row>
    <row r="651" ht="12.75">
      <c r="AC651" s="48"/>
    </row>
    <row r="652" ht="12.75">
      <c r="AC652" s="48"/>
    </row>
    <row r="653" ht="12.75">
      <c r="AC653" s="48"/>
    </row>
    <row r="654" ht="12.75">
      <c r="AC654" s="48"/>
    </row>
    <row r="655" ht="12.75">
      <c r="AC655" s="48"/>
    </row>
    <row r="656" ht="12.75">
      <c r="AC656" s="48"/>
    </row>
    <row r="657" ht="12.75">
      <c r="AC657" s="48"/>
    </row>
    <row r="658" ht="12.75">
      <c r="AC658" s="48"/>
    </row>
    <row r="659" ht="12.75">
      <c r="AC659" s="48"/>
    </row>
    <row r="660" ht="12.75">
      <c r="AC660" s="48"/>
    </row>
    <row r="661" ht="12.75">
      <c r="AC661" s="48"/>
    </row>
    <row r="662" ht="12.75">
      <c r="AC662" s="48"/>
    </row>
    <row r="663" ht="12.75">
      <c r="AC663" s="48"/>
    </row>
    <row r="664" ht="12.75">
      <c r="AC664" s="48"/>
    </row>
    <row r="665" ht="12.75">
      <c r="AC665" s="48"/>
    </row>
    <row r="666" ht="12.75">
      <c r="AC666" s="48"/>
    </row>
    <row r="667" ht="12.75">
      <c r="AC667" s="48"/>
    </row>
    <row r="668" ht="12.75">
      <c r="AC668" s="48"/>
    </row>
    <row r="669" ht="12.75">
      <c r="AC669" s="48"/>
    </row>
    <row r="670" ht="12.75">
      <c r="AC670" s="48"/>
    </row>
    <row r="671" ht="12.75">
      <c r="AC671" s="48"/>
    </row>
    <row r="672" ht="12.75">
      <c r="AC672" s="48"/>
    </row>
    <row r="673" ht="12.75">
      <c r="AC673" s="48"/>
    </row>
    <row r="674" ht="12.75">
      <c r="AC674" s="48"/>
    </row>
    <row r="675" ht="12.75">
      <c r="AC675" s="48"/>
    </row>
    <row r="676" ht="12.75">
      <c r="AC676" s="48"/>
    </row>
    <row r="677" ht="12.75">
      <c r="AC677" s="48"/>
    </row>
    <row r="678" ht="12.75">
      <c r="AC678" s="48"/>
    </row>
    <row r="679" ht="12.75">
      <c r="AC679" s="48"/>
    </row>
    <row r="680" ht="12.75">
      <c r="AC680" s="48"/>
    </row>
    <row r="681" ht="12.75">
      <c r="AC681" s="48"/>
    </row>
    <row r="682" ht="12.75">
      <c r="AC682" s="48"/>
    </row>
    <row r="683" ht="12.75">
      <c r="AC683" s="48"/>
    </row>
    <row r="684" ht="12.75">
      <c r="AC684" s="48"/>
    </row>
    <row r="685" ht="12.75">
      <c r="AC685" s="48"/>
    </row>
    <row r="686" ht="12.75">
      <c r="AC686" s="48"/>
    </row>
    <row r="687" ht="12.75">
      <c r="AC687" s="48"/>
    </row>
    <row r="688" ht="12.75">
      <c r="AC688" s="48"/>
    </row>
    <row r="689" ht="12.75">
      <c r="AC689" s="48"/>
    </row>
    <row r="690" ht="12.75">
      <c r="AC690" s="48"/>
    </row>
    <row r="691" ht="12.75">
      <c r="AC691" s="48"/>
    </row>
    <row r="692" ht="12.75">
      <c r="AC692" s="48"/>
    </row>
    <row r="693" ht="12.75">
      <c r="AC693" s="48"/>
    </row>
    <row r="694" ht="12.75">
      <c r="AC694" s="48"/>
    </row>
    <row r="695" ht="12.75">
      <c r="AC695" s="48"/>
    </row>
    <row r="696" ht="12.75">
      <c r="AC696" s="48"/>
    </row>
    <row r="697" ht="12.75">
      <c r="AC697" s="48"/>
    </row>
    <row r="698" ht="12.75">
      <c r="AC698" s="48"/>
    </row>
    <row r="699" ht="12.75">
      <c r="AC699" s="48"/>
    </row>
    <row r="700" ht="12.75">
      <c r="AC700" s="48"/>
    </row>
    <row r="701" ht="12.75">
      <c r="AC701" s="48"/>
    </row>
    <row r="702" ht="12.75">
      <c r="AC702" s="48"/>
    </row>
    <row r="703" ht="12.75">
      <c r="AC703" s="48"/>
    </row>
    <row r="704" ht="12.75">
      <c r="AC704" s="48"/>
    </row>
    <row r="705" ht="12.75">
      <c r="AC705" s="48"/>
    </row>
    <row r="706" ht="12.75">
      <c r="AC706" s="48"/>
    </row>
    <row r="707" ht="12.75">
      <c r="AC707" s="48"/>
    </row>
    <row r="708" ht="12.75">
      <c r="AC708" s="48"/>
    </row>
    <row r="709" ht="12.75">
      <c r="AC709" s="48"/>
    </row>
    <row r="710" ht="12.75">
      <c r="AC710" s="48"/>
    </row>
    <row r="711" ht="12.75">
      <c r="AC711" s="48"/>
    </row>
    <row r="712" ht="12.75">
      <c r="AC712" s="48"/>
    </row>
    <row r="713" ht="12.75">
      <c r="AC713" s="48"/>
    </row>
    <row r="714" ht="12.75">
      <c r="AC714" s="48"/>
    </row>
    <row r="715" ht="12.75">
      <c r="AC715" s="48"/>
    </row>
    <row r="716" ht="12.75">
      <c r="AC716" s="48"/>
    </row>
    <row r="717" ht="12.75">
      <c r="AC717" s="48"/>
    </row>
    <row r="718" ht="12.75">
      <c r="AC718" s="48"/>
    </row>
    <row r="719" ht="12.75">
      <c r="AC719" s="48"/>
    </row>
    <row r="720" ht="12.75">
      <c r="AC720" s="48"/>
    </row>
    <row r="721" ht="12.75">
      <c r="AC721" s="48"/>
    </row>
    <row r="722" ht="12.75">
      <c r="AC722" s="48"/>
    </row>
    <row r="723" ht="12.75">
      <c r="AC723" s="48"/>
    </row>
    <row r="724" ht="12.75">
      <c r="AC724" s="48"/>
    </row>
    <row r="725" ht="12.75">
      <c r="AC725" s="48"/>
    </row>
    <row r="726" ht="12.75">
      <c r="AC726" s="48"/>
    </row>
    <row r="727" ht="12.75">
      <c r="AC727" s="48"/>
    </row>
    <row r="728" ht="12.75">
      <c r="AC728" s="48"/>
    </row>
    <row r="729" ht="12.75">
      <c r="AC729" s="48"/>
    </row>
    <row r="730" ht="12.75">
      <c r="AC730" s="48"/>
    </row>
    <row r="731" ht="12.75">
      <c r="AC731" s="48"/>
    </row>
    <row r="732" ht="12.75">
      <c r="AC732" s="48"/>
    </row>
    <row r="733" ht="12.75">
      <c r="AC733" s="48"/>
    </row>
    <row r="734" ht="12.75">
      <c r="AC734" s="48"/>
    </row>
    <row r="735" ht="12.75">
      <c r="AC735" s="48"/>
    </row>
    <row r="736" ht="12.75">
      <c r="AC736" s="48"/>
    </row>
    <row r="737" ht="12.75">
      <c r="AC737" s="48"/>
    </row>
    <row r="738" ht="12.75">
      <c r="AC738" s="48"/>
    </row>
    <row r="739" ht="12.75">
      <c r="AC739" s="48"/>
    </row>
    <row r="740" ht="12.75">
      <c r="AC740" s="48"/>
    </row>
    <row r="741" ht="12.75">
      <c r="AC741" s="48"/>
    </row>
    <row r="742" ht="12.75">
      <c r="AC742" s="48"/>
    </row>
    <row r="743" ht="12.75">
      <c r="AC743" s="48"/>
    </row>
    <row r="744" ht="12.75">
      <c r="AC744" s="48"/>
    </row>
    <row r="745" ht="12.75">
      <c r="AC745" s="48"/>
    </row>
    <row r="746" ht="12.75">
      <c r="AC746" s="48"/>
    </row>
    <row r="747" ht="12.75">
      <c r="AC747" s="48"/>
    </row>
    <row r="748" ht="12.75">
      <c r="AC748" s="48"/>
    </row>
    <row r="749" ht="12.75">
      <c r="AC749" s="48"/>
    </row>
    <row r="750" ht="12.75">
      <c r="AC750" s="48"/>
    </row>
    <row r="751" ht="12.75">
      <c r="AC751" s="48"/>
    </row>
    <row r="752" ht="12.75">
      <c r="AC752" s="48"/>
    </row>
    <row r="753" ht="12.75">
      <c r="AC753" s="48"/>
    </row>
    <row r="754" ht="12.75">
      <c r="AC754" s="48"/>
    </row>
    <row r="755" ht="12.75">
      <c r="AC755" s="48"/>
    </row>
    <row r="756" ht="12.75">
      <c r="AC756" s="48"/>
    </row>
    <row r="757" ht="12.75">
      <c r="AC757" s="48"/>
    </row>
    <row r="758" ht="12.75">
      <c r="AC758" s="48"/>
    </row>
    <row r="759" ht="12.75">
      <c r="AC759" s="48"/>
    </row>
    <row r="760" ht="12.75">
      <c r="AC760" s="48"/>
    </row>
    <row r="761" ht="12.75">
      <c r="AC761" s="48"/>
    </row>
    <row r="762" ht="12.75">
      <c r="AC762" s="48"/>
    </row>
    <row r="763" ht="12.75">
      <c r="AC763" s="48"/>
    </row>
    <row r="764" ht="12.75">
      <c r="AC764" s="48"/>
    </row>
    <row r="765" ht="12.75">
      <c r="AC765" s="48"/>
    </row>
    <row r="766" ht="12.75">
      <c r="AC766" s="48"/>
    </row>
    <row r="767" ht="12.75">
      <c r="AC767" s="48"/>
    </row>
    <row r="768" ht="12.75">
      <c r="AC768" s="48"/>
    </row>
    <row r="769" ht="12.75">
      <c r="AC769" s="48"/>
    </row>
    <row r="770" ht="12.75">
      <c r="AC770" s="48"/>
    </row>
    <row r="771" ht="12.75">
      <c r="AC771" s="48"/>
    </row>
    <row r="772" ht="12.75">
      <c r="AC772" s="48"/>
    </row>
    <row r="773" ht="12.75">
      <c r="AC773" s="48"/>
    </row>
    <row r="774" ht="12.75">
      <c r="AC774" s="48"/>
    </row>
    <row r="775" ht="12.75">
      <c r="AC775" s="48"/>
    </row>
    <row r="776" ht="12.75">
      <c r="AC776" s="48"/>
    </row>
    <row r="777" ht="12.75">
      <c r="AC777" s="48"/>
    </row>
    <row r="778" ht="12.75">
      <c r="AC778" s="48"/>
    </row>
    <row r="779" ht="12.75">
      <c r="AC779" s="48"/>
    </row>
    <row r="780" ht="12.75">
      <c r="AC780" s="48"/>
    </row>
    <row r="781" ht="12.75">
      <c r="AC781" s="48"/>
    </row>
    <row r="782" ht="12.75">
      <c r="AC782" s="48"/>
    </row>
    <row r="783" ht="12.75">
      <c r="AC783" s="48"/>
    </row>
    <row r="784" ht="12.75">
      <c r="AC784" s="48"/>
    </row>
    <row r="785" ht="12.75">
      <c r="AC785" s="48"/>
    </row>
    <row r="786" ht="12.75">
      <c r="AC786" s="48"/>
    </row>
    <row r="787" ht="12.75">
      <c r="AC787" s="48"/>
    </row>
    <row r="788" ht="12.75">
      <c r="AC788" s="48"/>
    </row>
    <row r="789" ht="12.75">
      <c r="AC789" s="48"/>
    </row>
    <row r="790" ht="12.75">
      <c r="AC790" s="48"/>
    </row>
    <row r="791" ht="12.75">
      <c r="AC791" s="48"/>
    </row>
    <row r="792" ht="12.75">
      <c r="AC792" s="48"/>
    </row>
    <row r="793" ht="12.75">
      <c r="AC793" s="48"/>
    </row>
    <row r="794" ht="12.75">
      <c r="AC794" s="48"/>
    </row>
    <row r="795" ht="12.75">
      <c r="AC795" s="48"/>
    </row>
    <row r="796" ht="12.75">
      <c r="AC796" s="48"/>
    </row>
    <row r="797" ht="12.75">
      <c r="AC797" s="48"/>
    </row>
    <row r="798" ht="12.75">
      <c r="AC798" s="48"/>
    </row>
    <row r="799" ht="12.75">
      <c r="AC799" s="48"/>
    </row>
    <row r="800" ht="12.75">
      <c r="AC800" s="48"/>
    </row>
    <row r="801" ht="12.75">
      <c r="AC801" s="48"/>
    </row>
    <row r="802" ht="12.75">
      <c r="AC802" s="48"/>
    </row>
    <row r="803" ht="12.75">
      <c r="AC803" s="48"/>
    </row>
    <row r="804" ht="12.75">
      <c r="AC804" s="48"/>
    </row>
    <row r="805" ht="12.75">
      <c r="AC805" s="48"/>
    </row>
    <row r="806" ht="12.75">
      <c r="AC806" s="48"/>
    </row>
    <row r="807" ht="12.75">
      <c r="AC807" s="48"/>
    </row>
    <row r="808" ht="12.75">
      <c r="AC808" s="48"/>
    </row>
    <row r="809" ht="12.75">
      <c r="AC809" s="48"/>
    </row>
    <row r="810" ht="12.75">
      <c r="AC810" s="48"/>
    </row>
    <row r="811" ht="12.75">
      <c r="AC811" s="48"/>
    </row>
    <row r="812" ht="12.75">
      <c r="AC812" s="48"/>
    </row>
    <row r="813" ht="12.75">
      <c r="AC813" s="48"/>
    </row>
    <row r="814" ht="12.75">
      <c r="AC814" s="48"/>
    </row>
    <row r="815" ht="12.75">
      <c r="AC815" s="48"/>
    </row>
    <row r="816" ht="12.75">
      <c r="AC816" s="48"/>
    </row>
    <row r="817" ht="12.75">
      <c r="AC817" s="48"/>
    </row>
    <row r="818" ht="12.75">
      <c r="AC818" s="48"/>
    </row>
    <row r="819" ht="12.75">
      <c r="AC819" s="48"/>
    </row>
    <row r="820" ht="12.75">
      <c r="AC820" s="48"/>
    </row>
    <row r="821" ht="12.75">
      <c r="AC821" s="48"/>
    </row>
    <row r="822" ht="12.75">
      <c r="AC822" s="48"/>
    </row>
    <row r="823" ht="12.75">
      <c r="AC823" s="48"/>
    </row>
    <row r="824" ht="12.75">
      <c r="AC824" s="48"/>
    </row>
    <row r="825" ht="12.75">
      <c r="AC825" s="48"/>
    </row>
    <row r="826" ht="12.75">
      <c r="AC826" s="48"/>
    </row>
    <row r="827" ht="12.75">
      <c r="AC827" s="48"/>
    </row>
    <row r="828" ht="12.75">
      <c r="AC828" s="48"/>
    </row>
    <row r="829" ht="12.75">
      <c r="AC829" s="48"/>
    </row>
    <row r="830" ht="12.75">
      <c r="AC830" s="48"/>
    </row>
    <row r="831" ht="12.75">
      <c r="AC831" s="48"/>
    </row>
    <row r="832" ht="12.75">
      <c r="AC832" s="48"/>
    </row>
    <row r="833" ht="12.75">
      <c r="AC833" s="48"/>
    </row>
    <row r="834" ht="12.75">
      <c r="AC834" s="48"/>
    </row>
    <row r="835" ht="12.75">
      <c r="AC835" s="48"/>
    </row>
    <row r="836" ht="12.75">
      <c r="AC836" s="48"/>
    </row>
    <row r="837" ht="12.75">
      <c r="AC837" s="48"/>
    </row>
    <row r="838" ht="12.75">
      <c r="AC838" s="48"/>
    </row>
    <row r="839" ht="12.75">
      <c r="AC839" s="48"/>
    </row>
    <row r="840" ht="12.75">
      <c r="AC840" s="48"/>
    </row>
    <row r="841" ht="12.75">
      <c r="AC841" s="48"/>
    </row>
    <row r="842" ht="12.75">
      <c r="AC842" s="48"/>
    </row>
    <row r="843" ht="12.75">
      <c r="AC843" s="48"/>
    </row>
    <row r="844" ht="12.75">
      <c r="AC844" s="48"/>
    </row>
    <row r="845" ht="12.75">
      <c r="AC845" s="48"/>
    </row>
    <row r="846" ht="12.75">
      <c r="AC846" s="48"/>
    </row>
    <row r="847" ht="12.75">
      <c r="AC847" s="48"/>
    </row>
    <row r="848" ht="12.75">
      <c r="AC848" s="48"/>
    </row>
    <row r="849" ht="12.75">
      <c r="AC849" s="48"/>
    </row>
    <row r="850" ht="12.75">
      <c r="AC850" s="48"/>
    </row>
    <row r="851" ht="12.75">
      <c r="AC851" s="48"/>
    </row>
    <row r="852" ht="12.75">
      <c r="AC852" s="48"/>
    </row>
    <row r="853" ht="12.75">
      <c r="AC853" s="48"/>
    </row>
    <row r="854" ht="12.75">
      <c r="AC854" s="48"/>
    </row>
    <row r="855" ht="12.75">
      <c r="AC855" s="48"/>
    </row>
    <row r="856" ht="12.75">
      <c r="AC856" s="48"/>
    </row>
    <row r="857" ht="12.75">
      <c r="AC857" s="48"/>
    </row>
    <row r="858" ht="12.75">
      <c r="AC858" s="48"/>
    </row>
    <row r="859" ht="12.75">
      <c r="AC859" s="48"/>
    </row>
    <row r="860" ht="12.75">
      <c r="AC860" s="48"/>
    </row>
    <row r="861" ht="12.75">
      <c r="AC861" s="48"/>
    </row>
    <row r="862" ht="12.75">
      <c r="AC862" s="48"/>
    </row>
    <row r="863" ht="12.75">
      <c r="AC863" s="48"/>
    </row>
    <row r="864" ht="12.75">
      <c r="AC864" s="48"/>
    </row>
    <row r="865" ht="12.75">
      <c r="AC865" s="48"/>
    </row>
    <row r="866" ht="12.75">
      <c r="AC866" s="48"/>
    </row>
    <row r="867" ht="12.75">
      <c r="AC867" s="48"/>
    </row>
    <row r="868" ht="12.75">
      <c r="AC868" s="48"/>
    </row>
    <row r="869" ht="12.75">
      <c r="AC869" s="48"/>
    </row>
    <row r="870" ht="12.75">
      <c r="AC870" s="48"/>
    </row>
    <row r="871" ht="12.75">
      <c r="AC871" s="48"/>
    </row>
    <row r="872" ht="12.75">
      <c r="AC872" s="48"/>
    </row>
    <row r="873" ht="12.75">
      <c r="AC873" s="48"/>
    </row>
    <row r="874" ht="12.75">
      <c r="AC874" s="48"/>
    </row>
    <row r="875" ht="12.75">
      <c r="AC875" s="48"/>
    </row>
    <row r="876" ht="12.75">
      <c r="AC876" s="48"/>
    </row>
    <row r="877" ht="12.75">
      <c r="AC877" s="48"/>
    </row>
    <row r="878" ht="12.75">
      <c r="AC878" s="48"/>
    </row>
    <row r="879" ht="12.75">
      <c r="AC879" s="48"/>
    </row>
    <row r="880" ht="12.75">
      <c r="AC880" s="48"/>
    </row>
    <row r="881" ht="12.75">
      <c r="AC881" s="48"/>
    </row>
    <row r="882" ht="12.75">
      <c r="AC882" s="48"/>
    </row>
    <row r="883" ht="12.75">
      <c r="AC883" s="48"/>
    </row>
    <row r="884" ht="12.75">
      <c r="AC884" s="48"/>
    </row>
    <row r="885" ht="12.75">
      <c r="AC885" s="48"/>
    </row>
    <row r="886" ht="12.75">
      <c r="AC886" s="48"/>
    </row>
    <row r="887" ht="12.75">
      <c r="AC887" s="48"/>
    </row>
    <row r="888" ht="12.75">
      <c r="AC888" s="48"/>
    </row>
    <row r="889" ht="12.75">
      <c r="AC889" s="48"/>
    </row>
    <row r="890" ht="12.75">
      <c r="AC890" s="48"/>
    </row>
    <row r="891" ht="12.75">
      <c r="AC891" s="48"/>
    </row>
    <row r="892" ht="12.75">
      <c r="AC892" s="48"/>
    </row>
    <row r="893" ht="12.75">
      <c r="AC893" s="48"/>
    </row>
    <row r="894" ht="12.75">
      <c r="AC894" s="48"/>
    </row>
    <row r="895" ht="12.75">
      <c r="AC895" s="48"/>
    </row>
    <row r="896" ht="12.75">
      <c r="AC896" s="48"/>
    </row>
    <row r="897" ht="12.75">
      <c r="AC897" s="48"/>
    </row>
    <row r="898" ht="12.75">
      <c r="AC898" s="48"/>
    </row>
    <row r="899" ht="12.75">
      <c r="AC899" s="48"/>
    </row>
    <row r="900" ht="12.75">
      <c r="AC900" s="48"/>
    </row>
    <row r="901" ht="12.75">
      <c r="AC901" s="48"/>
    </row>
    <row r="902" ht="12.75">
      <c r="AC902" s="48"/>
    </row>
    <row r="903" ht="12.75">
      <c r="AC903" s="48"/>
    </row>
    <row r="904" ht="12.75">
      <c r="AC904" s="48"/>
    </row>
    <row r="905" ht="12.75">
      <c r="AC905" s="48"/>
    </row>
    <row r="906" ht="12.75">
      <c r="AC906" s="48"/>
    </row>
    <row r="907" ht="12.75">
      <c r="AC907" s="48"/>
    </row>
    <row r="908" ht="12.75">
      <c r="AC908" s="48"/>
    </row>
    <row r="909" ht="12.75">
      <c r="AC909" s="48"/>
    </row>
    <row r="910" ht="12.75">
      <c r="AC910" s="48"/>
    </row>
    <row r="911" ht="12.75">
      <c r="AC911" s="48"/>
    </row>
    <row r="912" ht="12.75">
      <c r="AC912" s="48"/>
    </row>
    <row r="913" ht="12.75">
      <c r="AC913" s="48"/>
    </row>
    <row r="914" ht="12.75">
      <c r="AC914" s="48"/>
    </row>
    <row r="915" ht="12.75">
      <c r="AC915" s="48"/>
    </row>
    <row r="916" ht="12.75">
      <c r="AC916" s="48"/>
    </row>
    <row r="917" ht="12.75">
      <c r="AC917" s="48"/>
    </row>
    <row r="918" ht="12.75">
      <c r="AC918" s="48"/>
    </row>
    <row r="919" ht="12.75">
      <c r="AC919" s="48"/>
    </row>
    <row r="920" ht="12.75">
      <c r="AC920" s="48"/>
    </row>
    <row r="921" ht="12.75">
      <c r="AC921" s="48"/>
    </row>
    <row r="922" ht="12.75">
      <c r="AC922" s="48"/>
    </row>
    <row r="923" ht="12.75">
      <c r="AC923" s="48"/>
    </row>
    <row r="924" ht="12.75">
      <c r="AC924" s="48"/>
    </row>
    <row r="925" ht="12.75">
      <c r="AC925" s="48"/>
    </row>
    <row r="926" ht="12.75">
      <c r="AC926" s="48"/>
    </row>
    <row r="927" ht="12.75">
      <c r="AC927" s="48"/>
    </row>
    <row r="928" ht="12.75">
      <c r="AC928" s="48"/>
    </row>
    <row r="929" ht="12.75">
      <c r="AC929" s="48"/>
    </row>
    <row r="930" ht="12.75">
      <c r="AC930" s="48"/>
    </row>
    <row r="931" ht="12.75">
      <c r="AC931" s="48"/>
    </row>
    <row r="932" ht="12.75">
      <c r="AC932" s="48"/>
    </row>
    <row r="933" ht="12.75">
      <c r="AC933" s="48"/>
    </row>
    <row r="934" ht="12.75">
      <c r="AC934" s="48"/>
    </row>
    <row r="935" ht="12.75">
      <c r="AC935" s="48"/>
    </row>
    <row r="936" ht="12.75">
      <c r="AC936" s="48"/>
    </row>
    <row r="937" ht="12.75">
      <c r="AC937" s="48"/>
    </row>
    <row r="938" ht="12.75">
      <c r="AC938" s="48"/>
    </row>
    <row r="939" ht="12.75">
      <c r="AC939" s="48"/>
    </row>
    <row r="940" ht="12.75">
      <c r="AC940" s="48"/>
    </row>
    <row r="941" ht="12.75">
      <c r="AC941" s="48"/>
    </row>
    <row r="942" ht="12.75">
      <c r="AC942" s="48"/>
    </row>
    <row r="943" ht="12.75">
      <c r="AC943" s="48"/>
    </row>
    <row r="944" ht="12.75">
      <c r="AC944" s="48"/>
    </row>
    <row r="945" ht="12.75">
      <c r="AC945" s="48"/>
    </row>
    <row r="946" ht="12.75">
      <c r="AC946" s="48"/>
    </row>
    <row r="947" ht="12.75">
      <c r="AC947" s="48"/>
    </row>
    <row r="948" ht="12.75">
      <c r="AC948" s="48"/>
    </row>
    <row r="949" ht="12.75">
      <c r="AC949" s="48"/>
    </row>
    <row r="950" ht="12.75">
      <c r="AC950" s="48"/>
    </row>
    <row r="951" ht="12.75">
      <c r="AC951" s="48"/>
    </row>
    <row r="952" ht="12.75">
      <c r="AC952" s="48"/>
    </row>
    <row r="953" ht="12.75">
      <c r="AC953" s="48"/>
    </row>
    <row r="954" ht="12.75">
      <c r="AC954" s="48"/>
    </row>
    <row r="955" ht="12.75">
      <c r="AC955" s="48"/>
    </row>
    <row r="956" ht="12.75">
      <c r="AC956" s="48"/>
    </row>
    <row r="957" ht="12.75">
      <c r="AC957" s="48"/>
    </row>
    <row r="958" ht="12.75">
      <c r="AC958" s="48"/>
    </row>
    <row r="959" ht="12.75">
      <c r="AC959" s="48"/>
    </row>
    <row r="960" ht="12.75">
      <c r="AC960" s="48"/>
    </row>
    <row r="961" ht="12.75">
      <c r="AC961" s="48"/>
    </row>
    <row r="962" ht="12.75">
      <c r="AC962" s="48"/>
    </row>
    <row r="963" ht="12.75">
      <c r="AC963" s="48"/>
    </row>
    <row r="964" ht="12.75">
      <c r="AC964" s="48"/>
    </row>
    <row r="965" ht="12.75">
      <c r="AC965" s="48"/>
    </row>
    <row r="966" ht="12.75">
      <c r="AC966" s="48"/>
    </row>
    <row r="967" ht="12.75">
      <c r="AC967" s="48"/>
    </row>
    <row r="968" ht="12.75">
      <c r="AC968" s="48"/>
    </row>
    <row r="969" ht="12.75">
      <c r="AC969" s="48"/>
    </row>
    <row r="970" ht="12.75">
      <c r="AC970" s="48"/>
    </row>
    <row r="971" ht="12.75">
      <c r="AC971" s="48"/>
    </row>
    <row r="972" ht="12.75">
      <c r="AC972" s="48"/>
    </row>
    <row r="973" ht="12.75">
      <c r="AC973" s="48"/>
    </row>
    <row r="974" ht="12.75">
      <c r="AC974" s="48"/>
    </row>
    <row r="975" ht="12.75">
      <c r="AC975" s="48"/>
    </row>
    <row r="976" ht="12.75">
      <c r="AC976" s="48"/>
    </row>
    <row r="977" ht="12.75">
      <c r="AC977" s="48"/>
    </row>
    <row r="978" ht="12.75">
      <c r="AC978" s="48"/>
    </row>
    <row r="979" ht="12.75">
      <c r="AC979" s="48"/>
    </row>
    <row r="980" ht="12.75">
      <c r="AC980" s="48"/>
    </row>
    <row r="981" ht="12.75">
      <c r="AC981" s="48"/>
    </row>
    <row r="982" ht="12.75">
      <c r="AC982" s="48"/>
    </row>
    <row r="983" ht="12.75">
      <c r="AC983" s="48"/>
    </row>
    <row r="984" ht="12.75">
      <c r="AC984" s="48"/>
    </row>
    <row r="985" ht="12.75">
      <c r="AC985" s="48"/>
    </row>
    <row r="986" ht="12.75">
      <c r="AC986" s="48"/>
    </row>
    <row r="987" ht="12.75">
      <c r="AC987" s="48"/>
    </row>
    <row r="988" ht="12.75">
      <c r="AC988" s="48"/>
    </row>
    <row r="989" ht="12.75">
      <c r="AC989" s="48"/>
    </row>
    <row r="990" ht="12.75">
      <c r="AC990" s="48"/>
    </row>
    <row r="991" ht="12.75">
      <c r="AC991" s="48"/>
    </row>
    <row r="992" ht="12.75">
      <c r="AC992" s="48"/>
    </row>
    <row r="993" ht="12.75">
      <c r="AC993" s="48"/>
    </row>
    <row r="994" ht="12.75">
      <c r="AC994" s="48"/>
    </row>
    <row r="995" ht="12.75">
      <c r="AC995" s="48"/>
    </row>
    <row r="996" ht="12.75">
      <c r="AC996" s="48"/>
    </row>
    <row r="997" ht="12.75">
      <c r="AC997" s="48"/>
    </row>
    <row r="998" ht="12.75">
      <c r="AC998" s="48"/>
    </row>
    <row r="999" ht="12.75">
      <c r="AC999" s="48"/>
    </row>
    <row r="1000" ht="12.75">
      <c r="AC1000" s="48"/>
    </row>
    <row r="1001" ht="12.75">
      <c r="AC1001" s="48"/>
    </row>
    <row r="1002" ht="12.75">
      <c r="AC1002" s="48"/>
    </row>
    <row r="1003" ht="12.75">
      <c r="AC1003" s="48"/>
    </row>
    <row r="1004" ht="12.75">
      <c r="AC1004" s="48"/>
    </row>
    <row r="1005" ht="12.75">
      <c r="AC1005" s="48"/>
    </row>
    <row r="1006" ht="12.75">
      <c r="AC1006" s="48"/>
    </row>
    <row r="1007" ht="12.75">
      <c r="AC1007" s="48"/>
    </row>
    <row r="1008" ht="12.75">
      <c r="AC1008" s="48"/>
    </row>
    <row r="1009" ht="12.75">
      <c r="AC1009" s="48"/>
    </row>
    <row r="1010" ht="12.75">
      <c r="AC1010" s="48"/>
    </row>
    <row r="1011" ht="12.75">
      <c r="AC1011" s="48"/>
    </row>
    <row r="1012" ht="12.75">
      <c r="AC1012" s="48"/>
    </row>
    <row r="1013" ht="12.75">
      <c r="AC1013" s="48"/>
    </row>
    <row r="1014" ht="12.75">
      <c r="AC1014" s="48"/>
    </row>
    <row r="1015" ht="12.75">
      <c r="AC1015" s="48"/>
    </row>
    <row r="1016" ht="12.75">
      <c r="AC1016" s="48"/>
    </row>
    <row r="1017" ht="12.75">
      <c r="AC1017" s="48"/>
    </row>
    <row r="1018" ht="12.75">
      <c r="AC1018" s="48"/>
    </row>
    <row r="1019" ht="12.75">
      <c r="AC1019" s="48"/>
    </row>
    <row r="1020" ht="12.75">
      <c r="AC1020" s="48"/>
    </row>
    <row r="1021" ht="12.75">
      <c r="AC1021" s="48"/>
    </row>
    <row r="1022" ht="12.75">
      <c r="AC1022" s="48"/>
    </row>
    <row r="1023" ht="12.75">
      <c r="AC1023" s="48"/>
    </row>
    <row r="1024" ht="12.75">
      <c r="AC1024" s="48"/>
    </row>
    <row r="1025" ht="12.75">
      <c r="AC1025" s="48"/>
    </row>
    <row r="1026" ht="12.75">
      <c r="AC1026" s="48"/>
    </row>
    <row r="1027" ht="12.75">
      <c r="AC1027" s="48"/>
    </row>
    <row r="1028" ht="12.75">
      <c r="AC1028" s="48"/>
    </row>
    <row r="1029" ht="12.75">
      <c r="AC1029" s="48"/>
    </row>
    <row r="1030" ht="12.75">
      <c r="AC1030" s="48"/>
    </row>
    <row r="1031" ht="12.75">
      <c r="AC1031" s="48"/>
    </row>
    <row r="1032" ht="12.75">
      <c r="AC1032" s="48"/>
    </row>
    <row r="1033" ht="12.75">
      <c r="AC1033" s="48"/>
    </row>
    <row r="1034" ht="12.75">
      <c r="AC1034" s="48"/>
    </row>
    <row r="1035" ht="12.75">
      <c r="AC1035" s="48"/>
    </row>
    <row r="1036" ht="12.75">
      <c r="AC1036" s="48"/>
    </row>
    <row r="1037" ht="12.75">
      <c r="AC1037" s="48"/>
    </row>
    <row r="1038" ht="12.75">
      <c r="AC1038" s="48"/>
    </row>
    <row r="1039" ht="12.75">
      <c r="AC1039" s="48"/>
    </row>
    <row r="1040" ht="12.75">
      <c r="AC1040" s="48"/>
    </row>
    <row r="1041" ht="12.75">
      <c r="AC1041" s="48"/>
    </row>
    <row r="1042" ht="12.75">
      <c r="AC1042" s="48"/>
    </row>
    <row r="1043" ht="12.75">
      <c r="AC1043" s="48"/>
    </row>
    <row r="1044" ht="12.75">
      <c r="AC1044" s="48"/>
    </row>
    <row r="1045" ht="12.75">
      <c r="AC1045" s="48"/>
    </row>
    <row r="1046" ht="12.75">
      <c r="AC1046" s="48"/>
    </row>
    <row r="1047" ht="12.75">
      <c r="AC1047" s="48"/>
    </row>
    <row r="1048" ht="12.75">
      <c r="AC1048" s="48"/>
    </row>
    <row r="1049" ht="12.75">
      <c r="AC1049" s="48"/>
    </row>
    <row r="1050" ht="12.75">
      <c r="AC1050" s="48"/>
    </row>
    <row r="1051" ht="12.75">
      <c r="AC1051" s="48"/>
    </row>
    <row r="1052" ht="12.75">
      <c r="AC1052" s="48"/>
    </row>
    <row r="1053" ht="12.75">
      <c r="AC1053" s="48"/>
    </row>
    <row r="1054" ht="12.75">
      <c r="AC1054" s="48"/>
    </row>
    <row r="1055" ht="12.75">
      <c r="AC1055" s="48"/>
    </row>
    <row r="1056" ht="12.75">
      <c r="AC1056" s="48"/>
    </row>
    <row r="1057" ht="12.75">
      <c r="AC1057" s="48"/>
    </row>
    <row r="1058" ht="12.75">
      <c r="AC1058" s="48"/>
    </row>
    <row r="1059" ht="12.75">
      <c r="AC1059" s="48"/>
    </row>
    <row r="1060" ht="12.75">
      <c r="AC1060" s="48"/>
    </row>
    <row r="1061" ht="12.75">
      <c r="AC1061" s="48"/>
    </row>
    <row r="1062" ht="12.75">
      <c r="AC1062" s="48"/>
    </row>
    <row r="1063" ht="12.75">
      <c r="AC1063" s="48"/>
    </row>
    <row r="1064" ht="12.75">
      <c r="AC1064" s="48"/>
    </row>
    <row r="1065" ht="12.75">
      <c r="AC1065" s="48"/>
    </row>
    <row r="1066" ht="12.75">
      <c r="AC1066" s="48"/>
    </row>
    <row r="1067" ht="12.75">
      <c r="AC1067" s="48"/>
    </row>
    <row r="1068" ht="12.75">
      <c r="AC1068" s="48"/>
    </row>
    <row r="1069" ht="12.75">
      <c r="AC1069" s="48"/>
    </row>
    <row r="1070" ht="12.75">
      <c r="AC1070" s="48"/>
    </row>
    <row r="1071" ht="12.75">
      <c r="AC1071" s="48"/>
    </row>
    <row r="1072" ht="12.75">
      <c r="AC1072" s="48"/>
    </row>
    <row r="1073" ht="12.75">
      <c r="AC1073" s="48"/>
    </row>
    <row r="1074" ht="12.75">
      <c r="AC1074" s="48"/>
    </row>
    <row r="1075" ht="12.75">
      <c r="AC1075" s="48"/>
    </row>
    <row r="1076" ht="12.75">
      <c r="AC1076" s="48"/>
    </row>
    <row r="1077" ht="12.75">
      <c r="AC1077" s="48"/>
    </row>
    <row r="1078" ht="12.75">
      <c r="AC1078" s="48"/>
    </row>
    <row r="1079" ht="12.75">
      <c r="AC1079" s="48"/>
    </row>
    <row r="1080" ht="12.75">
      <c r="AC1080" s="48"/>
    </row>
    <row r="1081" ht="12.75">
      <c r="AC1081" s="48"/>
    </row>
    <row r="1082" ht="12.75">
      <c r="AC1082" s="48"/>
    </row>
    <row r="1083" ht="12.75">
      <c r="AC1083" s="48"/>
    </row>
    <row r="1084" ht="12.75">
      <c r="AC1084" s="48"/>
    </row>
    <row r="1085" ht="12.75">
      <c r="AC1085" s="48"/>
    </row>
    <row r="1086" ht="12.75">
      <c r="AC1086" s="48"/>
    </row>
    <row r="1087" ht="12.75">
      <c r="AC1087" s="48"/>
    </row>
    <row r="1088" ht="12.75">
      <c r="AC1088" s="48"/>
    </row>
    <row r="1089" ht="12.75">
      <c r="AC1089" s="48"/>
    </row>
    <row r="1090" ht="12.75">
      <c r="AC1090" s="48"/>
    </row>
    <row r="1091" ht="12.75">
      <c r="AC1091" s="48"/>
    </row>
    <row r="1092" ht="12.75">
      <c r="AC1092" s="48"/>
    </row>
    <row r="1093" ht="12.75">
      <c r="AC1093" s="48"/>
    </row>
    <row r="1094" ht="12.75">
      <c r="AC1094" s="48"/>
    </row>
    <row r="1095" ht="12.75">
      <c r="AC1095" s="48"/>
    </row>
    <row r="1096" ht="12.75">
      <c r="AC1096" s="48"/>
    </row>
    <row r="1097" ht="12.75">
      <c r="AC1097" s="48"/>
    </row>
    <row r="1098" ht="12.75">
      <c r="AC1098" s="48"/>
    </row>
    <row r="1099" ht="12.75">
      <c r="AC1099" s="48"/>
    </row>
    <row r="1100" ht="12.75">
      <c r="AC1100" s="48"/>
    </row>
    <row r="1101" ht="12.75">
      <c r="AC1101" s="48"/>
    </row>
    <row r="1102" ht="12.75">
      <c r="AC1102" s="48"/>
    </row>
    <row r="1103" ht="12.75">
      <c r="AC1103" s="48"/>
    </row>
    <row r="1104" ht="12.75">
      <c r="AC1104" s="48"/>
    </row>
    <row r="1105" ht="12.75">
      <c r="AC1105" s="48"/>
    </row>
    <row r="1106" ht="12.75">
      <c r="AC1106" s="48"/>
    </row>
    <row r="1107" ht="12.75">
      <c r="AC1107" s="48"/>
    </row>
    <row r="1108" ht="12.75">
      <c r="AC1108" s="48"/>
    </row>
    <row r="1109" ht="12.75">
      <c r="AC1109" s="48"/>
    </row>
    <row r="1110" ht="12.75">
      <c r="AC1110" s="48"/>
    </row>
    <row r="1111" ht="12.75">
      <c r="AC1111" s="48"/>
    </row>
    <row r="1112" ht="12.75">
      <c r="AC1112" s="48"/>
    </row>
    <row r="1113" ht="12.75">
      <c r="AC1113" s="48"/>
    </row>
    <row r="1114" ht="12.75">
      <c r="AC1114" s="48"/>
    </row>
    <row r="1115" ht="12.75">
      <c r="AC1115" s="48"/>
    </row>
    <row r="1116" ht="12.75">
      <c r="AC1116" s="48"/>
    </row>
    <row r="1117" ht="12.75">
      <c r="AC1117" s="48"/>
    </row>
    <row r="1118" ht="12.75">
      <c r="AC1118" s="48"/>
    </row>
    <row r="1119" ht="12.75">
      <c r="AC1119" s="48"/>
    </row>
    <row r="1120" ht="12.75">
      <c r="AC1120" s="48"/>
    </row>
    <row r="1121" ht="12.75">
      <c r="AC1121" s="48"/>
    </row>
    <row r="1122" ht="12.75">
      <c r="AC1122" s="48"/>
    </row>
    <row r="1123" ht="12.75">
      <c r="AC1123" s="48"/>
    </row>
    <row r="1124" ht="12.75">
      <c r="AC1124" s="48"/>
    </row>
    <row r="1125" ht="12.75">
      <c r="AC1125" s="48"/>
    </row>
    <row r="1126" ht="12.75">
      <c r="AC1126" s="48"/>
    </row>
    <row r="1127" ht="12.75">
      <c r="AC1127" s="48"/>
    </row>
    <row r="1128" ht="12.75">
      <c r="AC1128" s="48"/>
    </row>
    <row r="1129" ht="12.75">
      <c r="AC1129" s="48"/>
    </row>
    <row r="1130" ht="12.75">
      <c r="AC1130" s="48"/>
    </row>
    <row r="1131" ht="12.75">
      <c r="AC1131" s="48"/>
    </row>
    <row r="1132" ht="12.75">
      <c r="AC1132" s="48"/>
    </row>
    <row r="1133" ht="12.75">
      <c r="AC1133" s="48"/>
    </row>
    <row r="1134" ht="12.75">
      <c r="AC1134" s="48"/>
    </row>
    <row r="1135" ht="12.75">
      <c r="AC1135" s="48"/>
    </row>
    <row r="1136" ht="12.75">
      <c r="AC1136" s="48"/>
    </row>
    <row r="1137" ht="12.75">
      <c r="AC1137" s="48"/>
    </row>
    <row r="1138" ht="12.75">
      <c r="AC1138" s="48"/>
    </row>
    <row r="1139" ht="12.75">
      <c r="AC1139" s="48"/>
    </row>
    <row r="1140" ht="12.75">
      <c r="AC1140" s="48"/>
    </row>
    <row r="1141" ht="12.75">
      <c r="AC1141" s="48"/>
    </row>
    <row r="1142" ht="12.75">
      <c r="AC1142" s="48"/>
    </row>
    <row r="1143" ht="12.75">
      <c r="AC1143" s="48"/>
    </row>
    <row r="1144" ht="12.75">
      <c r="AC1144" s="48"/>
    </row>
    <row r="1145" ht="12.75">
      <c r="AC1145" s="48"/>
    </row>
    <row r="1146" ht="12.75">
      <c r="AC1146" s="48"/>
    </row>
    <row r="1147" ht="12.75">
      <c r="AC1147" s="48"/>
    </row>
    <row r="1148" ht="12.75">
      <c r="AC1148" s="48"/>
    </row>
    <row r="1149" ht="12.75">
      <c r="AC1149" s="48"/>
    </row>
    <row r="1150" ht="12.75">
      <c r="AC1150" s="48"/>
    </row>
    <row r="1151" ht="12.75">
      <c r="AC1151" s="48"/>
    </row>
    <row r="1152" ht="12.75">
      <c r="AC1152" s="48"/>
    </row>
    <row r="1153" ht="12.75">
      <c r="AC1153" s="48"/>
    </row>
    <row r="1154" ht="12.75">
      <c r="AC1154" s="48"/>
    </row>
    <row r="1155" ht="12.75">
      <c r="AC1155" s="48"/>
    </row>
    <row r="1156" ht="12.75">
      <c r="AC1156" s="48"/>
    </row>
    <row r="1157" ht="12.75">
      <c r="AC1157" s="48"/>
    </row>
    <row r="1158" ht="12.75">
      <c r="AC1158" s="48"/>
    </row>
    <row r="1159" ht="12.75">
      <c r="AC1159" s="48"/>
    </row>
    <row r="1160" ht="12.75">
      <c r="AC1160" s="48"/>
    </row>
    <row r="1161" ht="12.75">
      <c r="AC1161" s="48"/>
    </row>
    <row r="1162" ht="12.75">
      <c r="AC1162" s="48"/>
    </row>
    <row r="1163" ht="12.75">
      <c r="AC1163" s="48"/>
    </row>
    <row r="1164" ht="12.75">
      <c r="AC1164" s="48"/>
    </row>
    <row r="1165" ht="12.75">
      <c r="AC1165" s="48"/>
    </row>
    <row r="1166" ht="12.75">
      <c r="AC1166" s="48"/>
    </row>
    <row r="1167" ht="12.75">
      <c r="AC1167" s="48"/>
    </row>
    <row r="1168" ht="12.75">
      <c r="AC1168" s="48"/>
    </row>
    <row r="1169" ht="12.75">
      <c r="AC1169" s="48"/>
    </row>
    <row r="1170" ht="12.75">
      <c r="AC1170" s="48"/>
    </row>
    <row r="1171" ht="12.75">
      <c r="AC1171" s="48"/>
    </row>
    <row r="1172" ht="12.75">
      <c r="AC1172" s="48"/>
    </row>
    <row r="1173" ht="12.75">
      <c r="AC1173" s="48"/>
    </row>
    <row r="1174" ht="12.75">
      <c r="AC1174" s="48"/>
    </row>
    <row r="1175" ht="12.75">
      <c r="AC1175" s="48"/>
    </row>
    <row r="1176" ht="12.75">
      <c r="AC1176" s="48"/>
    </row>
    <row r="1177" ht="12.75">
      <c r="AC1177" s="48"/>
    </row>
    <row r="1178" ht="12.75">
      <c r="AC1178" s="48"/>
    </row>
    <row r="1179" ht="12.75">
      <c r="AC1179" s="48"/>
    </row>
    <row r="1180" ht="12.75">
      <c r="AC1180" s="48"/>
    </row>
    <row r="1181" ht="12.75">
      <c r="AC1181" s="48"/>
    </row>
    <row r="1182" ht="12.75">
      <c r="AC1182" s="48"/>
    </row>
    <row r="1183" ht="12.75">
      <c r="AC1183" s="48"/>
    </row>
    <row r="1184" ht="12.75">
      <c r="AC1184" s="48"/>
    </row>
    <row r="1185" ht="12.75">
      <c r="AC1185" s="48"/>
    </row>
    <row r="1186" ht="12.75">
      <c r="AC1186" s="48"/>
    </row>
    <row r="1187" ht="12.75">
      <c r="AC1187" s="48"/>
    </row>
    <row r="1188" ht="12.75">
      <c r="AC1188" s="48"/>
    </row>
    <row r="1189" ht="12.75">
      <c r="AC1189" s="48"/>
    </row>
    <row r="1190" ht="12.75">
      <c r="AC1190" s="48"/>
    </row>
    <row r="1191" ht="12.75">
      <c r="AC1191" s="48"/>
    </row>
    <row r="1192" ht="12.75">
      <c r="AC1192" s="48"/>
    </row>
    <row r="1193" ht="12.75">
      <c r="AC1193" s="48"/>
    </row>
    <row r="1194" ht="12.75">
      <c r="AC1194" s="48"/>
    </row>
    <row r="1195" ht="12.75">
      <c r="AC1195" s="48"/>
    </row>
    <row r="1196" ht="12.75">
      <c r="AC1196" s="48"/>
    </row>
    <row r="1197" ht="12.75">
      <c r="AC1197" s="48"/>
    </row>
    <row r="1198" ht="12.75">
      <c r="AC1198" s="48"/>
    </row>
    <row r="1199" ht="12.75">
      <c r="AC1199" s="48"/>
    </row>
    <row r="1200" ht="12.75">
      <c r="AC1200" s="48"/>
    </row>
    <row r="1201" ht="12.75">
      <c r="AC1201" s="48"/>
    </row>
    <row r="1202" ht="12.75">
      <c r="AC1202" s="48"/>
    </row>
    <row r="1203" ht="12.75">
      <c r="AC1203" s="48"/>
    </row>
    <row r="1204" ht="12.75">
      <c r="AC1204" s="48"/>
    </row>
    <row r="1205" ht="12.75">
      <c r="AC1205" s="48"/>
    </row>
    <row r="1206" ht="12.75">
      <c r="AC1206" s="48"/>
    </row>
    <row r="1207" ht="12.75">
      <c r="AC1207" s="48"/>
    </row>
    <row r="1208" ht="12.75">
      <c r="AC1208" s="48"/>
    </row>
    <row r="1209" ht="12.75">
      <c r="AC1209" s="48"/>
    </row>
    <row r="1210" ht="12.75">
      <c r="AC1210" s="48"/>
    </row>
    <row r="1211" ht="12.75">
      <c r="AC1211" s="48"/>
    </row>
    <row r="1212" ht="12.75">
      <c r="AC1212" s="48"/>
    </row>
    <row r="1213" ht="12.75">
      <c r="AC1213" s="48"/>
    </row>
    <row r="1214" ht="12.75">
      <c r="AC1214" s="48"/>
    </row>
    <row r="1215" ht="12.75">
      <c r="AC1215" s="48"/>
    </row>
    <row r="1216" ht="12.75">
      <c r="AC1216" s="48"/>
    </row>
    <row r="1217" ht="12.75">
      <c r="AC1217" s="48"/>
    </row>
    <row r="1218" ht="12.75">
      <c r="AC1218" s="48"/>
    </row>
    <row r="1219" ht="12.75">
      <c r="AC1219" s="48"/>
    </row>
    <row r="1220" ht="12.75">
      <c r="AC1220" s="48"/>
    </row>
    <row r="1221" ht="12.75">
      <c r="AC1221" s="48"/>
    </row>
    <row r="1222" ht="12.75">
      <c r="AC1222" s="48"/>
    </row>
    <row r="1223" ht="12.75">
      <c r="AC1223" s="48"/>
    </row>
    <row r="1224" ht="12.75">
      <c r="AC1224" s="48"/>
    </row>
    <row r="1225" ht="12.75">
      <c r="AC1225" s="48"/>
    </row>
    <row r="1226" ht="12.75">
      <c r="AC1226" s="48"/>
    </row>
    <row r="1227" ht="12.75">
      <c r="AC1227" s="48"/>
    </row>
    <row r="1228" ht="12.75">
      <c r="AC1228" s="48"/>
    </row>
    <row r="1229" ht="12.75">
      <c r="AC1229" s="48"/>
    </row>
    <row r="1230" ht="12.75">
      <c r="AC1230" s="48"/>
    </row>
    <row r="1231" ht="12.75">
      <c r="AC1231" s="48"/>
    </row>
    <row r="1232" ht="12.75">
      <c r="AC1232" s="48"/>
    </row>
    <row r="1233" ht="12.75">
      <c r="AC1233" s="48"/>
    </row>
    <row r="1234" ht="12.75">
      <c r="AC1234" s="48"/>
    </row>
    <row r="1235" ht="12.75">
      <c r="AC1235" s="48"/>
    </row>
    <row r="1236" ht="12.75">
      <c r="AC1236" s="48"/>
    </row>
    <row r="1237" ht="12.75">
      <c r="AC1237" s="48"/>
    </row>
    <row r="1238" ht="12.75">
      <c r="AC1238" s="48"/>
    </row>
    <row r="1239" ht="12.75">
      <c r="AC1239" s="48"/>
    </row>
    <row r="1240" ht="12.75">
      <c r="AC1240" s="48"/>
    </row>
    <row r="1241" ht="12.75">
      <c r="AC1241" s="48"/>
    </row>
    <row r="1242" ht="12.75">
      <c r="AC1242" s="48"/>
    </row>
    <row r="1243" ht="12.75">
      <c r="AC1243" s="48"/>
    </row>
    <row r="1244" ht="12.75">
      <c r="AC1244" s="48"/>
    </row>
    <row r="1245" ht="12.75">
      <c r="AC1245" s="48"/>
    </row>
    <row r="1246" ht="12.75">
      <c r="AC1246" s="48"/>
    </row>
    <row r="1247" ht="12.75">
      <c r="AC1247" s="48"/>
    </row>
    <row r="1248" ht="12.75">
      <c r="AC1248" s="48"/>
    </row>
    <row r="1249" ht="12.75">
      <c r="AC1249" s="48"/>
    </row>
    <row r="1250" ht="12.75">
      <c r="AC1250" s="48"/>
    </row>
    <row r="1251" ht="12.75">
      <c r="AC1251" s="48"/>
    </row>
    <row r="1252" ht="12.75">
      <c r="AC1252" s="48"/>
    </row>
    <row r="1253" ht="12.75">
      <c r="AC1253" s="48"/>
    </row>
    <row r="1254" ht="12.75">
      <c r="AC1254" s="48"/>
    </row>
    <row r="1255" ht="12.75">
      <c r="AC1255" s="48"/>
    </row>
    <row r="1256" ht="12.75">
      <c r="AC1256" s="48"/>
    </row>
    <row r="1257" ht="12.75">
      <c r="AC1257" s="48"/>
    </row>
    <row r="1258" ht="12.75">
      <c r="AC1258" s="48"/>
    </row>
    <row r="1259" ht="12.75">
      <c r="AC1259" s="48"/>
    </row>
    <row r="1260" ht="12.75">
      <c r="AC1260" s="48"/>
    </row>
    <row r="1261" ht="12.75">
      <c r="AC1261" s="48"/>
    </row>
    <row r="1262" ht="12.75">
      <c r="AC1262" s="48"/>
    </row>
    <row r="1263" ht="12.75">
      <c r="AC1263" s="48"/>
    </row>
    <row r="1264" ht="12.75">
      <c r="AC1264" s="48"/>
    </row>
    <row r="1265" ht="12.75">
      <c r="AC1265" s="48"/>
    </row>
    <row r="1266" ht="12.75">
      <c r="AC1266" s="48"/>
    </row>
    <row r="1267" ht="12.75">
      <c r="AC1267" s="48"/>
    </row>
    <row r="1268" ht="12.75">
      <c r="AC1268" s="48"/>
    </row>
    <row r="1269" ht="12.75">
      <c r="AC1269" s="48"/>
    </row>
    <row r="1270" ht="12.75">
      <c r="AC1270" s="48"/>
    </row>
    <row r="1271" ht="12.75">
      <c r="AC1271" s="48"/>
    </row>
    <row r="1272" ht="12.75">
      <c r="AC1272" s="48"/>
    </row>
    <row r="1273" ht="12.75">
      <c r="AC1273" s="48"/>
    </row>
    <row r="1274" ht="12.75">
      <c r="AC1274" s="48"/>
    </row>
    <row r="1275" ht="12.75">
      <c r="AC1275" s="48"/>
    </row>
    <row r="1276" ht="12.75">
      <c r="AC1276" s="48"/>
    </row>
    <row r="1277" ht="12.75">
      <c r="AC1277" s="48"/>
    </row>
    <row r="1278" ht="12.75">
      <c r="AC1278" s="48"/>
    </row>
    <row r="1279" ht="12.75">
      <c r="AC1279" s="48"/>
    </row>
    <row r="1280" ht="12.75">
      <c r="AC1280" s="48"/>
    </row>
    <row r="1281" ht="12.75">
      <c r="AC1281" s="48"/>
    </row>
    <row r="1282" ht="12.75">
      <c r="AC1282" s="48"/>
    </row>
    <row r="1283" ht="12.75">
      <c r="AC1283" s="48"/>
    </row>
    <row r="1284" ht="12.75">
      <c r="AC1284" s="48"/>
    </row>
    <row r="1285" ht="12.75">
      <c r="AC1285" s="48"/>
    </row>
    <row r="1286" ht="12.75">
      <c r="AC1286" s="48"/>
    </row>
    <row r="1287" ht="12.75">
      <c r="AC1287" s="48"/>
    </row>
    <row r="1288" ht="12.75">
      <c r="AC1288" s="48"/>
    </row>
    <row r="1289" ht="12.75">
      <c r="AC1289" s="48"/>
    </row>
    <row r="1290" ht="12.75">
      <c r="AC1290" s="48"/>
    </row>
    <row r="1291" ht="12.75">
      <c r="AC1291" s="48"/>
    </row>
    <row r="1292" ht="12.75">
      <c r="AC1292" s="48"/>
    </row>
    <row r="1293" ht="12.75">
      <c r="AC1293" s="48"/>
    </row>
    <row r="1294" ht="12.75">
      <c r="AC1294" s="48"/>
    </row>
    <row r="1295" ht="12.75">
      <c r="AC1295" s="48"/>
    </row>
    <row r="1296" ht="12.75">
      <c r="AC1296" s="48"/>
    </row>
    <row r="1297" ht="12.75">
      <c r="AC1297" s="48"/>
    </row>
    <row r="1298" ht="12.75">
      <c r="AC1298" s="48"/>
    </row>
    <row r="1299" ht="12.75">
      <c r="AC1299" s="48"/>
    </row>
    <row r="1300" ht="12.75">
      <c r="AC1300" s="48"/>
    </row>
    <row r="1301" ht="12.75">
      <c r="AC1301" s="48"/>
    </row>
    <row r="1302" ht="12.75">
      <c r="AC1302" s="48"/>
    </row>
    <row r="1303" ht="12.75">
      <c r="AC1303" s="48"/>
    </row>
    <row r="1304" ht="12.75">
      <c r="AC1304" s="48"/>
    </row>
    <row r="1305" ht="12.75">
      <c r="AC1305" s="48"/>
    </row>
    <row r="1306" ht="12.75">
      <c r="AC1306" s="48"/>
    </row>
    <row r="1307" ht="12.75">
      <c r="AC1307" s="48"/>
    </row>
    <row r="1308" ht="12.75">
      <c r="AC1308" s="48"/>
    </row>
    <row r="1309" ht="12.75">
      <c r="AC1309" s="48"/>
    </row>
    <row r="1310" ht="12.75">
      <c r="AC1310" s="48"/>
    </row>
    <row r="1311" ht="12.75">
      <c r="AC1311" s="48"/>
    </row>
    <row r="1312" ht="12.75">
      <c r="AC1312" s="48"/>
    </row>
    <row r="1313" ht="12.75">
      <c r="AC1313" s="48"/>
    </row>
    <row r="1314" ht="12.75">
      <c r="AC1314" s="48"/>
    </row>
    <row r="1315" ht="12.75">
      <c r="AC1315" s="48"/>
    </row>
    <row r="1316" ht="12.75">
      <c r="AC1316" s="48"/>
    </row>
    <row r="1317" ht="12.75">
      <c r="AC1317" s="48"/>
    </row>
    <row r="1318" ht="12.75">
      <c r="AC1318" s="48"/>
    </row>
    <row r="1319" ht="12.75">
      <c r="AC1319" s="48"/>
    </row>
    <row r="1320" ht="12.75">
      <c r="AC1320" s="48"/>
    </row>
    <row r="1321" ht="12.75">
      <c r="AC1321" s="48"/>
    </row>
    <row r="1322" ht="12.75">
      <c r="AC1322" s="48"/>
    </row>
    <row r="1323" ht="12.75">
      <c r="AC1323" s="48"/>
    </row>
    <row r="1324" ht="12.75">
      <c r="AC1324" s="48"/>
    </row>
    <row r="1325" ht="12.75">
      <c r="AC1325" s="48"/>
    </row>
    <row r="1326" ht="12.75">
      <c r="AC1326" s="48"/>
    </row>
    <row r="1327" ht="12.75">
      <c r="AC1327" s="48"/>
    </row>
    <row r="1328" ht="12.75">
      <c r="AC1328" s="48"/>
    </row>
    <row r="1329" ht="12.75">
      <c r="AC1329" s="48"/>
    </row>
    <row r="1330" ht="12.75">
      <c r="AC1330" s="48"/>
    </row>
    <row r="1331" ht="12.75">
      <c r="AC1331" s="48"/>
    </row>
    <row r="1332" ht="12.75">
      <c r="AC1332" s="48"/>
    </row>
    <row r="1333" ht="12.75">
      <c r="AC1333" s="48"/>
    </row>
    <row r="1334" ht="12.75">
      <c r="AC1334" s="48"/>
    </row>
    <row r="1335" ht="12.75">
      <c r="AC1335" s="48"/>
    </row>
    <row r="1336" ht="12.75">
      <c r="AC1336" s="48"/>
    </row>
    <row r="1337" ht="12.75">
      <c r="AC1337" s="48"/>
    </row>
    <row r="1338" ht="12.75">
      <c r="AC1338" s="48"/>
    </row>
    <row r="1339" ht="12.75">
      <c r="AC1339" s="48"/>
    </row>
    <row r="1340" ht="12.75">
      <c r="AC1340" s="48"/>
    </row>
    <row r="1341" ht="12.75">
      <c r="AC1341" s="48"/>
    </row>
    <row r="1342" ht="12.75">
      <c r="AC1342" s="48"/>
    </row>
    <row r="1343" ht="12.75">
      <c r="AC1343" s="48"/>
    </row>
    <row r="1344" ht="12.75">
      <c r="AC1344" s="48"/>
    </row>
    <row r="1345" ht="12.75">
      <c r="AC1345" s="48"/>
    </row>
    <row r="1346" ht="12.75">
      <c r="AC1346" s="48"/>
    </row>
    <row r="1347" ht="12.75">
      <c r="AC1347" s="48"/>
    </row>
    <row r="1348" ht="12.75">
      <c r="AC1348" s="48"/>
    </row>
    <row r="1349" ht="12.75">
      <c r="AC1349" s="48"/>
    </row>
    <row r="1350" ht="12.75">
      <c r="AC1350" s="48"/>
    </row>
    <row r="1351" ht="12.75">
      <c r="AC1351" s="48"/>
    </row>
    <row r="1352" ht="12.75">
      <c r="AC1352" s="48"/>
    </row>
    <row r="1353" ht="12.75">
      <c r="AC1353" s="48"/>
    </row>
    <row r="1354" ht="12.75">
      <c r="AC1354" s="48"/>
    </row>
    <row r="1355" ht="12.75">
      <c r="AC1355" s="48"/>
    </row>
    <row r="1356" ht="12.75">
      <c r="AC1356" s="48"/>
    </row>
    <row r="1357" ht="12.75">
      <c r="AC1357" s="48"/>
    </row>
    <row r="1358" ht="12.75">
      <c r="AC1358" s="48"/>
    </row>
    <row r="1359" ht="12.75">
      <c r="AC1359" s="48"/>
    </row>
    <row r="1360" ht="12.75">
      <c r="AC1360" s="48"/>
    </row>
    <row r="1361" ht="12.75">
      <c r="AC1361" s="48"/>
    </row>
    <row r="1362" ht="12.75">
      <c r="AC1362" s="48"/>
    </row>
    <row r="1363" ht="12.75">
      <c r="AC1363" s="48"/>
    </row>
    <row r="1364" ht="12.75">
      <c r="AC1364" s="48"/>
    </row>
    <row r="1365" ht="12.75">
      <c r="AC1365" s="48"/>
    </row>
    <row r="1366" ht="12.75">
      <c r="AC1366" s="48"/>
    </row>
    <row r="1367" ht="12.75">
      <c r="AC1367" s="48"/>
    </row>
    <row r="1368" ht="12.75">
      <c r="AC1368" s="48"/>
    </row>
    <row r="1369" ht="12.75">
      <c r="AC1369" s="48"/>
    </row>
    <row r="1370" ht="12.75">
      <c r="AC1370" s="48"/>
    </row>
    <row r="1371" ht="12.75">
      <c r="AC1371" s="48"/>
    </row>
    <row r="1372" ht="12.75">
      <c r="AC1372" s="48"/>
    </row>
    <row r="1373" ht="12.75">
      <c r="AC1373" s="48"/>
    </row>
    <row r="1374" ht="12.75">
      <c r="AC1374" s="48"/>
    </row>
    <row r="1375" ht="12.75">
      <c r="AC1375" s="48"/>
    </row>
    <row r="1376" ht="12.75">
      <c r="AC1376" s="48"/>
    </row>
    <row r="1377" ht="12.75">
      <c r="AC1377" s="48"/>
    </row>
    <row r="1378" ht="12.75">
      <c r="AC1378" s="48"/>
    </row>
    <row r="1379" ht="12.75">
      <c r="AC1379" s="48"/>
    </row>
    <row r="1380" ht="12.75">
      <c r="AC1380" s="48"/>
    </row>
    <row r="1381" ht="12.75">
      <c r="AC1381" s="48"/>
    </row>
    <row r="1382" ht="12.75">
      <c r="AC1382" s="48"/>
    </row>
    <row r="1383" ht="12.75">
      <c r="AC1383" s="48"/>
    </row>
    <row r="1384" ht="12.75">
      <c r="AC1384" s="48"/>
    </row>
    <row r="1385" ht="12.75">
      <c r="AC1385" s="48"/>
    </row>
    <row r="1386" ht="12.75">
      <c r="AC1386" s="48"/>
    </row>
    <row r="1387" ht="12.75">
      <c r="AC1387" s="48"/>
    </row>
    <row r="1388" ht="12.75">
      <c r="AC1388" s="48"/>
    </row>
    <row r="1389" ht="12.75">
      <c r="AC1389" s="48"/>
    </row>
    <row r="1390" ht="12.75">
      <c r="AC1390" s="48"/>
    </row>
    <row r="1391" ht="12.75">
      <c r="AC1391" s="48"/>
    </row>
    <row r="1392" ht="12.75">
      <c r="AC1392" s="48"/>
    </row>
    <row r="1393" ht="12.75">
      <c r="AC1393" s="48"/>
    </row>
    <row r="1394" ht="12.75">
      <c r="AC1394" s="48"/>
    </row>
    <row r="1395" ht="12.75">
      <c r="AC1395" s="48"/>
    </row>
    <row r="1396" ht="12.75">
      <c r="AC1396" s="48"/>
    </row>
    <row r="1397" ht="12.75">
      <c r="AC1397" s="48"/>
    </row>
    <row r="1398" ht="12.75">
      <c r="AC1398" s="48"/>
    </row>
    <row r="1399" ht="12.75">
      <c r="AC1399" s="48"/>
    </row>
    <row r="1400" ht="12.75">
      <c r="AC1400" s="48"/>
    </row>
    <row r="1401" ht="12.75">
      <c r="AC1401" s="48"/>
    </row>
    <row r="1402" ht="12.75">
      <c r="AC1402" s="48"/>
    </row>
    <row r="1403" ht="12.75">
      <c r="AC1403" s="48"/>
    </row>
    <row r="1404" ht="12.75">
      <c r="AC1404" s="48"/>
    </row>
    <row r="1405" ht="12.75">
      <c r="AC1405" s="48"/>
    </row>
    <row r="1406" ht="12.75">
      <c r="AC1406" s="48"/>
    </row>
    <row r="1407" ht="12.75">
      <c r="AC1407" s="48"/>
    </row>
    <row r="1408" ht="12.75">
      <c r="AC1408" s="48"/>
    </row>
    <row r="1409" ht="12.75">
      <c r="AC1409" s="48"/>
    </row>
    <row r="1410" ht="12.75">
      <c r="AC1410" s="48"/>
    </row>
    <row r="1411" ht="12.75">
      <c r="AC1411" s="48"/>
    </row>
    <row r="1412" ht="12.75">
      <c r="AC1412" s="48"/>
    </row>
    <row r="1413" ht="12.75">
      <c r="AC1413" s="48"/>
    </row>
    <row r="1414" ht="12.75">
      <c r="AC1414" s="48"/>
    </row>
    <row r="1415" ht="12.75">
      <c r="AC1415" s="48"/>
    </row>
    <row r="1416" ht="12.75">
      <c r="AC1416" s="48"/>
    </row>
    <row r="1417" ht="12.75">
      <c r="AC1417" s="48"/>
    </row>
    <row r="1418" ht="12.75">
      <c r="AC1418" s="48"/>
    </row>
    <row r="1419" ht="12.75">
      <c r="AC1419" s="48"/>
    </row>
    <row r="1420" ht="12.75">
      <c r="AC1420" s="48"/>
    </row>
    <row r="1421" ht="12.75">
      <c r="AC1421" s="48"/>
    </row>
    <row r="1422" ht="12.75">
      <c r="AC1422" s="48"/>
    </row>
    <row r="1423" ht="12.75">
      <c r="AC1423" s="48"/>
    </row>
    <row r="1424" ht="12.75">
      <c r="AC1424" s="48"/>
    </row>
    <row r="1425" ht="12.75">
      <c r="AC1425" s="48"/>
    </row>
    <row r="1426" ht="12.75">
      <c r="AC1426" s="48"/>
    </row>
    <row r="1427" ht="12.75">
      <c r="AC1427" s="48"/>
    </row>
    <row r="1428" ht="12.75">
      <c r="AC1428" s="48"/>
    </row>
    <row r="1429" ht="12.75">
      <c r="AC1429" s="48"/>
    </row>
    <row r="1430" ht="12.75">
      <c r="AC1430" s="48"/>
    </row>
    <row r="1431" ht="12.75">
      <c r="AC1431" s="48"/>
    </row>
    <row r="1432" ht="12.75">
      <c r="AC1432" s="48"/>
    </row>
    <row r="1433" ht="12.75">
      <c r="AC1433" s="48"/>
    </row>
    <row r="1434" ht="12.75">
      <c r="AC1434" s="48"/>
    </row>
    <row r="1435" ht="12.75">
      <c r="AC1435" s="48"/>
    </row>
    <row r="1436" ht="12.75">
      <c r="AC1436" s="48"/>
    </row>
    <row r="1437" ht="12.75">
      <c r="AC1437" s="48"/>
    </row>
    <row r="1438" ht="12.75">
      <c r="AC1438" s="48"/>
    </row>
    <row r="1439" ht="12.75">
      <c r="AC1439" s="48"/>
    </row>
    <row r="1440" ht="12.75">
      <c r="AC1440" s="48"/>
    </row>
    <row r="1441" ht="12.75">
      <c r="AC1441" s="48"/>
    </row>
    <row r="1442" ht="12.75">
      <c r="AC1442" s="48"/>
    </row>
    <row r="1443" ht="12.75">
      <c r="AC1443" s="48"/>
    </row>
    <row r="1444" ht="12.75">
      <c r="AC1444" s="48"/>
    </row>
    <row r="1445" ht="12.75">
      <c r="AC1445" s="48"/>
    </row>
    <row r="1446" ht="12.75">
      <c r="AC1446" s="48"/>
    </row>
    <row r="1447" ht="12.75">
      <c r="AC1447" s="48"/>
    </row>
    <row r="1448" ht="12.75">
      <c r="AC1448" s="48"/>
    </row>
    <row r="1449" ht="12.75">
      <c r="AC1449" s="48"/>
    </row>
    <row r="1450" ht="12.75">
      <c r="AC1450" s="48"/>
    </row>
    <row r="1451" ht="12.75">
      <c r="AC1451" s="48"/>
    </row>
    <row r="1452" ht="12.75">
      <c r="AC1452" s="48"/>
    </row>
    <row r="1453" ht="12.75">
      <c r="AC1453" s="48"/>
    </row>
    <row r="1454" ht="12.75">
      <c r="AC1454" s="48"/>
    </row>
    <row r="1455" ht="12.75">
      <c r="AC1455" s="48"/>
    </row>
    <row r="1456" ht="12.75">
      <c r="AC1456" s="48"/>
    </row>
    <row r="1457" ht="12.75">
      <c r="AC1457" s="48"/>
    </row>
    <row r="1458" ht="12.75">
      <c r="AC1458" s="48"/>
    </row>
    <row r="1459" ht="12.75">
      <c r="AC1459" s="48"/>
    </row>
    <row r="1460" ht="12.75">
      <c r="AC1460" s="48"/>
    </row>
    <row r="1461" ht="12.75">
      <c r="AC1461" s="48"/>
    </row>
    <row r="1462" ht="12.75">
      <c r="AC1462" s="48"/>
    </row>
    <row r="1463" ht="12.75">
      <c r="AC1463" s="48"/>
    </row>
    <row r="1464" ht="12.75">
      <c r="AC1464" s="48"/>
    </row>
    <row r="1465" ht="12.75">
      <c r="AC1465" s="48"/>
    </row>
    <row r="1466" ht="12.75">
      <c r="AC1466" s="48"/>
    </row>
    <row r="1467" ht="12.75">
      <c r="AC1467" s="48"/>
    </row>
    <row r="1468" ht="12.75">
      <c r="AC1468" s="48"/>
    </row>
    <row r="1469" ht="12.75">
      <c r="AC1469" s="48"/>
    </row>
    <row r="1470" ht="12.75">
      <c r="AC1470" s="48"/>
    </row>
    <row r="1471" ht="12.75">
      <c r="AC1471" s="48"/>
    </row>
    <row r="1472" ht="12.75">
      <c r="AC1472" s="48"/>
    </row>
    <row r="1473" ht="12.75">
      <c r="AC1473" s="48"/>
    </row>
    <row r="1474" ht="12.75">
      <c r="AC1474" s="48"/>
    </row>
    <row r="1475" ht="12.75">
      <c r="AC1475" s="48"/>
    </row>
    <row r="1476" ht="12.75">
      <c r="AC1476" s="48"/>
    </row>
    <row r="1477" ht="12.75">
      <c r="AC1477" s="48"/>
    </row>
    <row r="1478" ht="12.75">
      <c r="AC1478" s="48"/>
    </row>
    <row r="1479" ht="12.75">
      <c r="AC1479" s="48"/>
    </row>
    <row r="1480" ht="12.75">
      <c r="AC1480" s="48"/>
    </row>
    <row r="1481" ht="12.75">
      <c r="AC1481" s="48"/>
    </row>
    <row r="1482" ht="12.75">
      <c r="AC1482" s="48"/>
    </row>
    <row r="1483" ht="12.75">
      <c r="AC1483" s="48"/>
    </row>
    <row r="1484" ht="12.75">
      <c r="AC1484" s="48"/>
    </row>
    <row r="1485" ht="12.75">
      <c r="AC1485" s="48"/>
    </row>
    <row r="1486" ht="12.75">
      <c r="AC1486" s="48"/>
    </row>
    <row r="1487" ht="12.75">
      <c r="AC1487" s="48"/>
    </row>
    <row r="1488" ht="12.75">
      <c r="AC1488" s="48"/>
    </row>
    <row r="1489" ht="12.75">
      <c r="AC1489" s="48"/>
    </row>
    <row r="1490" ht="12.75">
      <c r="AC1490" s="48"/>
    </row>
    <row r="1491" ht="12.75">
      <c r="AC1491" s="48"/>
    </row>
    <row r="1492" ht="12.75">
      <c r="AC1492" s="48"/>
    </row>
    <row r="1493" ht="12.75">
      <c r="AC1493" s="48"/>
    </row>
    <row r="1494" ht="12.75">
      <c r="AC1494" s="48"/>
    </row>
    <row r="1495" ht="12.75">
      <c r="AC1495" s="48"/>
    </row>
    <row r="1496" ht="12.75">
      <c r="AC1496" s="48"/>
    </row>
    <row r="1497" ht="12.75">
      <c r="AC1497" s="48"/>
    </row>
    <row r="1498" ht="12.75">
      <c r="AC1498" s="48"/>
    </row>
    <row r="1499" ht="12.75">
      <c r="AC1499" s="48"/>
    </row>
    <row r="1500" ht="12.75">
      <c r="AC1500" s="48"/>
    </row>
    <row r="1501" ht="12.75">
      <c r="AC1501" s="48"/>
    </row>
    <row r="1502" ht="12.75">
      <c r="AC1502" s="48"/>
    </row>
    <row r="1503" ht="12.75">
      <c r="AC1503" s="48"/>
    </row>
    <row r="1504" ht="12.75">
      <c r="AC1504" s="48"/>
    </row>
    <row r="1505" ht="12.75">
      <c r="AC1505" s="48"/>
    </row>
    <row r="1506" ht="12.75">
      <c r="AC1506" s="48"/>
    </row>
    <row r="1507" ht="12.75">
      <c r="AC1507" s="48"/>
    </row>
    <row r="1508" ht="12.75">
      <c r="AC1508" s="48"/>
    </row>
    <row r="1509" ht="12.75">
      <c r="AC1509" s="48"/>
    </row>
    <row r="1510" ht="12.75">
      <c r="AC1510" s="48"/>
    </row>
    <row r="1511" ht="12.75">
      <c r="AC1511" s="48"/>
    </row>
    <row r="1512" ht="12.75">
      <c r="AC1512" s="48"/>
    </row>
    <row r="1513" ht="12.75">
      <c r="AC1513" s="48"/>
    </row>
    <row r="1514" ht="12.75">
      <c r="AC1514" s="48"/>
    </row>
    <row r="1515" ht="12.75">
      <c r="AC1515" s="48"/>
    </row>
    <row r="1516" ht="12.75">
      <c r="AC1516" s="48"/>
    </row>
    <row r="1517" ht="12.75">
      <c r="AC1517" s="48"/>
    </row>
    <row r="1518" ht="12.75">
      <c r="AC1518" s="48"/>
    </row>
    <row r="1519" ht="12.75">
      <c r="AC1519" s="48"/>
    </row>
    <row r="1520" ht="12.75">
      <c r="AC1520" s="48"/>
    </row>
    <row r="1521" ht="12.75">
      <c r="AC1521" s="48"/>
    </row>
    <row r="1522" ht="12.75">
      <c r="AC1522" s="48"/>
    </row>
    <row r="1523" ht="12.75">
      <c r="AC1523" s="48"/>
    </row>
    <row r="1524" ht="12.75">
      <c r="AC1524" s="48"/>
    </row>
    <row r="1525" ht="12.75">
      <c r="AC1525" s="48"/>
    </row>
    <row r="1526" ht="12.75">
      <c r="AC1526" s="48"/>
    </row>
    <row r="1527" ht="12.75">
      <c r="AC1527" s="48"/>
    </row>
    <row r="1528" ht="12.75">
      <c r="AC1528" s="48"/>
    </row>
    <row r="1529" ht="12.75">
      <c r="AC1529" s="48"/>
    </row>
    <row r="1530" ht="12.75">
      <c r="AC1530" s="48"/>
    </row>
    <row r="1531" ht="12.75">
      <c r="AC1531" s="48"/>
    </row>
    <row r="1532" ht="12.75">
      <c r="AC1532" s="48"/>
    </row>
    <row r="1533" ht="12.75">
      <c r="AC1533" s="48"/>
    </row>
    <row r="1534" ht="12.75">
      <c r="AC1534" s="48"/>
    </row>
    <row r="1535" ht="12.75">
      <c r="AC1535" s="48"/>
    </row>
    <row r="1536" ht="12.75">
      <c r="AC1536" s="48"/>
    </row>
    <row r="1537" ht="12.75">
      <c r="AC1537" s="48"/>
    </row>
    <row r="1538" ht="12.75">
      <c r="AC1538" s="48"/>
    </row>
    <row r="1539" ht="12.75">
      <c r="AC1539" s="48"/>
    </row>
    <row r="1540" ht="12.75">
      <c r="AC1540" s="48"/>
    </row>
    <row r="1541" ht="12.75">
      <c r="AC1541" s="48"/>
    </row>
    <row r="1542" ht="12.75">
      <c r="AC1542" s="48"/>
    </row>
    <row r="1543" ht="12.75">
      <c r="AC1543" s="48"/>
    </row>
    <row r="1544" ht="12.75">
      <c r="AC1544" s="48"/>
    </row>
    <row r="1545" ht="12.75">
      <c r="AC1545" s="48"/>
    </row>
    <row r="1546" ht="12.75">
      <c r="AC1546" s="48"/>
    </row>
    <row r="1547" ht="12.75">
      <c r="AC1547" s="48"/>
    </row>
    <row r="1548" ht="12.75">
      <c r="AC1548" s="48"/>
    </row>
    <row r="1549" ht="12.75">
      <c r="AC1549" s="48"/>
    </row>
    <row r="1550" ht="12.75">
      <c r="AC1550" s="48"/>
    </row>
    <row r="1551" ht="12.75">
      <c r="AC1551" s="48"/>
    </row>
    <row r="1552" ht="12.75">
      <c r="AC1552" s="48"/>
    </row>
    <row r="1553" ht="12.75">
      <c r="AC1553" s="48"/>
    </row>
    <row r="1554" ht="12.75">
      <c r="AC1554" s="48"/>
    </row>
    <row r="1555" ht="12.75">
      <c r="AC1555" s="48"/>
    </row>
    <row r="1556" ht="12.75">
      <c r="AC1556" s="48"/>
    </row>
    <row r="1557" ht="12.75">
      <c r="AC1557" s="48"/>
    </row>
    <row r="1558" ht="12.75">
      <c r="AC1558" s="48"/>
    </row>
    <row r="1559" ht="12.75">
      <c r="AC1559" s="48"/>
    </row>
    <row r="1560" ht="12.75">
      <c r="AC1560" s="48"/>
    </row>
    <row r="1561" ht="12.75">
      <c r="AC1561" s="48"/>
    </row>
    <row r="1562" ht="12.75">
      <c r="AC1562" s="48"/>
    </row>
    <row r="1563" ht="12.75">
      <c r="AC1563" s="48"/>
    </row>
    <row r="1564" ht="12.75">
      <c r="AC1564" s="48"/>
    </row>
    <row r="1565" ht="12.75">
      <c r="AC1565" s="48"/>
    </row>
    <row r="1566" ht="12.75">
      <c r="AC1566" s="48"/>
    </row>
    <row r="1567" ht="12.75">
      <c r="AC1567" s="48"/>
    </row>
    <row r="1568" ht="12.75">
      <c r="AC1568" s="48"/>
    </row>
    <row r="1569" ht="12.75">
      <c r="AC1569" s="48"/>
    </row>
    <row r="1570" ht="12.75">
      <c r="AC1570" s="48"/>
    </row>
    <row r="1571" ht="12.75">
      <c r="AC1571" s="48"/>
    </row>
    <row r="1572" ht="12.75">
      <c r="AC1572" s="48"/>
    </row>
    <row r="1573" ht="12.75">
      <c r="AC1573" s="48"/>
    </row>
    <row r="1574" ht="12.75">
      <c r="AC1574" s="48"/>
    </row>
    <row r="1575" ht="12.75">
      <c r="AC1575" s="48"/>
    </row>
    <row r="1576" ht="12.75">
      <c r="AC1576" s="48"/>
    </row>
    <row r="1577" ht="12.75">
      <c r="AC1577" s="48"/>
    </row>
    <row r="1578" ht="12.75">
      <c r="AC1578" s="48"/>
    </row>
    <row r="1579" ht="12.75">
      <c r="AC1579" s="48"/>
    </row>
    <row r="1580" ht="12.75">
      <c r="AC1580" s="48"/>
    </row>
    <row r="1581" ht="12.75">
      <c r="AC1581" s="48"/>
    </row>
    <row r="1582" ht="12.75">
      <c r="AC1582" s="48"/>
    </row>
    <row r="1583" ht="12.75">
      <c r="AC1583" s="48"/>
    </row>
    <row r="1584" ht="12.75">
      <c r="AC1584" s="48"/>
    </row>
    <row r="1585" ht="12.75">
      <c r="AC1585" s="48"/>
    </row>
    <row r="1586" ht="12.75">
      <c r="AC1586" s="48"/>
    </row>
    <row r="1587" ht="12.75">
      <c r="AC1587" s="48"/>
    </row>
    <row r="1588" ht="12.75">
      <c r="AC1588" s="48"/>
    </row>
    <row r="1589" ht="12.75">
      <c r="AC1589" s="48"/>
    </row>
    <row r="1590" ht="12.75">
      <c r="AC1590" s="48"/>
    </row>
    <row r="1591" ht="12.75">
      <c r="AC1591" s="48"/>
    </row>
    <row r="1592" ht="12.75">
      <c r="AC1592" s="48"/>
    </row>
    <row r="1593" ht="12.75">
      <c r="AC1593" s="48"/>
    </row>
    <row r="1594" ht="12.75">
      <c r="AC1594" s="48"/>
    </row>
    <row r="1595" ht="12.75">
      <c r="AC1595" s="48"/>
    </row>
    <row r="1596" ht="12.75">
      <c r="AC1596" s="48"/>
    </row>
    <row r="1597" ht="12.75">
      <c r="AC1597" s="48"/>
    </row>
    <row r="1598" ht="12.75">
      <c r="AC1598" s="48"/>
    </row>
    <row r="1599" ht="12.75">
      <c r="AC1599" s="48"/>
    </row>
    <row r="1600" ht="12.75">
      <c r="AC1600" s="48"/>
    </row>
    <row r="1601" ht="12.75">
      <c r="AC1601" s="48"/>
    </row>
    <row r="1602" ht="12.75">
      <c r="AC1602" s="48"/>
    </row>
    <row r="1603" ht="12.75">
      <c r="AC1603" s="48"/>
    </row>
    <row r="1604" ht="12.75">
      <c r="AC1604" s="48"/>
    </row>
    <row r="1605" ht="12.75">
      <c r="AC1605" s="48"/>
    </row>
    <row r="1606" ht="12.75">
      <c r="AC1606" s="48"/>
    </row>
    <row r="1607" ht="12.75">
      <c r="AC1607" s="48"/>
    </row>
    <row r="1608" ht="12.75">
      <c r="AC1608" s="48"/>
    </row>
    <row r="1609" ht="12.75">
      <c r="AC1609" s="48"/>
    </row>
    <row r="1610" ht="12.75">
      <c r="AC1610" s="48"/>
    </row>
    <row r="1611" ht="12.75">
      <c r="AC1611" s="48"/>
    </row>
    <row r="1612" ht="12.75">
      <c r="AC1612" s="48"/>
    </row>
    <row r="1613" ht="12.75">
      <c r="AC1613" s="48"/>
    </row>
    <row r="1614" ht="12.75">
      <c r="AC1614" s="48"/>
    </row>
    <row r="1615" ht="12.75">
      <c r="AC1615" s="48"/>
    </row>
    <row r="1616" ht="12.75">
      <c r="AC1616" s="48"/>
    </row>
    <row r="1617" ht="12.75">
      <c r="AC1617" s="48"/>
    </row>
    <row r="1618" ht="12.75">
      <c r="AC1618" s="48"/>
    </row>
    <row r="1619" ht="12.75">
      <c r="AC1619" s="48"/>
    </row>
    <row r="1620" ht="12.75">
      <c r="AC1620" s="48"/>
    </row>
    <row r="1621" ht="12.75">
      <c r="AC1621" s="48"/>
    </row>
    <row r="1622" ht="12.75">
      <c r="AC1622" s="48"/>
    </row>
    <row r="1623" ht="12.75">
      <c r="AC1623" s="48"/>
    </row>
    <row r="1624" ht="12.75">
      <c r="AC1624" s="48"/>
    </row>
    <row r="1625" ht="12.75">
      <c r="AC1625" s="48"/>
    </row>
    <row r="1626" ht="12.75">
      <c r="AC1626" s="48"/>
    </row>
    <row r="1627" ht="12.75">
      <c r="AC1627" s="48"/>
    </row>
    <row r="1628" ht="12.75">
      <c r="AC1628" s="48"/>
    </row>
    <row r="1629" ht="12.75">
      <c r="AC1629" s="48"/>
    </row>
    <row r="1630" ht="12.75">
      <c r="AC1630" s="48"/>
    </row>
    <row r="1631" ht="12.75">
      <c r="AC1631" s="48"/>
    </row>
    <row r="1632" ht="12.75">
      <c r="AC1632" s="48"/>
    </row>
    <row r="1633" ht="12.75">
      <c r="AC1633" s="48"/>
    </row>
    <row r="1634" ht="12.75">
      <c r="AC1634" s="48"/>
    </row>
    <row r="1635" ht="12.75">
      <c r="AC1635" s="48"/>
    </row>
    <row r="1636" ht="12.75">
      <c r="AC1636" s="48"/>
    </row>
    <row r="1637" ht="12.75">
      <c r="AC1637" s="48"/>
    </row>
    <row r="1638" ht="12.75">
      <c r="AC1638" s="48"/>
    </row>
    <row r="1639" ht="12.75">
      <c r="AC1639" s="48"/>
    </row>
    <row r="1640" ht="12.75">
      <c r="AC1640" s="48"/>
    </row>
    <row r="1641" ht="12.75">
      <c r="AC1641" s="48"/>
    </row>
    <row r="1642" ht="12.75">
      <c r="AC1642" s="48"/>
    </row>
    <row r="1643" ht="12.75">
      <c r="AC1643" s="48"/>
    </row>
    <row r="1644" ht="12.75">
      <c r="AC1644" s="48"/>
    </row>
    <row r="1645" ht="12.75">
      <c r="AC1645" s="48"/>
    </row>
    <row r="1646" ht="12.75">
      <c r="AC1646" s="48"/>
    </row>
    <row r="1647" ht="12.75">
      <c r="AC1647" s="48"/>
    </row>
    <row r="1648" ht="12.75">
      <c r="AC1648" s="48"/>
    </row>
    <row r="1649" ht="12.75">
      <c r="AC1649" s="48"/>
    </row>
    <row r="1650" ht="12.75">
      <c r="AC1650" s="48"/>
    </row>
    <row r="1651" ht="12.75">
      <c r="AC1651" s="48"/>
    </row>
    <row r="1652" ht="12.75">
      <c r="AC1652" s="48"/>
    </row>
    <row r="1653" ht="12.75">
      <c r="AC1653" s="48"/>
    </row>
    <row r="1654" ht="12.75">
      <c r="AC1654" s="48"/>
    </row>
    <row r="1655" ht="12.75">
      <c r="AC1655" s="48"/>
    </row>
    <row r="1656" ht="12.75">
      <c r="AC1656" s="48"/>
    </row>
    <row r="1657" ht="12.75">
      <c r="AC1657" s="48"/>
    </row>
    <row r="1658" ht="12.75">
      <c r="AC1658" s="48"/>
    </row>
    <row r="1659" ht="12.75">
      <c r="AC1659" s="48"/>
    </row>
    <row r="1660" ht="12.75">
      <c r="AC1660" s="48"/>
    </row>
    <row r="1661" ht="12.75">
      <c r="AC1661" s="48"/>
    </row>
    <row r="1662" ht="12.75">
      <c r="AC1662" s="48"/>
    </row>
    <row r="1663" ht="12.75">
      <c r="AC1663" s="48"/>
    </row>
    <row r="1664" ht="12.75">
      <c r="AC1664" s="48"/>
    </row>
    <row r="1665" ht="12.75">
      <c r="AC1665" s="48"/>
    </row>
    <row r="1666" ht="12.75">
      <c r="AC1666" s="48"/>
    </row>
    <row r="1667" ht="12.75">
      <c r="AC1667" s="48"/>
    </row>
    <row r="1668" ht="12.75">
      <c r="AC1668" s="48"/>
    </row>
    <row r="1669" ht="12.75">
      <c r="AC1669" s="48"/>
    </row>
    <row r="1670" ht="12.75">
      <c r="AC1670" s="48"/>
    </row>
    <row r="1671" ht="12.75">
      <c r="AC1671" s="48"/>
    </row>
    <row r="1672" ht="12.75">
      <c r="AC1672" s="48"/>
    </row>
    <row r="1673" ht="12.75">
      <c r="AC1673" s="48"/>
    </row>
    <row r="1674" ht="12.75">
      <c r="AC1674" s="48"/>
    </row>
    <row r="1675" ht="12.75">
      <c r="AC1675" s="48"/>
    </row>
    <row r="1676" ht="12.75">
      <c r="AC1676" s="48"/>
    </row>
    <row r="1677" ht="12.75">
      <c r="AC1677" s="48"/>
    </row>
    <row r="1678" ht="12.75">
      <c r="AC1678" s="48"/>
    </row>
    <row r="1679" ht="12.75">
      <c r="AC1679" s="48"/>
    </row>
    <row r="1680" ht="12.75">
      <c r="AC1680" s="48"/>
    </row>
    <row r="1681" ht="12.75">
      <c r="AC1681" s="48"/>
    </row>
    <row r="1682" ht="12.75">
      <c r="AC1682" s="48"/>
    </row>
    <row r="1683" ht="12.75">
      <c r="AC1683" s="48"/>
    </row>
    <row r="1684" ht="12.75">
      <c r="AC1684" s="48"/>
    </row>
    <row r="1685" ht="12.75">
      <c r="AC1685" s="48"/>
    </row>
    <row r="1686" ht="12.75">
      <c r="AC1686" s="48"/>
    </row>
    <row r="1687" ht="12.75">
      <c r="AC1687" s="48"/>
    </row>
    <row r="1688" ht="12.75">
      <c r="AC1688" s="48"/>
    </row>
    <row r="1689" ht="12.75">
      <c r="AC1689" s="48"/>
    </row>
    <row r="1690" ht="12.75">
      <c r="AC1690" s="48"/>
    </row>
    <row r="1691" ht="12.75">
      <c r="AC1691" s="48"/>
    </row>
    <row r="1692" ht="12.75">
      <c r="AC1692" s="48"/>
    </row>
    <row r="1693" ht="12.75">
      <c r="AC1693" s="48"/>
    </row>
    <row r="1694" ht="12.75">
      <c r="AC1694" s="48"/>
    </row>
    <row r="1695" ht="12.75">
      <c r="AC1695" s="48"/>
    </row>
    <row r="1696" ht="12.75">
      <c r="AC1696" s="48"/>
    </row>
    <row r="1697" ht="12.75">
      <c r="AC1697" s="48"/>
    </row>
    <row r="1698" ht="12.75">
      <c r="AC1698" s="48"/>
    </row>
    <row r="1699" ht="12.75">
      <c r="AC1699" s="48"/>
    </row>
    <row r="1700" ht="12.75">
      <c r="AC1700" s="48"/>
    </row>
    <row r="1701" ht="12.75">
      <c r="AC1701" s="48"/>
    </row>
    <row r="1702" ht="12.75">
      <c r="AC1702" s="48"/>
    </row>
    <row r="1703" ht="12.75">
      <c r="AC1703" s="48"/>
    </row>
    <row r="1704" ht="12.75">
      <c r="AC1704" s="48"/>
    </row>
    <row r="1705" ht="12.75">
      <c r="AC1705" s="48"/>
    </row>
    <row r="1706" ht="12.75">
      <c r="AC1706" s="48"/>
    </row>
    <row r="1707" ht="12.75">
      <c r="AC1707" s="48"/>
    </row>
    <row r="1708" ht="12.75">
      <c r="AC1708" s="48"/>
    </row>
    <row r="1709" ht="12.75">
      <c r="AC1709" s="48"/>
    </row>
    <row r="1710" ht="12.75">
      <c r="AC1710" s="48"/>
    </row>
    <row r="1711" ht="12.75">
      <c r="AC1711" s="48"/>
    </row>
    <row r="1712" ht="12.75">
      <c r="AC1712" s="48"/>
    </row>
    <row r="1713" ht="12.75">
      <c r="AC1713" s="48"/>
    </row>
    <row r="1714" ht="12.75">
      <c r="AC1714" s="48"/>
    </row>
    <row r="1715" ht="12.75">
      <c r="AC1715" s="48"/>
    </row>
    <row r="1716" ht="12.75">
      <c r="AC1716" s="48"/>
    </row>
    <row r="1717" ht="12.75">
      <c r="AC1717" s="48"/>
    </row>
    <row r="1718" ht="12.75">
      <c r="AC1718" s="48"/>
    </row>
    <row r="1719" ht="12.75">
      <c r="AC1719" s="48"/>
    </row>
    <row r="1720" ht="12.75">
      <c r="AC1720" s="48"/>
    </row>
    <row r="1721" ht="12.75">
      <c r="AC1721" s="48"/>
    </row>
    <row r="1722" ht="12.75">
      <c r="AC1722" s="48"/>
    </row>
    <row r="1723" ht="12.75">
      <c r="AC1723" s="48"/>
    </row>
    <row r="1724" ht="12.75">
      <c r="AC1724" s="48"/>
    </row>
    <row r="1725" ht="12.75">
      <c r="AC1725" s="48"/>
    </row>
    <row r="1726" ht="12.75">
      <c r="AC1726" s="48"/>
    </row>
    <row r="1727" ht="12.75">
      <c r="AC1727" s="48"/>
    </row>
    <row r="1728" ht="12.75">
      <c r="AC1728" s="48"/>
    </row>
    <row r="1729" ht="12.75">
      <c r="AC1729" s="48"/>
    </row>
    <row r="1730" ht="12.75">
      <c r="AC1730" s="48"/>
    </row>
    <row r="1731" ht="12.75">
      <c r="AC1731" s="48"/>
    </row>
    <row r="1732" ht="12.75">
      <c r="AC1732" s="48"/>
    </row>
    <row r="1733" ht="12.75">
      <c r="AC1733" s="48"/>
    </row>
    <row r="1734" ht="12.75">
      <c r="AC1734" s="48"/>
    </row>
    <row r="1735" ht="12.75">
      <c r="AC1735" s="48"/>
    </row>
    <row r="1736" ht="12.75">
      <c r="AC1736" s="48"/>
    </row>
    <row r="1737" ht="12.75">
      <c r="AC1737" s="48"/>
    </row>
    <row r="1738" ht="12.75">
      <c r="AC1738" s="48"/>
    </row>
    <row r="1739" ht="12.75">
      <c r="AC1739" s="48"/>
    </row>
    <row r="1740" ht="12.75">
      <c r="AC1740" s="48"/>
    </row>
    <row r="1741" ht="12.75">
      <c r="AC1741" s="48"/>
    </row>
    <row r="1742" ht="12.75">
      <c r="AC1742" s="48"/>
    </row>
    <row r="1743" ht="12.75">
      <c r="AC1743" s="48"/>
    </row>
    <row r="1744" ht="12.75">
      <c r="AC1744" s="48"/>
    </row>
    <row r="1745" ht="12.75">
      <c r="AC1745" s="48"/>
    </row>
    <row r="1746" ht="12.75">
      <c r="AC1746" s="48"/>
    </row>
    <row r="1747" ht="12.75">
      <c r="AC1747" s="48"/>
    </row>
    <row r="1748" ht="12.75">
      <c r="AC1748" s="48"/>
    </row>
    <row r="1749" ht="12.75">
      <c r="AC1749" s="48"/>
    </row>
    <row r="1750" ht="12.75">
      <c r="AC1750" s="48"/>
    </row>
    <row r="1751" ht="12.75">
      <c r="AC1751" s="48"/>
    </row>
    <row r="1752" ht="12.75">
      <c r="AC1752" s="48"/>
    </row>
    <row r="1753" ht="12.75">
      <c r="AC1753" s="48"/>
    </row>
    <row r="1754" ht="12.75">
      <c r="AC1754" s="48"/>
    </row>
    <row r="1755" ht="12.75">
      <c r="AC1755" s="48"/>
    </row>
    <row r="1756" ht="12.75">
      <c r="AC1756" s="48"/>
    </row>
    <row r="1757" ht="12.75">
      <c r="AC1757" s="48"/>
    </row>
    <row r="1758" ht="12.75">
      <c r="AC1758" s="48"/>
    </row>
    <row r="1759" ht="12.75">
      <c r="AC1759" s="48"/>
    </row>
    <row r="1760" ht="12.75">
      <c r="AC1760" s="48"/>
    </row>
    <row r="1761" ht="12.75">
      <c r="AC1761" s="48"/>
    </row>
    <row r="1762" ht="12.75">
      <c r="AC1762" s="48"/>
    </row>
    <row r="1763" ht="12.75">
      <c r="AC1763" s="48"/>
    </row>
    <row r="1764" ht="12.75">
      <c r="AC1764" s="48"/>
    </row>
    <row r="1765" ht="12.75">
      <c r="AC1765" s="48"/>
    </row>
    <row r="1766" ht="12.75">
      <c r="AC1766" s="48"/>
    </row>
    <row r="1767" ht="12.75">
      <c r="AC1767" s="48"/>
    </row>
    <row r="1768" ht="12.75">
      <c r="AC1768" s="48"/>
    </row>
    <row r="1769" ht="12.75">
      <c r="AC1769" s="48"/>
    </row>
    <row r="1770" ht="12.75">
      <c r="AC1770" s="48"/>
    </row>
    <row r="1771" ht="12.75">
      <c r="AC1771" s="48"/>
    </row>
    <row r="1772" ht="12.75">
      <c r="AC1772" s="48"/>
    </row>
    <row r="1773" ht="12.75">
      <c r="AC1773" s="48"/>
    </row>
    <row r="1774" ht="12.75">
      <c r="AC1774" s="48"/>
    </row>
    <row r="1775" ht="12.75">
      <c r="AC1775" s="48"/>
    </row>
    <row r="1776" ht="12.75">
      <c r="AC1776" s="48"/>
    </row>
    <row r="1777" ht="12.75">
      <c r="AC1777" s="48"/>
    </row>
    <row r="1778" ht="12.75">
      <c r="AC1778" s="48"/>
    </row>
    <row r="1779" ht="12.75">
      <c r="AC1779" s="48"/>
    </row>
    <row r="1780" ht="12.75">
      <c r="AC1780" s="48"/>
    </row>
    <row r="1781" ht="12.75">
      <c r="AC1781" s="48"/>
    </row>
    <row r="1782" ht="12.75">
      <c r="AC1782" s="48"/>
    </row>
    <row r="1783" ht="12.75">
      <c r="AC1783" s="48"/>
    </row>
    <row r="1784" ht="12.75">
      <c r="AC1784" s="48"/>
    </row>
    <row r="1785" ht="12.75">
      <c r="AC1785" s="48"/>
    </row>
    <row r="1786" ht="12.75">
      <c r="AC1786" s="48"/>
    </row>
    <row r="1787" ht="12.75">
      <c r="AC1787" s="48"/>
    </row>
    <row r="1788" ht="12.75">
      <c r="AC1788" s="48"/>
    </row>
    <row r="1789" ht="12.75">
      <c r="AC1789" s="48"/>
    </row>
    <row r="1790" ht="12.75">
      <c r="AC1790" s="48"/>
    </row>
    <row r="1791" ht="12.75">
      <c r="AC1791" s="48"/>
    </row>
    <row r="1792" ht="12.75">
      <c r="AC1792" s="48"/>
    </row>
    <row r="1793" ht="12.75">
      <c r="AC1793" s="48"/>
    </row>
    <row r="1794" ht="12.75">
      <c r="AC1794" s="48"/>
    </row>
    <row r="1795" ht="12.75">
      <c r="AC1795" s="48"/>
    </row>
    <row r="1796" ht="12.75">
      <c r="AC1796" s="48"/>
    </row>
    <row r="1797" ht="12.75">
      <c r="AC1797" s="48"/>
    </row>
    <row r="1798" ht="12.75">
      <c r="AC1798" s="48"/>
    </row>
    <row r="1799" ht="12.75">
      <c r="AC1799" s="48"/>
    </row>
    <row r="1800" ht="12.75">
      <c r="AC1800" s="48"/>
    </row>
    <row r="1801" ht="12.75">
      <c r="AC1801" s="48"/>
    </row>
    <row r="1802" ht="12.75">
      <c r="AC1802" s="48"/>
    </row>
    <row r="1803" ht="12.75">
      <c r="AC1803" s="48"/>
    </row>
    <row r="1804" ht="12.75">
      <c r="AC1804" s="48"/>
    </row>
    <row r="1805" ht="12.75">
      <c r="AC1805" s="48"/>
    </row>
    <row r="1806" ht="12.75">
      <c r="AC1806" s="48"/>
    </row>
    <row r="1807" ht="12.75">
      <c r="AC1807" s="48"/>
    </row>
    <row r="1808" ht="12.75">
      <c r="AC1808" s="48"/>
    </row>
    <row r="1809" ht="12.75">
      <c r="AC1809" s="48"/>
    </row>
    <row r="1810" ht="12.75">
      <c r="AC1810" s="48"/>
    </row>
    <row r="1811" ht="12.75">
      <c r="AC1811" s="48"/>
    </row>
    <row r="1812" ht="12.75">
      <c r="AC1812" s="48"/>
    </row>
    <row r="1813" ht="12.75">
      <c r="AC1813" s="48"/>
    </row>
    <row r="1814" ht="12.75">
      <c r="AC1814" s="48"/>
    </row>
    <row r="1815" ht="12.75">
      <c r="AC1815" s="48"/>
    </row>
    <row r="1816" ht="12.75">
      <c r="AC1816" s="48"/>
    </row>
    <row r="1817" ht="12.75">
      <c r="AC1817" s="48"/>
    </row>
    <row r="1818" ht="12.75">
      <c r="AC1818" s="48"/>
    </row>
    <row r="1819" ht="12.75">
      <c r="AC1819" s="48"/>
    </row>
    <row r="1820" ht="12.75">
      <c r="AC1820" s="48"/>
    </row>
    <row r="1821" ht="12.75">
      <c r="AC1821" s="48"/>
    </row>
    <row r="1822" ht="12.75">
      <c r="AC1822" s="48"/>
    </row>
    <row r="1823" ht="12.75">
      <c r="AC1823" s="48"/>
    </row>
    <row r="1824" ht="12.75">
      <c r="AC1824" s="48"/>
    </row>
    <row r="1825" ht="12.75">
      <c r="AC1825" s="48"/>
    </row>
    <row r="1826" ht="12.75">
      <c r="AC1826" s="48"/>
    </row>
    <row r="1827" ht="12.75">
      <c r="AC1827" s="48"/>
    </row>
    <row r="1828" ht="12.75">
      <c r="AC1828" s="48"/>
    </row>
    <row r="1829" ht="12.75">
      <c r="AC1829" s="48"/>
    </row>
    <row r="1830" ht="12.75">
      <c r="AC1830" s="48"/>
    </row>
    <row r="1831" ht="12.75">
      <c r="AC1831" s="48"/>
    </row>
    <row r="1832" ht="12.75">
      <c r="AC1832" s="48"/>
    </row>
    <row r="1833" ht="12.75">
      <c r="AC1833" s="48"/>
    </row>
    <row r="1834" ht="12.75">
      <c r="AC1834" s="48"/>
    </row>
    <row r="1835" ht="12.75">
      <c r="AC1835" s="48"/>
    </row>
    <row r="1836" ht="12.75">
      <c r="AC1836" s="48"/>
    </row>
    <row r="1837" ht="12.75">
      <c r="AC1837" s="48"/>
    </row>
    <row r="1838" ht="12.75">
      <c r="AC1838" s="48"/>
    </row>
    <row r="1839" ht="12.75">
      <c r="AC1839" s="48"/>
    </row>
    <row r="1840" ht="12.75">
      <c r="AC1840" s="48"/>
    </row>
    <row r="1841" ht="12.75">
      <c r="AC1841" s="48"/>
    </row>
    <row r="1842" ht="12.75">
      <c r="AC1842" s="48"/>
    </row>
    <row r="1843" ht="12.75">
      <c r="AC1843" s="48"/>
    </row>
    <row r="1844" ht="12.75">
      <c r="AC1844" s="48"/>
    </row>
    <row r="1845" ht="12.75">
      <c r="AC1845" s="48"/>
    </row>
    <row r="1846" ht="12.75">
      <c r="AC1846" s="48"/>
    </row>
    <row r="1847" ht="12.75">
      <c r="AC1847" s="48"/>
    </row>
    <row r="1848" ht="12.75">
      <c r="AC1848" s="48"/>
    </row>
    <row r="1849" ht="12.75">
      <c r="AC1849" s="48"/>
    </row>
    <row r="1850" ht="12.75">
      <c r="AC1850" s="48"/>
    </row>
    <row r="1851" ht="12.75">
      <c r="AC1851" s="48"/>
    </row>
    <row r="1852" ht="12.75">
      <c r="AC1852" s="48"/>
    </row>
    <row r="1853" ht="12.75">
      <c r="AC1853" s="48"/>
    </row>
    <row r="1854" ht="12.75">
      <c r="AC1854" s="48"/>
    </row>
    <row r="1855" ht="12.75">
      <c r="AC1855" s="48"/>
    </row>
    <row r="1856" ht="12.75">
      <c r="AC1856" s="48"/>
    </row>
    <row r="1857" ht="12.75">
      <c r="AC1857" s="48"/>
    </row>
    <row r="1858" ht="12.75">
      <c r="AC1858" s="48"/>
    </row>
    <row r="1859" ht="12.75">
      <c r="AC1859" s="48"/>
    </row>
    <row r="1860" ht="12.75">
      <c r="AC1860" s="48"/>
    </row>
    <row r="1861" ht="12.75">
      <c r="AC1861" s="48"/>
    </row>
    <row r="1862" ht="12.75">
      <c r="AC1862" s="48"/>
    </row>
    <row r="1863" ht="12.75">
      <c r="AC1863" s="48"/>
    </row>
    <row r="1864" ht="12.75">
      <c r="AC1864" s="48"/>
    </row>
    <row r="1865" ht="12.75">
      <c r="AC1865" s="48"/>
    </row>
    <row r="1866" ht="12.75">
      <c r="AC1866" s="48"/>
    </row>
    <row r="1867" ht="12.75">
      <c r="AC1867" s="48"/>
    </row>
    <row r="1868" ht="12.75">
      <c r="AC1868" s="48"/>
    </row>
    <row r="1869" ht="12.75">
      <c r="AC1869" s="48"/>
    </row>
    <row r="1870" ht="12.75">
      <c r="AC1870" s="48"/>
    </row>
    <row r="1871" ht="12.75">
      <c r="AC1871" s="48"/>
    </row>
    <row r="1872" ht="12.75">
      <c r="AC1872" s="48"/>
    </row>
    <row r="1873" ht="12.75">
      <c r="AC1873" s="48"/>
    </row>
    <row r="1874" ht="12.75">
      <c r="AC1874" s="48"/>
    </row>
    <row r="1875" ht="12.75">
      <c r="AC1875" s="48"/>
    </row>
    <row r="1876" ht="12.75">
      <c r="AC1876" s="48"/>
    </row>
    <row r="1877" ht="12.75">
      <c r="AC1877" s="48"/>
    </row>
    <row r="1878" ht="12.75">
      <c r="AC1878" s="48"/>
    </row>
    <row r="1879" ht="12.75">
      <c r="AC1879" s="48"/>
    </row>
    <row r="1880" ht="12.75">
      <c r="AC1880" s="48"/>
    </row>
    <row r="1881" ht="12.75">
      <c r="AC1881" s="48"/>
    </row>
    <row r="1882" ht="12.75">
      <c r="AC1882" s="48"/>
    </row>
    <row r="1883" ht="12.75">
      <c r="AC1883" s="48"/>
    </row>
    <row r="1884" ht="12.75">
      <c r="AC1884" s="48"/>
    </row>
    <row r="1885" ht="12.75">
      <c r="AC1885" s="48"/>
    </row>
    <row r="1886" ht="12.75">
      <c r="AC1886" s="48"/>
    </row>
    <row r="1887" ht="12.75">
      <c r="AC1887" s="48"/>
    </row>
    <row r="1888" ht="12.75">
      <c r="AC1888" s="48"/>
    </row>
    <row r="1889" ht="12.75">
      <c r="AC1889" s="48"/>
    </row>
    <row r="1890" ht="12.75">
      <c r="AC1890" s="48"/>
    </row>
    <row r="1891" ht="12.75">
      <c r="AC1891" s="48"/>
    </row>
    <row r="1892" ht="12.75">
      <c r="AC1892" s="48"/>
    </row>
    <row r="1893" ht="12.75">
      <c r="AC1893" s="48"/>
    </row>
    <row r="1894" ht="12.75">
      <c r="AC1894" s="48"/>
    </row>
    <row r="1895" ht="12.75">
      <c r="AC1895" s="48"/>
    </row>
    <row r="1896" ht="12.75">
      <c r="AC1896" s="48"/>
    </row>
    <row r="1897" ht="12.75">
      <c r="AC1897" s="48"/>
    </row>
    <row r="1898" ht="12.75">
      <c r="AC1898" s="48"/>
    </row>
    <row r="1899" ht="12.75">
      <c r="AC1899" s="48"/>
    </row>
    <row r="1900" ht="12.75">
      <c r="AC1900" s="48"/>
    </row>
    <row r="1901" ht="12.75">
      <c r="AC1901" s="48"/>
    </row>
    <row r="1902" ht="12.75">
      <c r="AC1902" s="48"/>
    </row>
    <row r="1903" ht="12.75">
      <c r="AC1903" s="48"/>
    </row>
    <row r="1904" ht="12.75">
      <c r="AC1904" s="48"/>
    </row>
    <row r="1905" ht="12.75">
      <c r="AC1905" s="48"/>
    </row>
    <row r="1906" ht="12.75">
      <c r="AC1906" s="48"/>
    </row>
    <row r="1907" ht="12.75">
      <c r="AC1907" s="48"/>
    </row>
    <row r="1908" ht="12.75">
      <c r="AC1908" s="48"/>
    </row>
    <row r="1909" ht="12.75">
      <c r="AC1909" s="48"/>
    </row>
    <row r="1910" ht="12.75">
      <c r="AC1910" s="48"/>
    </row>
    <row r="1911" ht="12.75">
      <c r="AC1911" s="48"/>
    </row>
    <row r="1912" ht="12.75">
      <c r="AC1912" s="48"/>
    </row>
    <row r="1913" ht="12.75">
      <c r="AC1913" s="48"/>
    </row>
    <row r="1914" ht="12.75">
      <c r="AC1914" s="48"/>
    </row>
    <row r="1915" ht="12.75">
      <c r="AC1915" s="48"/>
    </row>
    <row r="1916" ht="12.75">
      <c r="AC1916" s="48"/>
    </row>
    <row r="1917" ht="12.75">
      <c r="AC1917" s="48"/>
    </row>
    <row r="1918" ht="12.75">
      <c r="AC1918" s="48"/>
    </row>
    <row r="1919" ht="12.75">
      <c r="AC1919" s="48"/>
    </row>
    <row r="1920" ht="12.75">
      <c r="AC1920" s="48"/>
    </row>
    <row r="1921" ht="12.75">
      <c r="AC1921" s="48"/>
    </row>
    <row r="1922" ht="12.75">
      <c r="AC1922" s="48"/>
    </row>
    <row r="1923" ht="12.75">
      <c r="AC1923" s="48"/>
    </row>
    <row r="1924" ht="12.75">
      <c r="AC1924" s="48"/>
    </row>
    <row r="1925" ht="12.75">
      <c r="AC1925" s="48"/>
    </row>
    <row r="1926" ht="12.75">
      <c r="AC1926" s="48"/>
    </row>
    <row r="1927" ht="12.75">
      <c r="AC1927" s="48"/>
    </row>
    <row r="1928" ht="12.75">
      <c r="AC1928" s="48"/>
    </row>
    <row r="1929" ht="12.75">
      <c r="AC1929" s="48"/>
    </row>
    <row r="1930" ht="12.75">
      <c r="AC1930" s="48"/>
    </row>
    <row r="1931" ht="12.75">
      <c r="AC1931" s="48"/>
    </row>
    <row r="1932" ht="12.75">
      <c r="AC1932" s="48"/>
    </row>
    <row r="1933" ht="12.75">
      <c r="AC1933" s="48"/>
    </row>
    <row r="1934" ht="12.75">
      <c r="AC1934" s="48"/>
    </row>
    <row r="1935" ht="12.75">
      <c r="AC1935" s="48"/>
    </row>
    <row r="1936" ht="12.75">
      <c r="AC1936" s="48"/>
    </row>
    <row r="1937" ht="12.75">
      <c r="AC1937" s="48"/>
    </row>
    <row r="1938" ht="12.75">
      <c r="AC1938" s="48"/>
    </row>
    <row r="1939" ht="12.75">
      <c r="AC1939" s="48"/>
    </row>
    <row r="1940" ht="12.75">
      <c r="AC1940" s="48"/>
    </row>
    <row r="1941" ht="12.75">
      <c r="AC1941" s="48"/>
    </row>
    <row r="1942" ht="12.75">
      <c r="AC1942" s="48"/>
    </row>
    <row r="1943" ht="12.75">
      <c r="AC1943" s="48"/>
    </row>
    <row r="1944" ht="12.75">
      <c r="AC1944" s="48"/>
    </row>
    <row r="1945" ht="12.75">
      <c r="AC1945" s="48"/>
    </row>
    <row r="1946" ht="12.75">
      <c r="AC1946" s="48"/>
    </row>
    <row r="1947" ht="12.75">
      <c r="AC1947" s="48"/>
    </row>
    <row r="1948" ht="12.75">
      <c r="AC1948" s="48"/>
    </row>
    <row r="1949" ht="12.75">
      <c r="AC1949" s="48"/>
    </row>
    <row r="1950" ht="12.75">
      <c r="AC1950" s="48"/>
    </row>
    <row r="1951" ht="12.75">
      <c r="AC1951" s="48"/>
    </row>
    <row r="1952" ht="12.75">
      <c r="AC1952" s="48"/>
    </row>
    <row r="1953" ht="12.75">
      <c r="AC1953" s="48"/>
    </row>
    <row r="1954" ht="12.75">
      <c r="AC1954" s="48"/>
    </row>
    <row r="1955" ht="12.75">
      <c r="AC1955" s="48"/>
    </row>
    <row r="1956" ht="12.75">
      <c r="AC1956" s="48"/>
    </row>
    <row r="1957" ht="12.75">
      <c r="AC1957" s="48"/>
    </row>
    <row r="1958" ht="12.75">
      <c r="AC1958" s="48"/>
    </row>
    <row r="1959" ht="12.75">
      <c r="AC1959" s="48"/>
    </row>
    <row r="1960" ht="12.75">
      <c r="AC1960" s="48"/>
    </row>
    <row r="1961" ht="12.75">
      <c r="AC1961" s="48"/>
    </row>
    <row r="1962" ht="12.75">
      <c r="AC1962" s="48"/>
    </row>
    <row r="1963" ht="12.75">
      <c r="AC1963" s="48"/>
    </row>
    <row r="1964" ht="12.75">
      <c r="AC1964" s="48"/>
    </row>
    <row r="1965" ht="12.75">
      <c r="AC1965" s="48"/>
    </row>
    <row r="1966" ht="12.75">
      <c r="AC1966" s="48"/>
    </row>
    <row r="1967" ht="12.75">
      <c r="AC1967" s="48"/>
    </row>
    <row r="1968" ht="12.75">
      <c r="AC1968" s="48"/>
    </row>
    <row r="1969" ht="12.75">
      <c r="AC1969" s="48"/>
    </row>
    <row r="1970" ht="12.75">
      <c r="AC1970" s="48"/>
    </row>
    <row r="1971" ht="12.75">
      <c r="AC1971" s="48"/>
    </row>
    <row r="1972" ht="12.75">
      <c r="AC1972" s="48"/>
    </row>
    <row r="1973" ht="12.75">
      <c r="AC1973" s="48"/>
    </row>
    <row r="1974" ht="12.75">
      <c r="AC1974" s="48"/>
    </row>
    <row r="1975" ht="12.75">
      <c r="AC1975" s="48"/>
    </row>
    <row r="1976" ht="12.75">
      <c r="AC1976" s="48"/>
    </row>
    <row r="1977" ht="12.75">
      <c r="AC1977" s="48"/>
    </row>
    <row r="1978" ht="12.75">
      <c r="AC1978" s="48"/>
    </row>
    <row r="1979" ht="12.75">
      <c r="AC1979" s="48"/>
    </row>
    <row r="1980" ht="12.75">
      <c r="AC1980" s="48"/>
    </row>
    <row r="1981" ht="12.75">
      <c r="AC1981" s="48"/>
    </row>
    <row r="1982" ht="12.75">
      <c r="AC1982" s="48"/>
    </row>
    <row r="1983" ht="12.75">
      <c r="AC1983" s="48"/>
    </row>
    <row r="1984" ht="12.75">
      <c r="AC1984" s="48"/>
    </row>
    <row r="1985" ht="12.75">
      <c r="AC1985" s="48"/>
    </row>
    <row r="1986" ht="12.75">
      <c r="AC1986" s="48"/>
    </row>
    <row r="1987" ht="12.75">
      <c r="AC1987" s="48"/>
    </row>
    <row r="1988" ht="12.75">
      <c r="AC1988" s="48"/>
    </row>
    <row r="1989" ht="12.75">
      <c r="AC1989" s="48"/>
    </row>
    <row r="1990" ht="12.75">
      <c r="AC1990" s="48"/>
    </row>
    <row r="1991" ht="12.75">
      <c r="AC1991" s="48"/>
    </row>
    <row r="1992" ht="12.75">
      <c r="AC1992" s="48"/>
    </row>
    <row r="1993" ht="12.75">
      <c r="AC1993" s="48"/>
    </row>
    <row r="1994" ht="12.75">
      <c r="AC1994" s="48"/>
    </row>
    <row r="1995" ht="12.75">
      <c r="AC1995" s="48"/>
    </row>
    <row r="1996" ht="12.75">
      <c r="AC1996" s="48"/>
    </row>
    <row r="1997" ht="12.75">
      <c r="AC1997" s="48"/>
    </row>
    <row r="1998" ht="12.75">
      <c r="AC1998" s="48"/>
    </row>
    <row r="1999" ht="12.75">
      <c r="AC1999" s="48"/>
    </row>
    <row r="2000" ht="12.75">
      <c r="AC2000" s="48"/>
    </row>
    <row r="2001" ht="12.75">
      <c r="AC2001" s="48"/>
    </row>
    <row r="2002" ht="12.75">
      <c r="AC2002" s="48"/>
    </row>
    <row r="2003" ht="12.75">
      <c r="AC2003" s="48"/>
    </row>
    <row r="2004" ht="12.75">
      <c r="AC2004" s="48"/>
    </row>
    <row r="2005" ht="12.75">
      <c r="AC2005" s="48"/>
    </row>
    <row r="2006" ht="12.75">
      <c r="AC2006" s="48"/>
    </row>
    <row r="2007" ht="12.75">
      <c r="AC2007" s="48"/>
    </row>
    <row r="2008" ht="12.75">
      <c r="AC2008" s="48"/>
    </row>
    <row r="2009" ht="12.75">
      <c r="AC2009" s="48"/>
    </row>
    <row r="2010" ht="12.75">
      <c r="AC2010" s="48"/>
    </row>
    <row r="2011" ht="12.75">
      <c r="AC2011" s="48"/>
    </row>
    <row r="2012" ht="12.75">
      <c r="AC2012" s="48"/>
    </row>
    <row r="2013" ht="12.75">
      <c r="AC2013" s="48"/>
    </row>
    <row r="2014" ht="12.75">
      <c r="AC2014" s="48"/>
    </row>
    <row r="2015" ht="12.75">
      <c r="AC2015" s="48"/>
    </row>
    <row r="2016" ht="12.75">
      <c r="AC2016" s="48"/>
    </row>
    <row r="2017" ht="12.75">
      <c r="AC2017" s="48"/>
    </row>
    <row r="2018" ht="12.75">
      <c r="AC2018" s="48"/>
    </row>
    <row r="2019" ht="12.75">
      <c r="AC2019" s="48"/>
    </row>
    <row r="2020" ht="12.75">
      <c r="AC2020" s="48"/>
    </row>
    <row r="2021" ht="12.75">
      <c r="AC2021" s="48"/>
    </row>
    <row r="2022" ht="12.75">
      <c r="AC2022" s="48"/>
    </row>
    <row r="2023" ht="12.75">
      <c r="AC2023" s="48"/>
    </row>
    <row r="2024" ht="12.75">
      <c r="AC2024" s="48"/>
    </row>
    <row r="2025" ht="12.75">
      <c r="AC2025" s="48"/>
    </row>
    <row r="2026" ht="12.75">
      <c r="AC2026" s="48"/>
    </row>
    <row r="2027" ht="12.75">
      <c r="AC2027" s="48"/>
    </row>
    <row r="2028" ht="12.75">
      <c r="AC2028" s="48"/>
    </row>
    <row r="2029" ht="12.75">
      <c r="AC2029" s="48"/>
    </row>
    <row r="2030" ht="12.75">
      <c r="AC2030" s="48"/>
    </row>
    <row r="2031" ht="12.75">
      <c r="AC2031" s="48"/>
    </row>
    <row r="2032" ht="12.75">
      <c r="AC2032" s="48"/>
    </row>
    <row r="2033" ht="12.75">
      <c r="AC2033" s="48"/>
    </row>
    <row r="2034" ht="12.75">
      <c r="AC2034" s="48"/>
    </row>
    <row r="2035" ht="12.75">
      <c r="AC2035" s="48"/>
    </row>
    <row r="2036" ht="12.75">
      <c r="AC2036" s="48"/>
    </row>
    <row r="2037" ht="12.75">
      <c r="AC2037" s="48"/>
    </row>
    <row r="2038" ht="12.75">
      <c r="AC2038" s="48"/>
    </row>
    <row r="2039" ht="12.75">
      <c r="AC2039" s="48"/>
    </row>
    <row r="2040" ht="12.75">
      <c r="AC2040" s="48"/>
    </row>
    <row r="2041" ht="12.75">
      <c r="AC2041" s="48"/>
    </row>
    <row r="2042" ht="12.75">
      <c r="AC2042" s="48"/>
    </row>
    <row r="2043" ht="12.75">
      <c r="AC2043" s="48"/>
    </row>
    <row r="2044" ht="12.75">
      <c r="AC2044" s="48"/>
    </row>
    <row r="2045" ht="12.75">
      <c r="AC2045" s="48"/>
    </row>
    <row r="2046" ht="12.75">
      <c r="AC2046" s="48"/>
    </row>
    <row r="2047" ht="12.75">
      <c r="AC2047" s="48"/>
    </row>
    <row r="2048" ht="12.75">
      <c r="AC2048" s="48"/>
    </row>
    <row r="2049" ht="12.75">
      <c r="AC2049" s="48"/>
    </row>
    <row r="2050" ht="12.75">
      <c r="AC2050" s="48"/>
    </row>
    <row r="2051" ht="12.75">
      <c r="AC2051" s="48"/>
    </row>
    <row r="2052" ht="12.75">
      <c r="AC2052" s="48"/>
    </row>
    <row r="2053" ht="12.75">
      <c r="AC2053" s="48"/>
    </row>
    <row r="2054" ht="12.75">
      <c r="AC2054" s="48"/>
    </row>
    <row r="2055" ht="12.75">
      <c r="AC2055" s="48"/>
    </row>
    <row r="2056" ht="12.75">
      <c r="AC2056" s="48"/>
    </row>
    <row r="2057" ht="12.75">
      <c r="AC2057" s="48"/>
    </row>
    <row r="2058" ht="12.75">
      <c r="AC2058" s="48"/>
    </row>
    <row r="2059" ht="12.75">
      <c r="AC2059" s="48"/>
    </row>
    <row r="2060" ht="12.75">
      <c r="AC2060" s="48"/>
    </row>
    <row r="2061" ht="12.75">
      <c r="AC2061" s="48"/>
    </row>
    <row r="2062" ht="12.75">
      <c r="AC2062" s="48"/>
    </row>
    <row r="2063" ht="12.75">
      <c r="AC2063" s="48"/>
    </row>
    <row r="2064" ht="12.75">
      <c r="AC2064" s="48"/>
    </row>
    <row r="2065" ht="12.75">
      <c r="AC2065" s="48"/>
    </row>
    <row r="2066" ht="12.75">
      <c r="AC2066" s="48"/>
    </row>
    <row r="2067" ht="12.75">
      <c r="AC2067" s="48"/>
    </row>
    <row r="2068" ht="12.75">
      <c r="AC2068" s="48"/>
    </row>
    <row r="2069" ht="12.75">
      <c r="AC2069" s="48"/>
    </row>
    <row r="2070" ht="12.75">
      <c r="AC2070" s="48"/>
    </row>
    <row r="2071" ht="12.75">
      <c r="AC2071" s="48"/>
    </row>
    <row r="2072" ht="12.75">
      <c r="AC2072" s="48"/>
    </row>
    <row r="2073" ht="12.75">
      <c r="AC2073" s="48"/>
    </row>
    <row r="2074" ht="12.75">
      <c r="AC2074" s="48"/>
    </row>
    <row r="2075" ht="12.75">
      <c r="AC2075" s="48"/>
    </row>
    <row r="2076" ht="12.75">
      <c r="AC2076" s="48"/>
    </row>
    <row r="2077" ht="12.75">
      <c r="AC2077" s="48"/>
    </row>
    <row r="2078" ht="12.75">
      <c r="AC2078" s="48"/>
    </row>
    <row r="2079" ht="12.75">
      <c r="AC2079" s="48"/>
    </row>
    <row r="2080" ht="12.75">
      <c r="AC2080" s="48"/>
    </row>
    <row r="2081" ht="12.75">
      <c r="AC2081" s="48"/>
    </row>
    <row r="2082" ht="12.75">
      <c r="AC2082" s="48"/>
    </row>
    <row r="2083" ht="12.75">
      <c r="AC2083" s="48"/>
    </row>
    <row r="2084" ht="12.75">
      <c r="AC2084" s="48"/>
    </row>
    <row r="2085" ht="12.75">
      <c r="AC2085" s="48"/>
    </row>
    <row r="2086" ht="12.75">
      <c r="AC2086" s="48"/>
    </row>
    <row r="2087" ht="12.75">
      <c r="AC2087" s="48"/>
    </row>
    <row r="2088" ht="12.75">
      <c r="AC2088" s="48"/>
    </row>
    <row r="2089" ht="12.75">
      <c r="AC2089" s="48"/>
    </row>
    <row r="2090" ht="12.75">
      <c r="AC2090" s="48"/>
    </row>
    <row r="2091" ht="12.75">
      <c r="AC2091" s="48"/>
    </row>
    <row r="2092" ht="12.75">
      <c r="AC2092" s="48"/>
    </row>
    <row r="2093" ht="12.75">
      <c r="AC2093" s="48"/>
    </row>
    <row r="2094" ht="12.75">
      <c r="AC2094" s="48"/>
    </row>
    <row r="2095" ht="12.75">
      <c r="AC2095" s="48"/>
    </row>
    <row r="2096" ht="12.75">
      <c r="AC2096" s="48"/>
    </row>
    <row r="2097" ht="12.75">
      <c r="AC2097" s="48"/>
    </row>
    <row r="2098" ht="12.75">
      <c r="AC2098" s="48"/>
    </row>
    <row r="2099" ht="12.75">
      <c r="AC2099" s="48"/>
    </row>
    <row r="2100" ht="12.75">
      <c r="AC2100" s="48"/>
    </row>
    <row r="2101" ht="12.75">
      <c r="AC2101" s="48"/>
    </row>
    <row r="2102" ht="12.75">
      <c r="AC2102" s="48"/>
    </row>
    <row r="2103" ht="12.75">
      <c r="AC2103" s="48"/>
    </row>
    <row r="2104" ht="12.75">
      <c r="AC2104" s="48"/>
    </row>
    <row r="2105" ht="12.75">
      <c r="AC2105" s="48"/>
    </row>
    <row r="2106" ht="12.75">
      <c r="AC2106" s="48"/>
    </row>
    <row r="2107" ht="12.75">
      <c r="AC2107" s="48"/>
    </row>
    <row r="2108" ht="12.75">
      <c r="AC2108" s="48"/>
    </row>
    <row r="2109" ht="12.75">
      <c r="AC2109" s="48"/>
    </row>
    <row r="2110" ht="12.75">
      <c r="AC2110" s="48"/>
    </row>
    <row r="2111" ht="12.75">
      <c r="AC2111" s="48"/>
    </row>
    <row r="2112" ht="12.75">
      <c r="AC2112" s="48"/>
    </row>
    <row r="2113" ht="12.75">
      <c r="AC2113" s="48"/>
    </row>
    <row r="2114" ht="12.75">
      <c r="AC2114" s="48"/>
    </row>
    <row r="2115" ht="12.75">
      <c r="AC2115" s="48"/>
    </row>
    <row r="2116" ht="12.75">
      <c r="AC2116" s="48"/>
    </row>
    <row r="2117" ht="12.75">
      <c r="AC2117" s="48"/>
    </row>
    <row r="2118" ht="12.75">
      <c r="AC2118" s="48"/>
    </row>
    <row r="2119" ht="12.75">
      <c r="AC2119" s="48"/>
    </row>
    <row r="2120" ht="12.75">
      <c r="AC2120" s="48"/>
    </row>
    <row r="2121" ht="12.75">
      <c r="AC2121" s="48"/>
    </row>
    <row r="2122" ht="12.75">
      <c r="AC2122" s="48"/>
    </row>
    <row r="2123" ht="12.75">
      <c r="AC2123" s="48"/>
    </row>
    <row r="2124" ht="12.75">
      <c r="AC2124" s="48"/>
    </row>
    <row r="2125" ht="12.75">
      <c r="AC2125" s="48"/>
    </row>
    <row r="2126" ht="12.75">
      <c r="AC2126" s="48"/>
    </row>
    <row r="2127" ht="12.75">
      <c r="AC2127" s="48"/>
    </row>
    <row r="2128" ht="12.75">
      <c r="AC2128" s="48"/>
    </row>
    <row r="2129" ht="12.75">
      <c r="AC2129" s="48"/>
    </row>
    <row r="2130" ht="12.75">
      <c r="AC2130" s="48"/>
    </row>
    <row r="2131" ht="12.75">
      <c r="AC2131" s="48"/>
    </row>
    <row r="2132" ht="12.75">
      <c r="AC2132" s="48"/>
    </row>
    <row r="2133" ht="12.75">
      <c r="AC2133" s="48"/>
    </row>
    <row r="2134" ht="12.75">
      <c r="AC2134" s="48"/>
    </row>
    <row r="2135" ht="12.75">
      <c r="AC2135" s="48"/>
    </row>
    <row r="2136" ht="12.75">
      <c r="AC2136" s="48"/>
    </row>
    <row r="2137" ht="12.75">
      <c r="AC2137" s="48"/>
    </row>
    <row r="2138" ht="12.75">
      <c r="AC2138" s="48"/>
    </row>
    <row r="2139" ht="12.75">
      <c r="AC2139" s="48"/>
    </row>
    <row r="2140" ht="12.75">
      <c r="AC2140" s="48"/>
    </row>
    <row r="2141" ht="12.75">
      <c r="AC2141" s="48"/>
    </row>
    <row r="2142" ht="12.75">
      <c r="AC2142" s="48"/>
    </row>
    <row r="2143" ht="12.75">
      <c r="AC2143" s="48"/>
    </row>
    <row r="2144" ht="12.75">
      <c r="AC2144" s="48"/>
    </row>
    <row r="2145" ht="12.75">
      <c r="AC2145" s="48"/>
    </row>
    <row r="2146" ht="12.75">
      <c r="AC2146" s="48"/>
    </row>
    <row r="2147" ht="12.75">
      <c r="AC2147" s="48"/>
    </row>
    <row r="2148" ht="12.75">
      <c r="AC2148" s="48"/>
    </row>
    <row r="2149" ht="12.75">
      <c r="AC2149" s="48"/>
    </row>
    <row r="2150" ht="12.75">
      <c r="AC2150" s="48"/>
    </row>
    <row r="2151" ht="12.75">
      <c r="AC2151" s="48"/>
    </row>
    <row r="2152" ht="12.75">
      <c r="AC2152" s="48"/>
    </row>
    <row r="2153" ht="12.75">
      <c r="AC2153" s="48"/>
    </row>
    <row r="2154" ht="12.75">
      <c r="AC2154" s="48"/>
    </row>
    <row r="2155" ht="12.75">
      <c r="AC2155" s="48"/>
    </row>
    <row r="2156" ht="12.75">
      <c r="AC2156" s="48"/>
    </row>
    <row r="2157" ht="12.75">
      <c r="AC2157" s="48"/>
    </row>
    <row r="2158" ht="12.75">
      <c r="AC2158" s="48"/>
    </row>
    <row r="2159" ht="12.75">
      <c r="AC2159" s="48"/>
    </row>
    <row r="2160" ht="12.75">
      <c r="AC2160" s="48"/>
    </row>
    <row r="2161" ht="12.75">
      <c r="AC2161" s="48"/>
    </row>
    <row r="2162" ht="12.75">
      <c r="AC2162" s="48"/>
    </row>
    <row r="2163" ht="12.75">
      <c r="AC2163" s="48"/>
    </row>
    <row r="2164" ht="12.75">
      <c r="AC2164" s="48"/>
    </row>
    <row r="2165" ht="12.75">
      <c r="AC2165" s="48"/>
    </row>
    <row r="2166" ht="12.75">
      <c r="AC2166" s="48"/>
    </row>
    <row r="2167" ht="12.75">
      <c r="AC2167" s="48"/>
    </row>
    <row r="2168" ht="12.75">
      <c r="AC2168" s="48"/>
    </row>
    <row r="2169" ht="12.75">
      <c r="AC2169" s="48"/>
    </row>
    <row r="2170" ht="12.75">
      <c r="AC2170" s="48"/>
    </row>
    <row r="2171" ht="12.75">
      <c r="AC2171" s="48"/>
    </row>
    <row r="2172" ht="12.75">
      <c r="AC2172" s="48"/>
    </row>
    <row r="2173" ht="12.75">
      <c r="AC2173" s="48"/>
    </row>
    <row r="2174" ht="12.75">
      <c r="AC2174" s="48"/>
    </row>
    <row r="2175" ht="12.75">
      <c r="AC2175" s="48"/>
    </row>
    <row r="2176" ht="12.75">
      <c r="AC2176" s="48"/>
    </row>
    <row r="2177" ht="12.75">
      <c r="AC2177" s="48"/>
    </row>
    <row r="2178" ht="12.75">
      <c r="AC2178" s="48"/>
    </row>
    <row r="2179" ht="12.75">
      <c r="AC2179" s="48"/>
    </row>
    <row r="2180" ht="12.75">
      <c r="AC2180" s="48"/>
    </row>
    <row r="2181" ht="12.75">
      <c r="AC2181" s="48"/>
    </row>
    <row r="2182" ht="12.75">
      <c r="AC2182" s="48"/>
    </row>
    <row r="2183" ht="12.75">
      <c r="AC2183" s="48"/>
    </row>
    <row r="2184" ht="12.75">
      <c r="AC2184" s="48"/>
    </row>
    <row r="2185" ht="12.75">
      <c r="AC2185" s="48"/>
    </row>
    <row r="2186" ht="12.75">
      <c r="AC2186" s="48"/>
    </row>
    <row r="2187" ht="12.75">
      <c r="AC2187" s="48"/>
    </row>
    <row r="2188" ht="12.75">
      <c r="AC2188" s="48"/>
    </row>
    <row r="2189" ht="12.75">
      <c r="AC2189" s="48"/>
    </row>
    <row r="2190" ht="12.75">
      <c r="AC2190" s="48"/>
    </row>
    <row r="2191" ht="12.75">
      <c r="AC2191" s="48"/>
    </row>
    <row r="2192" ht="12.75">
      <c r="AC2192" s="48"/>
    </row>
    <row r="2193" ht="12.75">
      <c r="AC2193" s="48"/>
    </row>
    <row r="2194" ht="12.75">
      <c r="AC2194" s="48"/>
    </row>
    <row r="2195" ht="12.75">
      <c r="AC2195" s="48"/>
    </row>
    <row r="2196" ht="12.75">
      <c r="AC2196" s="48"/>
    </row>
    <row r="2197" ht="12.75">
      <c r="AC2197" s="48"/>
    </row>
    <row r="2198" ht="12.75">
      <c r="AC2198" s="48"/>
    </row>
    <row r="2199" ht="12.75">
      <c r="AC2199" s="48"/>
    </row>
    <row r="2200" ht="12.75">
      <c r="AC2200" s="48"/>
    </row>
    <row r="2201" ht="12.75">
      <c r="AC2201" s="48"/>
    </row>
    <row r="2202" ht="12.75">
      <c r="AC2202" s="48"/>
    </row>
    <row r="2203" ht="12.75">
      <c r="AC2203" s="48"/>
    </row>
    <row r="2204" ht="12.75">
      <c r="AC2204" s="48"/>
    </row>
    <row r="2205" ht="12.75">
      <c r="AC2205" s="48"/>
    </row>
    <row r="2206" ht="12.75">
      <c r="AC2206" s="48"/>
    </row>
    <row r="2207" ht="12.75">
      <c r="AC2207" s="48"/>
    </row>
    <row r="2208" ht="12.75">
      <c r="AC2208" s="48"/>
    </row>
    <row r="2209" ht="12.75">
      <c r="AC2209" s="48"/>
    </row>
    <row r="2210" ht="12.75">
      <c r="AC2210" s="48"/>
    </row>
    <row r="2211" ht="12.75">
      <c r="AC2211" s="48"/>
    </row>
    <row r="2212" ht="12.75">
      <c r="AC2212" s="48"/>
    </row>
    <row r="2213" ht="12.75">
      <c r="AC2213" s="48"/>
    </row>
    <row r="2214" ht="12.75">
      <c r="AC2214" s="48"/>
    </row>
    <row r="2215" ht="12.75">
      <c r="AC2215" s="48"/>
    </row>
    <row r="2216" ht="12.75">
      <c r="AC2216" s="48"/>
    </row>
    <row r="2217" ht="12.75">
      <c r="AC2217" s="48"/>
    </row>
    <row r="2218" ht="12.75">
      <c r="AC2218" s="48"/>
    </row>
    <row r="2219" ht="12.75">
      <c r="AC2219" s="48"/>
    </row>
    <row r="2220" ht="12.75">
      <c r="AC2220" s="48"/>
    </row>
    <row r="2221" ht="12.75">
      <c r="AC2221" s="48"/>
    </row>
    <row r="2222" ht="12.75">
      <c r="AC2222" s="48"/>
    </row>
    <row r="2223" ht="12.75">
      <c r="AC2223" s="48"/>
    </row>
    <row r="2224" ht="12.75">
      <c r="AC2224" s="48"/>
    </row>
    <row r="2225" ht="12.75">
      <c r="AC2225" s="48"/>
    </row>
    <row r="2226" ht="12.75">
      <c r="AC2226" s="48"/>
    </row>
    <row r="2227" ht="12.75">
      <c r="AC2227" s="48"/>
    </row>
    <row r="2228" ht="12.75">
      <c r="AC2228" s="48"/>
    </row>
    <row r="2229" ht="12.75">
      <c r="AC2229" s="48"/>
    </row>
    <row r="2230" ht="12.75">
      <c r="AC2230" s="48"/>
    </row>
    <row r="2231" ht="12.75">
      <c r="AC2231" s="48"/>
    </row>
    <row r="2232" ht="12.75">
      <c r="AC2232" s="48"/>
    </row>
    <row r="2233" ht="12.75">
      <c r="AC2233" s="48"/>
    </row>
    <row r="2234" ht="12.75">
      <c r="AC2234" s="48"/>
    </row>
    <row r="2235" ht="12.75">
      <c r="AC2235" s="48"/>
    </row>
    <row r="2236" ht="12.75">
      <c r="AC2236" s="48"/>
    </row>
    <row r="2237" ht="12.75">
      <c r="AC2237" s="48"/>
    </row>
    <row r="2238" ht="12.75">
      <c r="AC2238" s="48"/>
    </row>
    <row r="2239" ht="12.75">
      <c r="AC2239" s="48"/>
    </row>
    <row r="2240" ht="12.75">
      <c r="AC2240" s="48"/>
    </row>
    <row r="2241" ht="12.75">
      <c r="AC2241" s="48"/>
    </row>
    <row r="2242" ht="12.75">
      <c r="AC2242" s="48"/>
    </row>
    <row r="2243" ht="12.75">
      <c r="AC2243" s="48"/>
    </row>
    <row r="2244" ht="12.75">
      <c r="AC2244" s="48"/>
    </row>
    <row r="2245" ht="12.75">
      <c r="AC2245" s="48"/>
    </row>
    <row r="2246" ht="12.75">
      <c r="AC2246" s="48"/>
    </row>
    <row r="2247" ht="12.75">
      <c r="AC2247" s="48"/>
    </row>
    <row r="2248" ht="12.75">
      <c r="AC2248" s="48"/>
    </row>
    <row r="2249" ht="12.75">
      <c r="AC2249" s="48"/>
    </row>
    <row r="2250" ht="12.75">
      <c r="AC2250" s="48"/>
    </row>
    <row r="2251" ht="12.75">
      <c r="AC2251" s="48"/>
    </row>
    <row r="2252" ht="12.75">
      <c r="AC2252" s="48"/>
    </row>
    <row r="2253" ht="12.75">
      <c r="AC2253" s="48"/>
    </row>
    <row r="2254" ht="12.75">
      <c r="AC2254" s="48"/>
    </row>
    <row r="2255" ht="12.75">
      <c r="AC2255" s="48"/>
    </row>
    <row r="2256" ht="12.75">
      <c r="AC2256" s="48"/>
    </row>
    <row r="2257" ht="12.75">
      <c r="AC2257" s="48"/>
    </row>
    <row r="2258" ht="12.75">
      <c r="AC2258" s="48"/>
    </row>
    <row r="2259" ht="12.75">
      <c r="AC2259" s="48"/>
    </row>
    <row r="2260" ht="12.75">
      <c r="AC2260" s="48"/>
    </row>
    <row r="2261" ht="12.75">
      <c r="AC2261" s="48"/>
    </row>
    <row r="2262" ht="12.75">
      <c r="AC2262" s="48"/>
    </row>
    <row r="2263" ht="12.75">
      <c r="AC2263" s="48"/>
    </row>
    <row r="2264" ht="12.75">
      <c r="AC2264" s="48"/>
    </row>
    <row r="2265" ht="12.75">
      <c r="AC2265" s="48"/>
    </row>
    <row r="2266" ht="12.75">
      <c r="AC2266" s="48"/>
    </row>
    <row r="2267" ht="12.75">
      <c r="AC2267" s="48"/>
    </row>
    <row r="2268" ht="12.75">
      <c r="AC2268" s="48"/>
    </row>
    <row r="2269" ht="12.75">
      <c r="AC2269" s="48"/>
    </row>
    <row r="2270" ht="12.75">
      <c r="AC2270" s="48"/>
    </row>
    <row r="2271" ht="12.75">
      <c r="AC2271" s="48"/>
    </row>
    <row r="2272" ht="12.75">
      <c r="AC2272" s="48"/>
    </row>
    <row r="2273" ht="12.75">
      <c r="AC2273" s="48"/>
    </row>
    <row r="2274" ht="12.75">
      <c r="AC2274" s="48"/>
    </row>
    <row r="2275" ht="12.75">
      <c r="AC2275" s="48"/>
    </row>
    <row r="2276" ht="12.75">
      <c r="AC2276" s="48"/>
    </row>
    <row r="2277" ht="12.75">
      <c r="AC2277" s="48"/>
    </row>
    <row r="2278" ht="12.75">
      <c r="AC2278" s="48"/>
    </row>
    <row r="2279" ht="12.75">
      <c r="AC2279" s="48"/>
    </row>
    <row r="2280" ht="12.75">
      <c r="AC2280" s="48"/>
    </row>
    <row r="2281" ht="12.75">
      <c r="AC2281" s="48"/>
    </row>
    <row r="2282" ht="12.75">
      <c r="AC2282" s="48"/>
    </row>
    <row r="2283" ht="12.75">
      <c r="AC2283" s="48"/>
    </row>
    <row r="2284" ht="12.75">
      <c r="AC2284" s="48"/>
    </row>
    <row r="2285" ht="12.75">
      <c r="AC2285" s="48"/>
    </row>
    <row r="2286" ht="12.75">
      <c r="AC2286" s="48"/>
    </row>
    <row r="2287" ht="12.75">
      <c r="AC2287" s="48"/>
    </row>
    <row r="2288" ht="12.75">
      <c r="AC2288" s="48"/>
    </row>
    <row r="2289" ht="12.75">
      <c r="AC2289" s="48"/>
    </row>
    <row r="2290" ht="12.75">
      <c r="AC2290" s="48"/>
    </row>
    <row r="2291" ht="12.75">
      <c r="AC2291" s="48"/>
    </row>
    <row r="2292" ht="12.75">
      <c r="AC2292" s="48"/>
    </row>
    <row r="2293" ht="12.75">
      <c r="AC2293" s="48"/>
    </row>
    <row r="2294" ht="12.75">
      <c r="AC2294" s="48"/>
    </row>
    <row r="2295" ht="12.75">
      <c r="AC2295" s="48"/>
    </row>
    <row r="2296" ht="12.75">
      <c r="AC2296" s="48"/>
    </row>
    <row r="2297" ht="12.75">
      <c r="AC2297" s="48"/>
    </row>
    <row r="2298" ht="12.75">
      <c r="AC2298" s="48"/>
    </row>
    <row r="2299" ht="12.75">
      <c r="AC2299" s="48"/>
    </row>
    <row r="2300" ht="12.75">
      <c r="AC2300" s="48"/>
    </row>
    <row r="2301" ht="12.75">
      <c r="AC2301" s="48"/>
    </row>
    <row r="2302" ht="12.75">
      <c r="AC2302" s="48"/>
    </row>
    <row r="2303" ht="12.75">
      <c r="AC2303" s="48"/>
    </row>
    <row r="2304" ht="12.75">
      <c r="AC2304" s="48"/>
    </row>
    <row r="2305" ht="12.75">
      <c r="AC2305" s="48"/>
    </row>
    <row r="2306" ht="12.75">
      <c r="AC2306" s="48"/>
    </row>
    <row r="2307" ht="12.75">
      <c r="AC2307" s="48"/>
    </row>
    <row r="2308" ht="12.75">
      <c r="AC2308" s="48"/>
    </row>
    <row r="2309" ht="12.75">
      <c r="AC2309" s="48"/>
    </row>
    <row r="2310" ht="12.75">
      <c r="AC2310" s="48"/>
    </row>
    <row r="2311" ht="12.75">
      <c r="AC2311" s="48"/>
    </row>
    <row r="2312" ht="12.75">
      <c r="AC2312" s="48"/>
    </row>
    <row r="2313" ht="12.75">
      <c r="AC2313" s="48"/>
    </row>
    <row r="2314" ht="12.75">
      <c r="AC2314" s="48"/>
    </row>
    <row r="2315" ht="12.75">
      <c r="AC2315" s="48"/>
    </row>
    <row r="2316" ht="12.75">
      <c r="AC2316" s="48"/>
    </row>
    <row r="2317" ht="12.75">
      <c r="AC2317" s="48"/>
    </row>
    <row r="2318" ht="12.75">
      <c r="AC2318" s="48"/>
    </row>
    <row r="2319" ht="12.75">
      <c r="AC2319" s="48"/>
    </row>
    <row r="2320" ht="12.75">
      <c r="AC2320" s="48"/>
    </row>
    <row r="2321" ht="12.75">
      <c r="AC2321" s="48"/>
    </row>
    <row r="2322" ht="12.75">
      <c r="AC2322" s="48"/>
    </row>
    <row r="2323" ht="12.75">
      <c r="AC2323" s="48"/>
    </row>
    <row r="2324" ht="12.75">
      <c r="AC2324" s="48"/>
    </row>
    <row r="2325" ht="12.75">
      <c r="AC2325" s="48"/>
    </row>
    <row r="2326" ht="12.75">
      <c r="AC2326" s="48"/>
    </row>
    <row r="2327" ht="12.75">
      <c r="AC2327" s="48"/>
    </row>
    <row r="2328" ht="12.75">
      <c r="AC2328" s="48"/>
    </row>
    <row r="2329" ht="12.75">
      <c r="AC2329" s="48"/>
    </row>
    <row r="2330" ht="12.75">
      <c r="AC2330" s="48"/>
    </row>
    <row r="2331" ht="12.75">
      <c r="AC2331" s="48"/>
    </row>
    <row r="2332" ht="12.75">
      <c r="AC2332" s="48"/>
    </row>
    <row r="2333" ht="12.75">
      <c r="AC2333" s="48"/>
    </row>
    <row r="2334" ht="12.75">
      <c r="AC2334" s="48"/>
    </row>
    <row r="2335" ht="12.75">
      <c r="AC2335" s="48"/>
    </row>
    <row r="2336" ht="12.75">
      <c r="AC2336" s="48"/>
    </row>
    <row r="2337" ht="12.75">
      <c r="AC2337" s="48"/>
    </row>
    <row r="2338" ht="12.75">
      <c r="AC2338" s="48"/>
    </row>
    <row r="2339" ht="12.75">
      <c r="AC2339" s="48"/>
    </row>
    <row r="2340" ht="12.75">
      <c r="AC2340" s="48"/>
    </row>
    <row r="2341" ht="12.75">
      <c r="AC2341" s="48"/>
    </row>
    <row r="2342" ht="12.75">
      <c r="AC2342" s="48"/>
    </row>
    <row r="2343" ht="12.75">
      <c r="AC2343" s="48"/>
    </row>
    <row r="2344" ht="12.75">
      <c r="AC2344" s="48"/>
    </row>
    <row r="2345" ht="12.75">
      <c r="AC2345" s="48"/>
    </row>
    <row r="2346" ht="12.75">
      <c r="AC2346" s="48"/>
    </row>
    <row r="2347" ht="12.75">
      <c r="AC2347" s="48"/>
    </row>
    <row r="2348" ht="12.75">
      <c r="AC2348" s="48"/>
    </row>
    <row r="2349" ht="12.75">
      <c r="AC2349" s="48"/>
    </row>
    <row r="2350" ht="12.75">
      <c r="AC2350" s="48"/>
    </row>
    <row r="2351" ht="12.75">
      <c r="AC2351" s="48"/>
    </row>
    <row r="2352" ht="12.75">
      <c r="AC2352" s="48"/>
    </row>
    <row r="2353" ht="12.75">
      <c r="AC2353" s="48"/>
    </row>
    <row r="2354" ht="12.75">
      <c r="AC2354" s="48"/>
    </row>
    <row r="2355" ht="12.75">
      <c r="AC2355" s="48"/>
    </row>
    <row r="2356" ht="12.75">
      <c r="AC2356" s="48"/>
    </row>
    <row r="2357" ht="12.75">
      <c r="AC2357" s="48"/>
    </row>
    <row r="2358" ht="12.75">
      <c r="AC2358" s="48"/>
    </row>
    <row r="2359" ht="12.75">
      <c r="AC2359" s="48"/>
    </row>
    <row r="2360" ht="12.75">
      <c r="AC2360" s="48"/>
    </row>
    <row r="2361" ht="12.75">
      <c r="AC2361" s="48"/>
    </row>
    <row r="2362" ht="12.75">
      <c r="AC2362" s="48"/>
    </row>
    <row r="2363" ht="12.75">
      <c r="AC2363" s="48"/>
    </row>
    <row r="2364" ht="12.75">
      <c r="AC2364" s="48"/>
    </row>
    <row r="2365" ht="12.75">
      <c r="AC2365" s="48"/>
    </row>
    <row r="2366" ht="12.75">
      <c r="AC2366" s="48"/>
    </row>
    <row r="2367" ht="12.75">
      <c r="AC2367" s="48"/>
    </row>
    <row r="2368" ht="12.75">
      <c r="AC2368" s="48"/>
    </row>
    <row r="2369" ht="12.75">
      <c r="AC2369" s="48"/>
    </row>
    <row r="2370" ht="12.75">
      <c r="AC2370" s="48"/>
    </row>
    <row r="2371" ht="12.75">
      <c r="AC2371" s="48"/>
    </row>
    <row r="2372" ht="12.75">
      <c r="AC2372" s="48"/>
    </row>
    <row r="2373" ht="12.75">
      <c r="AC2373" s="48"/>
    </row>
    <row r="2374" ht="12.75">
      <c r="AC2374" s="48"/>
    </row>
    <row r="2375" ht="12.75">
      <c r="AC2375" s="48"/>
    </row>
    <row r="2376" ht="12.75">
      <c r="AC2376" s="48"/>
    </row>
    <row r="2377" ht="12.75">
      <c r="AC2377" s="48"/>
    </row>
    <row r="2378" ht="12.75">
      <c r="AC2378" s="48"/>
    </row>
    <row r="2379" ht="12.75">
      <c r="AC2379" s="48"/>
    </row>
    <row r="2380" ht="12.75">
      <c r="AC2380" s="48"/>
    </row>
    <row r="2381" ht="12.75">
      <c r="AC2381" s="48"/>
    </row>
    <row r="2382" ht="12.75">
      <c r="AC2382" s="48"/>
    </row>
    <row r="2383" ht="12.75">
      <c r="AC2383" s="48"/>
    </row>
    <row r="2384" ht="12.75">
      <c r="AC2384" s="48"/>
    </row>
    <row r="2385" ht="12.75">
      <c r="AC2385" s="48"/>
    </row>
    <row r="2386" ht="12.75">
      <c r="AC2386" s="48"/>
    </row>
    <row r="2387" ht="12.75">
      <c r="AC2387" s="48"/>
    </row>
    <row r="2388" ht="12.75">
      <c r="AC2388" s="48"/>
    </row>
    <row r="2389" ht="12.75">
      <c r="AC2389" s="48"/>
    </row>
    <row r="2390" ht="12.75">
      <c r="AC2390" s="48"/>
    </row>
    <row r="2391" ht="12.75">
      <c r="AC2391" s="48"/>
    </row>
    <row r="2392" ht="12.75">
      <c r="AC2392" s="48"/>
    </row>
    <row r="2393" ht="12.75">
      <c r="AC2393" s="48"/>
    </row>
    <row r="2394" ht="12.75">
      <c r="AC2394" s="48"/>
    </row>
    <row r="2395" ht="12.75">
      <c r="AC2395" s="48"/>
    </row>
    <row r="2396" ht="12.75">
      <c r="AC2396" s="48"/>
    </row>
    <row r="2397" ht="12.75">
      <c r="AC2397" s="48"/>
    </row>
    <row r="2398" ht="12.75">
      <c r="AC2398" s="48"/>
    </row>
    <row r="2399" ht="12.75">
      <c r="AC2399" s="48"/>
    </row>
    <row r="2400" ht="12.75">
      <c r="AC2400" s="48"/>
    </row>
    <row r="2401" ht="12.75">
      <c r="AC2401" s="48"/>
    </row>
    <row r="2402" ht="12.75">
      <c r="AC2402" s="48"/>
    </row>
    <row r="2403" ht="12.75">
      <c r="AC2403" s="48"/>
    </row>
    <row r="2404" ht="12.75">
      <c r="AC2404" s="48"/>
    </row>
    <row r="2405" ht="12.75">
      <c r="AC2405" s="48"/>
    </row>
    <row r="2406" ht="12.75">
      <c r="AC2406" s="48"/>
    </row>
    <row r="2407" ht="12.75">
      <c r="AC2407" s="48"/>
    </row>
    <row r="2408" ht="12.75">
      <c r="AC2408" s="48"/>
    </row>
    <row r="2409" ht="12.75">
      <c r="AC2409" s="48"/>
    </row>
    <row r="2410" ht="12.75">
      <c r="AC2410" s="48"/>
    </row>
    <row r="2411" ht="12.75">
      <c r="AC2411" s="48"/>
    </row>
    <row r="2412" ht="12.75">
      <c r="AC2412" s="48"/>
    </row>
    <row r="2413" ht="12.75">
      <c r="AC2413" s="48"/>
    </row>
    <row r="2414" ht="12.75">
      <c r="AC2414" s="48"/>
    </row>
    <row r="2415" ht="12.75">
      <c r="AC2415" s="48"/>
    </row>
    <row r="2416" ht="12.75">
      <c r="AC2416" s="48"/>
    </row>
    <row r="2417" ht="12.75">
      <c r="AC2417" s="48"/>
    </row>
    <row r="2418" ht="12.75">
      <c r="AC2418" s="48"/>
    </row>
    <row r="2419" ht="12.75">
      <c r="AC2419" s="48"/>
    </row>
    <row r="2420" ht="12.75">
      <c r="AC2420" s="48"/>
    </row>
    <row r="2421" ht="12.75">
      <c r="AC2421" s="48"/>
    </row>
    <row r="2422" ht="12.75">
      <c r="AC2422" s="48"/>
    </row>
    <row r="2423" ht="12.75">
      <c r="AC2423" s="48"/>
    </row>
    <row r="2424" ht="12.75">
      <c r="AC2424" s="48"/>
    </row>
    <row r="2425" ht="12.75">
      <c r="AC2425" s="48"/>
    </row>
    <row r="2426" ht="12.75">
      <c r="AC2426" s="48"/>
    </row>
    <row r="2427" ht="12.75">
      <c r="AC2427" s="48"/>
    </row>
    <row r="2428" ht="12.75">
      <c r="AC2428" s="48"/>
    </row>
    <row r="2429" ht="12.75">
      <c r="AC2429" s="48"/>
    </row>
    <row r="2430" ht="12.75">
      <c r="AC2430" s="48"/>
    </row>
    <row r="2431" ht="12.75">
      <c r="AC2431" s="48"/>
    </row>
    <row r="2432" ht="12.75">
      <c r="AC2432" s="48"/>
    </row>
    <row r="2433" ht="12.75">
      <c r="AC2433" s="48"/>
    </row>
    <row r="2434" ht="12.75">
      <c r="AC2434" s="48"/>
    </row>
    <row r="2435" ht="12.75">
      <c r="AC2435" s="48"/>
    </row>
    <row r="2436" ht="12.75">
      <c r="AC2436" s="48"/>
    </row>
    <row r="2437" ht="12.75">
      <c r="AC2437" s="48"/>
    </row>
    <row r="2438" ht="12.75">
      <c r="AC2438" s="48"/>
    </row>
    <row r="2439" ht="12.75">
      <c r="AC2439" s="48"/>
    </row>
    <row r="2440" ht="12.75">
      <c r="AC2440" s="48"/>
    </row>
    <row r="2441" ht="12.75">
      <c r="AC2441" s="48"/>
    </row>
    <row r="2442" ht="12.75">
      <c r="AC2442" s="48"/>
    </row>
    <row r="2443" ht="12.75">
      <c r="AC2443" s="48"/>
    </row>
    <row r="2444" ht="12.75">
      <c r="AC2444" s="48"/>
    </row>
    <row r="2445" ht="12.75">
      <c r="AC2445" s="48"/>
    </row>
    <row r="2446" ht="12.75">
      <c r="AC2446" s="48"/>
    </row>
    <row r="2447" ht="12.75">
      <c r="AC2447" s="48"/>
    </row>
    <row r="2448" ht="12.75">
      <c r="AC2448" s="48"/>
    </row>
    <row r="2449" ht="12.75">
      <c r="AC2449" s="48"/>
    </row>
    <row r="2450" ht="12.75">
      <c r="AC2450" s="48"/>
    </row>
    <row r="2451" ht="12.75">
      <c r="AC2451" s="48"/>
    </row>
    <row r="2452" ht="12.75">
      <c r="AC2452" s="48"/>
    </row>
    <row r="2453" ht="12.75">
      <c r="AC2453" s="48"/>
    </row>
    <row r="2454" ht="12.75">
      <c r="AC2454" s="48"/>
    </row>
    <row r="2455" ht="12.75">
      <c r="AC2455" s="48"/>
    </row>
    <row r="2456" ht="12.75">
      <c r="AC2456" s="48"/>
    </row>
    <row r="2457" ht="12.75">
      <c r="AC2457" s="48"/>
    </row>
    <row r="2458" ht="12.75">
      <c r="AC2458" s="48"/>
    </row>
    <row r="2459" ht="12.75">
      <c r="AC2459" s="48"/>
    </row>
    <row r="2460" ht="12.75">
      <c r="AC2460" s="48"/>
    </row>
    <row r="2461" ht="12.75">
      <c r="AC2461" s="48"/>
    </row>
    <row r="2462" ht="12.75">
      <c r="AC2462" s="48"/>
    </row>
    <row r="2463" ht="12.75">
      <c r="AC2463" s="48"/>
    </row>
    <row r="2464" ht="12.75">
      <c r="AC2464" s="48"/>
    </row>
    <row r="2465" ht="12.75">
      <c r="AC2465" s="48"/>
    </row>
    <row r="2466" ht="12.75">
      <c r="AC2466" s="48"/>
    </row>
    <row r="2467" ht="12.75">
      <c r="AC2467" s="48"/>
    </row>
    <row r="2468" ht="12.75">
      <c r="AC2468" s="48"/>
    </row>
    <row r="2469" ht="12.75">
      <c r="AC2469" s="48"/>
    </row>
    <row r="2470" ht="12.75">
      <c r="AC2470" s="48"/>
    </row>
    <row r="2471" ht="12.75">
      <c r="AC2471" s="48"/>
    </row>
    <row r="2472" ht="12.75">
      <c r="AC2472" s="48"/>
    </row>
    <row r="2473" ht="12.75">
      <c r="AC2473" s="48"/>
    </row>
    <row r="2474" ht="12.75">
      <c r="AC2474" s="48"/>
    </row>
    <row r="2475" ht="12.75">
      <c r="AC2475" s="48"/>
    </row>
    <row r="2476" ht="12.75">
      <c r="AC2476" s="48"/>
    </row>
    <row r="2477" ht="12.75">
      <c r="AC2477" s="48"/>
    </row>
    <row r="2478" ht="12.75">
      <c r="AC2478" s="48"/>
    </row>
    <row r="2479" ht="12.75">
      <c r="AC2479" s="48"/>
    </row>
    <row r="2480" ht="12.75">
      <c r="AC2480" s="48"/>
    </row>
    <row r="2481" ht="12.75">
      <c r="AC2481" s="48"/>
    </row>
    <row r="2482" ht="12.75">
      <c r="AC2482" s="48"/>
    </row>
    <row r="2483" ht="12.75">
      <c r="AC2483" s="48"/>
    </row>
    <row r="2484" ht="12.75">
      <c r="AC2484" s="48"/>
    </row>
    <row r="2485" ht="12.75">
      <c r="AC2485" s="48"/>
    </row>
    <row r="2486" ht="12.75">
      <c r="AC2486" s="48"/>
    </row>
    <row r="2487" ht="12.75">
      <c r="AC2487" s="48"/>
    </row>
    <row r="2488" ht="12.75">
      <c r="AC2488" s="48"/>
    </row>
    <row r="2489" ht="12.75">
      <c r="AC2489" s="48"/>
    </row>
    <row r="2490" ht="12.75">
      <c r="AC2490" s="48"/>
    </row>
    <row r="2491" ht="12.75">
      <c r="AC2491" s="48"/>
    </row>
    <row r="2492" ht="12.75">
      <c r="AC2492" s="48"/>
    </row>
    <row r="2493" ht="12.75">
      <c r="AC2493" s="48"/>
    </row>
    <row r="2494" ht="12.75">
      <c r="AC2494" s="48"/>
    </row>
    <row r="2495" ht="12.75">
      <c r="AC2495" s="48"/>
    </row>
    <row r="2496" ht="12.75">
      <c r="AC2496" s="48"/>
    </row>
    <row r="2497" ht="12.75">
      <c r="AC2497" s="48"/>
    </row>
    <row r="2498" ht="12.75">
      <c r="AC2498" s="48"/>
    </row>
    <row r="2499" ht="12.75">
      <c r="AC2499" s="48"/>
    </row>
    <row r="2500" ht="12.75">
      <c r="AC2500" s="48"/>
    </row>
    <row r="2501" ht="12.75">
      <c r="AC2501" s="48"/>
    </row>
    <row r="2502" ht="12.75">
      <c r="AC2502" s="48"/>
    </row>
    <row r="2503" ht="12.75">
      <c r="AC2503" s="48"/>
    </row>
    <row r="2504" ht="12.75">
      <c r="AC2504" s="48"/>
    </row>
    <row r="2505" ht="12.75">
      <c r="AC2505" s="48"/>
    </row>
    <row r="2506" ht="12.75">
      <c r="AC2506" s="48"/>
    </row>
    <row r="2507" ht="12.75">
      <c r="AC2507" s="48"/>
    </row>
    <row r="2508" ht="12.75">
      <c r="AC2508" s="48"/>
    </row>
    <row r="2509" ht="12.75">
      <c r="AC2509" s="48"/>
    </row>
    <row r="2510" ht="12.75">
      <c r="AC2510" s="48"/>
    </row>
    <row r="2511" ht="12.75">
      <c r="AC2511" s="48"/>
    </row>
    <row r="2512" ht="12.75">
      <c r="AC2512" s="48"/>
    </row>
    <row r="2513" ht="12.75">
      <c r="AC2513" s="48"/>
    </row>
    <row r="2514" ht="12.75">
      <c r="AC2514" s="48"/>
    </row>
    <row r="2515" ht="12.75">
      <c r="AC2515" s="48"/>
    </row>
    <row r="2516" ht="12.75">
      <c r="AC2516" s="48"/>
    </row>
    <row r="2517" ht="12.75">
      <c r="AC2517" s="48"/>
    </row>
    <row r="2518" ht="12.75">
      <c r="AC2518" s="48"/>
    </row>
    <row r="2519" ht="12.75">
      <c r="AC2519" s="48"/>
    </row>
    <row r="2520" ht="12.75">
      <c r="AC2520" s="48"/>
    </row>
    <row r="2521" ht="12.75">
      <c r="AC2521" s="48"/>
    </row>
    <row r="2522" ht="12.75">
      <c r="AC2522" s="48"/>
    </row>
    <row r="2523" ht="12.75">
      <c r="AC2523" s="48"/>
    </row>
    <row r="2524" ht="12.75">
      <c r="AC2524" s="48"/>
    </row>
    <row r="2525" ht="12.75">
      <c r="AC2525" s="48"/>
    </row>
    <row r="2526" ht="12.75">
      <c r="AC2526" s="48"/>
    </row>
    <row r="2527" ht="12.75">
      <c r="AC2527" s="48"/>
    </row>
    <row r="2528" ht="12.75">
      <c r="AC2528" s="48"/>
    </row>
    <row r="2529" ht="12.75">
      <c r="AC2529" s="48"/>
    </row>
    <row r="2530" ht="12.75">
      <c r="AC2530" s="48"/>
    </row>
    <row r="2531" ht="12.75">
      <c r="AC2531" s="48"/>
    </row>
    <row r="2532" ht="12.75">
      <c r="AC2532" s="48"/>
    </row>
    <row r="2533" ht="12.75">
      <c r="AC2533" s="48"/>
    </row>
    <row r="2534" ht="12.75">
      <c r="AC2534" s="48"/>
    </row>
    <row r="2535" ht="12.75">
      <c r="AC2535" s="48"/>
    </row>
    <row r="2536" ht="12.75">
      <c r="AC2536" s="48"/>
    </row>
    <row r="2537" ht="12.75">
      <c r="AC2537" s="48"/>
    </row>
    <row r="2538" ht="12.75">
      <c r="AC2538" s="48"/>
    </row>
    <row r="2539" ht="12.75">
      <c r="AC2539" s="48"/>
    </row>
    <row r="2540" ht="12.75">
      <c r="AC2540" s="48"/>
    </row>
    <row r="2541" ht="12.75">
      <c r="AC2541" s="48"/>
    </row>
    <row r="2542" ht="12.75">
      <c r="AC2542" s="48"/>
    </row>
    <row r="2543" ht="12.75">
      <c r="AC2543" s="48"/>
    </row>
    <row r="2544" ht="12.75">
      <c r="AC2544" s="48"/>
    </row>
    <row r="2545" ht="12.75">
      <c r="AC2545" s="48"/>
    </row>
    <row r="2546" ht="12.75">
      <c r="AC2546" s="48"/>
    </row>
    <row r="2547" ht="12.75">
      <c r="AC2547" s="48"/>
    </row>
    <row r="2548" ht="12.75">
      <c r="AC2548" s="48"/>
    </row>
    <row r="2549" ht="12.75">
      <c r="AC2549" s="48"/>
    </row>
    <row r="2550" ht="12.75">
      <c r="AC2550" s="48"/>
    </row>
    <row r="2551" ht="12.75">
      <c r="AC2551" s="48"/>
    </row>
    <row r="2552" ht="12.75">
      <c r="AC2552" s="48"/>
    </row>
    <row r="2553" ht="12.75">
      <c r="AC2553" s="48"/>
    </row>
    <row r="2554" ht="12.75">
      <c r="AC2554" s="48"/>
    </row>
    <row r="2555" ht="12.75">
      <c r="AC2555" s="48"/>
    </row>
    <row r="2556" ht="12.75">
      <c r="AC2556" s="48"/>
    </row>
    <row r="2557" ht="12.75">
      <c r="AC2557" s="48"/>
    </row>
    <row r="2558" ht="12.75">
      <c r="AC2558" s="48"/>
    </row>
    <row r="2559" ht="12.75">
      <c r="AC2559" s="48"/>
    </row>
    <row r="2560" ht="12.75">
      <c r="AC2560" s="48"/>
    </row>
    <row r="2561" ht="12.75">
      <c r="AC2561" s="48"/>
    </row>
    <row r="2562" ht="12.75">
      <c r="AC2562" s="48"/>
    </row>
    <row r="2563" ht="12.75">
      <c r="AC2563" s="48"/>
    </row>
    <row r="2564" ht="12.75">
      <c r="AC2564" s="48"/>
    </row>
    <row r="2565" ht="12.75">
      <c r="AC2565" s="48"/>
    </row>
    <row r="2566" ht="12.75">
      <c r="AC2566" s="48"/>
    </row>
    <row r="2567" ht="12.75">
      <c r="AC2567" s="48"/>
    </row>
    <row r="2568" ht="12.75">
      <c r="AC2568" s="48"/>
    </row>
    <row r="2569" ht="12.75">
      <c r="AC2569" s="48"/>
    </row>
    <row r="2570" ht="12.75">
      <c r="AC2570" s="48"/>
    </row>
    <row r="2571" ht="12.75">
      <c r="AC2571" s="48"/>
    </row>
    <row r="2572" ht="12.75">
      <c r="AC2572" s="48"/>
    </row>
    <row r="2573" ht="12.75">
      <c r="AC2573" s="48"/>
    </row>
    <row r="2574" ht="12.75">
      <c r="AC2574" s="48"/>
    </row>
    <row r="2575" ht="12.75">
      <c r="AC2575" s="48"/>
    </row>
    <row r="2576" ht="12.75">
      <c r="AC2576" s="48"/>
    </row>
    <row r="2577" ht="12.75">
      <c r="AC2577" s="48"/>
    </row>
    <row r="2578" ht="12.75">
      <c r="AC2578" s="48"/>
    </row>
    <row r="2579" ht="12.75">
      <c r="AC2579" s="48"/>
    </row>
    <row r="2580" ht="12.75">
      <c r="AC2580" s="48"/>
    </row>
    <row r="2581" ht="12.75">
      <c r="AC2581" s="48"/>
    </row>
    <row r="2582" ht="12.75">
      <c r="AC2582" s="48"/>
    </row>
    <row r="2583" ht="12.75">
      <c r="AC2583" s="48"/>
    </row>
    <row r="2584" ht="12.75">
      <c r="AC2584" s="48"/>
    </row>
    <row r="2585" ht="12.75">
      <c r="AC2585" s="48"/>
    </row>
    <row r="2586" ht="12.75">
      <c r="AC2586" s="48"/>
    </row>
    <row r="2587" ht="12.75">
      <c r="AC2587" s="48"/>
    </row>
    <row r="2588" ht="12.75">
      <c r="AC2588" s="48"/>
    </row>
    <row r="2589" ht="12.75">
      <c r="AC2589" s="48"/>
    </row>
    <row r="2590" ht="12.75">
      <c r="AC2590" s="48"/>
    </row>
    <row r="2591" ht="12.75">
      <c r="AC2591" s="48"/>
    </row>
    <row r="2592" ht="12.75">
      <c r="AC2592" s="48"/>
    </row>
    <row r="2593" ht="12.75">
      <c r="AC2593" s="48"/>
    </row>
    <row r="2594" ht="12.75">
      <c r="AC2594" s="48"/>
    </row>
    <row r="2595" ht="12.75">
      <c r="AC2595" s="48"/>
    </row>
    <row r="2596" ht="12.75">
      <c r="AC2596" s="48"/>
    </row>
    <row r="2597" ht="12.75">
      <c r="AC2597" s="48"/>
    </row>
    <row r="2598" ht="12.75">
      <c r="AC2598" s="48"/>
    </row>
    <row r="2599" ht="12.75">
      <c r="AC2599" s="48"/>
    </row>
    <row r="2600" ht="12.75">
      <c r="AC2600" s="48"/>
    </row>
    <row r="2601" ht="12.75">
      <c r="AC2601" s="48"/>
    </row>
    <row r="2602" ht="12.75">
      <c r="AC2602" s="48"/>
    </row>
    <row r="2603" ht="12.75">
      <c r="AC2603" s="48"/>
    </row>
    <row r="2604" ht="12.75">
      <c r="AC2604" s="48"/>
    </row>
    <row r="2605" ht="12.75">
      <c r="AC2605" s="48"/>
    </row>
    <row r="2606" ht="12.75">
      <c r="AC2606" s="48"/>
    </row>
    <row r="2607" ht="12.75">
      <c r="AC2607" s="48"/>
    </row>
    <row r="2608" ht="12.75">
      <c r="AC2608" s="48"/>
    </row>
    <row r="2609" ht="12.75">
      <c r="AC2609" s="48"/>
    </row>
    <row r="2610" ht="12.75">
      <c r="AC2610" s="48"/>
    </row>
    <row r="2611" ht="12.75">
      <c r="AC2611" s="48"/>
    </row>
    <row r="2612" ht="12.75">
      <c r="AC2612" s="48"/>
    </row>
    <row r="2613" ht="12.75">
      <c r="AC2613" s="48"/>
    </row>
    <row r="2614" ht="12.75">
      <c r="AC2614" s="48"/>
    </row>
    <row r="2615" ht="12.75">
      <c r="AC2615" s="48"/>
    </row>
    <row r="2616" ht="12.75">
      <c r="AC2616" s="48"/>
    </row>
    <row r="2617" ht="12.75">
      <c r="AC2617" s="48"/>
    </row>
    <row r="2618" ht="12.75">
      <c r="AC2618" s="48"/>
    </row>
    <row r="2619" ht="12.75">
      <c r="AC2619" s="48"/>
    </row>
    <row r="2620" ht="12.75">
      <c r="AC2620" s="48"/>
    </row>
    <row r="2621" ht="12.75">
      <c r="AC2621" s="48"/>
    </row>
    <row r="2622" ht="12.75">
      <c r="AC2622" s="48"/>
    </row>
    <row r="2623" ht="12.75">
      <c r="AC2623" s="48"/>
    </row>
    <row r="2624" ht="12.75">
      <c r="AC2624" s="48"/>
    </row>
    <row r="2625" ht="12.75">
      <c r="AC2625" s="48"/>
    </row>
    <row r="2626" ht="12.75">
      <c r="AC2626" s="48"/>
    </row>
    <row r="2627" ht="12.75">
      <c r="AC2627" s="48"/>
    </row>
    <row r="2628" ht="12.75">
      <c r="AC2628" s="48"/>
    </row>
    <row r="2629" ht="12.75">
      <c r="AC2629" s="48"/>
    </row>
    <row r="2630" ht="12.75">
      <c r="AC2630" s="48"/>
    </row>
    <row r="2631" ht="12.75">
      <c r="AC2631" s="48"/>
    </row>
    <row r="2632" ht="12.75">
      <c r="AC2632" s="48"/>
    </row>
    <row r="2633" ht="12.75">
      <c r="AC2633" s="48"/>
    </row>
    <row r="2634" ht="12.75">
      <c r="AC2634" s="48"/>
    </row>
    <row r="2635" ht="12.75">
      <c r="AC2635" s="48"/>
    </row>
    <row r="2636" ht="12.75">
      <c r="AC2636" s="48"/>
    </row>
    <row r="2637" ht="12.75">
      <c r="AC2637" s="48"/>
    </row>
    <row r="2638" ht="12.75">
      <c r="AC2638" s="48"/>
    </row>
    <row r="2639" ht="12.75">
      <c r="AC2639" s="48"/>
    </row>
    <row r="2640" ht="12.75">
      <c r="AC2640" s="48"/>
    </row>
    <row r="2641" ht="12.75">
      <c r="AC2641" s="48"/>
    </row>
    <row r="2642" ht="12.75">
      <c r="AC2642" s="48"/>
    </row>
    <row r="2643" ht="12.75">
      <c r="AC2643" s="48"/>
    </row>
    <row r="2644" ht="12.75">
      <c r="AC2644" s="48"/>
    </row>
    <row r="2645" ht="12.75">
      <c r="AC2645" s="48"/>
    </row>
    <row r="2646" ht="12.75">
      <c r="AC2646" s="48"/>
    </row>
    <row r="2647" ht="12.75">
      <c r="AC2647" s="48"/>
    </row>
    <row r="2648" ht="12.75">
      <c r="AC2648" s="48"/>
    </row>
    <row r="2649" ht="12.75">
      <c r="AC2649" s="48"/>
    </row>
    <row r="2650" ht="12.75">
      <c r="AC2650" s="48"/>
    </row>
    <row r="2651" ht="12.75">
      <c r="AC2651" s="48"/>
    </row>
    <row r="2652" ht="12.75">
      <c r="AC2652" s="48"/>
    </row>
    <row r="2653" ht="12.75">
      <c r="AC2653" s="48"/>
    </row>
    <row r="2654" ht="12.75">
      <c r="AC2654" s="48"/>
    </row>
    <row r="2655" ht="12.75">
      <c r="AC2655" s="48"/>
    </row>
    <row r="2656" ht="12.75">
      <c r="AC2656" s="48"/>
    </row>
    <row r="2657" ht="12.75">
      <c r="AC2657" s="48"/>
    </row>
    <row r="2658" ht="12.75">
      <c r="AC2658" s="48"/>
    </row>
    <row r="2659" ht="12.75">
      <c r="AC2659" s="48"/>
    </row>
    <row r="2660" ht="12.75">
      <c r="AC2660" s="48"/>
    </row>
    <row r="2661" ht="12.75">
      <c r="AC2661" s="48"/>
    </row>
    <row r="2662" ht="12.75">
      <c r="AC2662" s="48"/>
    </row>
    <row r="2663" ht="12.75">
      <c r="AC2663" s="48"/>
    </row>
    <row r="2664" ht="12.75">
      <c r="AC2664" s="48"/>
    </row>
    <row r="2665" ht="12.75">
      <c r="AC2665" s="48"/>
    </row>
    <row r="2666" ht="12.75">
      <c r="AC2666" s="48"/>
    </row>
    <row r="2667" ht="12.75">
      <c r="AC2667" s="48"/>
    </row>
    <row r="2668" ht="12.75">
      <c r="AC2668" s="48"/>
    </row>
    <row r="2669" ht="12.75">
      <c r="AC2669" s="48"/>
    </row>
    <row r="2670" ht="12.75">
      <c r="AC2670" s="48"/>
    </row>
    <row r="2671" ht="12.75">
      <c r="AC2671" s="48"/>
    </row>
    <row r="2672" ht="12.75">
      <c r="AC2672" s="48"/>
    </row>
    <row r="2673" ht="12.75">
      <c r="AC2673" s="48"/>
    </row>
    <row r="2674" ht="12.75">
      <c r="AC2674" s="48"/>
    </row>
    <row r="2675" ht="12.75">
      <c r="AC2675" s="48"/>
    </row>
    <row r="2676" ht="12.75">
      <c r="AC2676" s="48"/>
    </row>
    <row r="2677" ht="12.75">
      <c r="AC2677" s="48"/>
    </row>
    <row r="2678" ht="12.75">
      <c r="AC2678" s="48"/>
    </row>
    <row r="2679" ht="12.75">
      <c r="AC2679" s="48"/>
    </row>
    <row r="2680" ht="12.75">
      <c r="AC2680" s="48"/>
    </row>
    <row r="2681" ht="12.75">
      <c r="AC2681" s="48"/>
    </row>
    <row r="2682" ht="12.75">
      <c r="AC2682" s="48"/>
    </row>
    <row r="2683" ht="12.75">
      <c r="AC2683" s="48"/>
    </row>
    <row r="2684" ht="12.75">
      <c r="AC2684" s="48"/>
    </row>
    <row r="2685" ht="12.75">
      <c r="AC2685" s="48"/>
    </row>
    <row r="2686" ht="12.75">
      <c r="AC2686" s="48"/>
    </row>
    <row r="2687" ht="12.75">
      <c r="AC2687" s="48"/>
    </row>
    <row r="2688" ht="12.75">
      <c r="AC2688" s="48"/>
    </row>
    <row r="2689" ht="12.75">
      <c r="AC2689" s="48"/>
    </row>
    <row r="2690" ht="12.75">
      <c r="AC2690" s="48"/>
    </row>
    <row r="2691" ht="12.75">
      <c r="AC2691" s="48"/>
    </row>
    <row r="2692" ht="12.75">
      <c r="AC2692" s="48"/>
    </row>
    <row r="2693" ht="12.75">
      <c r="AC2693" s="48"/>
    </row>
    <row r="2694" ht="12.75">
      <c r="AC2694" s="48"/>
    </row>
    <row r="2695" ht="12.75">
      <c r="AC2695" s="48"/>
    </row>
    <row r="2696" ht="12.75">
      <c r="AC2696" s="48"/>
    </row>
    <row r="2697" ht="12.75">
      <c r="AC2697" s="48"/>
    </row>
    <row r="2698" ht="12.75">
      <c r="AC2698" s="48"/>
    </row>
    <row r="2699" ht="12.75">
      <c r="AC2699" s="48"/>
    </row>
    <row r="2700" ht="12.75">
      <c r="AC2700" s="48"/>
    </row>
    <row r="2701" ht="12.75">
      <c r="AC2701" s="48"/>
    </row>
    <row r="2702" ht="12.75">
      <c r="AC2702" s="48"/>
    </row>
    <row r="2703" ht="12.75">
      <c r="AC2703" s="48"/>
    </row>
    <row r="2704" ht="12.75">
      <c r="AC2704" s="48"/>
    </row>
    <row r="2705" ht="12.75">
      <c r="AC2705" s="48"/>
    </row>
    <row r="2706" ht="12.75">
      <c r="AC2706" s="48"/>
    </row>
    <row r="2707" ht="12.75">
      <c r="AC2707" s="48"/>
    </row>
    <row r="2708" ht="12.75">
      <c r="AC2708" s="48"/>
    </row>
    <row r="2709" ht="12.75">
      <c r="AC2709" s="48"/>
    </row>
    <row r="2710" ht="12.75">
      <c r="AC2710" s="48"/>
    </row>
    <row r="2711" ht="12.75">
      <c r="AC2711" s="48"/>
    </row>
    <row r="2712" ht="12.75">
      <c r="AC2712" s="48"/>
    </row>
    <row r="2713" ht="12.75">
      <c r="AC2713" s="48"/>
    </row>
    <row r="2714" ht="12.75">
      <c r="AC2714" s="48"/>
    </row>
    <row r="2715" ht="12.75">
      <c r="AC2715" s="48"/>
    </row>
    <row r="2716" ht="12.75">
      <c r="AC2716" s="48"/>
    </row>
    <row r="2717" ht="12.75">
      <c r="AC2717" s="48"/>
    </row>
    <row r="2718" ht="12.75">
      <c r="AC2718" s="48"/>
    </row>
    <row r="2719" ht="12.75">
      <c r="AC2719" s="48"/>
    </row>
    <row r="2720" ht="12.75">
      <c r="AC2720" s="48"/>
    </row>
    <row r="2721" ht="12.75">
      <c r="AC2721" s="48"/>
    </row>
    <row r="2722" ht="12.75">
      <c r="AC2722" s="48"/>
    </row>
    <row r="2723" ht="12.75">
      <c r="AC2723" s="48"/>
    </row>
    <row r="2724" ht="12.75">
      <c r="AC2724" s="48"/>
    </row>
    <row r="2725" ht="12.75">
      <c r="AC2725" s="48"/>
    </row>
    <row r="2726" ht="12.75">
      <c r="AC2726" s="48"/>
    </row>
    <row r="2727" ht="12.75">
      <c r="AC2727" s="48"/>
    </row>
    <row r="2728" ht="12.75">
      <c r="AC2728" s="48"/>
    </row>
    <row r="2729" ht="12.75">
      <c r="AC2729" s="48"/>
    </row>
    <row r="2730" ht="12.75">
      <c r="AC2730" s="48"/>
    </row>
    <row r="2731" ht="12.75">
      <c r="AC2731" s="48"/>
    </row>
    <row r="2732" ht="12.75">
      <c r="AC2732" s="48"/>
    </row>
    <row r="2733" ht="12.75">
      <c r="AC2733" s="48"/>
    </row>
    <row r="2734" ht="12.75">
      <c r="AC2734" s="48"/>
    </row>
    <row r="2735" ht="12.75">
      <c r="AC2735" s="48"/>
    </row>
    <row r="2736" ht="12.75">
      <c r="AC2736" s="48"/>
    </row>
    <row r="2737" ht="12.75">
      <c r="AC2737" s="48"/>
    </row>
    <row r="2738" ht="12.75">
      <c r="AC2738" s="48"/>
    </row>
    <row r="2739" ht="12.75">
      <c r="AC2739" s="48"/>
    </row>
    <row r="2740" ht="12.75">
      <c r="AC2740" s="48"/>
    </row>
    <row r="2741" ht="12.75">
      <c r="AC2741" s="48"/>
    </row>
    <row r="2742" ht="12.75">
      <c r="AC2742" s="48"/>
    </row>
    <row r="2743" ht="12.75">
      <c r="AC2743" s="48"/>
    </row>
    <row r="2744" ht="12.75">
      <c r="AC2744" s="48"/>
    </row>
    <row r="2745" ht="12.75">
      <c r="AC2745" s="48"/>
    </row>
    <row r="2746" ht="12.75">
      <c r="AC2746" s="48"/>
    </row>
    <row r="2747" ht="12.75">
      <c r="AC2747" s="48"/>
    </row>
    <row r="2748" ht="12.75">
      <c r="AC2748" s="48"/>
    </row>
    <row r="2749" ht="12.75">
      <c r="AC2749" s="48"/>
    </row>
    <row r="2750" ht="12.75">
      <c r="AC2750" s="48"/>
    </row>
    <row r="2751" ht="12.75">
      <c r="AC2751" s="48"/>
    </row>
    <row r="2752" ht="12.75">
      <c r="AC2752" s="48"/>
    </row>
    <row r="2753" ht="12.75">
      <c r="AC2753" s="48"/>
    </row>
    <row r="2754" ht="12.75">
      <c r="AC2754" s="48"/>
    </row>
    <row r="2755" ht="12.75">
      <c r="AC2755" s="48"/>
    </row>
    <row r="2756" ht="12.75">
      <c r="AC2756" s="48"/>
    </row>
    <row r="2757" ht="12.75">
      <c r="AC2757" s="48"/>
    </row>
    <row r="2758" ht="12.75">
      <c r="AC2758" s="48"/>
    </row>
    <row r="2759" ht="12.75">
      <c r="AC2759" s="48"/>
    </row>
    <row r="2760" ht="12.75">
      <c r="AC2760" s="48"/>
    </row>
    <row r="2761" ht="12.75">
      <c r="AC2761" s="48"/>
    </row>
    <row r="2762" ht="12.75">
      <c r="AC2762" s="48"/>
    </row>
    <row r="2763" ht="12.75">
      <c r="AC2763" s="48"/>
    </row>
    <row r="2764" ht="12.75">
      <c r="AC2764" s="48"/>
    </row>
    <row r="2765" ht="12.75">
      <c r="AC2765" s="48"/>
    </row>
    <row r="2766" ht="12.75">
      <c r="AC2766" s="48"/>
    </row>
    <row r="2767" ht="12.75">
      <c r="AC2767" s="48"/>
    </row>
    <row r="2768" ht="12.75">
      <c r="AC2768" s="48"/>
    </row>
    <row r="2769" ht="12.75">
      <c r="AC2769" s="48"/>
    </row>
    <row r="2770" ht="12.75">
      <c r="AC2770" s="48"/>
    </row>
    <row r="2771" ht="12.75">
      <c r="AC2771" s="48"/>
    </row>
    <row r="2772" ht="12.75">
      <c r="AC2772" s="48"/>
    </row>
    <row r="2773" ht="12.75">
      <c r="AC2773" s="48"/>
    </row>
    <row r="2774" ht="12.75">
      <c r="AC2774" s="48"/>
    </row>
    <row r="2775" ht="12.75">
      <c r="AC2775" s="48"/>
    </row>
    <row r="2776" ht="12.75">
      <c r="AC2776" s="48"/>
    </row>
    <row r="2777" ht="12.75">
      <c r="AC2777" s="48"/>
    </row>
    <row r="2778" ht="12.75">
      <c r="AC2778" s="48"/>
    </row>
    <row r="2779" ht="12.75">
      <c r="AC2779" s="48"/>
    </row>
    <row r="2780" ht="12.75">
      <c r="AC2780" s="48"/>
    </row>
    <row r="2781" ht="12.75">
      <c r="AC2781" s="48"/>
    </row>
    <row r="2782" ht="12.75">
      <c r="AC2782" s="48"/>
    </row>
    <row r="2783" ht="12.75">
      <c r="AC2783" s="48"/>
    </row>
    <row r="2784" ht="12.75">
      <c r="AC2784" s="48"/>
    </row>
    <row r="2785" ht="12.75">
      <c r="AC2785" s="48"/>
    </row>
    <row r="2786" ht="12.75">
      <c r="AC2786" s="48"/>
    </row>
    <row r="2787" ht="12.75">
      <c r="AC2787" s="48"/>
    </row>
    <row r="2788" ht="12.75">
      <c r="AC2788" s="48"/>
    </row>
    <row r="2789" ht="12.75">
      <c r="AC2789" s="48"/>
    </row>
    <row r="2790" ht="12.75">
      <c r="AC2790" s="48"/>
    </row>
    <row r="2791" ht="12.75">
      <c r="AC2791" s="48"/>
    </row>
    <row r="2792" ht="12.75">
      <c r="AC2792" s="48"/>
    </row>
    <row r="2793" ht="12.75">
      <c r="AC2793" s="48"/>
    </row>
    <row r="2794" ht="12.75">
      <c r="AC2794" s="48"/>
    </row>
    <row r="2795" ht="12.75">
      <c r="AC2795" s="48"/>
    </row>
    <row r="2796" ht="12.75">
      <c r="AC2796" s="48"/>
    </row>
    <row r="2797" ht="12.75">
      <c r="AC2797" s="48"/>
    </row>
    <row r="2798" ht="12.75">
      <c r="AC2798" s="48"/>
    </row>
    <row r="2799" ht="12.75">
      <c r="AC2799" s="48"/>
    </row>
    <row r="2800" ht="12.75">
      <c r="AC2800" s="48"/>
    </row>
    <row r="2801" ht="12.75">
      <c r="AC2801" s="48"/>
    </row>
    <row r="2802" ht="12.75">
      <c r="AC2802" s="48"/>
    </row>
    <row r="2803" ht="12.75">
      <c r="AC2803" s="48"/>
    </row>
    <row r="2804" ht="12.75">
      <c r="AC2804" s="48"/>
    </row>
    <row r="2805" ht="12.75">
      <c r="AC2805" s="48"/>
    </row>
    <row r="2806" ht="12.75">
      <c r="AC2806" s="48"/>
    </row>
    <row r="2807" ht="12.75">
      <c r="AC2807" s="48"/>
    </row>
    <row r="2808" ht="12.75">
      <c r="AC2808" s="48"/>
    </row>
    <row r="2809" ht="12.75">
      <c r="AC2809" s="48"/>
    </row>
    <row r="2810" ht="12.75">
      <c r="AC2810" s="48"/>
    </row>
    <row r="2811" ht="12.75">
      <c r="AC2811" s="48"/>
    </row>
    <row r="2812" ht="12.75">
      <c r="AC2812" s="48"/>
    </row>
    <row r="2813" ht="12.75">
      <c r="AC2813" s="48"/>
    </row>
    <row r="2814" ht="12.75">
      <c r="AC2814" s="48"/>
    </row>
    <row r="2815" ht="12.75">
      <c r="AC2815" s="48"/>
    </row>
    <row r="2816" ht="12.75">
      <c r="AC2816" s="48"/>
    </row>
    <row r="2817" ht="12.75">
      <c r="AC2817" s="48"/>
    </row>
    <row r="2818" ht="12.75">
      <c r="AC2818" s="48"/>
    </row>
    <row r="2819" ht="12.75">
      <c r="AC2819" s="48"/>
    </row>
    <row r="2820" ht="12.75">
      <c r="AC2820" s="48"/>
    </row>
    <row r="2821" ht="12.75">
      <c r="AC2821" s="48"/>
    </row>
    <row r="2822" ht="12.75">
      <c r="AC2822" s="48"/>
    </row>
    <row r="2823" ht="12.75">
      <c r="AC2823" s="48"/>
    </row>
    <row r="2824" ht="12.75">
      <c r="AC2824" s="48"/>
    </row>
    <row r="2825" ht="12.75">
      <c r="AC2825" s="48"/>
    </row>
    <row r="2826" ht="12.75">
      <c r="AC2826" s="48"/>
    </row>
    <row r="2827" ht="12.75">
      <c r="AC2827" s="48"/>
    </row>
    <row r="2828" ht="12.75">
      <c r="AC2828" s="48"/>
    </row>
    <row r="2829" ht="12.75">
      <c r="AC2829" s="48"/>
    </row>
    <row r="2830" ht="12.75">
      <c r="AC2830" s="48"/>
    </row>
    <row r="2831" ht="12.75">
      <c r="AC2831" s="48"/>
    </row>
    <row r="2832" ht="12.75">
      <c r="AC2832" s="48"/>
    </row>
    <row r="2833" ht="12.75">
      <c r="AC2833" s="48"/>
    </row>
    <row r="2834" ht="12.75">
      <c r="AC2834" s="48"/>
    </row>
    <row r="2835" ht="12.75">
      <c r="AC2835" s="48"/>
    </row>
    <row r="2836" ht="12.75">
      <c r="AC2836" s="48"/>
    </row>
    <row r="2837" ht="12.75">
      <c r="AC2837" s="48"/>
    </row>
    <row r="2838" ht="12.75">
      <c r="AC2838" s="48"/>
    </row>
    <row r="2839" ht="12.75">
      <c r="AC2839" s="48"/>
    </row>
    <row r="2840" ht="12.75">
      <c r="AC2840" s="48"/>
    </row>
    <row r="2841" ht="12.75">
      <c r="AC2841" s="48"/>
    </row>
    <row r="2842" ht="12.75">
      <c r="AC2842" s="48"/>
    </row>
    <row r="2843" ht="12.75">
      <c r="AC2843" s="48"/>
    </row>
    <row r="2844" ht="12.75">
      <c r="AC2844" s="48"/>
    </row>
    <row r="2845" ht="12.75">
      <c r="AC2845" s="48"/>
    </row>
    <row r="2846" ht="12.75">
      <c r="AC2846" s="48"/>
    </row>
    <row r="2847" ht="12.75">
      <c r="AC2847" s="48"/>
    </row>
    <row r="2848" ht="12.75">
      <c r="AC2848" s="48"/>
    </row>
    <row r="2849" ht="12.75">
      <c r="AC2849" s="48"/>
    </row>
    <row r="2850" ht="12.75">
      <c r="AC2850" s="48"/>
    </row>
    <row r="2851" ht="12.75">
      <c r="AC2851" s="48"/>
    </row>
    <row r="2852" ht="12.75">
      <c r="AC2852" s="48"/>
    </row>
    <row r="2853" ht="12.75">
      <c r="AC2853" s="48"/>
    </row>
    <row r="2854" ht="12.75">
      <c r="AC2854" s="48"/>
    </row>
    <row r="2855" ht="12.75">
      <c r="AC2855" s="48"/>
    </row>
    <row r="2856" ht="12.75">
      <c r="AC2856" s="48"/>
    </row>
    <row r="2857" ht="12.75">
      <c r="AC2857" s="48"/>
    </row>
    <row r="2858" ht="12.75">
      <c r="AC2858" s="48"/>
    </row>
    <row r="2859" ht="12.75">
      <c r="AC2859" s="48"/>
    </row>
    <row r="2860" ht="12.75">
      <c r="AC2860" s="48"/>
    </row>
    <row r="2861" ht="12.75">
      <c r="AC2861" s="48"/>
    </row>
    <row r="2862" ht="12.75">
      <c r="AC2862" s="48"/>
    </row>
    <row r="2863" ht="12.75">
      <c r="AC2863" s="48"/>
    </row>
    <row r="2864" ht="12.75">
      <c r="AC2864" s="48"/>
    </row>
    <row r="2865" ht="12.75">
      <c r="AC2865" s="48"/>
    </row>
    <row r="2866" ht="12.75">
      <c r="AC2866" s="48"/>
    </row>
    <row r="2867" ht="12.75">
      <c r="AC2867" s="48"/>
    </row>
    <row r="2868" ht="12.75">
      <c r="AC2868" s="48"/>
    </row>
    <row r="2869" ht="12.75">
      <c r="AC2869" s="48"/>
    </row>
    <row r="2870" ht="12.75">
      <c r="AC2870" s="48"/>
    </row>
    <row r="2871" ht="12.75">
      <c r="AC2871" s="48"/>
    </row>
    <row r="2872" ht="12.75">
      <c r="AC2872" s="48"/>
    </row>
    <row r="2873" ht="12.75">
      <c r="AC2873" s="48"/>
    </row>
    <row r="2874" ht="12.75">
      <c r="AC2874" s="48"/>
    </row>
    <row r="2875" ht="12.75">
      <c r="AC2875" s="48"/>
    </row>
    <row r="2876" ht="12.75">
      <c r="AC2876" s="48"/>
    </row>
    <row r="2877" ht="12.75">
      <c r="AC2877" s="48"/>
    </row>
    <row r="2878" ht="12.75">
      <c r="AC2878" s="48"/>
    </row>
    <row r="2879" ht="12.75">
      <c r="AC2879" s="48"/>
    </row>
    <row r="2880" ht="12.75">
      <c r="AC2880" s="48"/>
    </row>
    <row r="2881" ht="12.75">
      <c r="AC2881" s="48"/>
    </row>
    <row r="2882" ht="12.75">
      <c r="AC2882" s="48"/>
    </row>
    <row r="2883" ht="12.75">
      <c r="AC2883" s="48"/>
    </row>
    <row r="2884" ht="12.75">
      <c r="AC2884" s="48"/>
    </row>
    <row r="2885" ht="12.75">
      <c r="AC2885" s="48"/>
    </row>
    <row r="2886" ht="12.75">
      <c r="AC2886" s="48"/>
    </row>
    <row r="2887" ht="12.75">
      <c r="AC2887" s="48"/>
    </row>
    <row r="2888" ht="12.75">
      <c r="AC2888" s="48"/>
    </row>
    <row r="2889" ht="12.75">
      <c r="AC2889" s="48"/>
    </row>
    <row r="2890" ht="12.75">
      <c r="AC2890" s="48"/>
    </row>
    <row r="2891" ht="12.75">
      <c r="AC2891" s="48"/>
    </row>
    <row r="2892" ht="12.75">
      <c r="AC2892" s="48"/>
    </row>
    <row r="2893" ht="12.75">
      <c r="AC2893" s="48"/>
    </row>
    <row r="2894" ht="12.75">
      <c r="AC2894" s="48"/>
    </row>
    <row r="2895" ht="12.75">
      <c r="AC2895" s="48"/>
    </row>
    <row r="2896" ht="12.75">
      <c r="AC2896" s="48"/>
    </row>
    <row r="2897" ht="12.75">
      <c r="AC2897" s="48"/>
    </row>
    <row r="2898" ht="12.75">
      <c r="AC2898" s="48"/>
    </row>
    <row r="2899" ht="12.75">
      <c r="AC2899" s="48"/>
    </row>
    <row r="2900" ht="12.75">
      <c r="AC2900" s="48"/>
    </row>
    <row r="2901" ht="12.75">
      <c r="AC2901" s="48"/>
    </row>
    <row r="2902" ht="12.75">
      <c r="AC2902" s="48"/>
    </row>
    <row r="2903" ht="12.75">
      <c r="AC2903" s="48"/>
    </row>
    <row r="2904" ht="12.75">
      <c r="AC2904" s="48"/>
    </row>
    <row r="2905" ht="12.75">
      <c r="AC2905" s="48"/>
    </row>
    <row r="2906" ht="12.75">
      <c r="AC2906" s="48"/>
    </row>
    <row r="2907" ht="12.75">
      <c r="AC2907" s="48"/>
    </row>
    <row r="2908" ht="12.75">
      <c r="AC2908" s="48"/>
    </row>
    <row r="2909" ht="12.75">
      <c r="AC2909" s="48"/>
    </row>
    <row r="2910" ht="12.75">
      <c r="AC2910" s="48"/>
    </row>
    <row r="2911" ht="12.75">
      <c r="AC2911" s="48"/>
    </row>
    <row r="2912" ht="12.75">
      <c r="AC2912" s="48"/>
    </row>
    <row r="2913" ht="12.75">
      <c r="AC2913" s="48"/>
    </row>
    <row r="2914" ht="12.75">
      <c r="AC2914" s="48"/>
    </row>
    <row r="2915" ht="12.75">
      <c r="AC2915" s="48"/>
    </row>
    <row r="2916" ht="12.75">
      <c r="AC2916" s="48"/>
    </row>
    <row r="2917" ht="12.75">
      <c r="AC2917" s="48"/>
    </row>
    <row r="2918" ht="12.75">
      <c r="AC2918" s="48"/>
    </row>
    <row r="2919" ht="12.75">
      <c r="AC2919" s="48"/>
    </row>
    <row r="2920" ht="12.75">
      <c r="AC2920" s="48"/>
    </row>
    <row r="2921" ht="12.75">
      <c r="AC2921" s="48"/>
    </row>
    <row r="2922" ht="12.75">
      <c r="AC2922" s="48"/>
    </row>
    <row r="2923" ht="12.75">
      <c r="AC2923" s="48"/>
    </row>
    <row r="2924" ht="12.75">
      <c r="AC2924" s="48"/>
    </row>
    <row r="2925" ht="12.75">
      <c r="AC2925" s="48"/>
    </row>
    <row r="2926" ht="12.75">
      <c r="AC2926" s="48"/>
    </row>
    <row r="2927" ht="12.75">
      <c r="AC2927" s="48"/>
    </row>
    <row r="2928" ht="12.75">
      <c r="AC2928" s="48"/>
    </row>
    <row r="2929" ht="12.75">
      <c r="AC2929" s="48"/>
    </row>
    <row r="2930" ht="12.75">
      <c r="AC2930" s="48"/>
    </row>
    <row r="2931" ht="12.75">
      <c r="AC2931" s="48"/>
    </row>
    <row r="2932" ht="12.75">
      <c r="AC2932" s="48"/>
    </row>
    <row r="2933" ht="12.75">
      <c r="AC2933" s="48"/>
    </row>
    <row r="2934" ht="12.75">
      <c r="AC2934" s="48"/>
    </row>
    <row r="2935" ht="12.75">
      <c r="AC2935" s="48"/>
    </row>
    <row r="2936" ht="12.75">
      <c r="AC2936" s="48"/>
    </row>
    <row r="2937" ht="12.75">
      <c r="AC2937" s="48"/>
    </row>
    <row r="2938" ht="12.75">
      <c r="AC2938" s="48"/>
    </row>
    <row r="2939" ht="12.75">
      <c r="AC2939" s="48"/>
    </row>
    <row r="2940" ht="12.75">
      <c r="AC2940" s="48"/>
    </row>
    <row r="2941" ht="12.75">
      <c r="AC2941" s="48"/>
    </row>
    <row r="2942" ht="12.75">
      <c r="AC2942" s="48"/>
    </row>
    <row r="2943" ht="12.75">
      <c r="AC2943" s="48"/>
    </row>
    <row r="2944" ht="12.75">
      <c r="AC2944" s="48"/>
    </row>
    <row r="2945" ht="12.75">
      <c r="AC2945" s="48"/>
    </row>
    <row r="2946" ht="12.75">
      <c r="AC2946" s="48"/>
    </row>
    <row r="2947" ht="12.75">
      <c r="AC2947" s="48"/>
    </row>
    <row r="2948" ht="12.75">
      <c r="AC2948" s="48"/>
    </row>
    <row r="2949" ht="12.75">
      <c r="AC2949" s="48"/>
    </row>
    <row r="2950" ht="12.75">
      <c r="AC2950" s="48"/>
    </row>
    <row r="2951" ht="12.75">
      <c r="AC2951" s="48"/>
    </row>
    <row r="2952" ht="12.75">
      <c r="AC2952" s="48"/>
    </row>
    <row r="2953" ht="12.75">
      <c r="AC2953" s="48"/>
    </row>
    <row r="2954" ht="12.75">
      <c r="AC2954" s="48"/>
    </row>
    <row r="2955" ht="12.75">
      <c r="AC2955" s="48"/>
    </row>
    <row r="2956" ht="12.75">
      <c r="AC2956" s="48"/>
    </row>
    <row r="2957" ht="12.75">
      <c r="AC2957" s="48"/>
    </row>
    <row r="2958" ht="12.75">
      <c r="AC2958" s="48"/>
    </row>
    <row r="2959" ht="12.75">
      <c r="AC2959" s="48"/>
    </row>
    <row r="2960" ht="12.75">
      <c r="AC2960" s="48"/>
    </row>
    <row r="2961" ht="12.75">
      <c r="AC2961" s="48"/>
    </row>
    <row r="2962" ht="12.75">
      <c r="AC2962" s="48"/>
    </row>
    <row r="2963" ht="12.75">
      <c r="AC2963" s="48"/>
    </row>
    <row r="2964" ht="12.75">
      <c r="AC2964" s="48"/>
    </row>
    <row r="2965" ht="12.75">
      <c r="AC2965" s="48"/>
    </row>
    <row r="2966" ht="12.75">
      <c r="AC2966" s="48"/>
    </row>
    <row r="2967" ht="12.75">
      <c r="AC2967" s="48"/>
    </row>
    <row r="2968" ht="12.75">
      <c r="AC2968" s="48"/>
    </row>
    <row r="2969" ht="12.75">
      <c r="AC2969" s="48"/>
    </row>
    <row r="2970" ht="12.75">
      <c r="AC2970" s="48"/>
    </row>
    <row r="2971" ht="12.75">
      <c r="AC2971" s="48"/>
    </row>
    <row r="2972" ht="12.75">
      <c r="AC2972" s="48"/>
    </row>
    <row r="2973" ht="12.75">
      <c r="AC2973" s="48"/>
    </row>
    <row r="2974" ht="12.75">
      <c r="AC2974" s="48"/>
    </row>
    <row r="2975" ht="12.75">
      <c r="AC2975" s="48"/>
    </row>
    <row r="2976" ht="12.75">
      <c r="AC2976" s="48"/>
    </row>
    <row r="2977" ht="12.75">
      <c r="AC2977" s="48"/>
    </row>
    <row r="2978" ht="12.75">
      <c r="AC2978" s="48"/>
    </row>
    <row r="2979" ht="12.75">
      <c r="AC2979" s="48"/>
    </row>
    <row r="2980" ht="12.75">
      <c r="AC2980" s="48"/>
    </row>
    <row r="2981" ht="12.75">
      <c r="AC2981" s="48"/>
    </row>
    <row r="2982" ht="12.75">
      <c r="AC2982" s="48"/>
    </row>
    <row r="2983" ht="12.75">
      <c r="AC2983" s="48"/>
    </row>
    <row r="2984" ht="12.75">
      <c r="AC2984" s="48"/>
    </row>
    <row r="2985" ht="12.75">
      <c r="AC2985" s="48"/>
    </row>
    <row r="2986" ht="12.75">
      <c r="AC2986" s="48"/>
    </row>
    <row r="2987" ht="12.75">
      <c r="AC2987" s="48"/>
    </row>
    <row r="2988" ht="12.75">
      <c r="AC2988" s="48"/>
    </row>
    <row r="2989" ht="12.75">
      <c r="AC2989" s="48"/>
    </row>
    <row r="2990" ht="12.75">
      <c r="AC2990" s="48"/>
    </row>
    <row r="2991" ht="12.75">
      <c r="AC2991" s="48"/>
    </row>
    <row r="2992" ht="12.75">
      <c r="AC2992" s="48"/>
    </row>
    <row r="2993" ht="12.75">
      <c r="AC2993" s="48"/>
    </row>
    <row r="2994" ht="12.75">
      <c r="AC2994" s="48"/>
    </row>
    <row r="2995" ht="12.75">
      <c r="AC2995" s="48"/>
    </row>
    <row r="2996" ht="12.75">
      <c r="AC2996" s="48"/>
    </row>
    <row r="2997" ht="12.75">
      <c r="AC2997" s="48"/>
    </row>
    <row r="2998" ht="12.75">
      <c r="AC2998" s="48"/>
    </row>
    <row r="2999" ht="12.75">
      <c r="AC2999" s="48"/>
    </row>
    <row r="3000" ht="12.75">
      <c r="AC3000" s="48"/>
    </row>
    <row r="3001" ht="12.75">
      <c r="AC3001" s="48"/>
    </row>
    <row r="3002" ht="12.75">
      <c r="AC3002" s="48"/>
    </row>
    <row r="3003" ht="12.75">
      <c r="AC3003" s="48"/>
    </row>
    <row r="3004" ht="12.75">
      <c r="AC3004" s="48"/>
    </row>
    <row r="3005" ht="12.75">
      <c r="AC3005" s="48"/>
    </row>
    <row r="3006" ht="12.75">
      <c r="AC3006" s="48"/>
    </row>
    <row r="3007" ht="12.75">
      <c r="AC3007" s="48"/>
    </row>
    <row r="3008" ht="12.75">
      <c r="AC3008" s="48"/>
    </row>
    <row r="3009" ht="12.75">
      <c r="AC3009" s="48"/>
    </row>
    <row r="3010" ht="12.75">
      <c r="AC3010" s="48"/>
    </row>
    <row r="3011" ht="12.75">
      <c r="AC3011" s="48"/>
    </row>
    <row r="3012" ht="12.75">
      <c r="AC3012" s="48"/>
    </row>
    <row r="3013" ht="12.75">
      <c r="AC3013" s="48"/>
    </row>
    <row r="3014" ht="12.75">
      <c r="AC3014" s="48"/>
    </row>
    <row r="3015" ht="12.75">
      <c r="AC3015" s="48"/>
    </row>
    <row r="3016" ht="12.75">
      <c r="AC3016" s="48"/>
    </row>
    <row r="3017" ht="12.75">
      <c r="AC3017" s="48"/>
    </row>
    <row r="3018" ht="12.75">
      <c r="AC3018" s="48"/>
    </row>
    <row r="3019" ht="12.75">
      <c r="AC3019" s="48"/>
    </row>
    <row r="3020" ht="12.75">
      <c r="AC3020" s="48"/>
    </row>
    <row r="3021" ht="12.75">
      <c r="AC3021" s="48"/>
    </row>
    <row r="3022" ht="12.75">
      <c r="AC3022" s="48"/>
    </row>
    <row r="3023" ht="12.75">
      <c r="AC3023" s="48"/>
    </row>
    <row r="3024" ht="12.75">
      <c r="AC3024" s="48"/>
    </row>
    <row r="3025" ht="12.75">
      <c r="AC3025" s="48"/>
    </row>
    <row r="3026" ht="12.75">
      <c r="AC3026" s="48"/>
    </row>
    <row r="3027" ht="12.75">
      <c r="AC3027" s="48"/>
    </row>
    <row r="3028" ht="12.75">
      <c r="AC3028" s="48"/>
    </row>
    <row r="3029" ht="12.75">
      <c r="AC3029" s="48"/>
    </row>
    <row r="3030" ht="12.75">
      <c r="AC3030" s="48"/>
    </row>
    <row r="3031" ht="12.75">
      <c r="AC3031" s="48"/>
    </row>
    <row r="3032" ht="12.75">
      <c r="AC3032" s="48"/>
    </row>
    <row r="3033" ht="12.75">
      <c r="AC3033" s="48"/>
    </row>
    <row r="3034" ht="12.75">
      <c r="AC3034" s="48"/>
    </row>
    <row r="3035" ht="12.75">
      <c r="AC3035" s="48"/>
    </row>
    <row r="3036" ht="12.75">
      <c r="AC3036" s="48"/>
    </row>
    <row r="3037" ht="12.75">
      <c r="AC3037" s="48"/>
    </row>
    <row r="3038" ht="12.75">
      <c r="AC3038" s="48"/>
    </row>
    <row r="3039" ht="12.75">
      <c r="AC3039" s="48"/>
    </row>
    <row r="3040" ht="12.75">
      <c r="AC3040" s="48"/>
    </row>
    <row r="3041" ht="12.75">
      <c r="AC3041" s="48"/>
    </row>
    <row r="3042" ht="12.75">
      <c r="AC3042" s="48"/>
    </row>
    <row r="3043" ht="12.75">
      <c r="AC3043" s="48"/>
    </row>
    <row r="3044" ht="12.75">
      <c r="AC3044" s="48"/>
    </row>
    <row r="3045" ht="12.75">
      <c r="AC3045" s="48"/>
    </row>
    <row r="3046" ht="12.75">
      <c r="AC3046" s="48"/>
    </row>
    <row r="3047" ht="12.75">
      <c r="AC3047" s="48"/>
    </row>
    <row r="3048" ht="12.75">
      <c r="AC3048" s="48"/>
    </row>
    <row r="3049" ht="12.75">
      <c r="AC3049" s="48"/>
    </row>
    <row r="3050" ht="12.75">
      <c r="AC3050" s="48"/>
    </row>
    <row r="3051" ht="12.75">
      <c r="AC3051" s="48"/>
    </row>
    <row r="3052" ht="12.75">
      <c r="AC3052" s="48"/>
    </row>
    <row r="3053" ht="12.75">
      <c r="AC3053" s="48"/>
    </row>
    <row r="3054" ht="12.75">
      <c r="AC3054" s="48"/>
    </row>
    <row r="3055" ht="12.75">
      <c r="AC3055" s="48"/>
    </row>
    <row r="3056" ht="12.75">
      <c r="AC3056" s="48"/>
    </row>
    <row r="3057" ht="12.75">
      <c r="AC3057" s="48"/>
    </row>
    <row r="3058" ht="12.75">
      <c r="AC3058" s="48"/>
    </row>
    <row r="3059" ht="12.75">
      <c r="AC3059" s="48"/>
    </row>
    <row r="3060" ht="12.75">
      <c r="AC3060" s="48"/>
    </row>
    <row r="3061" ht="12.75">
      <c r="AC3061" s="48"/>
    </row>
    <row r="3062" ht="12.75">
      <c r="AC3062" s="48"/>
    </row>
    <row r="3063" ht="12.75">
      <c r="AC3063" s="48"/>
    </row>
    <row r="3064" ht="12.75">
      <c r="AC3064" s="48"/>
    </row>
    <row r="3065" ht="12.75">
      <c r="AC3065" s="48"/>
    </row>
    <row r="3066" ht="12.75">
      <c r="AC3066" s="48"/>
    </row>
    <row r="3067" ht="12.75">
      <c r="AC3067" s="48"/>
    </row>
    <row r="3068" ht="12.75">
      <c r="AC3068" s="48"/>
    </row>
    <row r="3069" ht="12.75">
      <c r="AC3069" s="48"/>
    </row>
    <row r="3070" ht="12.75">
      <c r="AC3070" s="48"/>
    </row>
    <row r="3071" ht="12.75">
      <c r="AC3071" s="48"/>
    </row>
    <row r="3072" ht="12.75">
      <c r="AC3072" s="48"/>
    </row>
    <row r="3073" ht="12.75">
      <c r="AC3073" s="48"/>
    </row>
    <row r="3074" ht="12.75">
      <c r="AC3074" s="48"/>
    </row>
    <row r="3075" ht="12.75">
      <c r="AC3075" s="48"/>
    </row>
    <row r="3076" ht="12.75">
      <c r="AC3076" s="48"/>
    </row>
    <row r="3077" ht="12.75">
      <c r="AC3077" s="48"/>
    </row>
    <row r="3078" ht="12.75">
      <c r="AC3078" s="48"/>
    </row>
    <row r="3079" ht="12.75">
      <c r="AC3079" s="48"/>
    </row>
    <row r="3080" ht="12.75">
      <c r="AC3080" s="48"/>
    </row>
    <row r="3081" ht="12.75">
      <c r="AC3081" s="48"/>
    </row>
    <row r="3082" ht="12.75">
      <c r="AC3082" s="48"/>
    </row>
    <row r="3083" ht="12.75">
      <c r="AC3083" s="48"/>
    </row>
    <row r="3084" ht="12.75">
      <c r="AC3084" s="48"/>
    </row>
    <row r="3085" ht="12.75">
      <c r="AC3085" s="48"/>
    </row>
    <row r="3086" ht="12.75">
      <c r="AC3086" s="48"/>
    </row>
    <row r="3087" ht="12.75">
      <c r="AC3087" s="48"/>
    </row>
    <row r="3088" ht="12.75">
      <c r="AC3088" s="48"/>
    </row>
    <row r="3089" ht="12.75">
      <c r="AC3089" s="48"/>
    </row>
    <row r="3090" ht="12.75">
      <c r="AC3090" s="48"/>
    </row>
    <row r="3091" ht="12.75">
      <c r="AC3091" s="48"/>
    </row>
    <row r="3092" ht="12.75">
      <c r="AC3092" s="48"/>
    </row>
    <row r="3093" ht="12.75">
      <c r="AC3093" s="48"/>
    </row>
    <row r="3094" ht="12.75">
      <c r="AC3094" s="48"/>
    </row>
    <row r="3095" ht="12.75">
      <c r="AC3095" s="48"/>
    </row>
    <row r="3096" ht="12.75">
      <c r="AC3096" s="48"/>
    </row>
    <row r="3097" ht="12.75">
      <c r="AC3097" s="48"/>
    </row>
    <row r="3098" ht="12.75">
      <c r="AC3098" s="48"/>
    </row>
    <row r="3099" ht="12.75">
      <c r="AC3099" s="48"/>
    </row>
    <row r="3100" ht="12.75">
      <c r="AC3100" s="48"/>
    </row>
    <row r="3101" ht="12.75">
      <c r="AC3101" s="48"/>
    </row>
    <row r="3102" ht="12.75">
      <c r="AC3102" s="48"/>
    </row>
    <row r="3103" ht="12.75">
      <c r="AC3103" s="48"/>
    </row>
    <row r="3104" ht="12.75">
      <c r="AC3104" s="48"/>
    </row>
    <row r="3105" ht="12.75">
      <c r="AC3105" s="48"/>
    </row>
    <row r="3106" ht="12.75">
      <c r="AC3106" s="48"/>
    </row>
    <row r="3107" ht="12.75">
      <c r="AC3107" s="48"/>
    </row>
    <row r="3108" ht="12.75">
      <c r="AC3108" s="48"/>
    </row>
    <row r="3109" ht="12.75">
      <c r="AC3109" s="48"/>
    </row>
    <row r="3110" ht="12.75">
      <c r="AC3110" s="48"/>
    </row>
    <row r="3111" ht="12.75">
      <c r="AC3111" s="48"/>
    </row>
    <row r="3112" ht="12.75">
      <c r="AC3112" s="48"/>
    </row>
    <row r="3113" ht="12.75">
      <c r="AC3113" s="48"/>
    </row>
    <row r="3114" ht="12.75">
      <c r="AC3114" s="48"/>
    </row>
    <row r="3115" ht="12.75">
      <c r="AC3115" s="48"/>
    </row>
    <row r="3116" ht="12.75">
      <c r="AC3116" s="48"/>
    </row>
    <row r="3117" ht="12.75">
      <c r="AC3117" s="48"/>
    </row>
    <row r="3118" ht="12.75">
      <c r="AC3118" s="48"/>
    </row>
    <row r="3119" ht="12.75">
      <c r="AC3119" s="48"/>
    </row>
    <row r="3120" ht="12.75">
      <c r="AC3120" s="48"/>
    </row>
    <row r="3121" ht="12.75">
      <c r="AC3121" s="48"/>
    </row>
    <row r="3122" ht="12.75">
      <c r="AC3122" s="48"/>
    </row>
    <row r="3123" ht="12.75">
      <c r="AC3123" s="48"/>
    </row>
    <row r="3124" ht="12.75">
      <c r="AC3124" s="48"/>
    </row>
    <row r="3125" ht="12.75">
      <c r="AC3125" s="48"/>
    </row>
    <row r="3126" ht="12.75">
      <c r="AC3126" s="48"/>
    </row>
    <row r="3127" ht="12.75">
      <c r="AC3127" s="48"/>
    </row>
    <row r="3128" ht="12.75">
      <c r="AC3128" s="48"/>
    </row>
    <row r="3129" ht="12.75">
      <c r="AC3129" s="48"/>
    </row>
    <row r="3130" ht="12.75">
      <c r="AC3130" s="48"/>
    </row>
    <row r="3131" ht="12.75">
      <c r="AC3131" s="48"/>
    </row>
    <row r="3132" ht="12.75">
      <c r="AC3132" s="48"/>
    </row>
    <row r="3133" ht="12.75">
      <c r="AC3133" s="48"/>
    </row>
    <row r="3134" ht="12.75">
      <c r="AC3134" s="48"/>
    </row>
    <row r="3135" ht="12.75">
      <c r="AC3135" s="48"/>
    </row>
    <row r="3136" ht="12.75">
      <c r="AC3136" s="48"/>
    </row>
    <row r="3137" ht="12.75">
      <c r="AC3137" s="48"/>
    </row>
    <row r="3138" ht="12.75">
      <c r="AC3138" s="48"/>
    </row>
    <row r="3139" ht="12.75">
      <c r="AC3139" s="48"/>
    </row>
    <row r="3140" ht="12.75">
      <c r="AC3140" s="48"/>
    </row>
    <row r="3141" ht="12.75">
      <c r="AC3141" s="48"/>
    </row>
    <row r="3142" ht="12.75">
      <c r="AC3142" s="48"/>
    </row>
    <row r="3143" ht="12.75">
      <c r="AC3143" s="48"/>
    </row>
    <row r="3144" ht="12.75">
      <c r="AC3144" s="48"/>
    </row>
    <row r="3145" ht="12.75">
      <c r="AC3145" s="48"/>
    </row>
    <row r="3146" ht="12.75">
      <c r="AC3146" s="48"/>
    </row>
    <row r="3147" ht="12.75">
      <c r="AC3147" s="48"/>
    </row>
    <row r="3148" ht="12.75">
      <c r="AC3148" s="48"/>
    </row>
    <row r="3149" ht="12.75">
      <c r="AC3149" s="48"/>
    </row>
    <row r="3150" ht="12.75">
      <c r="AC3150" s="48"/>
    </row>
    <row r="3151" ht="12.75">
      <c r="AC3151" s="48"/>
    </row>
    <row r="3152" ht="12.75">
      <c r="AC3152" s="48"/>
    </row>
    <row r="3153" ht="12.75">
      <c r="AC3153" s="48"/>
    </row>
    <row r="3154" ht="12.75">
      <c r="AC3154" s="48"/>
    </row>
    <row r="3155" ht="12.75">
      <c r="AC3155" s="48"/>
    </row>
    <row r="3156" ht="12.75">
      <c r="AC3156" s="48"/>
    </row>
    <row r="3157" ht="12.75">
      <c r="AC3157" s="48"/>
    </row>
    <row r="3158" ht="12.75">
      <c r="AC3158" s="48"/>
    </row>
    <row r="3159" ht="12.75">
      <c r="AC3159" s="48"/>
    </row>
    <row r="3160" ht="12.75">
      <c r="AC3160" s="48"/>
    </row>
    <row r="3161" ht="12.75">
      <c r="AC3161" s="48"/>
    </row>
    <row r="3162" ht="12.75">
      <c r="AC3162" s="48"/>
    </row>
    <row r="3163" ht="12.75">
      <c r="AC3163" s="48"/>
    </row>
    <row r="3164" ht="12.75">
      <c r="AC3164" s="48"/>
    </row>
    <row r="3165" ht="12.75">
      <c r="AC3165" s="48"/>
    </row>
    <row r="3166" ht="12.75">
      <c r="AC3166" s="48"/>
    </row>
    <row r="3167" ht="12.75">
      <c r="AC3167" s="48"/>
    </row>
    <row r="3168" ht="12.75">
      <c r="AC3168" s="48"/>
    </row>
    <row r="3169" ht="12.75">
      <c r="AC3169" s="48"/>
    </row>
    <row r="3170" ht="12.75">
      <c r="AC3170" s="48"/>
    </row>
    <row r="3171" ht="12.75">
      <c r="AC3171" s="48"/>
    </row>
    <row r="3172" ht="12.75">
      <c r="AC3172" s="48"/>
    </row>
    <row r="3173" ht="12.75">
      <c r="AC3173" s="48"/>
    </row>
    <row r="3174" ht="12.75">
      <c r="AC3174" s="48"/>
    </row>
    <row r="3175" ht="12.75">
      <c r="AC3175" s="48"/>
    </row>
    <row r="3176" ht="12.75">
      <c r="AC3176" s="48"/>
    </row>
    <row r="3177" ht="12.75">
      <c r="AC3177" s="48"/>
    </row>
    <row r="3178" ht="12.75">
      <c r="AC3178" s="48"/>
    </row>
    <row r="3179" ht="12.75">
      <c r="AC3179" s="48"/>
    </row>
    <row r="3180" ht="12.75">
      <c r="AC3180" s="48"/>
    </row>
    <row r="3181" ht="12.75">
      <c r="AC3181" s="48"/>
    </row>
    <row r="3182" ht="12.75">
      <c r="AC3182" s="48"/>
    </row>
    <row r="3183" ht="12.75">
      <c r="AC3183" s="48"/>
    </row>
    <row r="3184" ht="12.75">
      <c r="AC3184" s="48"/>
    </row>
    <row r="3185" ht="12.75">
      <c r="AC3185" s="48"/>
    </row>
    <row r="3186" ht="12.75">
      <c r="AC3186" s="48"/>
    </row>
    <row r="3187" ht="12.75">
      <c r="AC3187" s="48"/>
    </row>
    <row r="3188" ht="12.75">
      <c r="AC3188" s="48"/>
    </row>
    <row r="3189" ht="12.75">
      <c r="AC3189" s="48"/>
    </row>
    <row r="3190" ht="12.75">
      <c r="AC3190" s="48"/>
    </row>
    <row r="3191" ht="12.75">
      <c r="AC3191" s="48"/>
    </row>
    <row r="3192" ht="12.75">
      <c r="AC3192" s="48"/>
    </row>
    <row r="3193" ht="12.75">
      <c r="AC3193" s="48"/>
    </row>
    <row r="3194" ht="12.75">
      <c r="AC3194" s="48"/>
    </row>
    <row r="3195" ht="12.75">
      <c r="AC3195" s="48"/>
    </row>
    <row r="3196" ht="12.75">
      <c r="AC3196" s="48"/>
    </row>
    <row r="3197" ht="12.75">
      <c r="AC3197" s="48"/>
    </row>
    <row r="3198" ht="12.75">
      <c r="AC3198" s="48"/>
    </row>
    <row r="3199" ht="12.75">
      <c r="AC3199" s="48"/>
    </row>
    <row r="3200" ht="12.75">
      <c r="AC3200" s="48"/>
    </row>
    <row r="3201" ht="12.75">
      <c r="AC3201" s="48"/>
    </row>
    <row r="3202" ht="12.75">
      <c r="AC3202" s="48"/>
    </row>
    <row r="3203" ht="12.75">
      <c r="AC3203" s="48"/>
    </row>
    <row r="3204" ht="12.75">
      <c r="AC3204" s="48"/>
    </row>
    <row r="3205" ht="12.75">
      <c r="AC3205" s="48"/>
    </row>
    <row r="3206" ht="12.75">
      <c r="AC3206" s="48"/>
    </row>
    <row r="3207" ht="12.75">
      <c r="AC3207" s="48"/>
    </row>
    <row r="3208" ht="12.75">
      <c r="AC3208" s="48"/>
    </row>
    <row r="3209" ht="12.75">
      <c r="AC3209" s="48"/>
    </row>
    <row r="3210" ht="12.75">
      <c r="AC3210" s="48"/>
    </row>
    <row r="3211" ht="12.75">
      <c r="AC3211" s="48"/>
    </row>
    <row r="3212" ht="12.75">
      <c r="AC3212" s="48"/>
    </row>
    <row r="3213" ht="12.75">
      <c r="AC3213" s="48"/>
    </row>
    <row r="3214" ht="12.75">
      <c r="AC3214" s="48"/>
    </row>
    <row r="3215" ht="12.75">
      <c r="AC3215" s="48"/>
    </row>
    <row r="3216" ht="12.75">
      <c r="AC3216" s="48"/>
    </row>
    <row r="3217" ht="12.75">
      <c r="AC3217" s="48"/>
    </row>
    <row r="3218" ht="12.75">
      <c r="AC3218" s="48"/>
    </row>
    <row r="3219" ht="12.75">
      <c r="AC3219" s="48"/>
    </row>
    <row r="3220" ht="12.75">
      <c r="AC3220" s="48"/>
    </row>
    <row r="3221" ht="12.75">
      <c r="AC3221" s="48"/>
    </row>
    <row r="3222" ht="12.75">
      <c r="AC3222" s="48"/>
    </row>
    <row r="3223" ht="12.75">
      <c r="AC3223" s="48"/>
    </row>
    <row r="3224" ht="12.75">
      <c r="AC3224" s="48"/>
    </row>
    <row r="3225" ht="12.75">
      <c r="AC3225" s="48"/>
    </row>
    <row r="3226" ht="12.75">
      <c r="AC3226" s="48"/>
    </row>
    <row r="3227" ht="12.75">
      <c r="AC3227" s="48"/>
    </row>
    <row r="3228" ht="12.75">
      <c r="AC3228" s="48"/>
    </row>
    <row r="3229" ht="12.75">
      <c r="AC3229" s="48"/>
    </row>
    <row r="3230" ht="12.75">
      <c r="AC3230" s="48"/>
    </row>
    <row r="3231" ht="12.75">
      <c r="AC3231" s="48"/>
    </row>
    <row r="3232" ht="12.75">
      <c r="AC3232" s="48"/>
    </row>
    <row r="3233" ht="12.75">
      <c r="AC3233" s="48"/>
    </row>
    <row r="3234" ht="12.75">
      <c r="AC3234" s="48"/>
    </row>
    <row r="3235" ht="12.75">
      <c r="AC3235" s="48"/>
    </row>
    <row r="3236" ht="12.75">
      <c r="AC3236" s="48"/>
    </row>
    <row r="3237" ht="12.75">
      <c r="AC3237" s="48"/>
    </row>
    <row r="3238" ht="12.75">
      <c r="AC3238" s="48"/>
    </row>
    <row r="3239" ht="12.75">
      <c r="AC3239" s="48"/>
    </row>
    <row r="3240" ht="12.75">
      <c r="AC3240" s="48"/>
    </row>
    <row r="3241" ht="12.75">
      <c r="AC3241" s="48"/>
    </row>
    <row r="3242" ht="12.75">
      <c r="AC3242" s="48"/>
    </row>
    <row r="3243" ht="12.75">
      <c r="AC3243" s="48"/>
    </row>
    <row r="3244" ht="12.75">
      <c r="AC3244" s="48"/>
    </row>
    <row r="3245" ht="12.75">
      <c r="AC3245" s="48"/>
    </row>
    <row r="3246" ht="12.75">
      <c r="AC3246" s="48"/>
    </row>
    <row r="3247" ht="12.75">
      <c r="AC3247" s="48"/>
    </row>
    <row r="3248" ht="12.75">
      <c r="AC3248" s="48"/>
    </row>
    <row r="3249" ht="12.75">
      <c r="AC3249" s="48"/>
    </row>
    <row r="3250" ht="12.75">
      <c r="AC3250" s="48"/>
    </row>
    <row r="3251" ht="12.75">
      <c r="AC3251" s="48"/>
    </row>
    <row r="3252" ht="12.75">
      <c r="AC3252" s="48"/>
    </row>
    <row r="3253" ht="12.75">
      <c r="AC3253" s="48"/>
    </row>
    <row r="3254" ht="12.75">
      <c r="AC3254" s="48"/>
    </row>
    <row r="3255" ht="12.75">
      <c r="AC3255" s="48"/>
    </row>
    <row r="3256" ht="12.75">
      <c r="AC3256" s="48"/>
    </row>
    <row r="3257" ht="12.75">
      <c r="AC3257" s="48"/>
    </row>
    <row r="3258" ht="12.75">
      <c r="AC3258" s="48"/>
    </row>
    <row r="3259" ht="12.75">
      <c r="AC3259" s="48"/>
    </row>
    <row r="3260" ht="12.75">
      <c r="AC3260" s="48"/>
    </row>
    <row r="3261" ht="12.75">
      <c r="AC3261" s="48"/>
    </row>
    <row r="3262" ht="12.75">
      <c r="AC3262" s="48"/>
    </row>
    <row r="3263" ht="12.75">
      <c r="AC3263" s="48"/>
    </row>
    <row r="3264" ht="12.75">
      <c r="AC3264" s="48"/>
    </row>
    <row r="3265" ht="12.75">
      <c r="AC3265" s="48"/>
    </row>
    <row r="3266" ht="12.75">
      <c r="AC3266" s="48"/>
    </row>
    <row r="3267" ht="12.75">
      <c r="AC3267" s="48"/>
    </row>
    <row r="3268" ht="12.75">
      <c r="AC3268" s="48"/>
    </row>
    <row r="3269" ht="12.75">
      <c r="AC3269" s="48"/>
    </row>
    <row r="3270" ht="12.75">
      <c r="AC3270" s="48"/>
    </row>
    <row r="3271" ht="12.75">
      <c r="AC3271" s="48"/>
    </row>
    <row r="3272" ht="12.75">
      <c r="AC3272" s="48"/>
    </row>
    <row r="3273" ht="12.75">
      <c r="AC3273" s="48"/>
    </row>
    <row r="3274" ht="12.75">
      <c r="AC3274" s="48"/>
    </row>
    <row r="3275" ht="12.75">
      <c r="AC3275" s="48"/>
    </row>
    <row r="3276" ht="12.75">
      <c r="AC3276" s="48"/>
    </row>
    <row r="3277" ht="12.75">
      <c r="AC3277" s="48"/>
    </row>
    <row r="3278" ht="12.75">
      <c r="AC3278" s="48"/>
    </row>
    <row r="3279" ht="12.75">
      <c r="AC3279" s="48"/>
    </row>
    <row r="3280" ht="12.75">
      <c r="AC3280" s="48"/>
    </row>
    <row r="3281" ht="12.75">
      <c r="AC3281" s="48"/>
    </row>
    <row r="3282" ht="12.75">
      <c r="AC3282" s="48"/>
    </row>
    <row r="3283" ht="12.75">
      <c r="AC3283" s="48"/>
    </row>
    <row r="3284" ht="12.75">
      <c r="AC3284" s="48"/>
    </row>
    <row r="3285" ht="12.75">
      <c r="AC3285" s="48"/>
    </row>
    <row r="3286" ht="12.75">
      <c r="AC3286" s="48"/>
    </row>
    <row r="3287" ht="12.75">
      <c r="AC3287" s="48"/>
    </row>
    <row r="3288" ht="12.75">
      <c r="AC3288" s="48"/>
    </row>
    <row r="3289" ht="12.75">
      <c r="AC3289" s="48"/>
    </row>
    <row r="3290" ht="12.75">
      <c r="AC3290" s="48"/>
    </row>
    <row r="3291" ht="12.75">
      <c r="AC3291" s="48"/>
    </row>
    <row r="3292" ht="12.75">
      <c r="AC3292" s="48"/>
    </row>
    <row r="3293" ht="12.75">
      <c r="AC3293" s="48"/>
    </row>
    <row r="3294" ht="12.75">
      <c r="AC3294" s="48"/>
    </row>
    <row r="3295" ht="12.75">
      <c r="AC3295" s="48"/>
    </row>
    <row r="3296" ht="12.75">
      <c r="AC3296" s="48"/>
    </row>
    <row r="3297" ht="12.75">
      <c r="AC3297" s="48"/>
    </row>
    <row r="3298" ht="12.75">
      <c r="AC3298" s="48"/>
    </row>
    <row r="3299" ht="12.75">
      <c r="AC3299" s="48"/>
    </row>
    <row r="3300" ht="12.75">
      <c r="AC3300" s="48"/>
    </row>
    <row r="3301" ht="12.75">
      <c r="AC3301" s="48"/>
    </row>
    <row r="3302" ht="12.75">
      <c r="AC3302" s="48"/>
    </row>
    <row r="3303" ht="12.75">
      <c r="AC3303" s="48"/>
    </row>
    <row r="3304" ht="12.75">
      <c r="AC3304" s="48"/>
    </row>
    <row r="3305" ht="12.75">
      <c r="AC3305" s="48"/>
    </row>
    <row r="3306" ht="12.75">
      <c r="AC3306" s="48"/>
    </row>
    <row r="3307" ht="12.75">
      <c r="AC3307" s="48"/>
    </row>
    <row r="3308" ht="12.75">
      <c r="AC3308" s="48"/>
    </row>
    <row r="3309" ht="12.75">
      <c r="AC3309" s="48"/>
    </row>
    <row r="3310" ht="12.75">
      <c r="AC3310" s="48"/>
    </row>
    <row r="3311" ht="12.75">
      <c r="AC3311" s="48"/>
    </row>
    <row r="3312" ht="12.75">
      <c r="AC3312" s="48"/>
    </row>
    <row r="3313" ht="12.75">
      <c r="AC3313" s="48"/>
    </row>
    <row r="3314" ht="12.75">
      <c r="AC3314" s="48"/>
    </row>
    <row r="3315" ht="12.75">
      <c r="AC3315" s="48"/>
    </row>
    <row r="3316" ht="12.75">
      <c r="AC3316" s="48"/>
    </row>
    <row r="3317" ht="12.75">
      <c r="AC3317" s="48"/>
    </row>
    <row r="3318" ht="12.75">
      <c r="AC3318" s="48"/>
    </row>
    <row r="3319" ht="12.75">
      <c r="AC3319" s="48"/>
    </row>
    <row r="3320" ht="12.75">
      <c r="AC3320" s="48"/>
    </row>
    <row r="3321" ht="12.75">
      <c r="AC3321" s="48"/>
    </row>
    <row r="3322" ht="12.75">
      <c r="AC3322" s="48"/>
    </row>
    <row r="3323" ht="12.75">
      <c r="AC3323" s="48"/>
    </row>
    <row r="3324" ht="12.75">
      <c r="AC3324" s="48"/>
    </row>
    <row r="3325" ht="12.75">
      <c r="AC3325" s="48"/>
    </row>
    <row r="3326" ht="12.75">
      <c r="AC3326" s="48"/>
    </row>
    <row r="3327" ht="12.75">
      <c r="AC3327" s="48"/>
    </row>
    <row r="3328" ht="12.75">
      <c r="AC3328" s="48"/>
    </row>
    <row r="3329" ht="12.75">
      <c r="AC3329" s="48"/>
    </row>
    <row r="3330" ht="12.75">
      <c r="AC3330" s="48"/>
    </row>
    <row r="3331" ht="12.75">
      <c r="AC3331" s="48"/>
    </row>
    <row r="3332" ht="12.75">
      <c r="AC3332" s="48"/>
    </row>
    <row r="3333" ht="12.75">
      <c r="AC3333" s="48"/>
    </row>
    <row r="3334" ht="12.75">
      <c r="AC3334" s="48"/>
    </row>
    <row r="3335" ht="12.75">
      <c r="AC3335" s="48"/>
    </row>
    <row r="3336" ht="12.75">
      <c r="AC3336" s="48"/>
    </row>
    <row r="3337" ht="12.75">
      <c r="AC3337" s="48"/>
    </row>
    <row r="3338" ht="12.75">
      <c r="AC3338" s="48"/>
    </row>
    <row r="3339" ht="12.75">
      <c r="AC3339" s="48"/>
    </row>
    <row r="3340" ht="12.75">
      <c r="AC3340" s="48"/>
    </row>
    <row r="3341" ht="12.75">
      <c r="AC3341" s="48"/>
    </row>
    <row r="3342" ht="12.75">
      <c r="AC3342" s="48"/>
    </row>
    <row r="3343" ht="12.75">
      <c r="AC3343" s="48"/>
    </row>
    <row r="3344" ht="12.75">
      <c r="AC3344" s="48"/>
    </row>
    <row r="3345" ht="12.75">
      <c r="AC3345" s="48"/>
    </row>
    <row r="3346" ht="12.75">
      <c r="AC3346" s="48"/>
    </row>
    <row r="3347" ht="12.75">
      <c r="AC3347" s="48"/>
    </row>
    <row r="3348" ht="12.75">
      <c r="AC3348" s="48"/>
    </row>
    <row r="3349" ht="12.75">
      <c r="AC3349" s="48"/>
    </row>
    <row r="3350" ht="12.75">
      <c r="AC3350" s="48"/>
    </row>
    <row r="3351" ht="12.75">
      <c r="AC3351" s="48"/>
    </row>
    <row r="3352" ht="12.75">
      <c r="AC3352" s="48"/>
    </row>
    <row r="3353" ht="12.75">
      <c r="AC3353" s="48"/>
    </row>
    <row r="3354" ht="12.75">
      <c r="AC3354" s="48"/>
    </row>
    <row r="3355" ht="12.75">
      <c r="AC3355" s="48"/>
    </row>
    <row r="3356" ht="12.75">
      <c r="AC3356" s="48"/>
    </row>
    <row r="3357" ht="12.75">
      <c r="AC3357" s="48"/>
    </row>
    <row r="3358" ht="12.75">
      <c r="AC3358" s="48"/>
    </row>
    <row r="3359" ht="12.75">
      <c r="AC3359" s="48"/>
    </row>
    <row r="3360" ht="12.75">
      <c r="AC3360" s="48"/>
    </row>
    <row r="3361" ht="12.75">
      <c r="AC3361" s="48"/>
    </row>
    <row r="3362" ht="12.75">
      <c r="AC3362" s="48"/>
    </row>
    <row r="3363" ht="12.75">
      <c r="AC3363" s="48"/>
    </row>
    <row r="3364" ht="12.75">
      <c r="AC3364" s="48"/>
    </row>
    <row r="3365" ht="12.75">
      <c r="AC3365" s="48"/>
    </row>
    <row r="3366" ht="12.75">
      <c r="AC3366" s="48"/>
    </row>
    <row r="3367" ht="12.75">
      <c r="AC3367" s="48"/>
    </row>
    <row r="3368" ht="12.75">
      <c r="AC3368" s="48"/>
    </row>
    <row r="3369" ht="12.75">
      <c r="AC3369" s="48"/>
    </row>
    <row r="3370" ht="12.75">
      <c r="AC3370" s="48"/>
    </row>
    <row r="3371" ht="12.75">
      <c r="AC3371" s="48"/>
    </row>
    <row r="3372" ht="12.75">
      <c r="AC3372" s="48"/>
    </row>
    <row r="3373" ht="12.75">
      <c r="AC3373" s="48"/>
    </row>
    <row r="3374" ht="12.75">
      <c r="AC3374" s="48"/>
    </row>
    <row r="3375" ht="12.75">
      <c r="AC3375" s="48"/>
    </row>
    <row r="3376" ht="12.75">
      <c r="AC3376" s="48"/>
    </row>
    <row r="3377" ht="12.75">
      <c r="AC3377" s="48"/>
    </row>
    <row r="3378" ht="12.75">
      <c r="AC3378" s="48"/>
    </row>
    <row r="3379" ht="12.75">
      <c r="AC3379" s="48"/>
    </row>
    <row r="3380" ht="12.75">
      <c r="AC3380" s="48"/>
    </row>
    <row r="3381" ht="12.75">
      <c r="AC3381" s="48"/>
    </row>
    <row r="3382" ht="12.75">
      <c r="AC3382" s="48"/>
    </row>
    <row r="3383" ht="12.75">
      <c r="AC3383" s="48"/>
    </row>
    <row r="3384" ht="12.75">
      <c r="AC3384" s="48"/>
    </row>
    <row r="3385" ht="12.75">
      <c r="AC3385" s="48"/>
    </row>
    <row r="3386" ht="12.75">
      <c r="AC3386" s="48"/>
    </row>
    <row r="3387" ht="12.75">
      <c r="AC3387" s="48"/>
    </row>
    <row r="3388" ht="12.75">
      <c r="AC3388" s="48"/>
    </row>
    <row r="3389" ht="12.75">
      <c r="AC3389" s="48"/>
    </row>
    <row r="3390" ht="12.75">
      <c r="AC3390" s="48"/>
    </row>
    <row r="3391" ht="12.75">
      <c r="AC3391" s="48"/>
    </row>
    <row r="3392" ht="12.75">
      <c r="AC3392" s="48"/>
    </row>
    <row r="3393" ht="12.75">
      <c r="AC3393" s="48"/>
    </row>
    <row r="3394" ht="12.75">
      <c r="AC3394" s="48"/>
    </row>
    <row r="3395" ht="12.75">
      <c r="AC3395" s="48"/>
    </row>
    <row r="3396" ht="12.75">
      <c r="AC3396" s="48"/>
    </row>
    <row r="3397" ht="12.75">
      <c r="AC3397" s="48"/>
    </row>
    <row r="3398" ht="12.75">
      <c r="AC3398" s="48"/>
    </row>
    <row r="3399" ht="12.75">
      <c r="AC3399" s="48"/>
    </row>
    <row r="3400" ht="12.75">
      <c r="AC3400" s="48"/>
    </row>
    <row r="3401" ht="12.75">
      <c r="AC3401" s="48"/>
    </row>
    <row r="3402" ht="12.75">
      <c r="AC3402" s="48"/>
    </row>
    <row r="3403" ht="12.75">
      <c r="AC3403" s="48"/>
    </row>
    <row r="3404" ht="12.75">
      <c r="AC3404" s="48"/>
    </row>
    <row r="3405" ht="12.75">
      <c r="AC3405" s="48"/>
    </row>
    <row r="3406" ht="12.75">
      <c r="AC3406" s="48"/>
    </row>
    <row r="3407" ht="12.75">
      <c r="AC3407" s="48"/>
    </row>
    <row r="3408" ht="12.75">
      <c r="AC3408" s="48"/>
    </row>
    <row r="3409" ht="12.75">
      <c r="AC3409" s="48"/>
    </row>
    <row r="3410" ht="12.75">
      <c r="AC3410" s="48"/>
    </row>
    <row r="3411" ht="12.75">
      <c r="AC3411" s="48"/>
    </row>
    <row r="3412" ht="12.75">
      <c r="AC3412" s="48"/>
    </row>
    <row r="3413" ht="12.75">
      <c r="AC3413" s="48"/>
    </row>
    <row r="3414" ht="12.75">
      <c r="AC3414" s="48"/>
    </row>
    <row r="3415" ht="12.75">
      <c r="AC3415" s="48"/>
    </row>
    <row r="3416" ht="12.75">
      <c r="AC3416" s="48"/>
    </row>
    <row r="3417" ht="12.75">
      <c r="AC3417" s="48"/>
    </row>
    <row r="3418" ht="12.75">
      <c r="AC3418" s="48"/>
    </row>
    <row r="3419" ht="12.75">
      <c r="AC3419" s="48"/>
    </row>
    <row r="3420" ht="12.75">
      <c r="AC3420" s="48"/>
    </row>
    <row r="3421" ht="12.75">
      <c r="AC3421" s="48"/>
    </row>
    <row r="3422" ht="12.75">
      <c r="AC3422" s="48"/>
    </row>
    <row r="3423" ht="12.75">
      <c r="AC3423" s="48"/>
    </row>
    <row r="3424" ht="12.75">
      <c r="AC3424" s="48"/>
    </row>
    <row r="3425" ht="12.75">
      <c r="AC3425" s="48"/>
    </row>
    <row r="3426" ht="12.75">
      <c r="AC3426" s="48"/>
    </row>
    <row r="3427" ht="12.75">
      <c r="AC3427" s="48"/>
    </row>
    <row r="3428" ht="12.75">
      <c r="AC3428" s="48"/>
    </row>
    <row r="3429" ht="12.75">
      <c r="AC3429" s="48"/>
    </row>
    <row r="3430" ht="12.75">
      <c r="AC3430" s="48"/>
    </row>
    <row r="3431" ht="12.75">
      <c r="AC3431" s="48"/>
    </row>
    <row r="3432" ht="12.75">
      <c r="AC3432" s="48"/>
    </row>
    <row r="3433" ht="12.75">
      <c r="AC3433" s="48"/>
    </row>
    <row r="3434" ht="12.75">
      <c r="AC3434" s="48"/>
    </row>
    <row r="3435" ht="12.75">
      <c r="AC3435" s="48"/>
    </row>
    <row r="3436" ht="12.75">
      <c r="AC3436" s="48"/>
    </row>
    <row r="3437" ht="12.75">
      <c r="AC3437" s="48"/>
    </row>
    <row r="3438" ht="12.75">
      <c r="AC3438" s="48"/>
    </row>
    <row r="3439" ht="12.75">
      <c r="AC3439" s="48"/>
    </row>
    <row r="3440" ht="12.75">
      <c r="AC3440" s="48"/>
    </row>
    <row r="3441" ht="12.75">
      <c r="AC3441" s="48"/>
    </row>
    <row r="3442" ht="12.75">
      <c r="AC3442" s="48"/>
    </row>
    <row r="3443" ht="12.75">
      <c r="AC3443" s="48"/>
    </row>
    <row r="3444" ht="12.75">
      <c r="AC3444" s="48"/>
    </row>
    <row r="3445" ht="12.75">
      <c r="AC3445" s="48"/>
    </row>
    <row r="3446" ht="12.75">
      <c r="AC3446" s="48"/>
    </row>
    <row r="3447" ht="12.75">
      <c r="AC3447" s="48"/>
    </row>
    <row r="3448" ht="12.75">
      <c r="AC3448" s="48"/>
    </row>
    <row r="3449" ht="12.75">
      <c r="AC3449" s="48"/>
    </row>
    <row r="3450" ht="12.75">
      <c r="AC3450" s="48"/>
    </row>
    <row r="3451" ht="12.75">
      <c r="AC3451" s="48"/>
    </row>
    <row r="3452" ht="12.75">
      <c r="AC3452" s="48"/>
    </row>
    <row r="3453" ht="12.75">
      <c r="AC3453" s="48"/>
    </row>
    <row r="3454" ht="12.75">
      <c r="AC3454" s="48"/>
    </row>
    <row r="3455" ht="12.75">
      <c r="AC3455" s="48"/>
    </row>
    <row r="3456" ht="12.75">
      <c r="AC3456" s="48"/>
    </row>
    <row r="3457" ht="12.75">
      <c r="AC3457" s="48"/>
    </row>
    <row r="3458" ht="12.75">
      <c r="AC3458" s="48"/>
    </row>
    <row r="3459" ht="12.75">
      <c r="AC3459" s="48"/>
    </row>
    <row r="3460" ht="12.75">
      <c r="AC3460" s="48"/>
    </row>
    <row r="3461" ht="12.75">
      <c r="AC3461" s="48"/>
    </row>
    <row r="3462" ht="12.75">
      <c r="AC3462" s="48"/>
    </row>
    <row r="3463" ht="12.75">
      <c r="AC3463" s="48"/>
    </row>
    <row r="3464" ht="12.75">
      <c r="AC3464" s="48"/>
    </row>
    <row r="3465" ht="12.75">
      <c r="AC3465" s="48"/>
    </row>
    <row r="3466" ht="12.75">
      <c r="AC3466" s="48"/>
    </row>
    <row r="3467" ht="12.75">
      <c r="AC3467" s="48"/>
    </row>
    <row r="3468" ht="12.75">
      <c r="AC3468" s="48"/>
    </row>
    <row r="3469" ht="12.75">
      <c r="AC3469" s="48"/>
    </row>
    <row r="3470" ht="12.75">
      <c r="AC3470" s="48"/>
    </row>
    <row r="3471" ht="12.75">
      <c r="AC3471" s="48"/>
    </row>
    <row r="3472" ht="12.75">
      <c r="AC3472" s="48"/>
    </row>
    <row r="3473" ht="12.75">
      <c r="AC3473" s="48"/>
    </row>
    <row r="3474" ht="12.75">
      <c r="AC3474" s="48"/>
    </row>
    <row r="3475" ht="12.75">
      <c r="AC3475" s="48"/>
    </row>
    <row r="3476" ht="12.75">
      <c r="AC3476" s="48"/>
    </row>
    <row r="3477" ht="12.75">
      <c r="AC3477" s="48"/>
    </row>
    <row r="3478" ht="12.75">
      <c r="AC3478" s="48"/>
    </row>
    <row r="3479" ht="12.75">
      <c r="AC3479" s="48"/>
    </row>
    <row r="3480" ht="12.75">
      <c r="AC3480" s="48"/>
    </row>
    <row r="3481" ht="12.75">
      <c r="AC3481" s="48"/>
    </row>
    <row r="3482" ht="12.75">
      <c r="AC3482" s="48"/>
    </row>
    <row r="3483" ht="12.75">
      <c r="AC3483" s="48"/>
    </row>
    <row r="3484" ht="12.75">
      <c r="AC3484" s="48"/>
    </row>
    <row r="3485" ht="12.75">
      <c r="AC3485" s="48"/>
    </row>
    <row r="3486" ht="12.75">
      <c r="AC3486" s="48"/>
    </row>
    <row r="3487" ht="12.75">
      <c r="AC3487" s="48"/>
    </row>
    <row r="3488" ht="12.75">
      <c r="AC3488" s="48"/>
    </row>
    <row r="3489" ht="12.75">
      <c r="AC3489" s="48"/>
    </row>
    <row r="3490" ht="12.75">
      <c r="AC3490" s="48"/>
    </row>
    <row r="3491" ht="12.75">
      <c r="AC3491" s="48"/>
    </row>
    <row r="3492" ht="12.75">
      <c r="AC3492" s="48"/>
    </row>
    <row r="3493" ht="12.75">
      <c r="AC3493" s="48"/>
    </row>
    <row r="3494" ht="12.75">
      <c r="AC3494" s="48"/>
    </row>
    <row r="3495" ht="12.75">
      <c r="AC3495" s="48"/>
    </row>
    <row r="3496" ht="12.75">
      <c r="AC3496" s="48"/>
    </row>
    <row r="3497" ht="12.75">
      <c r="AC3497" s="48"/>
    </row>
    <row r="3498" ht="12.75">
      <c r="AC3498" s="48"/>
    </row>
    <row r="3499" ht="12.75">
      <c r="AC3499" s="48"/>
    </row>
    <row r="3500" ht="12.75">
      <c r="AC3500" s="48"/>
    </row>
    <row r="3501" ht="12.75">
      <c r="AC3501" s="48"/>
    </row>
    <row r="3502" ht="12.75">
      <c r="AC3502" s="48"/>
    </row>
    <row r="3503" ht="12.75">
      <c r="AC3503" s="48"/>
    </row>
    <row r="3504" ht="12.75">
      <c r="AC3504" s="48"/>
    </row>
    <row r="3505" ht="12.75">
      <c r="AC3505" s="48"/>
    </row>
    <row r="3506" ht="12.75">
      <c r="AC3506" s="48"/>
    </row>
    <row r="3507" ht="12.75">
      <c r="AC3507" s="48"/>
    </row>
    <row r="3508" ht="12.75">
      <c r="AC3508" s="48"/>
    </row>
    <row r="3509" ht="12.75">
      <c r="AC3509" s="48"/>
    </row>
    <row r="3510" ht="12.75">
      <c r="AC3510" s="48"/>
    </row>
    <row r="3511" ht="12.75">
      <c r="AC3511" s="48"/>
    </row>
    <row r="3512" ht="12.75">
      <c r="AC3512" s="48"/>
    </row>
    <row r="3513" ht="12.75">
      <c r="AC3513" s="48"/>
    </row>
    <row r="3514" ht="12.75">
      <c r="AC3514" s="48"/>
    </row>
    <row r="3515" ht="12.75">
      <c r="AC3515" s="48"/>
    </row>
    <row r="3516" ht="12.75">
      <c r="AC3516" s="48"/>
    </row>
    <row r="3517" ht="12.75">
      <c r="AC3517" s="48"/>
    </row>
    <row r="3518" ht="12.75">
      <c r="AC3518" s="48"/>
    </row>
    <row r="3519" ht="12.75">
      <c r="AC3519" s="48"/>
    </row>
    <row r="3520" ht="12.75">
      <c r="AC3520" s="48"/>
    </row>
    <row r="3521" ht="12.75">
      <c r="AC3521" s="48"/>
    </row>
    <row r="3522" ht="12.75">
      <c r="AC3522" s="48"/>
    </row>
    <row r="3523" ht="12.75">
      <c r="AC3523" s="48"/>
    </row>
    <row r="3524" ht="12.75">
      <c r="AC3524" s="48"/>
    </row>
    <row r="3525" ht="12.75">
      <c r="AC3525" s="48"/>
    </row>
    <row r="3526" ht="12.75">
      <c r="AC3526" s="48"/>
    </row>
    <row r="3527" ht="12.75">
      <c r="AC3527" s="48"/>
    </row>
    <row r="3528" ht="12.75">
      <c r="AC3528" s="48"/>
    </row>
    <row r="3529" ht="12.75">
      <c r="AC3529" s="48"/>
    </row>
    <row r="3530" ht="12.75">
      <c r="AC3530" s="48"/>
    </row>
    <row r="3531" ht="12.75">
      <c r="AC3531" s="48"/>
    </row>
    <row r="3532" ht="12.75">
      <c r="AC3532" s="48"/>
    </row>
    <row r="3533" ht="12.75">
      <c r="AC3533" s="48"/>
    </row>
    <row r="3534" ht="12.75">
      <c r="AC3534" s="48"/>
    </row>
    <row r="3535" ht="12.75">
      <c r="AC3535" s="48"/>
    </row>
    <row r="3536" ht="12.75">
      <c r="AC3536" s="48"/>
    </row>
    <row r="3537" ht="12.75">
      <c r="AC3537" s="48"/>
    </row>
    <row r="3538" ht="12.75">
      <c r="AC3538" s="48"/>
    </row>
    <row r="3539" ht="12.75">
      <c r="AC3539" s="48"/>
    </row>
    <row r="3540" ht="12.75">
      <c r="AC3540" s="48"/>
    </row>
    <row r="3541" ht="12.75">
      <c r="AC3541" s="48"/>
    </row>
    <row r="3542" ht="12.75">
      <c r="AC3542" s="48"/>
    </row>
    <row r="3543" ht="12.75">
      <c r="AC3543" s="48"/>
    </row>
    <row r="3544" ht="12.75">
      <c r="AC3544" s="48"/>
    </row>
    <row r="3545" ht="12.75">
      <c r="AC3545" s="48"/>
    </row>
    <row r="3546" ht="12.75">
      <c r="AC3546" s="48"/>
    </row>
    <row r="3547" ht="12.75">
      <c r="AC3547" s="48"/>
    </row>
    <row r="3548" ht="12.75">
      <c r="AC3548" s="48"/>
    </row>
    <row r="3549" ht="12.75">
      <c r="AC3549" s="48"/>
    </row>
    <row r="3550" ht="12.75">
      <c r="AC3550" s="48"/>
    </row>
    <row r="3551" ht="12.75">
      <c r="AC3551" s="48"/>
    </row>
    <row r="3552" ht="12.75">
      <c r="AC3552" s="48"/>
    </row>
    <row r="3553" ht="12.75">
      <c r="AC3553" s="48"/>
    </row>
    <row r="3554" ht="12.75">
      <c r="AC3554" s="48"/>
    </row>
    <row r="3555" ht="12.75">
      <c r="AC3555" s="48"/>
    </row>
    <row r="3556" ht="12.75">
      <c r="AC3556" s="48"/>
    </row>
    <row r="3557" ht="12.75">
      <c r="AC3557" s="48"/>
    </row>
    <row r="3558" ht="12.75">
      <c r="AC3558" s="48"/>
    </row>
    <row r="3559" ht="12.75">
      <c r="AC3559" s="48"/>
    </row>
    <row r="3560" ht="12.75">
      <c r="AC3560" s="48"/>
    </row>
    <row r="3561" ht="12.75">
      <c r="AC3561" s="48"/>
    </row>
    <row r="3562" ht="12.75">
      <c r="AC3562" s="48"/>
    </row>
    <row r="3563" ht="12.75">
      <c r="AC3563" s="48"/>
    </row>
    <row r="3564" ht="12.75">
      <c r="AC3564" s="48"/>
    </row>
    <row r="3565" ht="12.75">
      <c r="AC3565" s="48"/>
    </row>
    <row r="3566" ht="12.75">
      <c r="AC3566" s="48"/>
    </row>
    <row r="3567" ht="12.75">
      <c r="AC3567" s="48"/>
    </row>
    <row r="3568" ht="12.75">
      <c r="AC3568" s="48"/>
    </row>
    <row r="3569" ht="12.75">
      <c r="AC3569" s="48"/>
    </row>
    <row r="3570" ht="12.75">
      <c r="AC3570" s="48"/>
    </row>
    <row r="3571" ht="12.75">
      <c r="AC3571" s="48"/>
    </row>
    <row r="3572" ht="12.75">
      <c r="AC3572" s="48"/>
    </row>
    <row r="3573" ht="12.75">
      <c r="AC3573" s="48"/>
    </row>
    <row r="3574" ht="12.75">
      <c r="AC3574" s="48"/>
    </row>
    <row r="3575" ht="12.75">
      <c r="AC3575" s="48"/>
    </row>
    <row r="3576" ht="12.75">
      <c r="AC3576" s="48"/>
    </row>
    <row r="3577" ht="12.75">
      <c r="AC3577" s="48"/>
    </row>
    <row r="3578" ht="12.75">
      <c r="AC3578" s="48"/>
    </row>
    <row r="3579" ht="12.75">
      <c r="AC3579" s="48"/>
    </row>
    <row r="3580" ht="12.75">
      <c r="AC3580" s="48"/>
    </row>
    <row r="3581" ht="12.75">
      <c r="AC3581" s="48"/>
    </row>
    <row r="3582" ht="12.75">
      <c r="AC3582" s="48"/>
    </row>
    <row r="3583" ht="12.75">
      <c r="AC3583" s="48"/>
    </row>
    <row r="3584" ht="12.75">
      <c r="AC3584" s="48"/>
    </row>
    <row r="3585" ht="12.75">
      <c r="AC3585" s="48"/>
    </row>
    <row r="3586" ht="12.75">
      <c r="AC3586" s="48"/>
    </row>
    <row r="3587" ht="12.75">
      <c r="AC3587" s="48"/>
    </row>
    <row r="3588" ht="12.75">
      <c r="AC3588" s="48"/>
    </row>
    <row r="3589" ht="12.75">
      <c r="AC3589" s="48"/>
    </row>
    <row r="3590" ht="12.75">
      <c r="AC3590" s="48"/>
    </row>
    <row r="3591" ht="12.75">
      <c r="AC3591" s="48"/>
    </row>
    <row r="3592" ht="12.75">
      <c r="AC3592" s="48"/>
    </row>
    <row r="3593" ht="12.75">
      <c r="AC3593" s="48"/>
    </row>
    <row r="3594" ht="12.75">
      <c r="AC3594" s="48"/>
    </row>
    <row r="3595" ht="12.75">
      <c r="AC3595" s="48"/>
    </row>
    <row r="3596" ht="12.75">
      <c r="AC3596" s="48"/>
    </row>
    <row r="3597" ht="12.75">
      <c r="AC3597" s="48"/>
    </row>
    <row r="3598" ht="12.75">
      <c r="AC3598" s="48"/>
    </row>
    <row r="3599" ht="12.75">
      <c r="AC3599" s="48"/>
    </row>
    <row r="3600" ht="12.75">
      <c r="AC3600" s="48"/>
    </row>
    <row r="3601" ht="12.75">
      <c r="AC3601" s="48"/>
    </row>
    <row r="3602" ht="12.75">
      <c r="AC3602" s="48"/>
    </row>
    <row r="3603" ht="12.75">
      <c r="AC3603" s="48"/>
    </row>
    <row r="3604" ht="12.75">
      <c r="AC3604" s="48"/>
    </row>
    <row r="3605" ht="12.75">
      <c r="AC3605" s="48"/>
    </row>
    <row r="3606" ht="12.75">
      <c r="AC3606" s="48"/>
    </row>
    <row r="3607" ht="12.75">
      <c r="AC3607" s="48"/>
    </row>
    <row r="3608" ht="12.75">
      <c r="AC3608" s="48"/>
    </row>
    <row r="3609" ht="12.75">
      <c r="AC3609" s="48"/>
    </row>
    <row r="3610" ht="12.75">
      <c r="AC3610" s="48"/>
    </row>
    <row r="3611" ht="12.75">
      <c r="AC3611" s="48"/>
    </row>
    <row r="3612" ht="12.75">
      <c r="AC3612" s="48"/>
    </row>
    <row r="3613" ht="12.75">
      <c r="AC3613" s="48"/>
    </row>
    <row r="3614" ht="12.75">
      <c r="AC3614" s="48"/>
    </row>
    <row r="3615" ht="12.75">
      <c r="AC3615" s="48"/>
    </row>
    <row r="3616" ht="12.75">
      <c r="AC3616" s="48"/>
    </row>
    <row r="3617" ht="12.75">
      <c r="AC3617" s="48"/>
    </row>
    <row r="3618" ht="12.75">
      <c r="AC3618" s="48"/>
    </row>
    <row r="3619" ht="12.75">
      <c r="AC3619" s="48"/>
    </row>
    <row r="3620" ht="12.75">
      <c r="AC3620" s="48"/>
    </row>
    <row r="3621" ht="12.75">
      <c r="AC3621" s="48"/>
    </row>
    <row r="3622" ht="12.75">
      <c r="AC3622" s="48"/>
    </row>
    <row r="3623" ht="12.75">
      <c r="AC3623" s="48"/>
    </row>
    <row r="3624" ht="12.75">
      <c r="AC3624" s="48"/>
    </row>
    <row r="3625" ht="12.75">
      <c r="AC3625" s="48"/>
    </row>
    <row r="3626" ht="12.75">
      <c r="AC3626" s="48"/>
    </row>
    <row r="3627" ht="12.75">
      <c r="AC3627" s="48"/>
    </row>
    <row r="3628" ht="12.75">
      <c r="AC3628" s="48"/>
    </row>
    <row r="3629" ht="12.75">
      <c r="AC3629" s="48"/>
    </row>
    <row r="3630" ht="12.75">
      <c r="AC3630" s="48"/>
    </row>
    <row r="3631" ht="12.75">
      <c r="AC3631" s="48"/>
    </row>
    <row r="3632" ht="12.75">
      <c r="AC3632" s="48"/>
    </row>
    <row r="3633" ht="12.75">
      <c r="AC3633" s="48"/>
    </row>
    <row r="3634" ht="12.75">
      <c r="AC3634" s="48"/>
    </row>
    <row r="3635" ht="12.75">
      <c r="AC3635" s="48"/>
    </row>
    <row r="3636" ht="12.75">
      <c r="AC3636" s="48"/>
    </row>
    <row r="3637" ht="12.75">
      <c r="AC3637" s="48"/>
    </row>
    <row r="3638" ht="12.75">
      <c r="AC3638" s="48"/>
    </row>
    <row r="3639" ht="12.75">
      <c r="AC3639" s="48"/>
    </row>
    <row r="3640" ht="12.75">
      <c r="AC3640" s="48"/>
    </row>
    <row r="3641" ht="12.75">
      <c r="AC3641" s="48"/>
    </row>
    <row r="3642" ht="12.75">
      <c r="AC3642" s="48"/>
    </row>
    <row r="3643" ht="12.75">
      <c r="AC3643" s="48"/>
    </row>
    <row r="3644" ht="12.75">
      <c r="AC3644" s="48"/>
    </row>
    <row r="3645" ht="12.75">
      <c r="AC3645" s="48"/>
    </row>
    <row r="3646" ht="12.75">
      <c r="AC3646" s="48"/>
    </row>
    <row r="3647" ht="12.75">
      <c r="AC3647" s="48"/>
    </row>
    <row r="3648" ht="12.75">
      <c r="AC3648" s="48"/>
    </row>
    <row r="3649" ht="12.75">
      <c r="AC3649" s="48"/>
    </row>
    <row r="3650" ht="12.75">
      <c r="AC3650" s="48"/>
    </row>
    <row r="3651" ht="12.75">
      <c r="AC3651" s="48"/>
    </row>
    <row r="3652" ht="12.75">
      <c r="AC3652" s="48"/>
    </row>
    <row r="3653" ht="12.75">
      <c r="AC3653" s="48"/>
    </row>
    <row r="3654" ht="12.75">
      <c r="AC3654" s="48"/>
    </row>
    <row r="3655" ht="12.75">
      <c r="AC3655" s="48"/>
    </row>
    <row r="3656" ht="12.75">
      <c r="AC3656" s="48"/>
    </row>
    <row r="3657" ht="12.75">
      <c r="AC3657" s="48"/>
    </row>
    <row r="3658" ht="12.75">
      <c r="AC3658" s="48"/>
    </row>
    <row r="3659" ht="12.75">
      <c r="AC3659" s="48"/>
    </row>
    <row r="3660" ht="12.75">
      <c r="AC3660" s="48"/>
    </row>
    <row r="3661" ht="12.75">
      <c r="AC3661" s="48"/>
    </row>
    <row r="3662" ht="12.75">
      <c r="AC3662" s="48"/>
    </row>
    <row r="3663" ht="12.75">
      <c r="AC3663" s="48"/>
    </row>
    <row r="3664" ht="12.75">
      <c r="AC3664" s="48"/>
    </row>
    <row r="3665" ht="12.75">
      <c r="AC3665" s="48"/>
    </row>
    <row r="3666" ht="12.75">
      <c r="AC3666" s="48"/>
    </row>
    <row r="3667" ht="12.75">
      <c r="AC3667" s="48"/>
    </row>
    <row r="3668" ht="12.75">
      <c r="AC3668" s="48"/>
    </row>
    <row r="3669" ht="12.75">
      <c r="AC3669" s="48"/>
    </row>
    <row r="3670" ht="12.75">
      <c r="AC3670" s="48"/>
    </row>
    <row r="3671" ht="12.75">
      <c r="AC3671" s="48"/>
    </row>
    <row r="3672" ht="12.75">
      <c r="AC3672" s="48"/>
    </row>
    <row r="3673" ht="12.75">
      <c r="AC3673" s="48"/>
    </row>
    <row r="3674" ht="12.75">
      <c r="AC3674" s="48"/>
    </row>
    <row r="3675" ht="12.75">
      <c r="AC3675" s="48"/>
    </row>
    <row r="3676" ht="12.75">
      <c r="AC3676" s="48"/>
    </row>
    <row r="3677" ht="12.75">
      <c r="AC3677" s="48"/>
    </row>
    <row r="3678" ht="12.75">
      <c r="AC3678" s="48"/>
    </row>
    <row r="3679" ht="12.75">
      <c r="AC3679" s="48"/>
    </row>
    <row r="3680" ht="12.75">
      <c r="AC3680" s="48"/>
    </row>
    <row r="3681" ht="12.75">
      <c r="AC3681" s="48"/>
    </row>
    <row r="3682" ht="12.75">
      <c r="AC3682" s="48"/>
    </row>
    <row r="3683" ht="12.75">
      <c r="AC3683" s="48"/>
    </row>
    <row r="3684" ht="12.75">
      <c r="AC3684" s="48"/>
    </row>
    <row r="3685" ht="12.75">
      <c r="AC3685" s="48"/>
    </row>
    <row r="3686" ht="12.75">
      <c r="AC3686" s="48"/>
    </row>
    <row r="3687" ht="12.75">
      <c r="AC3687" s="48"/>
    </row>
    <row r="3688" ht="12.75">
      <c r="AC3688" s="48"/>
    </row>
    <row r="3689" ht="12.75">
      <c r="AC3689" s="48"/>
    </row>
    <row r="3690" ht="12.75">
      <c r="AC3690" s="48"/>
    </row>
    <row r="3691" ht="12.75">
      <c r="AC3691" s="48"/>
    </row>
    <row r="3692" ht="12.75">
      <c r="AC3692" s="48"/>
    </row>
    <row r="3693" ht="12.75">
      <c r="AC3693" s="48"/>
    </row>
    <row r="3694" ht="12.75">
      <c r="AC3694" s="48"/>
    </row>
    <row r="3695" ht="12.75">
      <c r="AC3695" s="48"/>
    </row>
    <row r="3696" ht="12.75">
      <c r="AC3696" s="48"/>
    </row>
    <row r="3697" ht="12.75">
      <c r="AC3697" s="48"/>
    </row>
    <row r="3698" ht="12.75">
      <c r="AC3698" s="48"/>
    </row>
    <row r="3699" ht="12.75">
      <c r="AC3699" s="48"/>
    </row>
    <row r="3700" ht="12.75">
      <c r="AC3700" s="48"/>
    </row>
    <row r="3701" ht="12.75">
      <c r="AC3701" s="48"/>
    </row>
    <row r="3702" ht="12.75">
      <c r="AC3702" s="48"/>
    </row>
    <row r="3703" ht="12.75">
      <c r="AC3703" s="48"/>
    </row>
    <row r="3704" ht="12.75">
      <c r="AC3704" s="48"/>
    </row>
    <row r="3705" ht="12.75">
      <c r="AC3705" s="48"/>
    </row>
    <row r="3706" ht="12.75">
      <c r="AC3706" s="48"/>
    </row>
    <row r="3707" ht="12.75">
      <c r="AC3707" s="48"/>
    </row>
    <row r="3708" ht="12.75">
      <c r="AC3708" s="48"/>
    </row>
    <row r="3709" ht="12.75">
      <c r="AC3709" s="48"/>
    </row>
    <row r="3710" ht="12.75">
      <c r="AC3710" s="48"/>
    </row>
    <row r="3711" ht="12.75">
      <c r="AC3711" s="48"/>
    </row>
    <row r="3712" ht="12.75">
      <c r="AC3712" s="48"/>
    </row>
    <row r="3713" ht="12.75">
      <c r="AC3713" s="48"/>
    </row>
    <row r="3714" ht="12.75">
      <c r="AC3714" s="48"/>
    </row>
    <row r="3715" ht="12.75">
      <c r="AC3715" s="48"/>
    </row>
    <row r="3716" ht="12.75">
      <c r="AC3716" s="48"/>
    </row>
    <row r="3717" ht="12.75">
      <c r="AC3717" s="48"/>
    </row>
    <row r="3718" ht="12.75">
      <c r="AC3718" s="48"/>
    </row>
    <row r="3719" ht="12.75">
      <c r="AC3719" s="48"/>
    </row>
    <row r="3720" ht="12.75">
      <c r="AC3720" s="48"/>
    </row>
    <row r="3721" ht="12.75">
      <c r="AC3721" s="48"/>
    </row>
    <row r="3722" ht="12.75">
      <c r="AC3722" s="48"/>
    </row>
    <row r="3723" ht="12.75">
      <c r="AC3723" s="48"/>
    </row>
    <row r="3724" ht="12.75">
      <c r="AC3724" s="48"/>
    </row>
    <row r="3725" ht="12.75">
      <c r="AC3725" s="48"/>
    </row>
    <row r="3726" ht="12.75">
      <c r="AC3726" s="48"/>
    </row>
    <row r="3727" ht="12.75">
      <c r="AC3727" s="48"/>
    </row>
    <row r="3728" ht="12.75">
      <c r="AC3728" s="48"/>
    </row>
    <row r="3729" ht="12.75">
      <c r="AC3729" s="48"/>
    </row>
    <row r="3730" ht="12.75">
      <c r="AC3730" s="48"/>
    </row>
    <row r="3731" ht="12.75">
      <c r="AC3731" s="48"/>
    </row>
    <row r="3732" ht="12.75">
      <c r="AC3732" s="48"/>
    </row>
    <row r="3733" ht="12.75">
      <c r="AC3733" s="48"/>
    </row>
    <row r="3734" ht="12.75">
      <c r="AC3734" s="48"/>
    </row>
    <row r="3735" ht="12.75">
      <c r="AC3735" s="48"/>
    </row>
    <row r="3736" ht="12.75">
      <c r="AC3736" s="48"/>
    </row>
    <row r="3737" ht="12.75">
      <c r="AC3737" s="48"/>
    </row>
    <row r="3738" ht="12.75">
      <c r="AC3738" s="48"/>
    </row>
    <row r="3739" ht="12.75">
      <c r="AC3739" s="48"/>
    </row>
    <row r="3740" ht="12.75">
      <c r="AC3740" s="48"/>
    </row>
    <row r="3741" ht="12.75">
      <c r="AC3741" s="48"/>
    </row>
    <row r="3742" ht="12.75">
      <c r="AC3742" s="48"/>
    </row>
    <row r="3743" ht="12.75">
      <c r="AC3743" s="48"/>
    </row>
    <row r="3744" ht="12.75">
      <c r="AC3744" s="48"/>
    </row>
    <row r="3745" ht="12.75">
      <c r="AC3745" s="48"/>
    </row>
    <row r="3746" ht="12.75">
      <c r="AC3746" s="48"/>
    </row>
    <row r="3747" ht="12.75">
      <c r="AC3747" s="48"/>
    </row>
    <row r="3748" ht="12.75">
      <c r="AC3748" s="48"/>
    </row>
    <row r="3749" ht="12.75">
      <c r="AC3749" s="48"/>
    </row>
    <row r="3750" ht="12.75">
      <c r="AC3750" s="48"/>
    </row>
    <row r="3751" ht="12.75">
      <c r="AC3751" s="48"/>
    </row>
    <row r="3752" ht="12.75">
      <c r="AC3752" s="48"/>
    </row>
    <row r="3753" ht="12.75">
      <c r="AC3753" s="48"/>
    </row>
    <row r="3754" ht="12.75">
      <c r="AC3754" s="48"/>
    </row>
    <row r="3755" ht="12.75">
      <c r="AC3755" s="48"/>
    </row>
    <row r="3756" ht="12.75">
      <c r="AC3756" s="48"/>
    </row>
    <row r="3757" ht="12.75">
      <c r="AC3757" s="48"/>
    </row>
    <row r="3758" ht="12.75">
      <c r="AC3758" s="48"/>
    </row>
    <row r="3759" ht="12.75">
      <c r="AC3759" s="48"/>
    </row>
    <row r="3760" ht="12.75">
      <c r="AC3760" s="48"/>
    </row>
    <row r="3761" ht="12.75">
      <c r="AC3761" s="48"/>
    </row>
    <row r="3762" ht="12.75">
      <c r="AC3762" s="48"/>
    </row>
    <row r="3763" ht="12.75">
      <c r="AC3763" s="48"/>
    </row>
    <row r="3764" ht="12.75">
      <c r="AC3764" s="48"/>
    </row>
    <row r="3765" ht="12.75">
      <c r="AC3765" s="48"/>
    </row>
    <row r="3766" ht="12.75">
      <c r="AC3766" s="48"/>
    </row>
    <row r="3767" ht="12.75">
      <c r="AC3767" s="48"/>
    </row>
    <row r="3768" ht="12.75">
      <c r="AC3768" s="48"/>
    </row>
    <row r="3769" ht="12.75">
      <c r="AC3769" s="48"/>
    </row>
    <row r="3770" ht="12.75">
      <c r="AC3770" s="48"/>
    </row>
    <row r="3771" ht="12.75">
      <c r="AC3771" s="48"/>
    </row>
    <row r="3772" ht="12.75">
      <c r="AC3772" s="48"/>
    </row>
    <row r="3773" ht="12.75">
      <c r="AC3773" s="48"/>
    </row>
    <row r="3774" ht="12.75">
      <c r="AC3774" s="48"/>
    </row>
    <row r="3775" ht="12.75">
      <c r="AC3775" s="48"/>
    </row>
    <row r="3776" ht="12.75">
      <c r="AC3776" s="48"/>
    </row>
    <row r="3777" ht="12.75">
      <c r="AC3777" s="48"/>
    </row>
    <row r="3778" ht="12.75">
      <c r="AC3778" s="48"/>
    </row>
    <row r="3779" ht="12.75">
      <c r="AC3779" s="48"/>
    </row>
    <row r="3780" ht="12.75">
      <c r="AC3780" s="48"/>
    </row>
    <row r="3781" ht="12.75">
      <c r="AC3781" s="48"/>
    </row>
    <row r="3782" ht="12.75">
      <c r="AC3782" s="48"/>
    </row>
    <row r="3783" ht="12.75">
      <c r="AC3783" s="48"/>
    </row>
    <row r="3784" ht="12.75">
      <c r="AC3784" s="48"/>
    </row>
    <row r="3785" ht="12.75">
      <c r="AC3785" s="48"/>
    </row>
    <row r="3786" ht="12.75">
      <c r="AC3786" s="48"/>
    </row>
    <row r="3787" ht="12.75">
      <c r="AC3787" s="48"/>
    </row>
    <row r="3788" ht="12.75">
      <c r="AC3788" s="48"/>
    </row>
    <row r="3789" ht="12.75">
      <c r="AC3789" s="48"/>
    </row>
    <row r="3790" ht="12.75">
      <c r="AC3790" s="48"/>
    </row>
    <row r="3791" ht="12.75">
      <c r="AC3791" s="48"/>
    </row>
    <row r="3792" ht="12.75">
      <c r="AC3792" s="48"/>
    </row>
    <row r="3793" ht="12.75">
      <c r="AC3793" s="48"/>
    </row>
    <row r="3794" ht="12.75">
      <c r="AC3794" s="48"/>
    </row>
    <row r="3795" ht="12.75">
      <c r="AC3795" s="48"/>
    </row>
    <row r="3796" ht="12.75">
      <c r="AC3796" s="48"/>
    </row>
    <row r="3797" ht="12.75">
      <c r="AC3797" s="48"/>
    </row>
    <row r="3798" ht="12.75">
      <c r="AC3798" s="48"/>
    </row>
    <row r="3799" ht="12.75">
      <c r="AC3799" s="48"/>
    </row>
    <row r="3800" ht="12.75">
      <c r="AC3800" s="48"/>
    </row>
    <row r="3801" ht="12.75">
      <c r="AC3801" s="48"/>
    </row>
    <row r="3802" ht="12.75">
      <c r="AC3802" s="48"/>
    </row>
    <row r="3803" ht="12.75">
      <c r="AC3803" s="48"/>
    </row>
    <row r="3804" ht="12.75">
      <c r="AC3804" s="48"/>
    </row>
    <row r="3805" ht="12.75">
      <c r="AC3805" s="48"/>
    </row>
    <row r="3806" ht="12.75">
      <c r="AC3806" s="48"/>
    </row>
    <row r="3807" ht="12.75">
      <c r="AC3807" s="48"/>
    </row>
    <row r="3808" ht="12.75">
      <c r="AC3808" s="48"/>
    </row>
    <row r="3809" ht="12.75">
      <c r="AC3809" s="48"/>
    </row>
    <row r="3810" ht="12.75">
      <c r="AC3810" s="48"/>
    </row>
    <row r="3811" ht="12.75">
      <c r="AC3811" s="48"/>
    </row>
    <row r="3812" ht="12.75">
      <c r="AC3812" s="48"/>
    </row>
    <row r="3813" ht="12.75">
      <c r="AC3813" s="48"/>
    </row>
    <row r="3814" ht="12.75">
      <c r="AC3814" s="48"/>
    </row>
    <row r="3815" ht="12.75">
      <c r="AC3815" s="48"/>
    </row>
    <row r="3816" ht="12.75">
      <c r="AC3816" s="48"/>
    </row>
    <row r="3817" ht="12.75">
      <c r="AC3817" s="48"/>
    </row>
    <row r="3818" ht="12.75">
      <c r="AC3818" s="48"/>
    </row>
    <row r="3819" ht="12.75">
      <c r="AC3819" s="48"/>
    </row>
    <row r="3820" ht="12.75">
      <c r="AC3820" s="48"/>
    </row>
    <row r="3821" ht="12.75">
      <c r="AC3821" s="48"/>
    </row>
    <row r="3822" ht="12.75">
      <c r="AC3822" s="48"/>
    </row>
    <row r="3823" ht="12.75">
      <c r="AC3823" s="48"/>
    </row>
    <row r="3824" ht="12.75">
      <c r="AC3824" s="48"/>
    </row>
    <row r="3825" ht="12.75">
      <c r="AC3825" s="48"/>
    </row>
    <row r="3826" ht="12.75">
      <c r="AC3826" s="48"/>
    </row>
    <row r="3827" ht="12.75">
      <c r="AC3827" s="48"/>
    </row>
    <row r="3828" ht="12.75">
      <c r="AC3828" s="48"/>
    </row>
    <row r="3829" ht="12.75">
      <c r="AC3829" s="48"/>
    </row>
    <row r="3830" ht="12.75">
      <c r="AC3830" s="48"/>
    </row>
    <row r="3831" ht="12.75">
      <c r="AC3831" s="48"/>
    </row>
    <row r="3832" ht="12.75">
      <c r="AC3832" s="48"/>
    </row>
    <row r="3833" ht="12.75">
      <c r="AC3833" s="48"/>
    </row>
    <row r="3834" ht="12.75">
      <c r="AC3834" s="48"/>
    </row>
    <row r="3835" ht="12.75">
      <c r="AC3835" s="48"/>
    </row>
    <row r="3836" ht="12.75">
      <c r="AC3836" s="48"/>
    </row>
    <row r="3837" ht="12.75">
      <c r="AC3837" s="48"/>
    </row>
    <row r="3838" ht="12.75">
      <c r="AC3838" s="48"/>
    </row>
    <row r="3839" ht="12.75">
      <c r="AC3839" s="48"/>
    </row>
    <row r="3840" ht="12.75">
      <c r="AC3840" s="48"/>
    </row>
    <row r="3841" ht="12.75">
      <c r="AC3841" s="48"/>
    </row>
    <row r="3842" ht="12.75">
      <c r="AC3842" s="48"/>
    </row>
    <row r="3843" ht="12.75">
      <c r="AC3843" s="48"/>
    </row>
    <row r="3844" ht="12.75">
      <c r="AC3844" s="48"/>
    </row>
    <row r="3845" ht="12.75">
      <c r="AC3845" s="48"/>
    </row>
    <row r="3846" ht="12.75">
      <c r="AC3846" s="48"/>
    </row>
    <row r="3847" ht="12.75">
      <c r="AC3847" s="48"/>
    </row>
    <row r="3848" ht="12.75">
      <c r="AC3848" s="48"/>
    </row>
    <row r="3849" ht="12.75">
      <c r="AC3849" s="48"/>
    </row>
    <row r="3850" ht="12.75">
      <c r="AC3850" s="48"/>
    </row>
    <row r="3851" ht="12.75">
      <c r="AC3851" s="48"/>
    </row>
    <row r="3852" ht="12.75">
      <c r="AC3852" s="48"/>
    </row>
    <row r="3853" ht="12.75">
      <c r="AC3853" s="48"/>
    </row>
    <row r="3854" ht="12.75">
      <c r="AC3854" s="48"/>
    </row>
    <row r="3855" ht="12.75">
      <c r="AC3855" s="48"/>
    </row>
    <row r="3856" ht="12.75">
      <c r="AC3856" s="48"/>
    </row>
    <row r="3857" ht="12.75">
      <c r="AC3857" s="48"/>
    </row>
    <row r="3858" ht="12.75">
      <c r="AC3858" s="48"/>
    </row>
    <row r="3859" ht="12.75">
      <c r="AC3859" s="48"/>
    </row>
    <row r="3860" ht="12.75">
      <c r="AC3860" s="48"/>
    </row>
    <row r="3861" ht="12.75">
      <c r="AC3861" s="48"/>
    </row>
    <row r="3862" ht="12.75">
      <c r="AC3862" s="48"/>
    </row>
    <row r="3863" ht="12.75">
      <c r="AC3863" s="48"/>
    </row>
    <row r="3864" ht="12.75">
      <c r="AC3864" s="48"/>
    </row>
    <row r="3865" ht="12.75">
      <c r="AC3865" s="48"/>
    </row>
    <row r="3866" ht="12.75">
      <c r="AC3866" s="48"/>
    </row>
    <row r="3867" ht="12.75">
      <c r="AC3867" s="48"/>
    </row>
    <row r="3868" ht="12.75">
      <c r="AC3868" s="48"/>
    </row>
    <row r="3869" ht="12.75">
      <c r="AC3869" s="48"/>
    </row>
    <row r="3870" ht="12.75">
      <c r="AC3870" s="48"/>
    </row>
    <row r="3871" ht="12.75">
      <c r="AC3871" s="48"/>
    </row>
    <row r="3872" ht="12.75">
      <c r="AC3872" s="48"/>
    </row>
    <row r="3873" ht="12.75">
      <c r="AC3873" s="48"/>
    </row>
    <row r="3874" ht="12.75">
      <c r="AC3874" s="48"/>
    </row>
    <row r="3875" ht="12.75">
      <c r="AC3875" s="48"/>
    </row>
    <row r="3876" ht="12.75">
      <c r="AC3876" s="48"/>
    </row>
    <row r="3877" ht="12.75">
      <c r="AC3877" s="48"/>
    </row>
    <row r="3878" ht="12.75">
      <c r="AC3878" s="48"/>
    </row>
    <row r="3879" ht="12.75">
      <c r="AC3879" s="48"/>
    </row>
    <row r="3880" ht="12.75">
      <c r="AC3880" s="48"/>
    </row>
    <row r="3881" ht="12.75">
      <c r="AC3881" s="48"/>
    </row>
    <row r="3882" ht="12.75">
      <c r="AC3882" s="48"/>
    </row>
    <row r="3883" ht="12.75">
      <c r="AC3883" s="48"/>
    </row>
    <row r="3884" ht="12.75">
      <c r="AC3884" s="48"/>
    </row>
    <row r="3885" ht="12.75">
      <c r="AC3885" s="48"/>
    </row>
    <row r="3886" ht="12.75">
      <c r="AC3886" s="48"/>
    </row>
    <row r="3887" ht="12.75">
      <c r="AC3887" s="48"/>
    </row>
    <row r="3888" ht="12.75">
      <c r="AC3888" s="48"/>
    </row>
    <row r="3889" ht="12.75">
      <c r="AC3889" s="48"/>
    </row>
    <row r="3890" ht="12.75">
      <c r="AC3890" s="48"/>
    </row>
    <row r="3891" ht="12.75">
      <c r="AC3891" s="48"/>
    </row>
    <row r="3892" ht="12.75">
      <c r="AC3892" s="48"/>
    </row>
    <row r="3893" ht="12.75">
      <c r="AC3893" s="48"/>
    </row>
    <row r="3894" ht="12.75">
      <c r="AC3894" s="48"/>
    </row>
    <row r="3895" ht="12.75">
      <c r="AC3895" s="48"/>
    </row>
    <row r="3896" ht="12.75">
      <c r="AC3896" s="48"/>
    </row>
    <row r="3897" ht="12.75">
      <c r="AC3897" s="48"/>
    </row>
    <row r="3898" ht="12.75">
      <c r="AC3898" s="48"/>
    </row>
    <row r="3899" ht="12.75">
      <c r="AC3899" s="48"/>
    </row>
    <row r="3900" ht="12.75">
      <c r="AC3900" s="48"/>
    </row>
    <row r="3901" ht="12.75">
      <c r="AC3901" s="48"/>
    </row>
    <row r="3902" ht="12.75">
      <c r="AC3902" s="48"/>
    </row>
    <row r="3903" ht="12.75">
      <c r="AC3903" s="48"/>
    </row>
    <row r="3904" ht="12.75">
      <c r="AC3904" s="48"/>
    </row>
    <row r="3905" ht="12.75">
      <c r="AC3905" s="48"/>
    </row>
    <row r="3906" ht="12.75">
      <c r="AC3906" s="48"/>
    </row>
    <row r="3907" ht="12.75">
      <c r="AC3907" s="48"/>
    </row>
    <row r="3908" ht="12.75">
      <c r="AC3908" s="48"/>
    </row>
    <row r="3909" ht="12.75">
      <c r="AC3909" s="48"/>
    </row>
    <row r="3910" ht="12.75">
      <c r="AC3910" s="48"/>
    </row>
    <row r="3911" ht="12.75">
      <c r="AC3911" s="48"/>
    </row>
    <row r="3912" ht="12.75">
      <c r="AC3912" s="48"/>
    </row>
    <row r="3913" ht="12.75">
      <c r="AC3913" s="48"/>
    </row>
    <row r="3914" ht="12.75">
      <c r="AC3914" s="48"/>
    </row>
    <row r="3915" ht="12.75">
      <c r="AC3915" s="48"/>
    </row>
    <row r="3916" ht="12.75">
      <c r="AC3916" s="48"/>
    </row>
    <row r="3917" ht="12.75">
      <c r="AC3917" s="48"/>
    </row>
    <row r="3918" ht="12.75">
      <c r="AC3918" s="48"/>
    </row>
    <row r="3919" ht="12.75">
      <c r="AC3919" s="48"/>
    </row>
    <row r="3920" ht="12.75">
      <c r="AC3920" s="48"/>
    </row>
    <row r="3921" ht="12.75">
      <c r="AC3921" s="48"/>
    </row>
    <row r="3922" ht="12.75">
      <c r="AC3922" s="48"/>
    </row>
    <row r="3923" ht="12.75">
      <c r="AC3923" s="48"/>
    </row>
    <row r="3924" ht="12.75">
      <c r="AC3924" s="48"/>
    </row>
    <row r="3925" ht="12.75">
      <c r="AC3925" s="48"/>
    </row>
    <row r="3926" ht="12.75">
      <c r="AC3926" s="48"/>
    </row>
    <row r="3927" ht="12.75">
      <c r="AC3927" s="48"/>
    </row>
    <row r="3928" ht="12.75">
      <c r="AC3928" s="48"/>
    </row>
    <row r="3929" ht="12.75">
      <c r="AC3929" s="48"/>
    </row>
    <row r="3930" ht="12.75">
      <c r="AC3930" s="48"/>
    </row>
    <row r="3931" ht="12.75">
      <c r="AC3931" s="48"/>
    </row>
    <row r="3932" ht="12.75">
      <c r="AC3932" s="48"/>
    </row>
    <row r="3933" ht="12.75">
      <c r="AC3933" s="48"/>
    </row>
    <row r="3934" ht="12.75">
      <c r="AC3934" s="48"/>
    </row>
    <row r="3935" ht="12.75">
      <c r="AC3935" s="48"/>
    </row>
    <row r="3936" ht="12.75">
      <c r="AC3936" s="48"/>
    </row>
    <row r="3937" ht="12.75">
      <c r="AC3937" s="48"/>
    </row>
    <row r="3938" ht="12.75">
      <c r="AC3938" s="48"/>
    </row>
    <row r="3939" ht="12.75">
      <c r="AC3939" s="48"/>
    </row>
    <row r="3940" ht="12.75">
      <c r="AC3940" s="48"/>
    </row>
    <row r="3941" ht="12.75">
      <c r="AC3941" s="48"/>
    </row>
    <row r="3942" ht="12.75">
      <c r="AC3942" s="48"/>
    </row>
    <row r="3943" ht="12.75">
      <c r="AC3943" s="48"/>
    </row>
    <row r="3944" ht="12.75">
      <c r="AC3944" s="48"/>
    </row>
    <row r="3945" ht="12.75">
      <c r="AC3945" s="48"/>
    </row>
    <row r="3946" ht="12.75">
      <c r="AC3946" s="48"/>
    </row>
    <row r="3947" ht="12.75">
      <c r="AC3947" s="48"/>
    </row>
    <row r="3948" ht="12.75">
      <c r="AC3948" s="48"/>
    </row>
    <row r="3949" ht="12.75">
      <c r="AC3949" s="48"/>
    </row>
    <row r="3950" ht="12.75">
      <c r="AC3950" s="48"/>
    </row>
    <row r="3951" ht="12.75">
      <c r="AC3951" s="48"/>
    </row>
    <row r="3952" ht="12.75">
      <c r="AC3952" s="48"/>
    </row>
    <row r="3953" ht="12.75">
      <c r="AC3953" s="48"/>
    </row>
    <row r="3954" ht="12.75">
      <c r="AC3954" s="48"/>
    </row>
    <row r="3955" ht="12.75">
      <c r="AC3955" s="48"/>
    </row>
    <row r="3956" ht="12.75">
      <c r="AC3956" s="48"/>
    </row>
    <row r="3957" ht="12.75">
      <c r="AC3957" s="48"/>
    </row>
    <row r="3958" ht="12.75">
      <c r="AC3958" s="48"/>
    </row>
    <row r="3959" ht="12.75">
      <c r="AC3959" s="48"/>
    </row>
    <row r="3960" ht="12.75">
      <c r="AC3960" s="48"/>
    </row>
    <row r="3961" ht="12.75">
      <c r="AC3961" s="48"/>
    </row>
    <row r="3962" ht="12.75">
      <c r="AC3962" s="48"/>
    </row>
    <row r="3963" ht="12.75">
      <c r="AC3963" s="48"/>
    </row>
    <row r="3964" ht="12.75">
      <c r="AC3964" s="48"/>
    </row>
    <row r="3965" ht="12.75">
      <c r="AC3965" s="48"/>
    </row>
    <row r="3966" ht="12.75">
      <c r="AC3966" s="48"/>
    </row>
    <row r="3967" ht="12.75">
      <c r="AC3967" s="48"/>
    </row>
    <row r="3968" ht="12.75">
      <c r="AC3968" s="48"/>
    </row>
    <row r="3969" ht="12.75">
      <c r="AC3969" s="48"/>
    </row>
    <row r="3970" ht="12.75">
      <c r="AC3970" s="48"/>
    </row>
    <row r="3971" ht="12.75">
      <c r="AC3971" s="48"/>
    </row>
    <row r="3972" ht="12.75">
      <c r="AC3972" s="48"/>
    </row>
    <row r="3973" ht="12.75">
      <c r="AC3973" s="48"/>
    </row>
    <row r="3974" ht="12.75">
      <c r="AC3974" s="48"/>
    </row>
    <row r="3975" ht="12.75">
      <c r="AC3975" s="48"/>
    </row>
    <row r="3976" ht="12.75">
      <c r="AC3976" s="48"/>
    </row>
    <row r="3977" ht="12.75">
      <c r="AC3977" s="48"/>
    </row>
    <row r="3978" ht="12.75">
      <c r="AC3978" s="48"/>
    </row>
    <row r="3979" ht="12.75">
      <c r="AC3979" s="48"/>
    </row>
    <row r="3980" ht="12.75">
      <c r="AC3980" s="48"/>
    </row>
    <row r="3981" ht="12.75">
      <c r="AC3981" s="48"/>
    </row>
    <row r="3982" ht="12.75">
      <c r="AC3982" s="48"/>
    </row>
    <row r="3983" ht="12.75">
      <c r="AC3983" s="48"/>
    </row>
    <row r="3984" ht="12.75">
      <c r="AC3984" s="48"/>
    </row>
    <row r="3985" ht="12.75">
      <c r="AC3985" s="48"/>
    </row>
    <row r="3986" ht="12.75">
      <c r="AC3986" s="48"/>
    </row>
    <row r="3987" ht="12.75">
      <c r="AC3987" s="48"/>
    </row>
    <row r="3988" ht="12.75">
      <c r="AC3988" s="48"/>
    </row>
    <row r="3989" ht="12.75">
      <c r="AC3989" s="48"/>
    </row>
    <row r="3990" ht="12.75">
      <c r="AC3990" s="48"/>
    </row>
    <row r="3991" ht="12.75">
      <c r="AC3991" s="48"/>
    </row>
    <row r="3992" ht="12.75">
      <c r="AC3992" s="48"/>
    </row>
    <row r="3993" ht="12.75">
      <c r="AC3993" s="48"/>
    </row>
    <row r="3994" ht="12.75">
      <c r="AC3994" s="48"/>
    </row>
    <row r="3995" ht="12.75">
      <c r="AC3995" s="48"/>
    </row>
    <row r="3996" ht="12.75">
      <c r="AC3996" s="48"/>
    </row>
    <row r="3997" ht="12.75">
      <c r="AC3997" s="48"/>
    </row>
    <row r="3998" ht="12.75">
      <c r="AC3998" s="48"/>
    </row>
    <row r="3999" ht="12.75">
      <c r="AC3999" s="48"/>
    </row>
    <row r="4000" ht="12.75">
      <c r="AC4000" s="48"/>
    </row>
    <row r="4001" ht="12.75">
      <c r="AC4001" s="48"/>
    </row>
    <row r="4002" ht="12.75">
      <c r="AC4002" s="48"/>
    </row>
    <row r="4003" ht="12.75">
      <c r="AC4003" s="48"/>
    </row>
    <row r="4004" ht="12.75">
      <c r="AC4004" s="48"/>
    </row>
    <row r="4005" ht="12.75">
      <c r="AC4005" s="48"/>
    </row>
    <row r="4006" ht="12.75">
      <c r="AC4006" s="48"/>
    </row>
    <row r="4007" ht="12.75">
      <c r="AC4007" s="48"/>
    </row>
    <row r="4008" ht="12.75">
      <c r="AC4008" s="48"/>
    </row>
    <row r="4009" ht="12.75">
      <c r="AC4009" s="48"/>
    </row>
    <row r="4010" ht="12.75">
      <c r="AC4010" s="48"/>
    </row>
    <row r="4011" ht="12.75">
      <c r="AC4011" s="48"/>
    </row>
    <row r="4012" ht="12.75">
      <c r="AC4012" s="48"/>
    </row>
    <row r="4013" ht="12.75">
      <c r="AC4013" s="48"/>
    </row>
    <row r="4014" ht="12.75">
      <c r="AC4014" s="48"/>
    </row>
    <row r="4015" ht="12.75">
      <c r="AC4015" s="48"/>
    </row>
    <row r="4016" ht="12.75">
      <c r="AC4016" s="48"/>
    </row>
    <row r="4017" ht="12.75">
      <c r="AC4017" s="48"/>
    </row>
    <row r="4018" ht="12.75">
      <c r="AC4018" s="48"/>
    </row>
    <row r="4019" ht="12.75">
      <c r="AC4019" s="48"/>
    </row>
    <row r="4020" ht="12.75">
      <c r="AC4020" s="48"/>
    </row>
    <row r="4021" ht="12.75">
      <c r="AC4021" s="48"/>
    </row>
    <row r="4022" ht="12.75">
      <c r="AC4022" s="48"/>
    </row>
    <row r="4023" ht="12.75">
      <c r="AC4023" s="48"/>
    </row>
    <row r="4024" ht="12.75">
      <c r="AC4024" s="48"/>
    </row>
    <row r="4025" ht="12.75">
      <c r="AC4025" s="48"/>
    </row>
    <row r="4026" ht="12.75">
      <c r="AC4026" s="48"/>
    </row>
    <row r="4027" ht="12.75">
      <c r="AC4027" s="48"/>
    </row>
    <row r="4028" ht="12.75">
      <c r="AC4028" s="48"/>
    </row>
    <row r="4029" ht="12.75">
      <c r="AC4029" s="48"/>
    </row>
    <row r="4030" ht="12.75">
      <c r="AC4030" s="48"/>
    </row>
    <row r="4031" ht="12.75">
      <c r="AC4031" s="48"/>
    </row>
    <row r="4032" ht="12.75">
      <c r="AC4032" s="48"/>
    </row>
    <row r="4033" ht="12.75">
      <c r="AC4033" s="48"/>
    </row>
    <row r="4034" ht="12.75">
      <c r="AC4034" s="48"/>
    </row>
    <row r="4035" ht="12.75">
      <c r="AC4035" s="48"/>
    </row>
    <row r="4036" ht="12.75">
      <c r="AC4036" s="48"/>
    </row>
    <row r="4037" ht="12.75">
      <c r="AC4037" s="48"/>
    </row>
    <row r="4038" ht="12.75">
      <c r="AC4038" s="48"/>
    </row>
    <row r="4039" ht="12.75">
      <c r="AC4039" s="48"/>
    </row>
    <row r="4040" ht="12.75">
      <c r="AC4040" s="48"/>
    </row>
    <row r="4041" ht="12.75">
      <c r="AC4041" s="48"/>
    </row>
    <row r="4042" ht="12.75">
      <c r="AC4042" s="48"/>
    </row>
    <row r="4043" ht="12.75">
      <c r="AC4043" s="48"/>
    </row>
    <row r="4044" ht="12.75">
      <c r="AC4044" s="48"/>
    </row>
    <row r="4045" ht="12.75">
      <c r="AC4045" s="48"/>
    </row>
    <row r="4046" ht="12.75">
      <c r="AC4046" s="48"/>
    </row>
    <row r="4047" ht="12.75">
      <c r="AC4047" s="48"/>
    </row>
    <row r="4048" ht="12.75">
      <c r="AC4048" s="48"/>
    </row>
    <row r="4049" ht="12.75">
      <c r="AC4049" s="48"/>
    </row>
    <row r="4050" ht="12.75">
      <c r="AC4050" s="48"/>
    </row>
    <row r="4051" ht="12.75">
      <c r="AC4051" s="48"/>
    </row>
    <row r="4052" ht="12.75">
      <c r="AC4052" s="48"/>
    </row>
    <row r="4053" ht="12.75">
      <c r="AC4053" s="48"/>
    </row>
    <row r="4054" ht="12.75">
      <c r="AC4054" s="48"/>
    </row>
    <row r="4055" ht="12.75">
      <c r="AC4055" s="48"/>
    </row>
    <row r="4056" ht="12.75">
      <c r="AC4056" s="48"/>
    </row>
    <row r="4057" ht="12.75">
      <c r="AC4057" s="48"/>
    </row>
    <row r="4058" ht="12.75">
      <c r="AC4058" s="48"/>
    </row>
    <row r="4059" ht="12.75">
      <c r="AC4059" s="48"/>
    </row>
    <row r="4060" ht="12.75">
      <c r="AC4060" s="48"/>
    </row>
    <row r="4061" ht="12.75">
      <c r="AC4061" s="48"/>
    </row>
    <row r="4062" ht="12.75">
      <c r="AC4062" s="48"/>
    </row>
    <row r="4063" ht="12.75">
      <c r="AC4063" s="48"/>
    </row>
    <row r="4064" ht="12.75">
      <c r="AC4064" s="48"/>
    </row>
    <row r="4065" ht="12.75">
      <c r="AC4065" s="48"/>
    </row>
    <row r="4066" ht="12.75">
      <c r="AC4066" s="48"/>
    </row>
    <row r="4067" ht="12.75">
      <c r="AC4067" s="48"/>
    </row>
    <row r="4068" ht="12.75">
      <c r="AC4068" s="48"/>
    </row>
    <row r="4069" ht="12.75">
      <c r="AC4069" s="48"/>
    </row>
    <row r="4070" ht="12.75">
      <c r="AC4070" s="48"/>
    </row>
    <row r="4071" ht="12.75">
      <c r="AC4071" s="48"/>
    </row>
    <row r="4072" ht="12.75">
      <c r="AC4072" s="48"/>
    </row>
    <row r="4073" ht="12.75">
      <c r="AC4073" s="48"/>
    </row>
    <row r="4074" ht="12.75">
      <c r="AC4074" s="48"/>
    </row>
    <row r="4075" ht="12.75">
      <c r="AC4075" s="48"/>
    </row>
    <row r="4076" ht="12.75">
      <c r="AC4076" s="48"/>
    </row>
    <row r="4077" ht="12.75">
      <c r="AC4077" s="48"/>
    </row>
    <row r="4078" ht="12.75">
      <c r="AC4078" s="48"/>
    </row>
    <row r="4079" ht="12.75">
      <c r="AC4079" s="48"/>
    </row>
    <row r="4080" ht="12.75">
      <c r="AC4080" s="48"/>
    </row>
    <row r="4081" ht="12.75">
      <c r="AC4081" s="48"/>
    </row>
    <row r="4082" ht="12.75">
      <c r="AC4082" s="48"/>
    </row>
    <row r="4083" ht="12.75">
      <c r="AC4083" s="48"/>
    </row>
    <row r="4084" ht="12.75">
      <c r="AC4084" s="48"/>
    </row>
    <row r="4085" ht="12.75">
      <c r="AC4085" s="48"/>
    </row>
    <row r="4086" ht="12.75">
      <c r="AC4086" s="48"/>
    </row>
    <row r="4087" ht="12.75">
      <c r="AC4087" s="48"/>
    </row>
    <row r="4088" ht="12.75">
      <c r="AC4088" s="48"/>
    </row>
    <row r="4089" ht="12.75">
      <c r="AC4089" s="48"/>
    </row>
    <row r="4090" ht="12.75">
      <c r="AC4090" s="48"/>
    </row>
    <row r="4091" ht="12.75">
      <c r="AC4091" s="48"/>
    </row>
    <row r="4092" ht="12.75">
      <c r="AC4092" s="48"/>
    </row>
    <row r="4093" ht="12.75">
      <c r="AC4093" s="48"/>
    </row>
    <row r="4094" ht="12.75">
      <c r="AC4094" s="48"/>
    </row>
    <row r="4095" ht="12.75">
      <c r="AC4095" s="48"/>
    </row>
    <row r="4096" ht="12.75">
      <c r="AC4096" s="48"/>
    </row>
    <row r="4097" ht="12.75">
      <c r="AC4097" s="48"/>
    </row>
    <row r="4098" ht="12.75">
      <c r="AC4098" s="48"/>
    </row>
    <row r="4099" ht="12.75">
      <c r="AC4099" s="48"/>
    </row>
    <row r="4100" ht="12.75">
      <c r="AC4100" s="48"/>
    </row>
    <row r="4101" ht="12.75">
      <c r="AC4101" s="48"/>
    </row>
    <row r="4102" ht="12.75">
      <c r="AC4102" s="48"/>
    </row>
    <row r="4103" ht="12.75">
      <c r="AC4103" s="48"/>
    </row>
    <row r="4104" ht="12.75">
      <c r="AC4104" s="48"/>
    </row>
    <row r="4105" ht="12.75">
      <c r="AC4105" s="48"/>
    </row>
    <row r="4106" ht="12.75">
      <c r="AC4106" s="48"/>
    </row>
    <row r="4107" ht="12.75">
      <c r="AC4107" s="48"/>
    </row>
    <row r="4108" ht="12.75">
      <c r="AC4108" s="48"/>
    </row>
    <row r="4109" ht="12.75">
      <c r="AC4109" s="48"/>
    </row>
    <row r="4110" ht="12.75">
      <c r="AC4110" s="48"/>
    </row>
    <row r="4111" ht="12.75">
      <c r="AC4111" s="48"/>
    </row>
    <row r="4112" ht="12.75">
      <c r="AC4112" s="48"/>
    </row>
    <row r="4113" ht="12.75">
      <c r="AC4113" s="48"/>
    </row>
    <row r="4114" ht="12.75">
      <c r="AC4114" s="48"/>
    </row>
    <row r="4115" ht="12.75">
      <c r="AC4115" s="48"/>
    </row>
    <row r="4116" ht="12.75">
      <c r="AC4116" s="48"/>
    </row>
    <row r="4117" ht="12.75">
      <c r="AC4117" s="48"/>
    </row>
    <row r="4118" ht="12.75">
      <c r="AC4118" s="48"/>
    </row>
    <row r="4119" ht="12.75">
      <c r="AC4119" s="48"/>
    </row>
    <row r="4120" ht="12.75">
      <c r="AC4120" s="48"/>
    </row>
    <row r="4121" ht="12.75">
      <c r="AC4121" s="48"/>
    </row>
    <row r="4122" ht="12.75">
      <c r="AC4122" s="48"/>
    </row>
    <row r="4123" ht="12.75">
      <c r="AC4123" s="48"/>
    </row>
    <row r="4124" ht="12.75">
      <c r="AC4124" s="48"/>
    </row>
    <row r="4125" ht="12.75">
      <c r="AC4125" s="48"/>
    </row>
    <row r="4126" ht="12.75">
      <c r="AC4126" s="48"/>
    </row>
    <row r="4127" ht="12.75">
      <c r="AC4127" s="48"/>
    </row>
    <row r="4128" ht="12.75">
      <c r="AC4128" s="48"/>
    </row>
    <row r="4129" ht="12.75">
      <c r="AC4129" s="48"/>
    </row>
    <row r="4130" ht="12.75">
      <c r="AC4130" s="48"/>
    </row>
    <row r="4131" ht="12.75">
      <c r="AC4131" s="48"/>
    </row>
    <row r="4132" ht="12.75">
      <c r="AC4132" s="48"/>
    </row>
    <row r="4133" ht="12.75">
      <c r="AC4133" s="48"/>
    </row>
    <row r="4134" ht="12.75">
      <c r="AC4134" s="48"/>
    </row>
    <row r="4135" ht="12.75">
      <c r="AC4135" s="48"/>
    </row>
    <row r="4136" ht="12.75">
      <c r="AC4136" s="48"/>
    </row>
    <row r="4137" ht="12.75">
      <c r="AC4137" s="48"/>
    </row>
    <row r="4138" ht="12.75">
      <c r="AC4138" s="48"/>
    </row>
    <row r="4139" ht="12.75">
      <c r="AC4139" s="48"/>
    </row>
    <row r="4140" ht="12.75">
      <c r="AC4140" s="48"/>
    </row>
    <row r="4141" ht="12.75">
      <c r="AC4141" s="48"/>
    </row>
    <row r="4142" ht="12.75">
      <c r="AC4142" s="48"/>
    </row>
    <row r="4143" ht="12.75">
      <c r="AC4143" s="48"/>
    </row>
    <row r="4144" ht="12.75">
      <c r="AC4144" s="48"/>
    </row>
    <row r="4145" ht="12.75">
      <c r="AC4145" s="48"/>
    </row>
    <row r="4146" ht="12.75">
      <c r="AC4146" s="48"/>
    </row>
    <row r="4147" ht="12.75">
      <c r="AC4147" s="48"/>
    </row>
    <row r="4148" ht="12.75">
      <c r="AC4148" s="48"/>
    </row>
    <row r="4149" ht="12.75">
      <c r="AC4149" s="48"/>
    </row>
    <row r="4150" ht="12.75">
      <c r="AC4150" s="48"/>
    </row>
    <row r="4151" ht="12.75">
      <c r="AC4151" s="48"/>
    </row>
    <row r="4152" ht="12.75">
      <c r="AC4152" s="48"/>
    </row>
    <row r="4153" ht="12.75">
      <c r="AC4153" s="48"/>
    </row>
    <row r="4154" ht="12.75">
      <c r="AC4154" s="48"/>
    </row>
    <row r="4155" ht="12.75">
      <c r="AC4155" s="48"/>
    </row>
    <row r="4156" ht="12.75">
      <c r="AC4156" s="48"/>
    </row>
    <row r="4157" ht="12.75">
      <c r="AC4157" s="48"/>
    </row>
    <row r="4158" ht="12.75">
      <c r="AC4158" s="48"/>
    </row>
    <row r="4159" ht="12.75">
      <c r="AC4159" s="48"/>
    </row>
    <row r="4160" ht="12.75">
      <c r="AC4160" s="48"/>
    </row>
    <row r="4161" ht="12.75">
      <c r="AC4161" s="48"/>
    </row>
    <row r="4162" ht="12.75">
      <c r="AC4162" s="48"/>
    </row>
    <row r="4163" ht="12.75">
      <c r="AC4163" s="48"/>
    </row>
    <row r="4164" ht="12.75">
      <c r="AC4164" s="48"/>
    </row>
    <row r="4165" ht="12.75">
      <c r="AC4165" s="48"/>
    </row>
    <row r="4166" ht="12.75">
      <c r="AC4166" s="48"/>
    </row>
    <row r="4167" ht="12.75">
      <c r="AC4167" s="48"/>
    </row>
    <row r="4168" ht="12.75">
      <c r="AC4168" s="48"/>
    </row>
    <row r="4169" ht="12.75">
      <c r="AC4169" s="48"/>
    </row>
    <row r="4170" ht="12.75">
      <c r="AC4170" s="48"/>
    </row>
    <row r="4171" ht="12.75">
      <c r="AC4171" s="48"/>
    </row>
    <row r="4172" ht="12.75">
      <c r="AC4172" s="48"/>
    </row>
    <row r="4173" ht="12.75">
      <c r="AC4173" s="48"/>
    </row>
    <row r="4174" ht="12.75">
      <c r="AC4174" s="48"/>
    </row>
    <row r="4175" ht="12.75">
      <c r="AC4175" s="48"/>
    </row>
    <row r="4176" ht="12.75">
      <c r="AC4176" s="48"/>
    </row>
    <row r="4177" ht="12.75">
      <c r="AC4177" s="48"/>
    </row>
    <row r="4178" ht="12.75">
      <c r="AC4178" s="48"/>
    </row>
    <row r="4179" ht="12.75">
      <c r="AC4179" s="48"/>
    </row>
    <row r="4180" ht="12.75">
      <c r="AC4180" s="48"/>
    </row>
    <row r="4181" ht="12.75">
      <c r="AC4181" s="48"/>
    </row>
    <row r="4182" ht="12.75">
      <c r="AC4182" s="48"/>
    </row>
    <row r="4183" ht="12.75">
      <c r="AC4183" s="48"/>
    </row>
    <row r="4184" ht="12.75">
      <c r="AC4184" s="48"/>
    </row>
    <row r="4185" ht="12.75">
      <c r="AC4185" s="48"/>
    </row>
    <row r="4186" ht="12.75">
      <c r="AC4186" s="48"/>
    </row>
    <row r="4187" ht="12.75">
      <c r="AC4187" s="48"/>
    </row>
    <row r="4188" ht="12.75">
      <c r="AC4188" s="48"/>
    </row>
    <row r="4189" ht="12.75">
      <c r="AC4189" s="48"/>
    </row>
    <row r="4190" ht="12.75">
      <c r="AC4190" s="48"/>
    </row>
    <row r="4191" ht="12.75">
      <c r="AC4191" s="48"/>
    </row>
    <row r="4192" ht="12.75">
      <c r="AC4192" s="48"/>
    </row>
    <row r="4193" ht="12.75">
      <c r="AC4193" s="48"/>
    </row>
    <row r="4194" ht="12.75">
      <c r="AC4194" s="48"/>
    </row>
    <row r="4195" ht="12.75">
      <c r="AC4195" s="48"/>
    </row>
    <row r="4196" ht="12.75">
      <c r="AC4196" s="48"/>
    </row>
    <row r="4197" ht="12.75">
      <c r="AC4197" s="48"/>
    </row>
    <row r="4198" ht="12.75">
      <c r="AC4198" s="48"/>
    </row>
    <row r="4199" ht="12.75">
      <c r="AC4199" s="48"/>
    </row>
    <row r="4200" ht="12.75">
      <c r="AC4200" s="48"/>
    </row>
    <row r="4201" ht="12.75">
      <c r="AC4201" s="48"/>
    </row>
    <row r="4202" ht="12.75">
      <c r="AC4202" s="48"/>
    </row>
    <row r="4203" ht="12.75">
      <c r="AC4203" s="48"/>
    </row>
    <row r="4204" ht="12.75">
      <c r="AC4204" s="48"/>
    </row>
    <row r="4205" ht="12.75">
      <c r="AC4205" s="48"/>
    </row>
    <row r="4206" ht="12.75">
      <c r="AC4206" s="48"/>
    </row>
    <row r="4207" ht="12.75">
      <c r="AC4207" s="48"/>
    </row>
    <row r="4208" ht="12.75">
      <c r="AC4208" s="48"/>
    </row>
    <row r="4209" ht="12.75">
      <c r="AC4209" s="48"/>
    </row>
    <row r="4210" ht="12.75">
      <c r="AC4210" s="48"/>
    </row>
    <row r="4211" ht="12.75">
      <c r="AC4211" s="48"/>
    </row>
    <row r="4212" ht="12.75">
      <c r="AC4212" s="48"/>
    </row>
    <row r="4213" ht="12.75">
      <c r="AC4213" s="48"/>
    </row>
    <row r="4214" ht="12.75">
      <c r="AC4214" s="48"/>
    </row>
    <row r="4215" ht="12.75">
      <c r="AC4215" s="48"/>
    </row>
    <row r="4216" ht="12.75">
      <c r="AC4216" s="48"/>
    </row>
    <row r="4217" ht="12.75">
      <c r="AC4217" s="48"/>
    </row>
    <row r="4218" ht="12.75">
      <c r="AC4218" s="48"/>
    </row>
    <row r="4219" ht="12.75">
      <c r="AC4219" s="48"/>
    </row>
    <row r="4220" ht="12.75">
      <c r="AC4220" s="48"/>
    </row>
    <row r="4221" ht="12.75">
      <c r="AC4221" s="48"/>
    </row>
    <row r="4222" ht="12.75">
      <c r="AC4222" s="48"/>
    </row>
    <row r="4223" ht="12.75">
      <c r="AC4223" s="48"/>
    </row>
    <row r="4224" ht="12.75">
      <c r="AC4224" s="48"/>
    </row>
    <row r="4225" ht="12.75">
      <c r="AC4225" s="48"/>
    </row>
    <row r="4226" ht="12.75">
      <c r="AC4226" s="48"/>
    </row>
    <row r="4227" ht="12.75">
      <c r="AC4227" s="48"/>
    </row>
    <row r="4228" ht="12.75">
      <c r="AC4228" s="48"/>
    </row>
    <row r="4229" ht="12.75">
      <c r="AC4229" s="48"/>
    </row>
    <row r="4230" ht="12.75">
      <c r="AC4230" s="48"/>
    </row>
    <row r="4231" ht="12.75">
      <c r="AC4231" s="48"/>
    </row>
    <row r="4232" ht="12.75">
      <c r="AC4232" s="48"/>
    </row>
    <row r="4233" ht="12.75">
      <c r="AC4233" s="48"/>
    </row>
    <row r="4234" ht="12.75">
      <c r="AC4234" s="48"/>
    </row>
    <row r="4235" ht="12.75">
      <c r="AC4235" s="48"/>
    </row>
    <row r="4236" ht="12.75">
      <c r="AC4236" s="48"/>
    </row>
    <row r="4237" ht="12.75">
      <c r="AC4237" s="48"/>
    </row>
    <row r="4238" ht="12.75">
      <c r="AC4238" s="48"/>
    </row>
    <row r="4239" ht="12.75">
      <c r="AC4239" s="48"/>
    </row>
    <row r="4240" ht="12.75">
      <c r="AC4240" s="48"/>
    </row>
    <row r="4241" ht="12.75">
      <c r="AC4241" s="48"/>
    </row>
    <row r="4242" ht="12.75">
      <c r="AC4242" s="48"/>
    </row>
    <row r="4243" ht="12.75">
      <c r="AC4243" s="48"/>
    </row>
    <row r="4244" ht="12.75">
      <c r="AC4244" s="48"/>
    </row>
    <row r="4245" ht="12.75">
      <c r="AC4245" s="48"/>
    </row>
    <row r="4246" ht="12.75">
      <c r="AC4246" s="48"/>
    </row>
    <row r="4247" ht="12.75">
      <c r="AC4247" s="48"/>
    </row>
    <row r="4248" ht="12.75">
      <c r="AC4248" s="48"/>
    </row>
    <row r="4249" ht="12.75">
      <c r="AC4249" s="48"/>
    </row>
    <row r="4250" ht="12.75">
      <c r="AC4250" s="48"/>
    </row>
    <row r="4251" ht="12.75">
      <c r="AC4251" s="48"/>
    </row>
    <row r="4252" ht="12.75">
      <c r="AC4252" s="48"/>
    </row>
    <row r="4253" ht="12.75">
      <c r="AC4253" s="48"/>
    </row>
    <row r="4254" ht="12.75">
      <c r="AC4254" s="48"/>
    </row>
    <row r="4255" ht="12.75">
      <c r="AC4255" s="48"/>
    </row>
    <row r="4256" ht="12.75">
      <c r="AC4256" s="48"/>
    </row>
    <row r="4257" ht="12.75">
      <c r="AC4257" s="48"/>
    </row>
    <row r="4258" ht="12.75">
      <c r="AC4258" s="48"/>
    </row>
    <row r="4259" ht="12.75">
      <c r="AC4259" s="48"/>
    </row>
    <row r="4260" ht="12.75">
      <c r="AC4260" s="48"/>
    </row>
    <row r="4261" ht="12.75">
      <c r="AC4261" s="48"/>
    </row>
    <row r="4262" ht="12.75">
      <c r="AC4262" s="48"/>
    </row>
    <row r="4263" ht="12.75">
      <c r="AC4263" s="48"/>
    </row>
    <row r="4264" ht="12.75">
      <c r="AC4264" s="48"/>
    </row>
    <row r="4265" ht="12.75">
      <c r="AC4265" s="48"/>
    </row>
    <row r="4266" ht="12.75">
      <c r="AC4266" s="48"/>
    </row>
    <row r="4267" ht="12.75">
      <c r="AC4267" s="48"/>
    </row>
    <row r="4268" ht="12.75">
      <c r="AC4268" s="48"/>
    </row>
    <row r="4269" ht="12.75">
      <c r="AC4269" s="48"/>
    </row>
    <row r="4270" ht="12.75">
      <c r="AC4270" s="48"/>
    </row>
    <row r="4271" ht="12.75">
      <c r="AC4271" s="48"/>
    </row>
    <row r="4272" ht="12.75">
      <c r="AC4272" s="48"/>
    </row>
    <row r="4273" ht="12.75">
      <c r="AC4273" s="48"/>
    </row>
    <row r="4274" ht="12.75">
      <c r="AC4274" s="48"/>
    </row>
    <row r="4275" ht="12.75">
      <c r="AC4275" s="48"/>
    </row>
    <row r="4276" ht="12.75">
      <c r="AC4276" s="48"/>
    </row>
    <row r="4277" ht="12.75">
      <c r="AC4277" s="48"/>
    </row>
    <row r="4278" ht="12.75">
      <c r="AC4278" s="48"/>
    </row>
    <row r="4279" ht="12.75">
      <c r="AC4279" s="48"/>
    </row>
    <row r="4280" ht="12.75">
      <c r="AC4280" s="48"/>
    </row>
    <row r="4281" ht="12.75">
      <c r="AC4281" s="48"/>
    </row>
    <row r="4282" ht="12.75">
      <c r="AC4282" s="48"/>
    </row>
    <row r="4283" ht="12.75">
      <c r="AC4283" s="48"/>
    </row>
    <row r="4284" ht="12.75">
      <c r="AC4284" s="48"/>
    </row>
    <row r="4285" ht="12.75">
      <c r="AC4285" s="48"/>
    </row>
    <row r="4286" ht="12.75">
      <c r="AC4286" s="48"/>
    </row>
    <row r="4287" ht="12.75">
      <c r="AC4287" s="48"/>
    </row>
    <row r="4288" ht="12.75">
      <c r="AC4288" s="48"/>
    </row>
    <row r="4289" ht="12.75">
      <c r="AC4289" s="48"/>
    </row>
    <row r="4290" ht="12.75">
      <c r="AC4290" s="48"/>
    </row>
    <row r="4291" ht="12.75">
      <c r="AC4291" s="48"/>
    </row>
    <row r="4292" ht="12.75">
      <c r="AC4292" s="48"/>
    </row>
    <row r="4293" ht="12.75">
      <c r="AC4293" s="48"/>
    </row>
    <row r="4294" ht="12.75">
      <c r="AC4294" s="48"/>
    </row>
    <row r="4295" ht="12.75">
      <c r="AC4295" s="48"/>
    </row>
    <row r="4296" ht="12.75">
      <c r="AC4296" s="48"/>
    </row>
    <row r="4297" ht="12.75">
      <c r="AC4297" s="48"/>
    </row>
    <row r="4298" ht="12.75">
      <c r="AC4298" s="48"/>
    </row>
    <row r="4299" ht="12.75">
      <c r="AC4299" s="48"/>
    </row>
    <row r="4300" ht="12.75">
      <c r="AC4300" s="48"/>
    </row>
    <row r="4301" ht="12.75">
      <c r="AC4301" s="48"/>
    </row>
    <row r="4302" ht="12.75">
      <c r="AC4302" s="48"/>
    </row>
    <row r="4303" ht="12.75">
      <c r="AC4303" s="48"/>
    </row>
    <row r="4304" ht="12.75">
      <c r="AC4304" s="48"/>
    </row>
    <row r="4305" ht="12.75">
      <c r="AC4305" s="48"/>
    </row>
    <row r="4306" ht="12.75">
      <c r="AC4306" s="48"/>
    </row>
    <row r="4307" ht="12.75">
      <c r="AC4307" s="48"/>
    </row>
    <row r="4308" ht="12.75">
      <c r="AC4308" s="48"/>
    </row>
    <row r="4309" ht="12.75">
      <c r="AC4309" s="48"/>
    </row>
    <row r="4310" ht="12.75">
      <c r="AC4310" s="48"/>
    </row>
    <row r="4311" ht="12.75">
      <c r="AC4311" s="48"/>
    </row>
    <row r="4312" ht="12.75">
      <c r="AC4312" s="48"/>
    </row>
    <row r="4313" ht="12.75">
      <c r="AC4313" s="48"/>
    </row>
    <row r="4314" ht="12.75">
      <c r="AC4314" s="48"/>
    </row>
    <row r="4315" ht="12.75">
      <c r="AC4315" s="48"/>
    </row>
    <row r="4316" ht="12.75">
      <c r="AC4316" s="48"/>
    </row>
    <row r="4317" ht="12.75">
      <c r="AC4317" s="48"/>
    </row>
    <row r="4318" ht="12.75">
      <c r="AC4318" s="48"/>
    </row>
    <row r="4319" ht="12.75">
      <c r="AC4319" s="48"/>
    </row>
    <row r="4320" ht="12.75">
      <c r="AC4320" s="48"/>
    </row>
    <row r="4321" ht="12.75">
      <c r="AC4321" s="48"/>
    </row>
    <row r="4322" ht="12.75">
      <c r="AC4322" s="48"/>
    </row>
    <row r="4323" ht="12.75">
      <c r="AC4323" s="48"/>
    </row>
    <row r="4324" ht="12.75">
      <c r="AC4324" s="48"/>
    </row>
    <row r="4325" ht="12.75">
      <c r="AC4325" s="48"/>
    </row>
    <row r="4326" ht="12.75">
      <c r="AC4326" s="48"/>
    </row>
    <row r="4327" ht="12.75">
      <c r="AC4327" s="48"/>
    </row>
    <row r="4328" ht="12.75">
      <c r="AC4328" s="48"/>
    </row>
    <row r="4329" ht="12.75">
      <c r="AC4329" s="48"/>
    </row>
    <row r="4330" ht="12.75">
      <c r="AC4330" s="48"/>
    </row>
    <row r="4331" ht="12.75">
      <c r="AC4331" s="48"/>
    </row>
    <row r="4332" ht="12.75">
      <c r="AC4332" s="48"/>
    </row>
    <row r="4333" ht="12.75">
      <c r="AC4333" s="48"/>
    </row>
    <row r="4334" ht="12.75">
      <c r="AC4334" s="48"/>
    </row>
    <row r="4335" ht="12.75">
      <c r="AC4335" s="48"/>
    </row>
    <row r="4336" ht="12.75">
      <c r="AC4336" s="48"/>
    </row>
    <row r="4337" ht="12.75">
      <c r="AC4337" s="48"/>
    </row>
    <row r="4338" ht="12.75">
      <c r="AC4338" s="48"/>
    </row>
    <row r="4339" ht="12.75">
      <c r="AC4339" s="48"/>
    </row>
    <row r="4340" ht="12.75">
      <c r="AC4340" s="48"/>
    </row>
    <row r="4341" ht="12.75">
      <c r="AC4341" s="48"/>
    </row>
    <row r="4342" ht="12.75">
      <c r="AC4342" s="48"/>
    </row>
    <row r="4343" ht="12.75">
      <c r="AC4343" s="48"/>
    </row>
    <row r="4344" ht="12.75">
      <c r="AC4344" s="48"/>
    </row>
    <row r="4345" ht="12.75">
      <c r="AC4345" s="48"/>
    </row>
    <row r="4346" ht="12.75">
      <c r="AC4346" s="48"/>
    </row>
    <row r="4347" ht="12.75">
      <c r="AC4347" s="48"/>
    </row>
    <row r="4348" ht="12.75">
      <c r="AC4348" s="48"/>
    </row>
    <row r="4349" ht="12.75">
      <c r="AC4349" s="48"/>
    </row>
    <row r="4350" ht="12.75">
      <c r="AC4350" s="48"/>
    </row>
    <row r="4351" ht="12.75">
      <c r="AC4351" s="48"/>
    </row>
    <row r="4352" ht="12.75">
      <c r="AC4352" s="48"/>
    </row>
    <row r="4353" ht="12.75">
      <c r="AC4353" s="48"/>
    </row>
    <row r="4354" ht="12.75">
      <c r="AC4354" s="48"/>
    </row>
    <row r="4355" ht="12.75">
      <c r="AC4355" s="48"/>
    </row>
    <row r="4356" ht="12.75">
      <c r="AC4356" s="48"/>
    </row>
    <row r="4357" ht="12.75">
      <c r="AC4357" s="48"/>
    </row>
    <row r="4358" ht="12.75">
      <c r="AC4358" s="48"/>
    </row>
    <row r="4359" ht="12.75">
      <c r="AC4359" s="48"/>
    </row>
    <row r="4360" ht="12.75">
      <c r="AC4360" s="48"/>
    </row>
    <row r="4361" ht="12.75">
      <c r="AC4361" s="48"/>
    </row>
    <row r="4362" ht="12.75">
      <c r="AC4362" s="48"/>
    </row>
    <row r="4363" ht="12.75">
      <c r="AC4363" s="48"/>
    </row>
    <row r="4364" ht="12.75">
      <c r="AC4364" s="48"/>
    </row>
    <row r="4365" ht="12.75">
      <c r="AC4365" s="48"/>
    </row>
    <row r="4366" ht="12.75">
      <c r="AC4366" s="48"/>
    </row>
    <row r="4367" ht="12.75">
      <c r="AC4367" s="48"/>
    </row>
    <row r="4368" ht="12.75">
      <c r="AC4368" s="48"/>
    </row>
    <row r="4369" ht="12.75">
      <c r="AC4369" s="48"/>
    </row>
    <row r="4370" ht="12.75">
      <c r="AC4370" s="48"/>
    </row>
    <row r="4371" ht="12.75">
      <c r="AC4371" s="48"/>
    </row>
    <row r="4372" ht="12.75">
      <c r="AC4372" s="48"/>
    </row>
    <row r="4373" ht="12.75">
      <c r="AC4373" s="48"/>
    </row>
    <row r="4374" ht="12.75">
      <c r="AC4374" s="48"/>
    </row>
    <row r="4375" ht="12.75">
      <c r="AC4375" s="48"/>
    </row>
    <row r="4376" ht="12.75">
      <c r="AC4376" s="48"/>
    </row>
    <row r="4377" ht="12.75">
      <c r="AC4377" s="48"/>
    </row>
    <row r="4378" ht="12.75">
      <c r="AC4378" s="48"/>
    </row>
    <row r="4379" ht="12.75">
      <c r="AC4379" s="48"/>
    </row>
    <row r="4380" ht="12.75">
      <c r="AC4380" s="48"/>
    </row>
    <row r="4381" ht="12.75">
      <c r="AC4381" s="48"/>
    </row>
    <row r="4382" ht="12.75">
      <c r="AC4382" s="48"/>
    </row>
    <row r="4383" ht="12.75">
      <c r="AC4383" s="48"/>
    </row>
    <row r="4384" ht="12.75">
      <c r="AC4384" s="48"/>
    </row>
    <row r="4385" ht="12.75">
      <c r="AC4385" s="48"/>
    </row>
    <row r="4386" ht="12.75">
      <c r="AC4386" s="48"/>
    </row>
    <row r="4387" ht="12.75">
      <c r="AC4387" s="48"/>
    </row>
    <row r="4388" ht="12.75">
      <c r="AC4388" s="48"/>
    </row>
    <row r="4389" ht="12.75">
      <c r="AC4389" s="48"/>
    </row>
    <row r="4390" ht="12.75">
      <c r="AC4390" s="48"/>
    </row>
    <row r="4391" ht="12.75">
      <c r="AC4391" s="48"/>
    </row>
    <row r="4392" ht="12.75">
      <c r="AC4392" s="48"/>
    </row>
    <row r="4393" ht="12.75">
      <c r="AC4393" s="48"/>
    </row>
    <row r="4394" ht="12.75">
      <c r="AC4394" s="48"/>
    </row>
    <row r="4395" ht="12.75">
      <c r="AC4395" s="48"/>
    </row>
    <row r="4396" ht="12.75">
      <c r="AC4396" s="48"/>
    </row>
    <row r="4397" ht="12.75">
      <c r="AC4397" s="48"/>
    </row>
    <row r="4398" ht="12.75">
      <c r="AC4398" s="48"/>
    </row>
    <row r="4399" ht="12.75">
      <c r="AC4399" s="48"/>
    </row>
    <row r="4400" ht="12.75">
      <c r="AC4400" s="48"/>
    </row>
    <row r="4401" ht="12.75">
      <c r="AC4401" s="48"/>
    </row>
    <row r="4402" ht="12.75">
      <c r="AC4402" s="48"/>
    </row>
    <row r="4403" ht="12.75">
      <c r="AC4403" s="48"/>
    </row>
    <row r="4404" ht="12.75">
      <c r="AC4404" s="48"/>
    </row>
    <row r="4405" ht="12.75">
      <c r="AC4405" s="48"/>
    </row>
    <row r="4406" ht="12.75">
      <c r="AC4406" s="48"/>
    </row>
    <row r="4407" ht="12.75">
      <c r="AC4407" s="48"/>
    </row>
    <row r="4408" ht="12.75">
      <c r="AC4408" s="48"/>
    </row>
    <row r="4409" ht="12.75">
      <c r="AC4409" s="48"/>
    </row>
    <row r="4410" ht="12.75">
      <c r="AC4410" s="48"/>
    </row>
    <row r="4411" ht="12.75">
      <c r="AC4411" s="48"/>
    </row>
    <row r="4412" ht="12.75">
      <c r="AC4412" s="48"/>
    </row>
    <row r="4413" ht="12.75">
      <c r="AC4413" s="48"/>
    </row>
    <row r="4414" ht="12.75">
      <c r="AC4414" s="48"/>
    </row>
    <row r="4415" ht="12.75">
      <c r="AC4415" s="48"/>
    </row>
    <row r="4416" ht="12.75">
      <c r="AC4416" s="48"/>
    </row>
    <row r="4417" ht="12.75">
      <c r="AC4417" s="48"/>
    </row>
    <row r="4418" ht="12.75">
      <c r="AC4418" s="48"/>
    </row>
    <row r="4419" ht="12.75">
      <c r="AC4419" s="48"/>
    </row>
    <row r="4420" ht="12.75">
      <c r="AC4420" s="48"/>
    </row>
    <row r="4421" ht="12.75">
      <c r="AC4421" s="48"/>
    </row>
    <row r="4422" ht="12.75">
      <c r="AC4422" s="48"/>
    </row>
    <row r="4423" ht="12.75">
      <c r="AC4423" s="48"/>
    </row>
    <row r="4424" ht="12.75">
      <c r="AC4424" s="48"/>
    </row>
    <row r="4425" ht="12.75">
      <c r="AC4425" s="48"/>
    </row>
    <row r="4426" ht="12.75">
      <c r="AC4426" s="48"/>
    </row>
    <row r="4427" ht="12.75">
      <c r="AC4427" s="48"/>
    </row>
    <row r="4428" ht="12.75">
      <c r="AC4428" s="48"/>
    </row>
    <row r="4429" ht="12.75">
      <c r="AC4429" s="48"/>
    </row>
    <row r="4430" ht="12.75">
      <c r="AC4430" s="48"/>
    </row>
    <row r="4431" ht="12.75">
      <c r="AC4431" s="48"/>
    </row>
    <row r="4432" ht="12.75">
      <c r="AC4432" s="48"/>
    </row>
    <row r="4433" ht="12.75">
      <c r="AC4433" s="48"/>
    </row>
    <row r="4434" ht="12.75">
      <c r="AC4434" s="48"/>
    </row>
    <row r="4435" ht="12.75">
      <c r="AC4435" s="48"/>
    </row>
    <row r="4436" ht="12.75">
      <c r="AC4436" s="48"/>
    </row>
    <row r="4437" ht="12.75">
      <c r="AC4437" s="48"/>
    </row>
    <row r="4438" ht="12.75">
      <c r="AC4438" s="48"/>
    </row>
    <row r="4439" ht="12.75">
      <c r="AC4439" s="48"/>
    </row>
    <row r="4440" ht="12.75">
      <c r="AC4440" s="48"/>
    </row>
    <row r="4441" ht="12.75">
      <c r="AC4441" s="48"/>
    </row>
    <row r="4442" ht="12.75">
      <c r="AC4442" s="48"/>
    </row>
    <row r="4443" ht="12.75">
      <c r="AC4443" s="48"/>
    </row>
    <row r="4444" ht="12.75">
      <c r="AC4444" s="48"/>
    </row>
    <row r="4445" ht="12.75">
      <c r="AC4445" s="48"/>
    </row>
    <row r="4446" ht="12.75">
      <c r="AC4446" s="48"/>
    </row>
    <row r="4447" ht="12.75">
      <c r="AC4447" s="48"/>
    </row>
    <row r="4448" ht="12.75">
      <c r="AC4448" s="48"/>
    </row>
    <row r="4449" ht="12.75">
      <c r="AC4449" s="48"/>
    </row>
    <row r="4450" ht="12.75">
      <c r="AC4450" s="48"/>
    </row>
    <row r="4451" ht="12.75">
      <c r="AC4451" s="48"/>
    </row>
    <row r="4452" ht="12.75">
      <c r="AC4452" s="48"/>
    </row>
    <row r="4453" ht="12.75">
      <c r="AC4453" s="48"/>
    </row>
    <row r="4454" ht="12.75">
      <c r="AC4454" s="48"/>
    </row>
    <row r="4455" ht="12.75">
      <c r="AC4455" s="48"/>
    </row>
    <row r="4456" ht="12.75">
      <c r="AC4456" s="48"/>
    </row>
    <row r="4457" ht="12.75">
      <c r="AC4457" s="48"/>
    </row>
    <row r="4458" ht="12.75">
      <c r="AC4458" s="48"/>
    </row>
    <row r="4459" ht="12.75">
      <c r="AC4459" s="48"/>
    </row>
    <row r="4460" ht="12.75">
      <c r="AC4460" s="48"/>
    </row>
    <row r="4461" ht="12.75">
      <c r="AC4461" s="48"/>
    </row>
    <row r="4462" ht="12.75">
      <c r="AC4462" s="48"/>
    </row>
    <row r="4463" ht="12.75">
      <c r="AC4463" s="48"/>
    </row>
    <row r="4464" ht="12.75">
      <c r="AC4464" s="48"/>
    </row>
    <row r="4465" ht="12.75">
      <c r="AC4465" s="48"/>
    </row>
    <row r="4466" ht="12.75">
      <c r="AC4466" s="48"/>
    </row>
    <row r="4467" ht="12.75">
      <c r="AC4467" s="48"/>
    </row>
    <row r="4468" ht="12.75">
      <c r="AC4468" s="48"/>
    </row>
    <row r="4469" ht="12.75">
      <c r="AC4469" s="48"/>
    </row>
    <row r="4470" ht="12.75">
      <c r="AC4470" s="48"/>
    </row>
    <row r="4471" ht="12.75">
      <c r="AC4471" s="48"/>
    </row>
    <row r="4472" ht="12.75">
      <c r="AC4472" s="48"/>
    </row>
    <row r="4473" ht="12.75">
      <c r="AC4473" s="48"/>
    </row>
    <row r="4474" ht="12.75">
      <c r="AC4474" s="48"/>
    </row>
    <row r="4475" ht="12.75">
      <c r="AC4475" s="48"/>
    </row>
    <row r="4476" ht="12.75">
      <c r="AC4476" s="48"/>
    </row>
    <row r="4477" ht="12.75">
      <c r="AC4477" s="48"/>
    </row>
    <row r="4478" ht="12.75">
      <c r="AC4478" s="48"/>
    </row>
    <row r="4479" ht="12.75">
      <c r="AC4479" s="48"/>
    </row>
    <row r="4480" ht="12.75">
      <c r="AC4480" s="48"/>
    </row>
    <row r="4481" ht="12.75">
      <c r="AC4481" s="48"/>
    </row>
    <row r="4482" ht="12.75">
      <c r="AC4482" s="48"/>
    </row>
    <row r="4483" ht="12.75">
      <c r="AC4483" s="48"/>
    </row>
    <row r="4484" ht="12.75">
      <c r="AC4484" s="48"/>
    </row>
    <row r="4485" ht="12.75">
      <c r="AC4485" s="48"/>
    </row>
    <row r="4486" ht="12.75">
      <c r="AC4486" s="48"/>
    </row>
    <row r="4487" ht="12.75">
      <c r="AC4487" s="48"/>
    </row>
    <row r="4488" ht="12.75">
      <c r="AC4488" s="48"/>
    </row>
    <row r="4489" ht="12.75">
      <c r="AC4489" s="48"/>
    </row>
    <row r="4490" ht="12.75">
      <c r="AC4490" s="48"/>
    </row>
    <row r="4491" ht="12.75">
      <c r="AC4491" s="48"/>
    </row>
    <row r="4492" ht="12.75">
      <c r="AC4492" s="48"/>
    </row>
    <row r="4493" ht="12.75">
      <c r="AC4493" s="48"/>
    </row>
    <row r="4494" ht="12.75">
      <c r="AC4494" s="48"/>
    </row>
    <row r="4495" ht="12.75">
      <c r="AC4495" s="48"/>
    </row>
    <row r="4496" ht="12.75">
      <c r="AC4496" s="48"/>
    </row>
    <row r="4497" ht="12.75">
      <c r="AC4497" s="48"/>
    </row>
    <row r="4498" ht="12.75">
      <c r="AC4498" s="48"/>
    </row>
    <row r="4499" ht="12.75">
      <c r="AC4499" s="48"/>
    </row>
    <row r="4500" ht="12.75">
      <c r="AC4500" s="48"/>
    </row>
    <row r="4501" ht="12.75">
      <c r="AC4501" s="48"/>
    </row>
    <row r="4502" ht="12.75">
      <c r="AC4502" s="48"/>
    </row>
    <row r="4503" ht="12.75">
      <c r="AC4503" s="48"/>
    </row>
    <row r="4504" ht="12.75">
      <c r="AC4504" s="48"/>
    </row>
    <row r="4505" ht="12.75">
      <c r="AC4505" s="48"/>
    </row>
    <row r="4506" ht="12.75">
      <c r="AC4506" s="48"/>
    </row>
    <row r="4507" ht="12.75">
      <c r="AC4507" s="48"/>
    </row>
    <row r="4508" ht="12.75">
      <c r="AC4508" s="48"/>
    </row>
    <row r="4509" ht="12.75">
      <c r="AC4509" s="48"/>
    </row>
    <row r="4510" ht="12.75">
      <c r="AC4510" s="48"/>
    </row>
    <row r="4511" ht="12.75">
      <c r="AC4511" s="48"/>
    </row>
    <row r="4512" ht="12.75">
      <c r="AC4512" s="48"/>
    </row>
    <row r="4513" ht="12.75">
      <c r="AC4513" s="48"/>
    </row>
    <row r="4514" ht="12.75">
      <c r="AC4514" s="48"/>
    </row>
    <row r="4515" ht="12.75">
      <c r="AC4515" s="48"/>
    </row>
    <row r="4516" ht="12.75">
      <c r="AC4516" s="48"/>
    </row>
    <row r="4517" ht="12.75">
      <c r="AC4517" s="48"/>
    </row>
    <row r="4518" ht="12.75">
      <c r="AC4518" s="48"/>
    </row>
    <row r="4519" ht="12.75">
      <c r="AC4519" s="48"/>
    </row>
    <row r="4520" ht="12.75">
      <c r="AC4520" s="48"/>
    </row>
    <row r="4521" ht="12.75">
      <c r="AC4521" s="48"/>
    </row>
    <row r="4522" ht="12.75">
      <c r="AC4522" s="48"/>
    </row>
    <row r="4523" ht="12.75">
      <c r="AC4523" s="48"/>
    </row>
    <row r="4524" ht="12.75">
      <c r="AC4524" s="48"/>
    </row>
    <row r="4525" ht="12.75">
      <c r="AC4525" s="48"/>
    </row>
    <row r="4526" ht="12.75">
      <c r="AC4526" s="48"/>
    </row>
    <row r="4527" ht="12.75">
      <c r="AC4527" s="48"/>
    </row>
    <row r="4528" ht="12.75">
      <c r="AC4528" s="48"/>
    </row>
    <row r="4529" ht="12.75">
      <c r="AC4529" s="48"/>
    </row>
    <row r="4530" ht="12.75">
      <c r="AC4530" s="48"/>
    </row>
    <row r="4531" ht="12.75">
      <c r="AC4531" s="48"/>
    </row>
    <row r="4532" ht="12.75">
      <c r="AC4532" s="48"/>
    </row>
    <row r="4533" ht="12.75">
      <c r="AC4533" s="48"/>
    </row>
    <row r="4534" ht="12.75">
      <c r="AC4534" s="48"/>
    </row>
    <row r="4535" ht="12.75">
      <c r="AC4535" s="48"/>
    </row>
    <row r="4536" ht="12.75">
      <c r="AC4536" s="48"/>
    </row>
    <row r="4537" ht="12.75">
      <c r="AC4537" s="48"/>
    </row>
    <row r="4538" ht="12.75">
      <c r="AC4538" s="48"/>
    </row>
    <row r="4539" ht="12.75">
      <c r="AC4539" s="48"/>
    </row>
    <row r="4540" ht="12.75">
      <c r="AC4540" s="48"/>
    </row>
    <row r="4541" ht="12.75">
      <c r="AC4541" s="48"/>
    </row>
    <row r="4542" ht="12.75">
      <c r="AC4542" s="48"/>
    </row>
    <row r="4543" ht="12.75">
      <c r="AC4543" s="48"/>
    </row>
    <row r="4544" ht="12.75">
      <c r="AC4544" s="48"/>
    </row>
    <row r="4545" ht="12.75">
      <c r="AC4545" s="48"/>
    </row>
    <row r="4546" ht="12.75">
      <c r="AC4546" s="48"/>
    </row>
    <row r="4547" ht="12.75">
      <c r="AC4547" s="48"/>
    </row>
    <row r="4548" ht="12.75">
      <c r="AC4548" s="48"/>
    </row>
    <row r="4549" ht="12.75">
      <c r="AC4549" s="48"/>
    </row>
    <row r="4550" ht="12.75">
      <c r="AC4550" s="48"/>
    </row>
    <row r="4551" ht="12.75">
      <c r="AC4551" s="48"/>
    </row>
    <row r="4552" ht="12.75">
      <c r="AC4552" s="48"/>
    </row>
    <row r="4553" ht="12.75">
      <c r="AC4553" s="48"/>
    </row>
    <row r="4554" ht="12.75">
      <c r="AC4554" s="48"/>
    </row>
    <row r="4555" ht="12.75">
      <c r="AC4555" s="48"/>
    </row>
    <row r="4556" ht="12.75">
      <c r="AC4556" s="48"/>
    </row>
    <row r="4557" ht="12.75">
      <c r="AC4557" s="48"/>
    </row>
    <row r="4558" ht="12.75">
      <c r="AC4558" s="48"/>
    </row>
    <row r="4559" ht="12.75">
      <c r="AC4559" s="48"/>
    </row>
    <row r="4560" ht="12.75">
      <c r="AC4560" s="48"/>
    </row>
    <row r="4561" ht="12.75">
      <c r="AC4561" s="48"/>
    </row>
    <row r="4562" ht="12.75">
      <c r="AC4562" s="48"/>
    </row>
    <row r="4563" ht="12.75">
      <c r="AC4563" s="48"/>
    </row>
    <row r="4564" ht="12.75">
      <c r="AC4564" s="48"/>
    </row>
    <row r="4565" ht="12.75">
      <c r="AC4565" s="48"/>
    </row>
    <row r="4566" ht="12.75">
      <c r="AC4566" s="48"/>
    </row>
    <row r="4567" ht="12.75">
      <c r="AC4567" s="48"/>
    </row>
    <row r="4568" ht="12.75">
      <c r="AC4568" s="48"/>
    </row>
    <row r="4569" ht="12.75">
      <c r="AC4569" s="48"/>
    </row>
    <row r="4570" ht="12.75">
      <c r="AC4570" s="48"/>
    </row>
    <row r="4571" ht="12.75">
      <c r="AC4571" s="48"/>
    </row>
    <row r="4572" ht="12.75">
      <c r="AC4572" s="48"/>
    </row>
    <row r="4573" ht="12.75">
      <c r="AC4573" s="48"/>
    </row>
    <row r="4574" ht="12.75">
      <c r="AC4574" s="48"/>
    </row>
    <row r="4575" ht="12.75">
      <c r="AC4575" s="48"/>
    </row>
    <row r="4576" ht="12.75">
      <c r="AC4576" s="48"/>
    </row>
    <row r="4577" ht="12.75">
      <c r="AC4577" s="48"/>
    </row>
    <row r="4578" ht="12.75">
      <c r="AC4578" s="48"/>
    </row>
    <row r="4579" ht="12.75">
      <c r="AC4579" s="48"/>
    </row>
    <row r="4580" ht="12.75">
      <c r="AC4580" s="48"/>
    </row>
    <row r="4581" ht="12.75">
      <c r="AC4581" s="48"/>
    </row>
    <row r="4582" ht="12.75">
      <c r="AC4582" s="48"/>
    </row>
    <row r="4583" ht="12.75">
      <c r="AC4583" s="48"/>
    </row>
    <row r="4584" ht="12.75">
      <c r="AC4584" s="48"/>
    </row>
    <row r="4585" ht="12.75">
      <c r="AC4585" s="48"/>
    </row>
    <row r="4586" ht="12.75">
      <c r="AC4586" s="48"/>
    </row>
    <row r="4587" ht="12.75">
      <c r="AC4587" s="48"/>
    </row>
    <row r="4588" ht="12.75">
      <c r="AC4588" s="48"/>
    </row>
    <row r="4589" ht="12.75">
      <c r="AC4589" s="48"/>
    </row>
    <row r="4590" ht="12.75">
      <c r="AC4590" s="48"/>
    </row>
    <row r="4591" ht="12.75">
      <c r="AC4591" s="48"/>
    </row>
    <row r="4592" ht="12.75">
      <c r="AC4592" s="48"/>
    </row>
    <row r="4593" ht="12.75">
      <c r="AC4593" s="48"/>
    </row>
    <row r="4594" ht="12.75">
      <c r="AC4594" s="48"/>
    </row>
    <row r="4595" ht="12.75">
      <c r="AC4595" s="48"/>
    </row>
    <row r="4596" ht="12.75">
      <c r="AC4596" s="48"/>
    </row>
    <row r="4597" ht="12.75">
      <c r="AC4597" s="48"/>
    </row>
    <row r="4598" ht="12.75">
      <c r="AC4598" s="48"/>
    </row>
    <row r="4599" ht="12.75">
      <c r="AC4599" s="48"/>
    </row>
    <row r="4600" ht="12.75">
      <c r="AC4600" s="48"/>
    </row>
    <row r="4601" ht="12.75">
      <c r="AC4601" s="48"/>
    </row>
    <row r="4602" ht="12.75">
      <c r="AC4602" s="48"/>
    </row>
    <row r="4603" ht="12.75">
      <c r="AC4603" s="48"/>
    </row>
    <row r="4604" ht="12.75">
      <c r="AC4604" s="48"/>
    </row>
    <row r="4605" ht="12.75">
      <c r="AC4605" s="48"/>
    </row>
    <row r="4606" ht="12.75">
      <c r="AC4606" s="48"/>
    </row>
    <row r="4607" ht="12.75">
      <c r="AC4607" s="48"/>
    </row>
    <row r="4608" ht="12.75">
      <c r="AC4608" s="48"/>
    </row>
    <row r="4609" ht="12.75">
      <c r="AC4609" s="48"/>
    </row>
    <row r="4610" ht="12.75">
      <c r="AC4610" s="48"/>
    </row>
    <row r="4611" ht="12.75">
      <c r="AC4611" s="48"/>
    </row>
    <row r="4612" ht="12.75">
      <c r="AC4612" s="48"/>
    </row>
    <row r="4613" ht="12.75">
      <c r="AC4613" s="48"/>
    </row>
    <row r="4614" ht="12.75">
      <c r="AC4614" s="48"/>
    </row>
    <row r="4615" ht="12.75">
      <c r="AC4615" s="48"/>
    </row>
    <row r="4616" ht="12.75">
      <c r="AC4616" s="48"/>
    </row>
    <row r="4617" ht="12.75">
      <c r="AC4617" s="48"/>
    </row>
    <row r="4618" ht="12.75">
      <c r="AC4618" s="48"/>
    </row>
    <row r="4619" ht="12.75">
      <c r="AC4619" s="48"/>
    </row>
    <row r="4620" ht="12.75">
      <c r="AC4620" s="48"/>
    </row>
    <row r="4621" ht="12.75">
      <c r="AC4621" s="48"/>
    </row>
    <row r="4622" ht="12.75">
      <c r="AC4622" s="48"/>
    </row>
    <row r="4623" ht="12.75">
      <c r="AC4623" s="48"/>
    </row>
    <row r="4624" ht="12.75">
      <c r="AC4624" s="48"/>
    </row>
    <row r="4625" ht="12.75">
      <c r="AC4625" s="48"/>
    </row>
    <row r="4626" ht="12.75">
      <c r="AC4626" s="48"/>
    </row>
    <row r="4627" ht="12.75">
      <c r="AC4627" s="48"/>
    </row>
    <row r="4628" ht="12.75">
      <c r="AC4628" s="48"/>
    </row>
    <row r="4629" ht="12.75">
      <c r="AC4629" s="48"/>
    </row>
    <row r="4630" ht="12.75">
      <c r="AC4630" s="48"/>
    </row>
    <row r="4631" ht="12.75">
      <c r="AC4631" s="48"/>
    </row>
    <row r="4632" ht="12.75">
      <c r="AC4632" s="48"/>
    </row>
    <row r="4633" ht="12.75">
      <c r="AC4633" s="48"/>
    </row>
    <row r="4634" ht="12.75">
      <c r="AC4634" s="48"/>
    </row>
    <row r="4635" ht="12.75">
      <c r="AC4635" s="48"/>
    </row>
    <row r="4636" ht="12.75">
      <c r="AC4636" s="48"/>
    </row>
    <row r="4637" ht="12.75">
      <c r="AC4637" s="48"/>
    </row>
    <row r="4638" ht="12.75">
      <c r="AC4638" s="48"/>
    </row>
    <row r="4639" ht="12.75">
      <c r="AC4639" s="48"/>
    </row>
    <row r="4640" ht="12.75">
      <c r="AC4640" s="48"/>
    </row>
    <row r="4641" ht="12.75">
      <c r="AC4641" s="48"/>
    </row>
    <row r="4642" ht="12.75">
      <c r="AC4642" s="48"/>
    </row>
    <row r="4643" ht="12.75">
      <c r="AC4643" s="48"/>
    </row>
    <row r="4644" ht="12.75">
      <c r="AC4644" s="48"/>
    </row>
    <row r="4645" ht="12.75">
      <c r="AC4645" s="48"/>
    </row>
    <row r="4646" ht="12.75">
      <c r="AC4646" s="48"/>
    </row>
    <row r="4647" ht="12.75">
      <c r="AC4647" s="48"/>
    </row>
    <row r="4648" ht="12.75">
      <c r="AC4648" s="48"/>
    </row>
    <row r="4649" ht="12.75">
      <c r="AC4649" s="48"/>
    </row>
    <row r="4650" ht="12.75">
      <c r="AC4650" s="48"/>
    </row>
    <row r="4651" ht="12.75">
      <c r="AC4651" s="48"/>
    </row>
    <row r="4652" ht="12.75">
      <c r="AC4652" s="48"/>
    </row>
    <row r="4653" ht="12.75">
      <c r="AC4653" s="48"/>
    </row>
    <row r="4654" ht="12.75">
      <c r="AC4654" s="48"/>
    </row>
    <row r="4655" ht="12.75">
      <c r="AC4655" s="48"/>
    </row>
    <row r="4656" ht="12.75">
      <c r="AC4656" s="48"/>
    </row>
    <row r="4657" ht="12.75">
      <c r="AC4657" s="48"/>
    </row>
    <row r="4658" ht="12.75">
      <c r="AC4658" s="48"/>
    </row>
    <row r="4659" ht="12.75">
      <c r="AC4659" s="48"/>
    </row>
    <row r="4660" ht="12.75">
      <c r="AC4660" s="48"/>
    </row>
    <row r="4661" ht="12.75">
      <c r="AC4661" s="48"/>
    </row>
    <row r="4662" ht="12.75">
      <c r="AC4662" s="48"/>
    </row>
    <row r="4663" ht="12.75">
      <c r="AC4663" s="48"/>
    </row>
    <row r="4664" ht="12.75">
      <c r="AC4664" s="48"/>
    </row>
    <row r="4665" ht="12.75">
      <c r="AC4665" s="48"/>
    </row>
    <row r="4666" ht="12.75">
      <c r="AC4666" s="48"/>
    </row>
    <row r="4667" ht="12.75">
      <c r="AC4667" s="48"/>
    </row>
    <row r="4668" ht="12.75">
      <c r="AC4668" s="48"/>
    </row>
    <row r="4669" ht="12.75">
      <c r="AC4669" s="48"/>
    </row>
    <row r="4670" ht="12.75">
      <c r="AC4670" s="48"/>
    </row>
    <row r="4671" ht="12.75">
      <c r="AC4671" s="48"/>
    </row>
    <row r="4672" ht="12.75">
      <c r="AC4672" s="48"/>
    </row>
    <row r="4673" ht="12.75">
      <c r="AC4673" s="48"/>
    </row>
    <row r="4674" ht="12.75">
      <c r="AC4674" s="48"/>
    </row>
    <row r="4675" ht="12.75">
      <c r="AC4675" s="48"/>
    </row>
    <row r="4676" ht="12.75">
      <c r="AC4676" s="48"/>
    </row>
    <row r="4677" ht="12.75">
      <c r="AC4677" s="48"/>
    </row>
    <row r="4678" ht="12.75">
      <c r="AC4678" s="48"/>
    </row>
    <row r="4679" ht="12.75">
      <c r="AC4679" s="48"/>
    </row>
    <row r="4680" ht="12.75">
      <c r="AC4680" s="48"/>
    </row>
    <row r="4681" ht="12.75">
      <c r="AC4681" s="48"/>
    </row>
    <row r="4682" ht="12.75">
      <c r="AC4682" s="48"/>
    </row>
    <row r="4683" ht="12.75">
      <c r="AC4683" s="48"/>
    </row>
    <row r="4684" ht="12.75">
      <c r="AC4684" s="48"/>
    </row>
    <row r="4685" ht="12.75">
      <c r="AC4685" s="48"/>
    </row>
    <row r="4686" ht="12.75">
      <c r="AC4686" s="48"/>
    </row>
    <row r="4687" ht="12.75">
      <c r="AC4687" s="48"/>
    </row>
    <row r="4688" ht="12.75">
      <c r="AC4688" s="48"/>
    </row>
    <row r="4689" ht="12.75">
      <c r="AC4689" s="48"/>
    </row>
    <row r="4690" ht="12.75">
      <c r="AC4690" s="48"/>
    </row>
    <row r="4691" ht="12.75">
      <c r="AC4691" s="48"/>
    </row>
    <row r="4692" ht="12.75">
      <c r="AC4692" s="48"/>
    </row>
    <row r="4693" ht="12.75">
      <c r="AC4693" s="48"/>
    </row>
    <row r="4694" ht="12.75">
      <c r="AC4694" s="48"/>
    </row>
    <row r="4695" ht="12.75">
      <c r="AC4695" s="48"/>
    </row>
    <row r="4696" ht="12.75">
      <c r="AC4696" s="48"/>
    </row>
    <row r="4697" ht="12.75">
      <c r="AC4697" s="48"/>
    </row>
    <row r="4698" ht="12.75">
      <c r="AC4698" s="48"/>
    </row>
    <row r="4699" ht="12.75">
      <c r="AC4699" s="48"/>
    </row>
    <row r="4700" ht="12.75">
      <c r="AC4700" s="48"/>
    </row>
    <row r="4701" ht="12.75">
      <c r="AC4701" s="48"/>
    </row>
    <row r="4702" ht="12.75">
      <c r="AC4702" s="48"/>
    </row>
    <row r="4703" ht="12.75">
      <c r="AC4703" s="48"/>
    </row>
    <row r="4704" ht="12.75">
      <c r="AC4704" s="48"/>
    </row>
    <row r="4705" ht="12.75">
      <c r="AC4705" s="48"/>
    </row>
    <row r="4706" ht="12.75">
      <c r="AC4706" s="48"/>
    </row>
    <row r="4707" ht="12.75">
      <c r="AC4707" s="48"/>
    </row>
    <row r="4708" ht="12.75">
      <c r="AC4708" s="48"/>
    </row>
    <row r="4709" ht="12.75">
      <c r="AC4709" s="48"/>
    </row>
    <row r="4710" ht="12.75">
      <c r="AC4710" s="48"/>
    </row>
    <row r="4711" ht="12.75">
      <c r="AC4711" s="48"/>
    </row>
    <row r="4712" ht="12.75">
      <c r="AC4712" s="48"/>
    </row>
    <row r="4713" ht="12.75">
      <c r="AC4713" s="48"/>
    </row>
    <row r="4714" ht="12.75">
      <c r="AC4714" s="48"/>
    </row>
    <row r="4715" ht="12.75">
      <c r="AC4715" s="48"/>
    </row>
    <row r="4716" ht="12.75">
      <c r="AC4716" s="48"/>
    </row>
    <row r="4717" ht="12.75">
      <c r="AC4717" s="48"/>
    </row>
    <row r="4718" ht="12.75">
      <c r="AC4718" s="48"/>
    </row>
    <row r="4719" ht="12.75">
      <c r="AC4719" s="48"/>
    </row>
    <row r="4720" ht="12.75">
      <c r="AC4720" s="48"/>
    </row>
    <row r="4721" ht="12.75">
      <c r="AC4721" s="48"/>
    </row>
    <row r="4722" ht="12.75">
      <c r="AC4722" s="48"/>
    </row>
    <row r="4723" ht="12.75">
      <c r="AC4723" s="48"/>
    </row>
    <row r="4724" ht="12.75">
      <c r="AC4724" s="48"/>
    </row>
    <row r="4725" ht="12.75">
      <c r="AC4725" s="48"/>
    </row>
    <row r="4726" ht="12.75">
      <c r="AC4726" s="48"/>
    </row>
    <row r="4727" ht="12.75">
      <c r="AC4727" s="48"/>
    </row>
    <row r="4728" ht="12.75">
      <c r="AC4728" s="48"/>
    </row>
    <row r="4729" ht="12.75">
      <c r="AC4729" s="48"/>
    </row>
    <row r="4730" ht="12.75">
      <c r="AC4730" s="48"/>
    </row>
    <row r="4731" ht="12.75">
      <c r="AC4731" s="48"/>
    </row>
    <row r="4732" ht="12.75">
      <c r="AC4732" s="48"/>
    </row>
    <row r="4733" ht="12.75">
      <c r="AC4733" s="48"/>
    </row>
    <row r="4734" ht="12.75">
      <c r="AC4734" s="48"/>
    </row>
    <row r="4735" ht="12.75">
      <c r="AC4735" s="48"/>
    </row>
    <row r="4736" ht="12.75">
      <c r="AC4736" s="48"/>
    </row>
    <row r="4737" ht="12.75">
      <c r="AC4737" s="48"/>
    </row>
    <row r="4738" ht="12.75">
      <c r="AC4738" s="48"/>
    </row>
    <row r="4739" ht="12.75">
      <c r="AC4739" s="48"/>
    </row>
    <row r="4740" ht="12.75">
      <c r="AC4740" s="48"/>
    </row>
    <row r="4741" ht="12.75">
      <c r="AC4741" s="48"/>
    </row>
    <row r="4742" ht="12.75">
      <c r="AC4742" s="48"/>
    </row>
    <row r="4743" ht="12.75">
      <c r="AC4743" s="48"/>
    </row>
    <row r="4744" ht="12.75">
      <c r="AC4744" s="48"/>
    </row>
    <row r="4745" ht="12.75">
      <c r="AC4745" s="48"/>
    </row>
    <row r="4746" ht="12.75">
      <c r="AC4746" s="48"/>
    </row>
    <row r="4747" ht="12.75">
      <c r="AC4747" s="48"/>
    </row>
    <row r="4748" ht="12.75">
      <c r="AC4748" s="48"/>
    </row>
    <row r="4749" ht="12.75">
      <c r="AC4749" s="48"/>
    </row>
    <row r="4750" ht="12.75">
      <c r="AC4750" s="48"/>
    </row>
    <row r="4751" ht="12.75">
      <c r="AC4751" s="48"/>
    </row>
    <row r="4752" ht="12.75">
      <c r="AC4752" s="48"/>
    </row>
    <row r="4753" ht="12.75">
      <c r="AC4753" s="48"/>
    </row>
    <row r="4754" ht="12.75">
      <c r="AC4754" s="48"/>
    </row>
    <row r="4755" ht="12.75">
      <c r="AC4755" s="48"/>
    </row>
    <row r="4756" ht="12.75">
      <c r="AC4756" s="48"/>
    </row>
    <row r="4757" ht="12.75">
      <c r="AC4757" s="48"/>
    </row>
    <row r="4758" ht="12.75">
      <c r="AC4758" s="48"/>
    </row>
    <row r="4759" ht="12.75">
      <c r="AC4759" s="48"/>
    </row>
    <row r="4760" ht="12.75">
      <c r="AC4760" s="48"/>
    </row>
    <row r="4761" ht="12.75">
      <c r="AC4761" s="48"/>
    </row>
    <row r="4762" ht="12.75">
      <c r="AC4762" s="48"/>
    </row>
    <row r="4763" ht="12.75">
      <c r="AC4763" s="48"/>
    </row>
    <row r="4764" ht="12.75">
      <c r="AC4764" s="48"/>
    </row>
    <row r="4765" ht="12.75">
      <c r="AC4765" s="48"/>
    </row>
    <row r="4766" ht="12.75">
      <c r="AC4766" s="48"/>
    </row>
    <row r="4767" ht="12.75">
      <c r="AC4767" s="48"/>
    </row>
    <row r="4768" ht="12.75">
      <c r="AC4768" s="48"/>
    </row>
    <row r="4769" ht="12.75">
      <c r="AC4769" s="48"/>
    </row>
    <row r="4770" ht="12.75">
      <c r="AC4770" s="48"/>
    </row>
    <row r="4771" ht="12.75">
      <c r="AC4771" s="48"/>
    </row>
    <row r="4772" ht="12.75">
      <c r="AC4772" s="48"/>
    </row>
    <row r="4773" ht="12.75">
      <c r="AC4773" s="48"/>
    </row>
    <row r="4774" ht="12.75">
      <c r="AC4774" s="48"/>
    </row>
    <row r="4775" ht="12.75">
      <c r="AC4775" s="48"/>
    </row>
    <row r="4776" ht="12.75">
      <c r="AC4776" s="48"/>
    </row>
    <row r="4777" ht="12.75">
      <c r="AC4777" s="48"/>
    </row>
    <row r="4778" ht="12.75">
      <c r="AC4778" s="48"/>
    </row>
    <row r="4779" ht="12.75">
      <c r="AC4779" s="48"/>
    </row>
    <row r="4780" ht="12.75">
      <c r="AC4780" s="48"/>
    </row>
    <row r="4781" ht="12.75">
      <c r="AC4781" s="48"/>
    </row>
    <row r="4782" ht="12.75">
      <c r="AC4782" s="48"/>
    </row>
    <row r="4783" ht="12.75">
      <c r="AC4783" s="48"/>
    </row>
    <row r="4784" ht="12.75">
      <c r="AC4784" s="48"/>
    </row>
    <row r="4785" ht="12.75">
      <c r="AC4785" s="48"/>
    </row>
    <row r="4786" ht="12.75">
      <c r="AC4786" s="48"/>
    </row>
    <row r="4787" ht="12.75">
      <c r="AC4787" s="48"/>
    </row>
    <row r="4788" ht="12.75">
      <c r="AC4788" s="48"/>
    </row>
    <row r="4789" ht="12.75">
      <c r="AC4789" s="48"/>
    </row>
    <row r="4790" ht="12.75">
      <c r="AC4790" s="48"/>
    </row>
    <row r="4791" ht="12.75">
      <c r="AC4791" s="48"/>
    </row>
    <row r="4792" ht="12.75">
      <c r="AC4792" s="48"/>
    </row>
    <row r="4793" ht="12.75">
      <c r="AC4793" s="48"/>
    </row>
    <row r="4794" ht="12.75">
      <c r="AC4794" s="48"/>
    </row>
    <row r="4795" ht="12.75">
      <c r="AC4795" s="48"/>
    </row>
    <row r="4796" ht="12.75">
      <c r="AC4796" s="48"/>
    </row>
    <row r="4797" ht="12.75">
      <c r="AC4797" s="48"/>
    </row>
    <row r="4798" ht="12.75">
      <c r="AC4798" s="48"/>
    </row>
    <row r="4799" ht="12.75">
      <c r="AC4799" s="48"/>
    </row>
    <row r="4800" ht="12.75">
      <c r="AC4800" s="48"/>
    </row>
    <row r="4801" ht="12.75">
      <c r="AC4801" s="48"/>
    </row>
    <row r="4802" ht="12.75">
      <c r="AC4802" s="48"/>
    </row>
    <row r="4803" ht="12.75">
      <c r="AC4803" s="48"/>
    </row>
    <row r="4804" ht="12.75">
      <c r="AC4804" s="48"/>
    </row>
    <row r="4805" ht="12.75">
      <c r="AC4805" s="48"/>
    </row>
    <row r="4806" ht="12.75">
      <c r="AC4806" s="48"/>
    </row>
    <row r="4807" ht="12.75">
      <c r="AC4807" s="48"/>
    </row>
    <row r="4808" ht="12.75">
      <c r="AC4808" s="48"/>
    </row>
    <row r="4809" ht="12.75">
      <c r="AC4809" s="48"/>
    </row>
    <row r="4810" ht="12.75">
      <c r="AC4810" s="48"/>
    </row>
    <row r="4811" ht="12.75">
      <c r="AC4811" s="48"/>
    </row>
    <row r="4812" ht="12.75">
      <c r="AC4812" s="48"/>
    </row>
    <row r="4813" ht="12.75">
      <c r="AC4813" s="48"/>
    </row>
    <row r="4814" ht="12.75">
      <c r="AC4814" s="48"/>
    </row>
    <row r="4815" ht="12.75">
      <c r="AC4815" s="48"/>
    </row>
    <row r="4816" ht="12.75">
      <c r="AC4816" s="48"/>
    </row>
    <row r="4817" ht="12.75">
      <c r="AC4817" s="48"/>
    </row>
    <row r="4818" ht="12.75">
      <c r="AC4818" s="48"/>
    </row>
    <row r="4819" ht="12.75">
      <c r="AC4819" s="48"/>
    </row>
    <row r="4820" ht="12.75">
      <c r="AC4820" s="48"/>
    </row>
    <row r="4821" ht="12.75">
      <c r="AC4821" s="48"/>
    </row>
    <row r="4822" ht="12.75">
      <c r="AC4822" s="48"/>
    </row>
    <row r="4823" ht="12.75">
      <c r="AC4823" s="48"/>
    </row>
    <row r="4824" ht="12.75">
      <c r="AC4824" s="48"/>
    </row>
    <row r="4825" ht="12.75">
      <c r="AC4825" s="48"/>
    </row>
    <row r="4826" ht="12.75">
      <c r="AC4826" s="48"/>
    </row>
    <row r="4827" ht="12.75">
      <c r="AC4827" s="48"/>
    </row>
    <row r="4828" ht="12.75">
      <c r="AC4828" s="48"/>
    </row>
    <row r="4829" ht="12.75">
      <c r="AC4829" s="48"/>
    </row>
    <row r="4830" ht="12.75">
      <c r="AC4830" s="48"/>
    </row>
    <row r="4831" ht="12.75">
      <c r="AC4831" s="48"/>
    </row>
    <row r="4832" ht="12.75">
      <c r="AC4832" s="48"/>
    </row>
    <row r="4833" ht="12.75">
      <c r="AC4833" s="48"/>
    </row>
    <row r="4834" ht="12.75">
      <c r="AC4834" s="48"/>
    </row>
    <row r="4835" ht="12.75">
      <c r="AC4835" s="48"/>
    </row>
    <row r="4836" ht="12.75">
      <c r="AC4836" s="48"/>
    </row>
    <row r="4837" ht="12.75">
      <c r="AC4837" s="48"/>
    </row>
    <row r="4838" ht="12.75">
      <c r="AC4838" s="48"/>
    </row>
    <row r="4839" ht="12.75">
      <c r="AC4839" s="48"/>
    </row>
    <row r="4840" ht="12.75">
      <c r="AC4840" s="48"/>
    </row>
    <row r="4841" ht="12.75">
      <c r="AC4841" s="48"/>
    </row>
    <row r="4842" ht="12.75">
      <c r="AC4842" s="48"/>
    </row>
    <row r="4843" ht="12.75">
      <c r="AC4843" s="48"/>
    </row>
    <row r="4844" ht="12.75">
      <c r="AC4844" s="48"/>
    </row>
    <row r="4845" ht="12.75">
      <c r="AC4845" s="48"/>
    </row>
    <row r="4846" ht="12.75">
      <c r="AC4846" s="48"/>
    </row>
    <row r="4847" ht="12.75">
      <c r="AC4847" s="48"/>
    </row>
    <row r="4848" ht="12.75">
      <c r="AC4848" s="48"/>
    </row>
    <row r="4849" ht="12.75">
      <c r="AC4849" s="48"/>
    </row>
    <row r="4850" ht="12.75">
      <c r="AC4850" s="48"/>
    </row>
    <row r="4851" ht="12.75">
      <c r="AC4851" s="48"/>
    </row>
    <row r="4852" ht="12.75">
      <c r="AC4852" s="48"/>
    </row>
    <row r="4853" ht="12.75">
      <c r="AC4853" s="48"/>
    </row>
    <row r="4854" ht="12.75">
      <c r="AC4854" s="48"/>
    </row>
    <row r="4855" ht="12.75">
      <c r="AC4855" s="48"/>
    </row>
    <row r="4856" ht="12.75">
      <c r="AC4856" s="48"/>
    </row>
    <row r="4857" ht="12.75">
      <c r="AC4857" s="48"/>
    </row>
    <row r="4858" ht="12.75">
      <c r="AC4858" s="48"/>
    </row>
    <row r="4859" ht="12.75">
      <c r="AC4859" s="48"/>
    </row>
    <row r="4860" ht="12.75">
      <c r="AC4860" s="48"/>
    </row>
    <row r="4861" ht="12.75">
      <c r="AC4861" s="48"/>
    </row>
    <row r="4862" ht="12.75">
      <c r="AC4862" s="48"/>
    </row>
    <row r="4863" ht="12.75">
      <c r="AC4863" s="48"/>
    </row>
    <row r="4864" ht="12.75">
      <c r="AC4864" s="48"/>
    </row>
    <row r="4865" ht="12.75">
      <c r="AC4865" s="48"/>
    </row>
    <row r="4866" ht="12.75">
      <c r="AC4866" s="48"/>
    </row>
    <row r="4867" ht="12.75">
      <c r="AC4867" s="48"/>
    </row>
    <row r="4868" ht="12.75">
      <c r="AC4868" s="48"/>
    </row>
    <row r="4869" ht="12.75">
      <c r="AC4869" s="48"/>
    </row>
    <row r="4870" ht="12.75">
      <c r="AC4870" s="48"/>
    </row>
    <row r="4871" ht="12.75">
      <c r="AC4871" s="48"/>
    </row>
    <row r="4872" ht="12.75">
      <c r="AC4872" s="48"/>
    </row>
    <row r="4873" ht="12.75">
      <c r="AC4873" s="48"/>
    </row>
    <row r="4874" ht="12.75">
      <c r="AC4874" s="48"/>
    </row>
    <row r="4875" ht="12.75">
      <c r="AC4875" s="48"/>
    </row>
    <row r="4876" ht="12.75">
      <c r="AC4876" s="48"/>
    </row>
    <row r="4877" ht="12.75">
      <c r="AC4877" s="48"/>
    </row>
    <row r="4878" ht="12.75">
      <c r="AC4878" s="48"/>
    </row>
    <row r="4879" ht="12.75">
      <c r="AC4879" s="48"/>
    </row>
    <row r="4880" ht="12.75">
      <c r="AC4880" s="48"/>
    </row>
    <row r="4881" ht="12.75">
      <c r="AC4881" s="48"/>
    </row>
    <row r="4882" ht="12.75">
      <c r="AC4882" s="48"/>
    </row>
    <row r="4883" ht="12.75">
      <c r="AC4883" s="48"/>
    </row>
    <row r="4884" ht="12.75">
      <c r="AC4884" s="48"/>
    </row>
    <row r="4885" ht="12.75">
      <c r="AC4885" s="48"/>
    </row>
    <row r="4886" ht="12.75">
      <c r="AC4886" s="48"/>
    </row>
    <row r="4887" ht="12.75">
      <c r="AC4887" s="48"/>
    </row>
    <row r="4888" ht="12.75">
      <c r="AC4888" s="48"/>
    </row>
    <row r="4889" ht="12.75">
      <c r="AC4889" s="48"/>
    </row>
    <row r="4890" ht="12.75">
      <c r="AC4890" s="48"/>
    </row>
    <row r="4891" ht="12.75">
      <c r="AC4891" s="48"/>
    </row>
    <row r="4892" ht="12.75">
      <c r="AC4892" s="48"/>
    </row>
    <row r="4893" ht="12.75">
      <c r="AC4893" s="48"/>
    </row>
    <row r="4894" ht="12.75">
      <c r="AC4894" s="48"/>
    </row>
    <row r="4895" ht="12.75">
      <c r="AC4895" s="48"/>
    </row>
    <row r="4896" ht="12.75">
      <c r="AC4896" s="48"/>
    </row>
    <row r="4897" ht="12.75">
      <c r="AC4897" s="48"/>
    </row>
    <row r="4898" ht="12.75">
      <c r="AC4898" s="48"/>
    </row>
    <row r="4899" ht="12.75">
      <c r="AC4899" s="48"/>
    </row>
    <row r="4900" ht="12.75">
      <c r="AC4900" s="48"/>
    </row>
    <row r="4901" ht="12.75">
      <c r="AC4901" s="48"/>
    </row>
    <row r="4902" ht="12.75">
      <c r="AC4902" s="48"/>
    </row>
    <row r="4903" ht="12.75">
      <c r="AC4903" s="48"/>
    </row>
    <row r="4904" ht="12.75">
      <c r="AC4904" s="48"/>
    </row>
    <row r="4905" ht="12.75">
      <c r="AC4905" s="48"/>
    </row>
    <row r="4906" ht="12.75">
      <c r="AC4906" s="48"/>
    </row>
    <row r="4907" ht="12.75">
      <c r="AC4907" s="48"/>
    </row>
    <row r="4908" ht="12.75">
      <c r="AC4908" s="48"/>
    </row>
    <row r="4909" ht="12.75">
      <c r="AC4909" s="48"/>
    </row>
    <row r="4910" ht="12.75">
      <c r="AC4910" s="48"/>
    </row>
    <row r="4911" ht="12.75">
      <c r="AC4911" s="48"/>
    </row>
    <row r="4912" ht="12.75">
      <c r="AC4912" s="48"/>
    </row>
    <row r="4913" ht="12.75">
      <c r="AC4913" s="48"/>
    </row>
    <row r="4914" ht="12.75">
      <c r="AC4914" s="48"/>
    </row>
    <row r="4915" ht="12.75">
      <c r="AC4915" s="48"/>
    </row>
    <row r="4916" ht="12.75">
      <c r="AC4916" s="48"/>
    </row>
    <row r="4917" ht="12.75">
      <c r="AC4917" s="48"/>
    </row>
    <row r="4918" ht="12.75">
      <c r="AC4918" s="48"/>
    </row>
    <row r="4919" ht="12.75">
      <c r="AC4919" s="48"/>
    </row>
    <row r="4920" ht="12.75">
      <c r="AC4920" s="48"/>
    </row>
    <row r="4921" ht="12.75">
      <c r="AC4921" s="48"/>
    </row>
    <row r="4922" ht="12.75">
      <c r="AC4922" s="48"/>
    </row>
    <row r="4923" ht="12.75">
      <c r="AC4923" s="48"/>
    </row>
    <row r="4924" ht="12.75">
      <c r="AC4924" s="48"/>
    </row>
    <row r="4925" ht="12.75">
      <c r="AC4925" s="48"/>
    </row>
    <row r="4926" ht="12.75">
      <c r="AC4926" s="48"/>
    </row>
    <row r="4927" ht="12.75">
      <c r="AC4927" s="48"/>
    </row>
    <row r="4928" ht="12.75">
      <c r="AC4928" s="48"/>
    </row>
    <row r="4929" ht="12.75">
      <c r="AC4929" s="48"/>
    </row>
    <row r="4930" ht="12.75">
      <c r="AC4930" s="48"/>
    </row>
    <row r="4931" ht="12.75">
      <c r="AC4931" s="48"/>
    </row>
    <row r="4932" ht="12.75">
      <c r="AC4932" s="48"/>
    </row>
    <row r="4933" ht="12.75">
      <c r="AC4933" s="48"/>
    </row>
    <row r="4934" ht="12.75">
      <c r="AC4934" s="48"/>
    </row>
    <row r="4935" ht="12.75">
      <c r="AC4935" s="48"/>
    </row>
    <row r="4936" ht="12.75">
      <c r="AC4936" s="48"/>
    </row>
    <row r="4937" ht="12.75">
      <c r="AC4937" s="48"/>
    </row>
    <row r="4938" ht="12.75">
      <c r="AC4938" s="48"/>
    </row>
    <row r="4939" ht="12.75">
      <c r="AC4939" s="48"/>
    </row>
    <row r="4940" ht="12.75">
      <c r="AC4940" s="48"/>
    </row>
    <row r="4941" ht="12.75">
      <c r="AC4941" s="48"/>
    </row>
    <row r="4942" ht="12.75">
      <c r="AC4942" s="48"/>
    </row>
    <row r="4943" ht="12.75">
      <c r="AC4943" s="48"/>
    </row>
    <row r="4944" ht="12.75">
      <c r="AC4944" s="48"/>
    </row>
    <row r="4945" ht="12.75">
      <c r="AC4945" s="48"/>
    </row>
    <row r="4946" ht="12.75">
      <c r="AC4946" s="48"/>
    </row>
    <row r="4947" ht="12.75">
      <c r="AC4947" s="48"/>
    </row>
    <row r="4948" ht="12.75">
      <c r="AC4948" s="48"/>
    </row>
    <row r="4949" ht="12.75">
      <c r="AC4949" s="48"/>
    </row>
    <row r="4950" ht="12.75">
      <c r="AC4950" s="48"/>
    </row>
    <row r="4951" ht="12.75">
      <c r="AC4951" s="48"/>
    </row>
    <row r="4952" ht="12.75">
      <c r="AC4952" s="48"/>
    </row>
    <row r="4953" ht="12.75">
      <c r="AC4953" s="48"/>
    </row>
    <row r="4954" ht="12.75">
      <c r="AC4954" s="48"/>
    </row>
    <row r="4955" ht="12.75">
      <c r="AC4955" s="48"/>
    </row>
    <row r="4956" ht="12.75">
      <c r="AC4956" s="48"/>
    </row>
    <row r="4957" ht="12.75">
      <c r="AC4957" s="48"/>
    </row>
    <row r="4958" ht="12.75">
      <c r="AC4958" s="48"/>
    </row>
    <row r="4959" ht="12.75">
      <c r="AC4959" s="48"/>
    </row>
    <row r="4960" ht="12.75">
      <c r="AC4960" s="48"/>
    </row>
    <row r="4961" ht="12.75">
      <c r="AC4961" s="48"/>
    </row>
    <row r="4962" ht="12.75">
      <c r="AC4962" s="48"/>
    </row>
    <row r="4963" ht="12.75">
      <c r="AC4963" s="48"/>
    </row>
    <row r="4964" ht="12.75">
      <c r="AC4964" s="48"/>
    </row>
    <row r="4965" ht="12.75">
      <c r="AC4965" s="48"/>
    </row>
    <row r="4966" ht="12.75">
      <c r="AC4966" s="48"/>
    </row>
    <row r="4967" ht="12.75">
      <c r="AC4967" s="48"/>
    </row>
    <row r="4968" ht="12.75">
      <c r="AC4968" s="48"/>
    </row>
    <row r="4969" ht="12.75">
      <c r="AC4969" s="48"/>
    </row>
    <row r="4970" ht="12.75">
      <c r="AC4970" s="48"/>
    </row>
    <row r="4971" ht="12.75">
      <c r="AC4971" s="48"/>
    </row>
    <row r="4972" ht="12.75">
      <c r="AC4972" s="48"/>
    </row>
    <row r="4973" ht="12.75">
      <c r="AC4973" s="48"/>
    </row>
    <row r="4974" ht="12.75">
      <c r="AC4974" s="48"/>
    </row>
    <row r="4975" ht="12.75">
      <c r="AC4975" s="48"/>
    </row>
    <row r="4976" ht="12.75">
      <c r="AC4976" s="48"/>
    </row>
    <row r="4977" ht="12.75">
      <c r="AC4977" s="48"/>
    </row>
    <row r="4978" ht="12.75">
      <c r="AC4978" s="48"/>
    </row>
    <row r="4979" ht="12.75">
      <c r="AC4979" s="48"/>
    </row>
    <row r="4980" ht="12.75">
      <c r="AC4980" s="48"/>
    </row>
    <row r="4981" ht="12.75">
      <c r="AC4981" s="48"/>
    </row>
    <row r="4982" ht="12.75">
      <c r="AC4982" s="48"/>
    </row>
    <row r="4983" ht="12.75">
      <c r="AC4983" s="48"/>
    </row>
    <row r="4984" ht="12.75">
      <c r="AC4984" s="48"/>
    </row>
    <row r="4985" ht="12.75">
      <c r="AC4985" s="48"/>
    </row>
    <row r="4986" ht="12.75">
      <c r="AC4986" s="48"/>
    </row>
    <row r="4987" ht="12.75">
      <c r="AC4987" s="48"/>
    </row>
    <row r="4988" ht="12.75">
      <c r="AC4988" s="48"/>
    </row>
    <row r="4989" ht="12.75">
      <c r="AC4989" s="48"/>
    </row>
    <row r="4990" ht="12.75">
      <c r="AC4990" s="48"/>
    </row>
    <row r="4991" ht="12.75">
      <c r="AC4991" s="48"/>
    </row>
    <row r="4992" ht="12.75">
      <c r="AC4992" s="48"/>
    </row>
    <row r="4993" ht="12.75">
      <c r="AC4993" s="48"/>
    </row>
    <row r="4994" ht="12.75">
      <c r="AC4994" s="48"/>
    </row>
    <row r="4995" ht="12.75">
      <c r="AC4995" s="48"/>
    </row>
    <row r="4996" ht="12.75">
      <c r="AC4996" s="48"/>
    </row>
    <row r="4997" ht="12.75">
      <c r="AC4997" s="48"/>
    </row>
    <row r="4998" ht="12.75">
      <c r="AC4998" s="48"/>
    </row>
    <row r="4999" ht="12.75">
      <c r="AC4999" s="48"/>
    </row>
    <row r="5000" ht="12.75">
      <c r="AC5000" s="48"/>
    </row>
    <row r="5001" ht="12.75">
      <c r="AC5001" s="48"/>
    </row>
    <row r="5002" ht="12.75">
      <c r="AC5002" s="48"/>
    </row>
    <row r="5003" ht="12.75">
      <c r="AC5003" s="48"/>
    </row>
    <row r="5004" ht="12.75">
      <c r="AC5004" s="48"/>
    </row>
    <row r="5005" ht="12.75">
      <c r="AC5005" s="48"/>
    </row>
    <row r="5006" ht="12.75">
      <c r="AC5006" s="48"/>
    </row>
    <row r="5007" ht="12.75">
      <c r="AC5007" s="48"/>
    </row>
    <row r="5008" ht="12.75">
      <c r="AC5008" s="48"/>
    </row>
    <row r="5009" ht="12.75">
      <c r="AC5009" s="48"/>
    </row>
    <row r="5010" ht="12.75">
      <c r="AC5010" s="48"/>
    </row>
    <row r="5011" ht="12.75">
      <c r="AC5011" s="48"/>
    </row>
    <row r="5012" ht="12.75">
      <c r="AC5012" s="48"/>
    </row>
    <row r="5013" ht="12.75">
      <c r="AC5013" s="48"/>
    </row>
    <row r="5014" ht="12.75">
      <c r="AC5014" s="48"/>
    </row>
    <row r="5015" ht="12.75">
      <c r="AC5015" s="48"/>
    </row>
    <row r="5016" ht="12.75">
      <c r="AC5016" s="48"/>
    </row>
    <row r="5017" ht="12.75">
      <c r="AC5017" s="48"/>
    </row>
    <row r="5018" ht="12.75">
      <c r="AC5018" s="48"/>
    </row>
    <row r="5019" ht="12.75">
      <c r="AC5019" s="48"/>
    </row>
    <row r="5020" ht="12.75">
      <c r="AC5020" s="48"/>
    </row>
    <row r="5021" ht="12.75">
      <c r="AC5021" s="48"/>
    </row>
    <row r="5022" ht="12.75">
      <c r="AC5022" s="48"/>
    </row>
    <row r="5023" ht="12.75">
      <c r="AC5023" s="48"/>
    </row>
    <row r="5024" ht="12.75">
      <c r="AC5024" s="48"/>
    </row>
    <row r="5025" ht="12.75">
      <c r="AC5025" s="48"/>
    </row>
    <row r="5026" ht="12.75">
      <c r="AC5026" s="48"/>
    </row>
    <row r="5027" ht="12.75">
      <c r="AC5027" s="48"/>
    </row>
    <row r="5028" ht="12.75">
      <c r="AC5028" s="48"/>
    </row>
    <row r="5029" ht="12.75">
      <c r="AC5029" s="48"/>
    </row>
    <row r="5030" ht="12.75">
      <c r="AC5030" s="48"/>
    </row>
    <row r="5031" ht="12.75">
      <c r="AC5031" s="48"/>
    </row>
    <row r="5032" ht="12.75">
      <c r="AC5032" s="48"/>
    </row>
    <row r="5033" ht="12.75">
      <c r="AC5033" s="48"/>
    </row>
    <row r="5034" ht="12.75">
      <c r="AC5034" s="48"/>
    </row>
    <row r="5035" ht="12.75">
      <c r="AC5035" s="48"/>
    </row>
    <row r="5036" ht="12.75">
      <c r="AC5036" s="48"/>
    </row>
    <row r="5037" ht="12.75">
      <c r="AC5037" s="48"/>
    </row>
    <row r="5038" ht="12.75">
      <c r="AC5038" s="48"/>
    </row>
    <row r="5039" ht="12.75">
      <c r="AC5039" s="48"/>
    </row>
    <row r="5040" ht="12.75">
      <c r="AC5040" s="48"/>
    </row>
    <row r="5041" ht="12.75">
      <c r="AC5041" s="48"/>
    </row>
    <row r="5042" ht="12.75">
      <c r="AC5042" s="48"/>
    </row>
    <row r="5043" ht="12.75">
      <c r="AC5043" s="48"/>
    </row>
    <row r="5044" ht="12.75">
      <c r="AC5044" s="48"/>
    </row>
    <row r="5045" ht="12.75">
      <c r="AC5045" s="48"/>
    </row>
    <row r="5046" ht="12.75">
      <c r="AC5046" s="48"/>
    </row>
    <row r="5047" ht="12.75">
      <c r="AC5047" s="48"/>
    </row>
    <row r="5048" ht="12.75">
      <c r="AC5048" s="48"/>
    </row>
    <row r="5049" ht="12.75">
      <c r="AC5049" s="48"/>
    </row>
    <row r="5050" ht="12.75">
      <c r="AC5050" s="48"/>
    </row>
    <row r="5051" ht="12.75">
      <c r="AC5051" s="48"/>
    </row>
    <row r="5052" ht="12.75">
      <c r="AC5052" s="48"/>
    </row>
    <row r="5053" ht="12.75">
      <c r="AC5053" s="48"/>
    </row>
    <row r="5054" ht="12.75">
      <c r="AC5054" s="48"/>
    </row>
    <row r="5055" ht="12.75">
      <c r="AC5055" s="48"/>
    </row>
    <row r="5056" ht="12.75">
      <c r="AC5056" s="48"/>
    </row>
    <row r="5057" ht="12.75">
      <c r="AC5057" s="48"/>
    </row>
    <row r="5058" ht="12.75">
      <c r="AC5058" s="48"/>
    </row>
    <row r="5059" ht="12.75">
      <c r="AC5059" s="48"/>
    </row>
    <row r="5060" ht="12.75">
      <c r="AC5060" s="48"/>
    </row>
    <row r="5061" ht="12.75">
      <c r="AC5061" s="48"/>
    </row>
    <row r="5062" ht="12.75">
      <c r="AC5062" s="48"/>
    </row>
    <row r="5063" ht="12.75">
      <c r="AC5063" s="48"/>
    </row>
    <row r="5064" ht="12.75">
      <c r="AC5064" s="48"/>
    </row>
    <row r="5065" ht="12.75">
      <c r="AC5065" s="48"/>
    </row>
    <row r="5066" ht="12.75">
      <c r="AC5066" s="48"/>
    </row>
    <row r="5067" ht="12.75">
      <c r="AC5067" s="48"/>
    </row>
    <row r="5068" ht="12.75">
      <c r="AC5068" s="48"/>
    </row>
    <row r="5069" ht="12.75">
      <c r="AC5069" s="48"/>
    </row>
    <row r="5070" ht="12.75">
      <c r="AC5070" s="48"/>
    </row>
    <row r="5071" ht="12.75">
      <c r="AC5071" s="48"/>
    </row>
    <row r="5072" ht="12.75">
      <c r="AC5072" s="48"/>
    </row>
    <row r="5073" ht="12.75">
      <c r="AC5073" s="48"/>
    </row>
    <row r="5074" ht="12.75">
      <c r="AC5074" s="48"/>
    </row>
    <row r="5075" ht="12.75">
      <c r="AC5075" s="48"/>
    </row>
    <row r="5076" ht="12.75">
      <c r="AC5076" s="48"/>
    </row>
    <row r="5077" ht="12.75">
      <c r="AC5077" s="48"/>
    </row>
    <row r="5078" ht="12.75">
      <c r="AC5078" s="48"/>
    </row>
    <row r="5079" ht="12.75">
      <c r="AC5079" s="48"/>
    </row>
    <row r="5080" ht="12.75">
      <c r="AC5080" s="48"/>
    </row>
    <row r="5081" ht="12.75">
      <c r="AC5081" s="48"/>
    </row>
    <row r="5082" ht="12.75">
      <c r="AC5082" s="48"/>
    </row>
    <row r="5083" ht="12.75">
      <c r="AC5083" s="48"/>
    </row>
    <row r="5084" ht="12.75">
      <c r="AC5084" s="48"/>
    </row>
    <row r="5085" ht="12.75">
      <c r="AC5085" s="48"/>
    </row>
    <row r="5086" ht="12.75">
      <c r="AC5086" s="48"/>
    </row>
    <row r="5087" ht="12.75">
      <c r="AC5087" s="48"/>
    </row>
    <row r="5088" ht="12.75">
      <c r="AC5088" s="48"/>
    </row>
    <row r="5089" ht="12.75">
      <c r="AC5089" s="48"/>
    </row>
    <row r="5090" ht="12.75">
      <c r="AC5090" s="48"/>
    </row>
    <row r="5091" ht="12.75">
      <c r="AC5091" s="48"/>
    </row>
    <row r="5092" ht="12.75">
      <c r="AC5092" s="48"/>
    </row>
    <row r="5093" ht="12.75">
      <c r="AC5093" s="48"/>
    </row>
    <row r="5094" ht="12.75">
      <c r="AC5094" s="48"/>
    </row>
    <row r="5095" ht="12.75">
      <c r="AC5095" s="48"/>
    </row>
    <row r="5096" ht="12.75">
      <c r="AC5096" s="48"/>
    </row>
    <row r="5097" ht="12.75">
      <c r="AC5097" s="48"/>
    </row>
    <row r="5098" ht="12.75">
      <c r="AC5098" s="48"/>
    </row>
    <row r="5099" ht="12.75">
      <c r="AC5099" s="48"/>
    </row>
    <row r="5100" ht="12.75">
      <c r="AC5100" s="48"/>
    </row>
    <row r="5101" ht="12.75">
      <c r="AC5101" s="48"/>
    </row>
    <row r="5102" ht="12.75">
      <c r="AC5102" s="48"/>
    </row>
    <row r="5103" ht="12.75">
      <c r="AC5103" s="48"/>
    </row>
    <row r="5104" ht="12.75">
      <c r="AC5104" s="48"/>
    </row>
    <row r="5105" ht="12.75">
      <c r="AC5105" s="48"/>
    </row>
    <row r="5106" ht="12.75">
      <c r="AC5106" s="48"/>
    </row>
    <row r="5107" ht="12.75">
      <c r="AC5107" s="48"/>
    </row>
    <row r="5108" ht="12.75">
      <c r="AC5108" s="48"/>
    </row>
    <row r="5109" ht="12.75">
      <c r="AC5109" s="48"/>
    </row>
    <row r="5110" ht="12.75">
      <c r="AC5110" s="48"/>
    </row>
    <row r="5111" ht="12.75">
      <c r="AC5111" s="48"/>
    </row>
    <row r="5112" ht="12.75">
      <c r="AC5112" s="48"/>
    </row>
    <row r="5113" ht="12.75">
      <c r="AC5113" s="48"/>
    </row>
    <row r="5114" ht="12.75">
      <c r="AC5114" s="48"/>
    </row>
    <row r="5115" ht="12.75">
      <c r="AC5115" s="48"/>
    </row>
    <row r="5116" ht="12.75">
      <c r="AC5116" s="48"/>
    </row>
    <row r="5117" ht="12.75">
      <c r="AC5117" s="48"/>
    </row>
    <row r="5118" ht="12.75">
      <c r="AC5118" s="48"/>
    </row>
    <row r="5119" ht="12.75">
      <c r="AC5119" s="48"/>
    </row>
    <row r="5120" ht="12.75">
      <c r="AC5120" s="48"/>
    </row>
    <row r="5121" ht="12.75">
      <c r="AC5121" s="48"/>
    </row>
    <row r="5122" ht="12.75">
      <c r="AC5122" s="48"/>
    </row>
    <row r="5123" ht="12.75">
      <c r="AC5123" s="48"/>
    </row>
    <row r="5124" ht="12.75">
      <c r="AC5124" s="48"/>
    </row>
    <row r="5125" ht="12.75">
      <c r="AC5125" s="48"/>
    </row>
    <row r="5126" ht="12.75">
      <c r="AC5126" s="48"/>
    </row>
    <row r="5127" ht="12.75">
      <c r="AC5127" s="48"/>
    </row>
    <row r="5128" ht="12.75">
      <c r="AC5128" s="48"/>
    </row>
    <row r="5129" ht="12.75">
      <c r="AC5129" s="48"/>
    </row>
    <row r="5130" ht="12.75">
      <c r="AC5130" s="48"/>
    </row>
    <row r="5131" ht="12.75">
      <c r="AC5131" s="48"/>
    </row>
    <row r="5132" ht="12.75">
      <c r="AC5132" s="48"/>
    </row>
    <row r="5133" ht="12.75">
      <c r="AC5133" s="48"/>
    </row>
    <row r="5134" ht="12.75">
      <c r="AC5134" s="48"/>
    </row>
    <row r="5135" ht="12.75">
      <c r="AC5135" s="48"/>
    </row>
    <row r="5136" ht="12.75">
      <c r="AC5136" s="48"/>
    </row>
    <row r="5137" ht="12.75">
      <c r="AC5137" s="48"/>
    </row>
    <row r="5138" ht="12.75">
      <c r="AC5138" s="48"/>
    </row>
    <row r="5139" ht="12.75">
      <c r="AC5139" s="48"/>
    </row>
    <row r="5140" ht="12.75">
      <c r="AC5140" s="48"/>
    </row>
    <row r="5141" ht="12.75">
      <c r="AC5141" s="48"/>
    </row>
    <row r="5142" ht="12.75">
      <c r="AC5142" s="48"/>
    </row>
    <row r="5143" ht="12.75">
      <c r="AC5143" s="48"/>
    </row>
    <row r="5144" ht="12.75">
      <c r="AC5144" s="48"/>
    </row>
    <row r="5145" ht="12.75">
      <c r="AC5145" s="48"/>
    </row>
    <row r="5146" ht="12.75">
      <c r="AC5146" s="48"/>
    </row>
    <row r="5147" ht="12.75">
      <c r="AC5147" s="48"/>
    </row>
    <row r="5148" ht="12.75">
      <c r="AC5148" s="48"/>
    </row>
    <row r="5149" ht="12.75">
      <c r="AC5149" s="48"/>
    </row>
    <row r="5150" ht="12.75">
      <c r="AC5150" s="48"/>
    </row>
    <row r="5151" ht="12.75">
      <c r="AC5151" s="48"/>
    </row>
    <row r="5152" ht="12.75">
      <c r="AC5152" s="48"/>
    </row>
    <row r="5153" ht="12.75">
      <c r="AC5153" s="48"/>
    </row>
    <row r="5154" ht="12.75">
      <c r="AC5154" s="48"/>
    </row>
    <row r="5155" ht="12.75">
      <c r="AC5155" s="48"/>
    </row>
    <row r="5156" ht="12.75">
      <c r="AC5156" s="48"/>
    </row>
    <row r="5157" ht="12.75">
      <c r="AC5157" s="48"/>
    </row>
    <row r="5158" ht="12.75">
      <c r="AC5158" s="48"/>
    </row>
    <row r="5159" ht="12.75">
      <c r="AC5159" s="48"/>
    </row>
    <row r="5160" ht="12.75">
      <c r="AC5160" s="48"/>
    </row>
    <row r="5161" ht="12.75">
      <c r="AC5161" s="48"/>
    </row>
    <row r="5162" ht="12.75">
      <c r="AC5162" s="48"/>
    </row>
    <row r="5163" ht="12.75">
      <c r="AC5163" s="48"/>
    </row>
    <row r="5164" ht="12.75">
      <c r="AC5164" s="48"/>
    </row>
    <row r="5165" ht="12.75">
      <c r="AC5165" s="48"/>
    </row>
    <row r="5166" ht="12.75">
      <c r="AC5166" s="48"/>
    </row>
    <row r="5167" ht="12.75">
      <c r="AC5167" s="48"/>
    </row>
    <row r="5168" ht="12.75">
      <c r="AC5168" s="48"/>
    </row>
    <row r="5169" ht="12.75">
      <c r="AC5169" s="48"/>
    </row>
    <row r="5170" ht="12.75">
      <c r="AC5170" s="48"/>
    </row>
    <row r="5171" ht="12.75">
      <c r="AC5171" s="48"/>
    </row>
    <row r="5172" ht="12.75">
      <c r="AC5172" s="48"/>
    </row>
    <row r="5173" ht="12.75">
      <c r="AC5173" s="48"/>
    </row>
    <row r="5174" ht="12.75">
      <c r="AC5174" s="48"/>
    </row>
    <row r="5175" ht="12.75">
      <c r="AC5175" s="48"/>
    </row>
    <row r="5176" ht="12.75">
      <c r="AC5176" s="48"/>
    </row>
    <row r="5177" ht="12.75">
      <c r="AC5177" s="48"/>
    </row>
    <row r="5178" ht="12.75">
      <c r="AC5178" s="48"/>
    </row>
    <row r="5179" ht="12.75">
      <c r="AC5179" s="48"/>
    </row>
    <row r="5180" ht="12.75">
      <c r="AC5180" s="48"/>
    </row>
    <row r="5181" ht="12.75">
      <c r="AC5181" s="48"/>
    </row>
    <row r="5182" ht="12.75">
      <c r="AC5182" s="48"/>
    </row>
    <row r="5183" ht="12.75">
      <c r="AC5183" s="48"/>
    </row>
    <row r="5184" ht="12.75">
      <c r="AC5184" s="48"/>
    </row>
    <row r="5185" ht="12.75">
      <c r="AC5185" s="48"/>
    </row>
    <row r="5186" ht="12.75">
      <c r="AC5186" s="48"/>
    </row>
    <row r="5187" ht="12.75">
      <c r="AC5187" s="48"/>
    </row>
    <row r="5188" ht="12.75">
      <c r="AC5188" s="48"/>
    </row>
    <row r="5189" ht="12.75">
      <c r="AC5189" s="48"/>
    </row>
    <row r="5190" ht="12.75">
      <c r="AC5190" s="48"/>
    </row>
    <row r="5191" ht="12.75">
      <c r="AC5191" s="48"/>
    </row>
    <row r="5192" ht="12.75">
      <c r="AC5192" s="48"/>
    </row>
    <row r="5193" ht="12.75">
      <c r="AC5193" s="48"/>
    </row>
    <row r="5194" ht="12.75">
      <c r="AC5194" s="48"/>
    </row>
    <row r="5195" ht="12.75">
      <c r="AC5195" s="48"/>
    </row>
    <row r="5196" ht="12.75">
      <c r="AC5196" s="48"/>
    </row>
    <row r="5197" ht="12.75">
      <c r="AC5197" s="48"/>
    </row>
    <row r="5198" ht="12.75">
      <c r="AC5198" s="48"/>
    </row>
    <row r="5199" ht="12.75">
      <c r="AC5199" s="48"/>
    </row>
    <row r="5200" ht="12.75">
      <c r="AC5200" s="48"/>
    </row>
    <row r="5201" ht="12.75">
      <c r="AC5201" s="48"/>
    </row>
    <row r="5202" ht="12.75">
      <c r="AC5202" s="48"/>
    </row>
    <row r="5203" ht="12.75">
      <c r="AC5203" s="48"/>
    </row>
    <row r="5204" ht="12.75">
      <c r="AC5204" s="48"/>
    </row>
    <row r="5205" ht="12.75">
      <c r="AC5205" s="48"/>
    </row>
    <row r="5206" ht="12.75">
      <c r="AC5206" s="48"/>
    </row>
    <row r="5207" ht="12.75">
      <c r="AC5207" s="48"/>
    </row>
    <row r="5208" ht="12.75">
      <c r="AC5208" s="48"/>
    </row>
    <row r="5209" ht="12.75">
      <c r="AC5209" s="48"/>
    </row>
    <row r="5210" ht="12.75">
      <c r="AC5210" s="48"/>
    </row>
    <row r="5211" ht="12.75">
      <c r="AC5211" s="48"/>
    </row>
    <row r="5212" ht="12.75">
      <c r="AC5212" s="48"/>
    </row>
    <row r="5213" ht="12.75">
      <c r="AC5213" s="48"/>
    </row>
    <row r="5214" ht="12.75">
      <c r="AC5214" s="48"/>
    </row>
    <row r="5215" ht="12.75">
      <c r="AC5215" s="48"/>
    </row>
    <row r="5216" ht="12.75">
      <c r="AC5216" s="48"/>
    </row>
    <row r="5217" ht="12.75">
      <c r="AC5217" s="48"/>
    </row>
    <row r="5218" ht="12.75">
      <c r="AC5218" s="48"/>
    </row>
    <row r="5219" ht="12.75">
      <c r="AC5219" s="48"/>
    </row>
    <row r="5220" ht="12.75">
      <c r="AC5220" s="48"/>
    </row>
    <row r="5221" ht="12.75">
      <c r="AC5221" s="48"/>
    </row>
    <row r="5222" ht="12.75">
      <c r="AC5222" s="48"/>
    </row>
    <row r="5223" ht="12.75">
      <c r="AC5223" s="48"/>
    </row>
    <row r="5224" ht="12.75">
      <c r="AC5224" s="48"/>
    </row>
    <row r="5225" ht="12.75">
      <c r="AC5225" s="48"/>
    </row>
    <row r="5226" ht="12.75">
      <c r="AC5226" s="48"/>
    </row>
    <row r="5227" ht="12.75">
      <c r="AC5227" s="48"/>
    </row>
    <row r="5228" ht="12.75">
      <c r="AC5228" s="48"/>
    </row>
    <row r="5229" ht="12.75">
      <c r="AC5229" s="48"/>
    </row>
    <row r="5230" ht="12.75">
      <c r="AC5230" s="48"/>
    </row>
    <row r="5231" ht="12.75">
      <c r="AC5231" s="48"/>
    </row>
    <row r="5232" ht="12.75">
      <c r="AC5232" s="48"/>
    </row>
    <row r="5233" ht="12.75">
      <c r="AC5233" s="48"/>
    </row>
    <row r="5234" ht="12.75">
      <c r="AC5234" s="48"/>
    </row>
    <row r="5235" ht="12.75">
      <c r="AC5235" s="48"/>
    </row>
    <row r="5236" ht="12.75">
      <c r="AC5236" s="48"/>
    </row>
    <row r="5237" ht="12.75">
      <c r="AC5237" s="48"/>
    </row>
    <row r="5238" ht="12.75">
      <c r="AC5238" s="48"/>
    </row>
    <row r="5239" ht="12.75">
      <c r="AC5239" s="48"/>
    </row>
    <row r="5240" ht="12.75">
      <c r="AC5240" s="48"/>
    </row>
    <row r="5241" ht="12.75">
      <c r="AC5241" s="48"/>
    </row>
    <row r="5242" ht="12.75">
      <c r="AC5242" s="48"/>
    </row>
    <row r="5243" ht="12.75">
      <c r="AC5243" s="48"/>
    </row>
    <row r="5244" ht="12.75">
      <c r="AC5244" s="48"/>
    </row>
    <row r="5245" ht="12.75">
      <c r="AC5245" s="48"/>
    </row>
    <row r="5246" ht="12.75">
      <c r="AC5246" s="48"/>
    </row>
    <row r="5247" ht="12.75">
      <c r="AC5247" s="48"/>
    </row>
    <row r="5248" ht="12.75">
      <c r="AC5248" s="48"/>
    </row>
    <row r="5249" ht="12.75">
      <c r="AC5249" s="48"/>
    </row>
    <row r="5250" ht="12.75">
      <c r="AC5250" s="48"/>
    </row>
    <row r="5251" ht="12.75">
      <c r="AC5251" s="48"/>
    </row>
    <row r="5252" ht="12.75">
      <c r="AC5252" s="48"/>
    </row>
    <row r="5253" ht="12.75">
      <c r="AC5253" s="48"/>
    </row>
    <row r="5254" ht="12.75">
      <c r="AC5254" s="48"/>
    </row>
    <row r="5255" ht="12.75">
      <c r="AC5255" s="48"/>
    </row>
    <row r="5256" ht="12.75">
      <c r="AC5256" s="48"/>
    </row>
    <row r="5257" ht="12.75">
      <c r="AC5257" s="48"/>
    </row>
    <row r="5258" ht="12.75">
      <c r="AC5258" s="48"/>
    </row>
    <row r="5259" ht="12.75">
      <c r="AC5259" s="48"/>
    </row>
    <row r="5260" ht="12.75">
      <c r="AC5260" s="48"/>
    </row>
    <row r="5261" ht="12.75">
      <c r="AC5261" s="48"/>
    </row>
    <row r="5262" ht="12.75">
      <c r="AC5262" s="48"/>
    </row>
    <row r="5263" ht="12.75">
      <c r="AC5263" s="48"/>
    </row>
    <row r="5264" ht="12.75">
      <c r="AC5264" s="48"/>
    </row>
    <row r="5265" ht="12.75">
      <c r="AC5265" s="48"/>
    </row>
    <row r="5266" ht="12.75">
      <c r="AC5266" s="48"/>
    </row>
    <row r="5267" ht="12.75">
      <c r="AC5267" s="48"/>
    </row>
    <row r="5268" ht="12.75">
      <c r="AC5268" s="48"/>
    </row>
    <row r="5269" ht="12.75">
      <c r="AC5269" s="48"/>
    </row>
    <row r="5270" ht="12.75">
      <c r="AC5270" s="48"/>
    </row>
    <row r="5271" ht="12.75">
      <c r="AC5271" s="48"/>
    </row>
    <row r="5272" ht="12.75">
      <c r="AC5272" s="48"/>
    </row>
    <row r="5273" ht="12.75">
      <c r="AC5273" s="48"/>
    </row>
    <row r="5274" ht="12.75">
      <c r="AC5274" s="48"/>
    </row>
    <row r="5275" ht="12.75">
      <c r="AC5275" s="48"/>
    </row>
    <row r="5276" ht="12.75">
      <c r="AC5276" s="48"/>
    </row>
    <row r="5277" ht="12.75">
      <c r="AC5277" s="48"/>
    </row>
    <row r="5278" ht="12.75">
      <c r="AC5278" s="48"/>
    </row>
    <row r="5279" ht="12.75">
      <c r="AC5279" s="48"/>
    </row>
    <row r="5280" ht="12.75">
      <c r="AC5280" s="48"/>
    </row>
    <row r="5281" ht="12.75">
      <c r="AC5281" s="48"/>
    </row>
    <row r="5282" ht="12.75">
      <c r="AC5282" s="48"/>
    </row>
    <row r="5283" ht="12.75">
      <c r="AC5283" s="48"/>
    </row>
    <row r="5284" ht="12.75">
      <c r="AC5284" s="48"/>
    </row>
    <row r="5285" ht="12.75">
      <c r="AC5285" s="48"/>
    </row>
    <row r="5286" ht="12.75">
      <c r="AC5286" s="48"/>
    </row>
    <row r="5287" ht="12.75">
      <c r="AC5287" s="48"/>
    </row>
    <row r="5288" ht="12.75">
      <c r="AC5288" s="48"/>
    </row>
    <row r="5289" ht="12.75">
      <c r="AC5289" s="48"/>
    </row>
    <row r="5290" ht="12.75">
      <c r="AC5290" s="48"/>
    </row>
    <row r="5291" ht="12.75">
      <c r="AC5291" s="48"/>
    </row>
    <row r="5292" ht="12.75">
      <c r="AC5292" s="48"/>
    </row>
    <row r="5293" ht="12.75">
      <c r="AC5293" s="48"/>
    </row>
    <row r="5294" ht="12.75">
      <c r="AC5294" s="48"/>
    </row>
    <row r="5295" ht="12.75">
      <c r="AC5295" s="48"/>
    </row>
    <row r="5296" ht="12.75">
      <c r="AC5296" s="48"/>
    </row>
    <row r="5297" ht="12.75">
      <c r="AC5297" s="48"/>
    </row>
    <row r="5298" ht="12.75">
      <c r="AC5298" s="48"/>
    </row>
    <row r="5299" ht="12.75">
      <c r="AC5299" s="48"/>
    </row>
    <row r="5300" ht="12.75">
      <c r="AC5300" s="48"/>
    </row>
    <row r="5301" ht="12.75">
      <c r="AC5301" s="48"/>
    </row>
    <row r="5302" ht="12.75">
      <c r="AC5302" s="48"/>
    </row>
    <row r="5303" ht="12.75">
      <c r="AC5303" s="48"/>
    </row>
    <row r="5304" ht="12.75">
      <c r="AC5304" s="48"/>
    </row>
    <row r="5305" ht="12.75">
      <c r="AC5305" s="48"/>
    </row>
    <row r="5306" ht="12.75">
      <c r="AC5306" s="48"/>
    </row>
    <row r="5307" ht="12.75">
      <c r="AC5307" s="48"/>
    </row>
    <row r="5308" ht="12.75">
      <c r="AC5308" s="48"/>
    </row>
    <row r="5309" ht="12.75">
      <c r="AC5309" s="48"/>
    </row>
    <row r="5310" ht="12.75">
      <c r="AC5310" s="48"/>
    </row>
    <row r="5311" ht="12.75">
      <c r="AC5311" s="48"/>
    </row>
    <row r="5312" ht="12.75">
      <c r="AC5312" s="48"/>
    </row>
    <row r="5313" ht="12.75">
      <c r="AC5313" s="48"/>
    </row>
    <row r="5314" ht="12.75">
      <c r="AC5314" s="48"/>
    </row>
    <row r="5315" ht="12.75">
      <c r="AC5315" s="48"/>
    </row>
    <row r="5316" ht="12.75">
      <c r="AC5316" s="48"/>
    </row>
    <row r="5317" ht="12.75">
      <c r="AC5317" s="48"/>
    </row>
    <row r="5318" ht="12.75">
      <c r="AC5318" s="48"/>
    </row>
    <row r="5319" ht="12.75">
      <c r="AC5319" s="48"/>
    </row>
    <row r="5320" ht="12.75">
      <c r="AC5320" s="48"/>
    </row>
    <row r="5321" ht="12.75">
      <c r="AC5321" s="48"/>
    </row>
    <row r="5322" ht="12.75">
      <c r="AC5322" s="48"/>
    </row>
    <row r="5323" ht="12.75">
      <c r="AC5323" s="48"/>
    </row>
    <row r="5324" ht="12.75">
      <c r="AC5324" s="48"/>
    </row>
    <row r="5325" ht="12.75">
      <c r="AC5325" s="48"/>
    </row>
    <row r="5326" ht="12.75">
      <c r="AC5326" s="48"/>
    </row>
    <row r="5327" ht="12.75">
      <c r="AC5327" s="48"/>
    </row>
    <row r="5328" ht="12.75">
      <c r="AC5328" s="48"/>
    </row>
    <row r="5329" ht="12.75">
      <c r="AC5329" s="48"/>
    </row>
    <row r="5330" ht="12.75">
      <c r="AC5330" s="48"/>
    </row>
    <row r="5331" ht="12.75">
      <c r="AC5331" s="48"/>
    </row>
    <row r="5332" ht="12.75">
      <c r="AC5332" s="48"/>
    </row>
    <row r="5333" ht="12.75">
      <c r="AC5333" s="48"/>
    </row>
    <row r="5334" ht="12.75">
      <c r="AC5334" s="48"/>
    </row>
    <row r="5335" ht="12.75">
      <c r="AC5335" s="48"/>
    </row>
    <row r="5336" ht="12.75">
      <c r="AC5336" s="48"/>
    </row>
    <row r="5337" ht="12.75">
      <c r="AC5337" s="48"/>
    </row>
    <row r="5338" ht="12.75">
      <c r="AC5338" s="48"/>
    </row>
    <row r="5339" ht="12.75">
      <c r="AC5339" s="48"/>
    </row>
    <row r="5340" ht="12.75">
      <c r="AC5340" s="48"/>
    </row>
    <row r="5341" ht="12.75">
      <c r="AC5341" s="48"/>
    </row>
    <row r="5342" ht="12.75">
      <c r="AC5342" s="48"/>
    </row>
    <row r="5343" ht="12.75">
      <c r="AC5343" s="48"/>
    </row>
    <row r="5344" ht="12.75">
      <c r="AC5344" s="48"/>
    </row>
    <row r="5345" ht="12.75">
      <c r="AC5345" s="48"/>
    </row>
    <row r="5346" ht="12.75">
      <c r="AC5346" s="48"/>
    </row>
    <row r="5347" ht="12.75">
      <c r="AC5347" s="48"/>
    </row>
    <row r="5348" ht="12.75">
      <c r="AC5348" s="48"/>
    </row>
    <row r="5349" ht="12.75">
      <c r="AC5349" s="48"/>
    </row>
    <row r="5350" ht="12.75">
      <c r="AC5350" s="48"/>
    </row>
    <row r="5351" ht="12.75">
      <c r="AC5351" s="48"/>
    </row>
    <row r="5352" ht="12.75">
      <c r="AC5352" s="48"/>
    </row>
    <row r="5353" ht="12.75">
      <c r="AC5353" s="48"/>
    </row>
    <row r="5354" ht="12.75">
      <c r="AC5354" s="48"/>
    </row>
    <row r="5355" ht="12.75">
      <c r="AC5355" s="48"/>
    </row>
    <row r="5356" ht="12.75">
      <c r="AC5356" s="48"/>
    </row>
    <row r="5357" ht="12.75">
      <c r="AC5357" s="48"/>
    </row>
    <row r="5358" ht="12.75">
      <c r="AC5358" s="48"/>
    </row>
    <row r="5359" ht="12.75">
      <c r="AC5359" s="48"/>
    </row>
    <row r="5360" ht="12.75">
      <c r="AC5360" s="48"/>
    </row>
    <row r="5361" ht="12.75">
      <c r="AC5361" s="48"/>
    </row>
    <row r="5362" ht="12.75">
      <c r="AC5362" s="48"/>
    </row>
    <row r="5363" ht="12.75">
      <c r="AC5363" s="48"/>
    </row>
    <row r="5364" ht="12.75">
      <c r="AC5364" s="48"/>
    </row>
    <row r="5365" ht="12.75">
      <c r="AC5365" s="48"/>
    </row>
    <row r="5366" ht="12.75">
      <c r="AC5366" s="48"/>
    </row>
    <row r="5367" ht="12.75">
      <c r="AC5367" s="48"/>
    </row>
    <row r="5368" ht="12.75">
      <c r="AC5368" s="48"/>
    </row>
    <row r="5369" ht="12.75">
      <c r="AC5369" s="48"/>
    </row>
    <row r="5370" ht="12.75">
      <c r="AC5370" s="48"/>
    </row>
    <row r="5371" ht="12.75">
      <c r="AC5371" s="48"/>
    </row>
    <row r="5372" ht="12.75">
      <c r="AC5372" s="48"/>
    </row>
    <row r="5373" ht="12.75">
      <c r="AC5373" s="48"/>
    </row>
    <row r="5374" ht="12.75">
      <c r="AC5374" s="48"/>
    </row>
    <row r="5375" ht="12.75">
      <c r="AC5375" s="48"/>
    </row>
    <row r="5376" ht="12.75">
      <c r="AC5376" s="48"/>
    </row>
    <row r="5377" ht="12.75">
      <c r="AC5377" s="48"/>
    </row>
    <row r="5378" ht="12.75">
      <c r="AC5378" s="48"/>
    </row>
    <row r="5379" ht="12.75">
      <c r="AC5379" s="48"/>
    </row>
    <row r="5380" ht="12.75">
      <c r="AC5380" s="48"/>
    </row>
    <row r="5381" ht="12.75">
      <c r="AC5381" s="48"/>
    </row>
    <row r="5382" ht="12.75">
      <c r="AC5382" s="48"/>
    </row>
    <row r="5383" ht="12.75">
      <c r="AC5383" s="48"/>
    </row>
    <row r="5384" ht="12.75">
      <c r="AC5384" s="48"/>
    </row>
    <row r="5385" ht="12.75">
      <c r="AC5385" s="48"/>
    </row>
    <row r="5386" ht="12.75">
      <c r="AC5386" s="48"/>
    </row>
    <row r="5387" ht="12.75">
      <c r="AC5387" s="48"/>
    </row>
    <row r="5388" ht="12.75">
      <c r="AC5388" s="48"/>
    </row>
    <row r="5389" ht="12.75">
      <c r="AC5389" s="48"/>
    </row>
    <row r="5390" ht="12.75">
      <c r="AC5390" s="48"/>
    </row>
    <row r="5391" ht="12.75">
      <c r="AC5391" s="48"/>
    </row>
    <row r="5392" ht="12.75">
      <c r="AC5392" s="48"/>
    </row>
    <row r="5393" ht="12.75">
      <c r="AC5393" s="48"/>
    </row>
    <row r="5394" ht="12.75">
      <c r="AC5394" s="48"/>
    </row>
    <row r="5395" ht="12.75">
      <c r="AC5395" s="48"/>
    </row>
    <row r="5396" ht="12.75">
      <c r="AC5396" s="48"/>
    </row>
    <row r="5397" ht="12.75">
      <c r="AC5397" s="48"/>
    </row>
    <row r="5398" ht="12.75">
      <c r="AC5398" s="48"/>
    </row>
    <row r="5399" ht="12.75">
      <c r="AC5399" s="48"/>
    </row>
    <row r="5400" ht="12.75">
      <c r="AC5400" s="48"/>
    </row>
    <row r="5401" ht="12.75">
      <c r="AC5401" s="48"/>
    </row>
    <row r="5402" ht="12.75">
      <c r="AC5402" s="48"/>
    </row>
    <row r="5403" ht="12.75">
      <c r="AC5403" s="48"/>
    </row>
    <row r="5404" ht="12.75">
      <c r="AC5404" s="48"/>
    </row>
    <row r="5405" ht="12.75">
      <c r="AC5405" s="48"/>
    </row>
    <row r="5406" ht="12.75">
      <c r="AC5406" s="48"/>
    </row>
    <row r="5407" ht="12.75">
      <c r="AC5407" s="48"/>
    </row>
    <row r="5408" ht="12.75">
      <c r="AC5408" s="48"/>
    </row>
    <row r="5409" ht="12.75">
      <c r="AC5409" s="48"/>
    </row>
    <row r="5410" ht="12.75">
      <c r="AC5410" s="48"/>
    </row>
    <row r="5411" ht="12.75">
      <c r="AC5411" s="48"/>
    </row>
    <row r="5412" ht="12.75">
      <c r="AC5412" s="48"/>
    </row>
    <row r="5413" ht="12.75">
      <c r="AC5413" s="48"/>
    </row>
    <row r="5414" ht="12.75">
      <c r="AC5414" s="48"/>
    </row>
    <row r="5415" ht="12.75">
      <c r="AC5415" s="48"/>
    </row>
    <row r="5416" ht="12.75">
      <c r="AC5416" s="48"/>
    </row>
    <row r="5417" ht="12.75">
      <c r="AC5417" s="48"/>
    </row>
    <row r="5418" ht="12.75">
      <c r="AC5418" s="48"/>
    </row>
    <row r="5419" ht="12.75">
      <c r="AC5419" s="48"/>
    </row>
    <row r="5420" ht="12.75">
      <c r="AC5420" s="48"/>
    </row>
    <row r="5421" ht="12.75">
      <c r="AC5421" s="48"/>
    </row>
    <row r="5422" ht="12.75">
      <c r="AC5422" s="48"/>
    </row>
    <row r="5423" ht="12.75">
      <c r="AC5423" s="48"/>
    </row>
    <row r="5424" ht="12.75">
      <c r="AC5424" s="48"/>
    </row>
    <row r="5425" ht="12.75">
      <c r="AC5425" s="48"/>
    </row>
    <row r="5426" ht="12.75">
      <c r="AC5426" s="48"/>
    </row>
    <row r="5427" ht="12.75">
      <c r="AC5427" s="48"/>
    </row>
    <row r="5428" ht="12.75">
      <c r="AC5428" s="48"/>
    </row>
    <row r="5429" ht="12.75">
      <c r="AC5429" s="48"/>
    </row>
    <row r="5430" ht="12.75">
      <c r="AC5430" s="48"/>
    </row>
    <row r="5431" ht="12.75">
      <c r="AC5431" s="48"/>
    </row>
    <row r="5432" ht="12.75">
      <c r="AC5432" s="48"/>
    </row>
    <row r="5433" ht="12.75">
      <c r="AC5433" s="48"/>
    </row>
    <row r="5434" ht="12.75">
      <c r="AC5434" s="48"/>
    </row>
    <row r="5435" ht="12.75">
      <c r="AC5435" s="48"/>
    </row>
    <row r="5436" ht="12.75">
      <c r="AC5436" s="48"/>
    </row>
    <row r="5437" ht="12.75">
      <c r="AC5437" s="48"/>
    </row>
    <row r="5438" ht="12.75">
      <c r="AC5438" s="48"/>
    </row>
    <row r="5439" ht="12.75">
      <c r="AC5439" s="48"/>
    </row>
    <row r="5440" ht="12.75">
      <c r="AC5440" s="48"/>
    </row>
    <row r="5441" ht="12.75">
      <c r="AC5441" s="48"/>
    </row>
    <row r="5442" ht="12.75">
      <c r="AC5442" s="48"/>
    </row>
    <row r="5443" ht="12.75">
      <c r="AC5443" s="48"/>
    </row>
    <row r="5444" ht="12.75">
      <c r="AC5444" s="48"/>
    </row>
    <row r="5445" ht="12.75">
      <c r="AC5445" s="48"/>
    </row>
    <row r="5446" ht="12.75">
      <c r="AC5446" s="48"/>
    </row>
    <row r="5447" ht="12.75">
      <c r="AC5447" s="48"/>
    </row>
    <row r="5448" ht="12.75">
      <c r="AC5448" s="48"/>
    </row>
    <row r="5449" ht="12.75">
      <c r="AC5449" s="48"/>
    </row>
    <row r="5450" ht="12.75">
      <c r="AC5450" s="48"/>
    </row>
    <row r="5451" ht="12.75">
      <c r="AC5451" s="48"/>
    </row>
    <row r="5452" ht="12.75">
      <c r="AC5452" s="48"/>
    </row>
    <row r="5453" ht="12.75">
      <c r="AC5453" s="48"/>
    </row>
    <row r="5454" ht="12.75">
      <c r="AC5454" s="48"/>
    </row>
    <row r="5455" ht="12.75">
      <c r="AC5455" s="48"/>
    </row>
    <row r="5456" ht="12.75">
      <c r="AC5456" s="48"/>
    </row>
    <row r="5457" ht="12.75">
      <c r="AC5457" s="48"/>
    </row>
    <row r="5458" ht="12.75">
      <c r="AC5458" s="48"/>
    </row>
    <row r="5459" ht="12.75">
      <c r="AC5459" s="48"/>
    </row>
    <row r="5460" ht="12.75">
      <c r="AC5460" s="48"/>
    </row>
    <row r="5461" ht="12.75">
      <c r="AC5461" s="48"/>
    </row>
    <row r="5462" ht="12.75">
      <c r="AC5462" s="48"/>
    </row>
    <row r="5463" ht="12.75">
      <c r="AC5463" s="48"/>
    </row>
    <row r="5464" ht="12.75">
      <c r="AC5464" s="48"/>
    </row>
    <row r="5465" ht="12.75">
      <c r="AC5465" s="48"/>
    </row>
    <row r="5466" ht="12.75">
      <c r="AC5466" s="48"/>
    </row>
    <row r="5467" ht="12.75">
      <c r="AC5467" s="48"/>
    </row>
    <row r="5468" ht="12.75">
      <c r="AC5468" s="48"/>
    </row>
    <row r="5469" ht="12.75">
      <c r="AC5469" s="48"/>
    </row>
    <row r="5470" ht="12.75">
      <c r="AC5470" s="48"/>
    </row>
    <row r="5471" ht="12.75">
      <c r="AC5471" s="48"/>
    </row>
    <row r="5472" ht="12.75">
      <c r="AC5472" s="48"/>
    </row>
    <row r="5473" ht="12.75">
      <c r="AC5473" s="48"/>
    </row>
    <row r="5474" ht="12.75">
      <c r="AC5474" s="48"/>
    </row>
    <row r="5475" ht="12.75">
      <c r="AC5475" s="48"/>
    </row>
    <row r="5476" ht="12.75">
      <c r="AC5476" s="48"/>
    </row>
    <row r="5477" ht="12.75">
      <c r="AC5477" s="48"/>
    </row>
    <row r="5478" ht="12.75">
      <c r="AC5478" s="48"/>
    </row>
    <row r="5479" ht="12.75">
      <c r="AC5479" s="48"/>
    </row>
    <row r="5480" ht="12.75">
      <c r="AC5480" s="48"/>
    </row>
    <row r="5481" ht="12.75">
      <c r="AC5481" s="48"/>
    </row>
    <row r="5482" ht="12.75">
      <c r="AC5482" s="48"/>
    </row>
    <row r="5483" ht="12.75">
      <c r="AC5483" s="48"/>
    </row>
    <row r="5484" ht="12.75">
      <c r="AC5484" s="48"/>
    </row>
    <row r="5485" ht="12.75">
      <c r="AC5485" s="48"/>
    </row>
    <row r="5486" ht="12.75">
      <c r="AC5486" s="48"/>
    </row>
    <row r="5487" ht="12.75">
      <c r="AC5487" s="48"/>
    </row>
    <row r="5488" ht="12.75">
      <c r="AC5488" s="48"/>
    </row>
    <row r="5489" ht="12.75">
      <c r="AC5489" s="48"/>
    </row>
    <row r="5490" ht="12.75">
      <c r="AC5490" s="48"/>
    </row>
    <row r="5491" ht="12.75">
      <c r="AC5491" s="48"/>
    </row>
    <row r="5492" ht="12.75">
      <c r="AC5492" s="48"/>
    </row>
    <row r="5493" ht="12.75">
      <c r="AC5493" s="48"/>
    </row>
    <row r="5494" ht="12.75">
      <c r="AC5494" s="48"/>
    </row>
    <row r="5495" ht="12.75">
      <c r="AC5495" s="48"/>
    </row>
    <row r="5496" ht="12.75">
      <c r="AC5496" s="48"/>
    </row>
    <row r="5497" ht="12.75">
      <c r="AC5497" s="48"/>
    </row>
    <row r="5498" ht="12.75">
      <c r="AC5498" s="48"/>
    </row>
    <row r="5499" ht="12.75">
      <c r="AC5499" s="48"/>
    </row>
    <row r="5500" ht="12.75">
      <c r="AC5500" s="48"/>
    </row>
    <row r="5501" ht="12.75">
      <c r="AC5501" s="48"/>
    </row>
    <row r="5502" ht="12.75">
      <c r="AC5502" s="48"/>
    </row>
    <row r="5503" ht="12.75">
      <c r="AC5503" s="48"/>
    </row>
    <row r="5504" ht="12.75">
      <c r="AC5504" s="48"/>
    </row>
    <row r="5505" ht="12.75">
      <c r="AC5505" s="48"/>
    </row>
    <row r="5506" ht="12.75">
      <c r="AC5506" s="48"/>
    </row>
    <row r="5507" ht="12.75">
      <c r="AC5507" s="48"/>
    </row>
    <row r="5508" ht="12.75">
      <c r="AC5508" s="48"/>
    </row>
    <row r="5509" ht="12.75">
      <c r="AC5509" s="48"/>
    </row>
    <row r="5510" ht="12.75">
      <c r="AC5510" s="48"/>
    </row>
    <row r="5511" ht="12.75">
      <c r="AC5511" s="48"/>
    </row>
    <row r="5512" ht="12.75">
      <c r="AC5512" s="48"/>
    </row>
    <row r="5513" ht="12.75">
      <c r="AC5513" s="48"/>
    </row>
    <row r="5514" ht="12.75">
      <c r="AC5514" s="48"/>
    </row>
    <row r="5515" ht="12.75">
      <c r="AC5515" s="48"/>
    </row>
    <row r="5516" ht="12.75">
      <c r="AC5516" s="48"/>
    </row>
    <row r="5517" ht="12.75">
      <c r="AC5517" s="48"/>
    </row>
    <row r="5518" ht="12.75">
      <c r="AC5518" s="48"/>
    </row>
    <row r="5519" ht="12.75">
      <c r="AC5519" s="48"/>
    </row>
    <row r="5520" ht="12.75">
      <c r="AC5520" s="48"/>
    </row>
    <row r="5521" ht="12.75">
      <c r="AC5521" s="48"/>
    </row>
    <row r="5522" ht="12.75">
      <c r="AC5522" s="48"/>
    </row>
    <row r="5523" ht="12.75">
      <c r="AC5523" s="48"/>
    </row>
    <row r="5524" ht="12.75">
      <c r="AC5524" s="48"/>
    </row>
    <row r="5525" ht="12.75">
      <c r="AC5525" s="48"/>
    </row>
    <row r="5526" ht="12.75">
      <c r="AC5526" s="48"/>
    </row>
    <row r="5527" ht="12.75">
      <c r="AC5527" s="48"/>
    </row>
    <row r="5528" ht="12.75">
      <c r="AC5528" s="48"/>
    </row>
    <row r="5529" ht="12.75">
      <c r="AC5529" s="48"/>
    </row>
    <row r="5530" ht="12.75">
      <c r="AC5530" s="48"/>
    </row>
    <row r="5531" ht="12.75">
      <c r="AC5531" s="48"/>
    </row>
    <row r="5532" ht="12.75">
      <c r="AC5532" s="48"/>
    </row>
    <row r="5533" ht="12.75">
      <c r="AC5533" s="48"/>
    </row>
    <row r="5534" ht="12.75">
      <c r="AC5534" s="48"/>
    </row>
    <row r="5535" ht="12.75">
      <c r="AC5535" s="48"/>
    </row>
    <row r="5536" ht="12.75">
      <c r="AC5536" s="48"/>
    </row>
    <row r="5537" ht="12.75">
      <c r="AC5537" s="48"/>
    </row>
    <row r="5538" ht="12.75">
      <c r="AC5538" s="48"/>
    </row>
    <row r="5539" ht="12.75">
      <c r="AC5539" s="48"/>
    </row>
    <row r="5540" ht="12.75">
      <c r="AC5540" s="48"/>
    </row>
    <row r="5541" ht="12.75">
      <c r="AC5541" s="48"/>
    </row>
    <row r="5542" ht="12.75">
      <c r="AC5542" s="48"/>
    </row>
    <row r="5543" ht="12.75">
      <c r="AC5543" s="48"/>
    </row>
    <row r="5544" ht="12.75">
      <c r="AC5544" s="48"/>
    </row>
    <row r="5545" ht="12.75">
      <c r="AC5545" s="48"/>
    </row>
    <row r="5546" ht="12.75">
      <c r="AC5546" s="48"/>
    </row>
    <row r="5547" ht="12.75">
      <c r="AC5547" s="48"/>
    </row>
    <row r="5548" ht="12.75">
      <c r="AC5548" s="48"/>
    </row>
    <row r="5549" ht="12.75">
      <c r="AC5549" s="48"/>
    </row>
    <row r="5550" ht="12.75">
      <c r="AC5550" s="48"/>
    </row>
    <row r="5551" ht="12.75">
      <c r="AC5551" s="48"/>
    </row>
    <row r="5552" ht="12.75">
      <c r="AC5552" s="48"/>
    </row>
    <row r="5553" ht="12.75">
      <c r="AC5553" s="48"/>
    </row>
    <row r="5554" ht="12.75">
      <c r="AC5554" s="48"/>
    </row>
    <row r="5555" ht="12.75">
      <c r="AC5555" s="48"/>
    </row>
    <row r="5556" ht="12.75">
      <c r="AC5556" s="48"/>
    </row>
    <row r="5557" ht="12.75">
      <c r="AC5557" s="48"/>
    </row>
    <row r="5558" ht="12.75">
      <c r="AC5558" s="48"/>
    </row>
    <row r="5559" ht="12.75">
      <c r="AC5559" s="48"/>
    </row>
    <row r="5560" ht="12.75">
      <c r="AC5560" s="48"/>
    </row>
    <row r="5561" ht="12.75">
      <c r="AC5561" s="48"/>
    </row>
    <row r="5562" ht="12.75">
      <c r="AC5562" s="48"/>
    </row>
    <row r="5563" ht="12.75">
      <c r="AC5563" s="48"/>
    </row>
    <row r="5564" ht="12.75">
      <c r="AC5564" s="48"/>
    </row>
    <row r="5565" ht="12.75">
      <c r="AC5565" s="48"/>
    </row>
    <row r="5566" ht="12.75">
      <c r="AC5566" s="48"/>
    </row>
    <row r="5567" ht="12.75">
      <c r="AC5567" s="48"/>
    </row>
    <row r="5568" ht="12.75">
      <c r="AC5568" s="48"/>
    </row>
    <row r="5569" ht="12.75">
      <c r="AC5569" s="48"/>
    </row>
    <row r="5570" ht="12.75">
      <c r="AC5570" s="48"/>
    </row>
    <row r="5571" ht="12.75">
      <c r="AC5571" s="48"/>
    </row>
    <row r="5572" ht="12.75">
      <c r="AC5572" s="48"/>
    </row>
    <row r="5573" ht="12.75">
      <c r="AC5573" s="48"/>
    </row>
    <row r="5574" ht="12.75">
      <c r="AC5574" s="48"/>
    </row>
    <row r="5575" ht="12.75">
      <c r="AC5575" s="48"/>
    </row>
    <row r="5576" ht="12.75">
      <c r="AC5576" s="48"/>
    </row>
    <row r="5577" ht="12.75">
      <c r="AC5577" s="48"/>
    </row>
    <row r="5578" ht="12.75">
      <c r="AC5578" s="48"/>
    </row>
    <row r="5579" ht="12.75">
      <c r="AC5579" s="48"/>
    </row>
    <row r="5580" ht="12.75">
      <c r="AC5580" s="48"/>
    </row>
    <row r="5581" ht="12.75">
      <c r="AC5581" s="48"/>
    </row>
    <row r="5582" ht="12.75">
      <c r="AC5582" s="48"/>
    </row>
    <row r="5583" ht="12.75">
      <c r="AC5583" s="48"/>
    </row>
    <row r="5584" ht="12.75">
      <c r="AC5584" s="48"/>
    </row>
    <row r="5585" ht="12.75">
      <c r="AC5585" s="48"/>
    </row>
    <row r="5586" ht="12.75">
      <c r="AC5586" s="48"/>
    </row>
    <row r="5587" ht="12.75">
      <c r="AC5587" s="48"/>
    </row>
    <row r="5588" ht="12.75">
      <c r="AC5588" s="48"/>
    </row>
    <row r="5589" ht="12.75">
      <c r="AC5589" s="48"/>
    </row>
    <row r="5590" ht="12.75">
      <c r="AC5590" s="48"/>
    </row>
    <row r="5591" ht="12.75">
      <c r="AC5591" s="48"/>
    </row>
    <row r="5592" ht="12.75">
      <c r="AC5592" s="48"/>
    </row>
    <row r="5593" ht="12.75">
      <c r="AC5593" s="48"/>
    </row>
    <row r="5594" ht="12.75">
      <c r="AC5594" s="48"/>
    </row>
    <row r="5595" ht="12.75">
      <c r="AC5595" s="48"/>
    </row>
    <row r="5596" ht="12.75">
      <c r="AC5596" s="48"/>
    </row>
    <row r="5597" ht="12.75">
      <c r="AC5597" s="48"/>
    </row>
    <row r="5598" ht="12.75">
      <c r="AC5598" s="48"/>
    </row>
    <row r="5599" ht="12.75">
      <c r="AC5599" s="48"/>
    </row>
    <row r="5600" ht="12.75">
      <c r="AC5600" s="48"/>
    </row>
    <row r="5601" ht="12.75">
      <c r="AC5601" s="48"/>
    </row>
    <row r="5602" ht="12.75">
      <c r="AC5602" s="48"/>
    </row>
    <row r="5603" ht="12.75">
      <c r="AC5603" s="48"/>
    </row>
    <row r="5604" ht="12.75">
      <c r="AC5604" s="48"/>
    </row>
    <row r="5605" ht="12.75">
      <c r="AC5605" s="48"/>
    </row>
    <row r="5606" ht="12.75">
      <c r="AC5606" s="48"/>
    </row>
    <row r="5607" ht="12.75">
      <c r="AC5607" s="48"/>
    </row>
    <row r="5608" ht="12.75">
      <c r="AC5608" s="48"/>
    </row>
    <row r="5609" ht="12.75">
      <c r="AC5609" s="48"/>
    </row>
    <row r="5610" ht="12.75">
      <c r="AC5610" s="48"/>
    </row>
    <row r="5611" ht="12.75">
      <c r="AC5611" s="48"/>
    </row>
    <row r="5612" ht="12.75">
      <c r="AC5612" s="48"/>
    </row>
    <row r="5613" ht="12.75">
      <c r="AC5613" s="48"/>
    </row>
    <row r="5614" ht="12.75">
      <c r="AC5614" s="48"/>
    </row>
    <row r="5615" ht="12.75">
      <c r="AC5615" s="48"/>
    </row>
    <row r="5616" ht="12.75">
      <c r="AC5616" s="48"/>
    </row>
    <row r="5617" ht="12.75">
      <c r="AC5617" s="48"/>
    </row>
    <row r="5618" ht="12.75">
      <c r="AC5618" s="48"/>
    </row>
    <row r="5619" ht="12.75">
      <c r="AC5619" s="48"/>
    </row>
    <row r="5620" ht="12.75">
      <c r="AC5620" s="48"/>
    </row>
    <row r="5621" ht="12.75">
      <c r="AC5621" s="48"/>
    </row>
    <row r="5622" ht="12.75">
      <c r="AC5622" s="48"/>
    </row>
    <row r="5623" ht="12.75">
      <c r="AC5623" s="48"/>
    </row>
    <row r="5624" ht="12.75">
      <c r="AC5624" s="48"/>
    </row>
    <row r="5625" ht="12.75">
      <c r="AC5625" s="48"/>
    </row>
    <row r="5626" ht="12.75">
      <c r="AC5626" s="48"/>
    </row>
    <row r="5627" ht="12.75">
      <c r="AC5627" s="48"/>
    </row>
    <row r="5628" ht="12.75">
      <c r="AC5628" s="48"/>
    </row>
    <row r="5629" ht="12.75">
      <c r="AC5629" s="48"/>
    </row>
    <row r="5630" ht="12.75">
      <c r="AC5630" s="48"/>
    </row>
    <row r="5631" ht="12.75">
      <c r="AC5631" s="48"/>
    </row>
    <row r="5632" ht="12.75">
      <c r="AC5632" s="48"/>
    </row>
    <row r="5633" ht="12.75">
      <c r="AC5633" s="48"/>
    </row>
    <row r="5634" ht="12.75">
      <c r="AC5634" s="48"/>
    </row>
    <row r="5635" ht="12.75">
      <c r="AC5635" s="48"/>
    </row>
    <row r="5636" ht="12.75">
      <c r="AC5636" s="48"/>
    </row>
    <row r="5637" ht="12.75">
      <c r="AC5637" s="48"/>
    </row>
    <row r="5638" ht="12.75">
      <c r="AC5638" s="48"/>
    </row>
    <row r="5639" ht="12.75">
      <c r="AC5639" s="48"/>
    </row>
    <row r="5640" ht="12.75">
      <c r="AC5640" s="48"/>
    </row>
    <row r="5641" ht="12.75">
      <c r="AC5641" s="48"/>
    </row>
    <row r="5642" ht="12.75">
      <c r="AC5642" s="48"/>
    </row>
    <row r="5643" ht="12.75">
      <c r="AC5643" s="48"/>
    </row>
    <row r="5644" ht="12.75">
      <c r="AC5644" s="48"/>
    </row>
    <row r="5645" ht="12.75">
      <c r="AC5645" s="48"/>
    </row>
    <row r="5646" ht="12.75">
      <c r="AC5646" s="48"/>
    </row>
    <row r="5647" ht="12.75">
      <c r="AC5647" s="48"/>
    </row>
    <row r="5648" ht="12.75">
      <c r="AC5648" s="48"/>
    </row>
    <row r="5649" ht="12.75">
      <c r="AC5649" s="48"/>
    </row>
    <row r="5650" ht="12.75">
      <c r="AC5650" s="48"/>
    </row>
    <row r="5651" ht="12.75">
      <c r="AC5651" s="48"/>
    </row>
    <row r="5652" ht="12.75">
      <c r="AC5652" s="48"/>
    </row>
    <row r="5653" ht="12.75">
      <c r="AC5653" s="48"/>
    </row>
    <row r="5654" ht="12.75">
      <c r="AC5654" s="48"/>
    </row>
    <row r="5655" ht="12.75">
      <c r="AC5655" s="48"/>
    </row>
    <row r="5656" ht="12.75">
      <c r="AC5656" s="48"/>
    </row>
    <row r="5657" ht="12.75">
      <c r="AC5657" s="48"/>
    </row>
    <row r="5658" ht="12.75">
      <c r="AC5658" s="48"/>
    </row>
    <row r="5659" ht="12.75">
      <c r="AC5659" s="48"/>
    </row>
    <row r="5660" ht="12.75">
      <c r="AC5660" s="48"/>
    </row>
    <row r="5661" ht="12.75">
      <c r="AC5661" s="48"/>
    </row>
    <row r="5662" ht="12.75">
      <c r="AC5662" s="48"/>
    </row>
    <row r="5663" ht="12.75">
      <c r="AC5663" s="48"/>
    </row>
    <row r="5664" ht="12.75">
      <c r="AC5664" s="48"/>
    </row>
    <row r="5665" ht="12.75">
      <c r="AC5665" s="48"/>
    </row>
    <row r="5666" ht="12.75">
      <c r="AC5666" s="48"/>
    </row>
    <row r="5667" ht="12.75">
      <c r="AC5667" s="48"/>
    </row>
    <row r="5668" ht="12.75">
      <c r="AC5668" s="48"/>
    </row>
    <row r="5669" ht="12.75">
      <c r="AC5669" s="48"/>
    </row>
    <row r="5670" ht="12.75">
      <c r="AC5670" s="48"/>
    </row>
    <row r="5671" ht="12.75">
      <c r="AC5671" s="48"/>
    </row>
    <row r="5672" ht="12.75">
      <c r="AC5672" s="48"/>
    </row>
    <row r="5673" ht="12.75">
      <c r="AC5673" s="48"/>
    </row>
    <row r="5674" ht="12.75">
      <c r="AC5674" s="48"/>
    </row>
    <row r="5675" ht="12.75">
      <c r="AC5675" s="48"/>
    </row>
    <row r="5676" ht="12.75">
      <c r="AC5676" s="48"/>
    </row>
    <row r="5677" ht="12.75">
      <c r="AC5677" s="48"/>
    </row>
    <row r="5678" ht="12.75">
      <c r="AC5678" s="48"/>
    </row>
    <row r="5679" ht="12.75">
      <c r="AC5679" s="48"/>
    </row>
    <row r="5680" ht="12.75">
      <c r="AC5680" s="48"/>
    </row>
    <row r="5681" ht="12.75">
      <c r="AC5681" s="48"/>
    </row>
    <row r="5682" ht="12.75">
      <c r="AC5682" s="48"/>
    </row>
    <row r="5683" ht="12.75">
      <c r="AC5683" s="48"/>
    </row>
    <row r="5684" ht="12.75">
      <c r="AC5684" s="48"/>
    </row>
    <row r="5685" ht="12.75">
      <c r="AC5685" s="48"/>
    </row>
    <row r="5686" ht="12.75">
      <c r="AC5686" s="48"/>
    </row>
    <row r="5687" ht="12.75">
      <c r="AC5687" s="48"/>
    </row>
    <row r="5688" ht="12.75">
      <c r="AC5688" s="48"/>
    </row>
    <row r="5689" ht="12.75">
      <c r="AC5689" s="48"/>
    </row>
    <row r="5690" ht="12.75">
      <c r="AC5690" s="48"/>
    </row>
    <row r="5691" ht="12.75">
      <c r="AC5691" s="48"/>
    </row>
    <row r="5692" ht="12.75">
      <c r="AC5692" s="48"/>
    </row>
    <row r="5693" ht="12.75">
      <c r="AC5693" s="48"/>
    </row>
    <row r="5694" ht="12.75">
      <c r="AC5694" s="48"/>
    </row>
    <row r="5695" ht="12.75">
      <c r="AC5695" s="48"/>
    </row>
    <row r="5696" ht="12.75">
      <c r="AC5696" s="48"/>
    </row>
    <row r="5697" ht="12.75">
      <c r="AC5697" s="48"/>
    </row>
    <row r="5698" ht="12.75">
      <c r="AC5698" s="48"/>
    </row>
    <row r="5699" ht="12.75">
      <c r="AC5699" s="48"/>
    </row>
    <row r="5700" ht="12.75">
      <c r="AC5700" s="48"/>
    </row>
    <row r="5701" ht="12.75">
      <c r="AC5701" s="48"/>
    </row>
    <row r="5702" ht="12.75">
      <c r="AC5702" s="48"/>
    </row>
    <row r="5703" ht="12.75">
      <c r="AC5703" s="48"/>
    </row>
    <row r="5704" ht="12.75">
      <c r="AC5704" s="48"/>
    </row>
    <row r="5705" ht="12.75">
      <c r="AC5705" s="48"/>
    </row>
    <row r="5706" ht="12.75">
      <c r="AC5706" s="48"/>
    </row>
    <row r="5707" ht="12.75">
      <c r="AC5707" s="48"/>
    </row>
    <row r="5708" ht="12.75">
      <c r="AC5708" s="48"/>
    </row>
    <row r="5709" ht="12.75">
      <c r="AC5709" s="48"/>
    </row>
    <row r="5710" ht="12.75">
      <c r="AC5710" s="48"/>
    </row>
    <row r="5711" ht="12.75">
      <c r="AC5711" s="48"/>
    </row>
    <row r="5712" ht="12.75">
      <c r="AC5712" s="48"/>
    </row>
    <row r="5713" ht="12.75">
      <c r="AC5713" s="48"/>
    </row>
    <row r="5714" ht="12.75">
      <c r="AC5714" s="48"/>
    </row>
    <row r="5715" ht="12.75">
      <c r="AC5715" s="48"/>
    </row>
    <row r="5716" ht="12.75">
      <c r="AC5716" s="48"/>
    </row>
    <row r="5717" ht="12.75">
      <c r="AC5717" s="48"/>
    </row>
    <row r="5718" ht="12.75">
      <c r="AC5718" s="48"/>
    </row>
    <row r="5719" ht="12.75">
      <c r="AC5719" s="48"/>
    </row>
    <row r="5720" ht="12.75">
      <c r="AC5720" s="48"/>
    </row>
    <row r="5721" ht="12.75">
      <c r="AC5721" s="48"/>
    </row>
    <row r="5722" ht="12.75">
      <c r="AC5722" s="48"/>
    </row>
    <row r="5723" ht="12.75">
      <c r="AC5723" s="48"/>
    </row>
    <row r="5724" ht="12.75">
      <c r="AC5724" s="48"/>
    </row>
    <row r="5725" ht="12.75">
      <c r="AC5725" s="48"/>
    </row>
    <row r="5726" ht="12.75">
      <c r="AC5726" s="48"/>
    </row>
    <row r="5727" ht="12.75">
      <c r="AC5727" s="48"/>
    </row>
    <row r="5728" ht="12.75">
      <c r="AC5728" s="48"/>
    </row>
    <row r="5729" ht="12.75">
      <c r="AC5729" s="48"/>
    </row>
    <row r="5730" ht="12.75">
      <c r="AC5730" s="48"/>
    </row>
    <row r="5731" ht="12.75">
      <c r="AC5731" s="48"/>
    </row>
    <row r="5732" ht="12.75">
      <c r="AC5732" s="48"/>
    </row>
    <row r="5733" ht="12.75">
      <c r="AC5733" s="48"/>
    </row>
    <row r="5734" ht="12.75">
      <c r="AC5734" s="48"/>
    </row>
    <row r="5735" ht="12.75">
      <c r="AC5735" s="48"/>
    </row>
    <row r="5736" ht="12.75">
      <c r="AC5736" s="48"/>
    </row>
    <row r="5737" ht="12.75">
      <c r="AC5737" s="48"/>
    </row>
    <row r="5738" ht="12.75">
      <c r="AC5738" s="48"/>
    </row>
    <row r="5739" ht="12.75">
      <c r="AC5739" s="48"/>
    </row>
    <row r="5740" ht="12.75">
      <c r="AC5740" s="48"/>
    </row>
    <row r="5741" ht="12.75">
      <c r="AC5741" s="48"/>
    </row>
    <row r="5742" ht="12.75">
      <c r="AC5742" s="48"/>
    </row>
    <row r="5743" ht="12.75">
      <c r="AC5743" s="48"/>
    </row>
    <row r="5744" ht="12.75">
      <c r="AC5744" s="48"/>
    </row>
    <row r="5745" ht="12.75">
      <c r="AC5745" s="48"/>
    </row>
    <row r="5746" ht="12.75">
      <c r="AC5746" s="48"/>
    </row>
    <row r="5747" ht="12.75">
      <c r="AC5747" s="48"/>
    </row>
    <row r="5748" ht="12.75">
      <c r="AC5748" s="48"/>
    </row>
    <row r="5749" ht="12.75">
      <c r="AC5749" s="48"/>
    </row>
    <row r="5750" ht="12.75">
      <c r="AC5750" s="48"/>
    </row>
    <row r="5751" ht="12.75">
      <c r="AC5751" s="48"/>
    </row>
    <row r="5752" ht="12.75">
      <c r="AC5752" s="48"/>
    </row>
    <row r="5753" ht="12.75">
      <c r="AC5753" s="48"/>
    </row>
    <row r="5754" ht="12.75">
      <c r="AC5754" s="48"/>
    </row>
    <row r="5755" ht="12.75">
      <c r="AC5755" s="48"/>
    </row>
    <row r="5756" ht="12.75">
      <c r="AC5756" s="48"/>
    </row>
    <row r="5757" ht="12.75">
      <c r="AC5757" s="48"/>
    </row>
    <row r="5758" ht="12.75">
      <c r="AC5758" s="48"/>
    </row>
    <row r="5759" ht="12.75">
      <c r="AC5759" s="48"/>
    </row>
    <row r="5760" ht="12.75">
      <c r="AC5760" s="48"/>
    </row>
    <row r="5761" ht="12.75">
      <c r="AC5761" s="48"/>
    </row>
    <row r="5762" ht="12.75">
      <c r="AC5762" s="48"/>
    </row>
    <row r="5763" ht="12.75">
      <c r="AC5763" s="48"/>
    </row>
    <row r="5764" ht="12.75">
      <c r="AC5764" s="48"/>
    </row>
    <row r="5765" ht="12.75">
      <c r="AC5765" s="48"/>
    </row>
    <row r="5766" ht="12.75">
      <c r="AC5766" s="48"/>
    </row>
    <row r="5767" ht="12.75">
      <c r="AC5767" s="48"/>
    </row>
    <row r="5768" ht="12.75">
      <c r="AC5768" s="48"/>
    </row>
    <row r="5769" ht="12.75">
      <c r="AC5769" s="48"/>
    </row>
    <row r="5770" ht="12.75">
      <c r="AC5770" s="48"/>
    </row>
    <row r="5771" ht="12.75">
      <c r="AC5771" s="48"/>
    </row>
    <row r="5772" ht="12.75">
      <c r="AC5772" s="48"/>
    </row>
    <row r="5773" ht="12.75">
      <c r="AC5773" s="48"/>
    </row>
    <row r="5774" ht="12.75">
      <c r="AC5774" s="48"/>
    </row>
    <row r="5775" ht="12.75">
      <c r="AC5775" s="48"/>
    </row>
    <row r="5776" ht="12.75">
      <c r="AC5776" s="48"/>
    </row>
    <row r="5777" ht="12.75">
      <c r="AC5777" s="48"/>
    </row>
    <row r="5778" ht="12.75">
      <c r="AC5778" s="48"/>
    </row>
    <row r="5779" ht="12.75">
      <c r="AC5779" s="48"/>
    </row>
    <row r="5780" ht="12.75">
      <c r="AC5780" s="48"/>
    </row>
    <row r="5781" ht="12.75">
      <c r="AC5781" s="48"/>
    </row>
    <row r="5782" ht="12.75">
      <c r="AC5782" s="48"/>
    </row>
    <row r="5783" ht="12.75">
      <c r="AC5783" s="48"/>
    </row>
    <row r="5784" ht="12.75">
      <c r="AC5784" s="48"/>
    </row>
    <row r="5785" ht="12.75">
      <c r="AC5785" s="48"/>
    </row>
    <row r="5786" ht="12.75">
      <c r="AC5786" s="48"/>
    </row>
    <row r="5787" ht="12.75">
      <c r="AC5787" s="48"/>
    </row>
    <row r="5788" ht="12.75">
      <c r="AC5788" s="48"/>
    </row>
    <row r="5789" ht="12.75">
      <c r="AC5789" s="48"/>
    </row>
    <row r="5790" ht="12.75">
      <c r="AC5790" s="48"/>
    </row>
    <row r="5791" ht="12.75">
      <c r="AC5791" s="48"/>
    </row>
    <row r="5792" ht="12.75">
      <c r="AC5792" s="48"/>
    </row>
    <row r="5793" ht="12.75">
      <c r="AC5793" s="48"/>
    </row>
    <row r="5794" ht="12.75">
      <c r="AC5794" s="48"/>
    </row>
    <row r="5795" ht="12.75">
      <c r="AC5795" s="48"/>
    </row>
    <row r="5796" ht="12.75">
      <c r="AC5796" s="48"/>
    </row>
    <row r="5797" ht="12.75">
      <c r="AC5797" s="48"/>
    </row>
    <row r="5798" ht="12.75">
      <c r="AC5798" s="48"/>
    </row>
    <row r="5799" ht="12.75">
      <c r="AC5799" s="48"/>
    </row>
    <row r="5800" ht="12.75">
      <c r="AC5800" s="48"/>
    </row>
    <row r="5801" ht="12.75">
      <c r="AC5801" s="48"/>
    </row>
    <row r="5802" ht="12.75">
      <c r="AC5802" s="48"/>
    </row>
    <row r="5803" ht="12.75">
      <c r="AC5803" s="48"/>
    </row>
    <row r="5804" ht="12.75">
      <c r="AC5804" s="48"/>
    </row>
    <row r="5805" ht="12.75">
      <c r="AC5805" s="48"/>
    </row>
    <row r="5806" ht="12.75">
      <c r="AC5806" s="48"/>
    </row>
    <row r="5807" ht="12.75">
      <c r="AC5807" s="48"/>
    </row>
    <row r="5808" ht="12.75">
      <c r="AC5808" s="48"/>
    </row>
    <row r="5809" ht="12.75">
      <c r="AC5809" s="48"/>
    </row>
    <row r="5810" ht="12.75">
      <c r="AC5810" s="48"/>
    </row>
    <row r="5811" ht="12.75">
      <c r="AC5811" s="48"/>
    </row>
    <row r="5812" ht="12.75">
      <c r="AC5812" s="48"/>
    </row>
    <row r="5813" ht="12.75">
      <c r="AC5813" s="48"/>
    </row>
    <row r="5814" ht="12.75">
      <c r="AC5814" s="48"/>
    </row>
    <row r="5815" ht="12.75">
      <c r="AC5815" s="48"/>
    </row>
    <row r="5816" ht="12.75">
      <c r="AC5816" s="48"/>
    </row>
    <row r="5817" ht="12.75">
      <c r="AC5817" s="48"/>
    </row>
    <row r="5818" ht="12.75">
      <c r="AC5818" s="48"/>
    </row>
    <row r="5819" ht="12.75">
      <c r="AC5819" s="48"/>
    </row>
    <row r="5820" ht="12.75">
      <c r="AC5820" s="48"/>
    </row>
    <row r="5821" ht="12.75">
      <c r="AC5821" s="48"/>
    </row>
    <row r="5822" ht="12.75">
      <c r="AC5822" s="48"/>
    </row>
    <row r="5823" ht="12.75">
      <c r="AC5823" s="48"/>
    </row>
    <row r="5824" ht="12.75">
      <c r="AC5824" s="48"/>
    </row>
    <row r="5825" ht="12.75">
      <c r="AC5825" s="48"/>
    </row>
    <row r="5826" ht="12.75">
      <c r="AC5826" s="48"/>
    </row>
    <row r="5827" ht="12.75">
      <c r="AC5827" s="48"/>
    </row>
    <row r="5828" ht="12.75">
      <c r="AC5828" s="48"/>
    </row>
    <row r="5829" ht="12.75">
      <c r="AC5829" s="48"/>
    </row>
    <row r="5830" ht="12.75">
      <c r="AC5830" s="48"/>
    </row>
    <row r="5831" ht="12.75">
      <c r="AC5831" s="48"/>
    </row>
    <row r="5832" ht="12.75">
      <c r="AC5832" s="48"/>
    </row>
    <row r="5833" ht="12.75">
      <c r="AC5833" s="48"/>
    </row>
    <row r="5834" ht="12.75">
      <c r="AC5834" s="48"/>
    </row>
    <row r="5835" ht="12.75">
      <c r="AC5835" s="48"/>
    </row>
    <row r="5836" ht="12.75">
      <c r="AC5836" s="48"/>
    </row>
    <row r="5837" ht="12.75">
      <c r="AC5837" s="48"/>
    </row>
    <row r="5838" ht="12.75">
      <c r="AC5838" s="48"/>
    </row>
    <row r="5839" ht="12.75">
      <c r="AC5839" s="48"/>
    </row>
    <row r="5840" ht="12.75">
      <c r="AC5840" s="48"/>
    </row>
    <row r="5841" ht="12.75">
      <c r="AC5841" s="48"/>
    </row>
    <row r="5842" ht="12.75">
      <c r="AC5842" s="48"/>
    </row>
    <row r="5843" ht="12.75">
      <c r="AC5843" s="48"/>
    </row>
    <row r="5844" ht="12.75">
      <c r="AC5844" s="48"/>
    </row>
    <row r="5845" ht="12.75">
      <c r="AC5845" s="48"/>
    </row>
    <row r="5846" ht="12.75">
      <c r="AC5846" s="48"/>
    </row>
    <row r="5847" ht="12.75">
      <c r="AC5847" s="48"/>
    </row>
    <row r="5848" ht="12.75">
      <c r="AC5848" s="48"/>
    </row>
    <row r="5849" ht="12.75">
      <c r="AC5849" s="48"/>
    </row>
    <row r="5850" ht="12.75">
      <c r="AC5850" s="48"/>
    </row>
    <row r="5851" ht="12.75">
      <c r="AC5851" s="48"/>
    </row>
    <row r="5852" ht="12.75">
      <c r="AC5852" s="48"/>
    </row>
    <row r="5853" ht="12.75">
      <c r="AC5853" s="48"/>
    </row>
    <row r="5854" ht="12.75">
      <c r="AC5854" s="48"/>
    </row>
    <row r="5855" ht="12.75">
      <c r="AC5855" s="48"/>
    </row>
    <row r="5856" ht="12.75">
      <c r="AC5856" s="48"/>
    </row>
    <row r="5857" ht="12.75">
      <c r="AC5857" s="48"/>
    </row>
    <row r="5858" ht="12.75">
      <c r="AC5858" s="48"/>
    </row>
    <row r="5859" ht="12.75">
      <c r="AC5859" s="48"/>
    </row>
    <row r="5860" ht="12.75">
      <c r="AC5860" s="48"/>
    </row>
    <row r="5861" ht="12.75">
      <c r="AC5861" s="48"/>
    </row>
    <row r="5862" ht="12.75">
      <c r="AC5862" s="48"/>
    </row>
    <row r="5863" ht="12.75">
      <c r="AC5863" s="48"/>
    </row>
    <row r="5864" ht="12.75">
      <c r="AC5864" s="48"/>
    </row>
    <row r="5865" ht="12.75">
      <c r="AC5865" s="48"/>
    </row>
    <row r="5866" ht="12.75">
      <c r="AC5866" s="48"/>
    </row>
    <row r="5867" ht="12.75">
      <c r="AC5867" s="48"/>
    </row>
    <row r="5868" ht="12.75">
      <c r="AC5868" s="48"/>
    </row>
    <row r="5869" ht="12.75">
      <c r="AC5869" s="48"/>
    </row>
    <row r="5870" ht="12.75">
      <c r="AC5870" s="48"/>
    </row>
    <row r="5871" ht="12.75">
      <c r="AC5871" s="48"/>
    </row>
    <row r="5872" ht="12.75">
      <c r="AC5872" s="48"/>
    </row>
    <row r="5873" ht="12.75">
      <c r="AC5873" s="48"/>
    </row>
    <row r="5874" ht="12.75">
      <c r="AC5874" s="48"/>
    </row>
    <row r="5875" ht="12.75">
      <c r="AC5875" s="48"/>
    </row>
    <row r="5876" ht="12.75">
      <c r="AC5876" s="48"/>
    </row>
    <row r="5877" ht="12.75">
      <c r="AC5877" s="48"/>
    </row>
    <row r="5878" ht="12.75">
      <c r="AC5878" s="48"/>
    </row>
    <row r="5879" ht="12.75">
      <c r="AC5879" s="48"/>
    </row>
    <row r="5880" ht="12.75">
      <c r="AC5880" s="48"/>
    </row>
    <row r="5881" ht="12.75">
      <c r="AC5881" s="48"/>
    </row>
    <row r="5882" ht="12.75">
      <c r="AC5882" s="48"/>
    </row>
    <row r="5883" ht="12.75">
      <c r="AC5883" s="48"/>
    </row>
    <row r="5884" ht="12.75">
      <c r="AC5884" s="48"/>
    </row>
    <row r="5885" ht="12.75">
      <c r="AC5885" s="48"/>
    </row>
    <row r="5886" ht="12.75">
      <c r="AC5886" s="48"/>
    </row>
    <row r="5887" ht="12.75">
      <c r="AC5887" s="48"/>
    </row>
    <row r="5888" ht="12.75">
      <c r="AC5888" s="48"/>
    </row>
    <row r="5889" ht="12.75">
      <c r="AC5889" s="48"/>
    </row>
    <row r="5890" ht="12.75">
      <c r="AC5890" s="48"/>
    </row>
    <row r="5891" ht="12.75">
      <c r="AC5891" s="48"/>
    </row>
    <row r="5892" ht="12.75">
      <c r="AC5892" s="48"/>
    </row>
    <row r="5893" ht="12.75">
      <c r="AC5893" s="48"/>
    </row>
    <row r="5894" ht="12.75">
      <c r="AC5894" s="48"/>
    </row>
    <row r="5895" ht="12.75">
      <c r="AC5895" s="48"/>
    </row>
    <row r="5896" ht="12.75">
      <c r="AC5896" s="48"/>
    </row>
    <row r="5897" ht="12.75">
      <c r="AC5897" s="48"/>
    </row>
    <row r="5898" ht="12.75">
      <c r="AC5898" s="48"/>
    </row>
    <row r="5899" ht="12.75">
      <c r="AC5899" s="48"/>
    </row>
    <row r="5900" ht="12.75">
      <c r="AC5900" s="48"/>
    </row>
    <row r="5901" ht="12.75">
      <c r="AC5901" s="48"/>
    </row>
    <row r="5902" ht="12.75">
      <c r="AC5902" s="48"/>
    </row>
    <row r="5903" ht="12.75">
      <c r="AC5903" s="48"/>
    </row>
    <row r="5904" ht="12.75">
      <c r="AC5904" s="48"/>
    </row>
    <row r="5905" ht="12.75">
      <c r="AC5905" s="48"/>
    </row>
    <row r="5906" ht="12.75">
      <c r="AC5906" s="48"/>
    </row>
    <row r="5907" ht="12.75">
      <c r="AC5907" s="48"/>
    </row>
    <row r="5908" ht="12.75">
      <c r="AC5908" s="48"/>
    </row>
    <row r="5909" ht="12.75">
      <c r="AC5909" s="48"/>
    </row>
    <row r="5910" ht="12.75">
      <c r="AC5910" s="48"/>
    </row>
    <row r="5911" ht="12.75">
      <c r="AC5911" s="48"/>
    </row>
    <row r="5912" ht="12.75">
      <c r="AC5912" s="48"/>
    </row>
    <row r="5913" ht="12.75">
      <c r="AC5913" s="48"/>
    </row>
    <row r="5914" ht="12.75">
      <c r="AC5914" s="48"/>
    </row>
    <row r="5915" ht="12.75">
      <c r="AC5915" s="48"/>
    </row>
    <row r="5916" ht="12.75">
      <c r="AC5916" s="48"/>
    </row>
    <row r="5917" ht="12.75">
      <c r="AC5917" s="48"/>
    </row>
    <row r="5918" ht="12.75">
      <c r="AC5918" s="48"/>
    </row>
    <row r="5919" ht="12.75">
      <c r="AC5919" s="48"/>
    </row>
    <row r="5920" ht="12.75">
      <c r="AC5920" s="48"/>
    </row>
    <row r="5921" ht="12.75">
      <c r="AC5921" s="48"/>
    </row>
    <row r="5922" ht="12.75">
      <c r="AC5922" s="48"/>
    </row>
    <row r="5923" ht="12.75">
      <c r="AC5923" s="48"/>
    </row>
    <row r="5924" ht="12.75">
      <c r="AC5924" s="48"/>
    </row>
    <row r="5925" ht="12.75">
      <c r="AC5925" s="48"/>
    </row>
    <row r="5926" ht="12.75">
      <c r="AC5926" s="48"/>
    </row>
    <row r="5927" ht="12.75">
      <c r="AC5927" s="48"/>
    </row>
    <row r="5928" ht="12.75">
      <c r="AC5928" s="48"/>
    </row>
    <row r="5929" ht="12.75">
      <c r="AC5929" s="48"/>
    </row>
    <row r="5930" ht="12.75">
      <c r="AC5930" s="48"/>
    </row>
    <row r="5931" ht="12.75">
      <c r="AC5931" s="48"/>
    </row>
    <row r="5932" ht="12.75">
      <c r="AC5932" s="48"/>
    </row>
    <row r="5933" ht="12.75">
      <c r="AC5933" s="48"/>
    </row>
    <row r="5934" ht="12.75">
      <c r="AC5934" s="48"/>
    </row>
    <row r="5935" ht="12.75">
      <c r="AC5935" s="48"/>
    </row>
    <row r="5936" ht="12.75">
      <c r="AC5936" s="48"/>
    </row>
    <row r="5937" ht="12.75">
      <c r="AC5937" s="48"/>
    </row>
    <row r="5938" ht="12.75">
      <c r="AC5938" s="48"/>
    </row>
    <row r="5939" ht="12.75">
      <c r="AC5939" s="48"/>
    </row>
    <row r="5940" ht="12.75">
      <c r="AC5940" s="48"/>
    </row>
    <row r="5941" ht="12.75">
      <c r="AC5941" s="48"/>
    </row>
    <row r="5942" ht="12.75">
      <c r="AC5942" s="48"/>
    </row>
    <row r="5943" ht="12.75">
      <c r="AC5943" s="48"/>
    </row>
    <row r="5944" ht="12.75">
      <c r="AC5944" s="48"/>
    </row>
    <row r="5945" ht="12.75">
      <c r="AC5945" s="48"/>
    </row>
    <row r="5946" ht="12.75">
      <c r="AC5946" s="48"/>
    </row>
    <row r="5947" ht="12.75">
      <c r="AC5947" s="48"/>
    </row>
    <row r="5948" ht="12.75">
      <c r="AC5948" s="48"/>
    </row>
    <row r="5949" ht="12.75">
      <c r="AC5949" s="48"/>
    </row>
    <row r="5950" ht="12.75">
      <c r="AC5950" s="48"/>
    </row>
    <row r="5951" ht="12.75">
      <c r="AC5951" s="48"/>
    </row>
    <row r="5952" ht="12.75">
      <c r="AC5952" s="48"/>
    </row>
    <row r="5953" ht="12.75">
      <c r="AC5953" s="48"/>
    </row>
    <row r="5954" ht="12.75">
      <c r="AC5954" s="48"/>
    </row>
    <row r="5955" ht="12.75">
      <c r="AC5955" s="48"/>
    </row>
    <row r="5956" ht="12.75">
      <c r="AC5956" s="48"/>
    </row>
    <row r="5957" ht="12.75">
      <c r="AC5957" s="48"/>
    </row>
    <row r="5958" ht="12.75">
      <c r="AC5958" s="48"/>
    </row>
    <row r="5959" ht="12.75">
      <c r="AC5959" s="48"/>
    </row>
    <row r="5960" ht="12.75">
      <c r="AC5960" s="48"/>
    </row>
    <row r="5961" ht="12.75">
      <c r="AC5961" s="48"/>
    </row>
    <row r="5962" ht="12.75">
      <c r="AC5962" s="48"/>
    </row>
    <row r="5963" ht="12.75">
      <c r="AC5963" s="48"/>
    </row>
    <row r="5964" ht="12.75">
      <c r="AC5964" s="48"/>
    </row>
    <row r="5965" ht="12.75">
      <c r="AC5965" s="48"/>
    </row>
    <row r="5966" ht="12.75">
      <c r="AC5966" s="48"/>
    </row>
    <row r="5967" ht="12.75">
      <c r="AC5967" s="48"/>
    </row>
    <row r="5968" ht="12.75">
      <c r="AC5968" s="48"/>
    </row>
    <row r="5969" ht="12.75">
      <c r="AC5969" s="48"/>
    </row>
    <row r="5970" ht="12.75">
      <c r="AC5970" s="48"/>
    </row>
    <row r="5971" ht="12.75">
      <c r="AC5971" s="48"/>
    </row>
    <row r="5972" ht="12.75">
      <c r="AC5972" s="48"/>
    </row>
    <row r="5973" ht="12.75">
      <c r="AC5973" s="48"/>
    </row>
    <row r="5974" ht="12.75">
      <c r="AC5974" s="48"/>
    </row>
    <row r="5975" ht="12.75">
      <c r="AC5975" s="48"/>
    </row>
    <row r="5976" ht="12.75">
      <c r="AC5976" s="48"/>
    </row>
    <row r="5977" ht="12.75">
      <c r="AC5977" s="48"/>
    </row>
    <row r="5978" ht="12.75">
      <c r="AC5978" s="48"/>
    </row>
    <row r="5979" ht="12.75">
      <c r="AC5979" s="48"/>
    </row>
    <row r="5980" ht="12.75">
      <c r="AC5980" s="48"/>
    </row>
    <row r="5981" ht="12.75">
      <c r="AC5981" s="48"/>
    </row>
    <row r="5982" ht="12.75">
      <c r="AC5982" s="48"/>
    </row>
    <row r="5983" ht="12.75">
      <c r="AC5983" s="48"/>
    </row>
    <row r="5984" ht="12.75">
      <c r="AC5984" s="48"/>
    </row>
    <row r="5985" ht="12.75">
      <c r="AC5985" s="48"/>
    </row>
    <row r="5986" ht="12.75">
      <c r="AC5986" s="48"/>
    </row>
    <row r="5987" ht="12.75">
      <c r="AC5987" s="48"/>
    </row>
    <row r="5988" ht="12.75">
      <c r="AC5988" s="48"/>
    </row>
    <row r="5989" ht="12.75">
      <c r="AC5989" s="48"/>
    </row>
    <row r="5990" ht="12.75">
      <c r="AC5990" s="48"/>
    </row>
    <row r="5991" ht="12.75">
      <c r="AC5991" s="48"/>
    </row>
    <row r="5992" ht="12.75">
      <c r="AC5992" s="48"/>
    </row>
    <row r="5993" ht="12.75">
      <c r="AC5993" s="48"/>
    </row>
    <row r="5994" ht="12.75">
      <c r="AC5994" s="48"/>
    </row>
    <row r="5995" ht="12.75">
      <c r="AC5995" s="48"/>
    </row>
    <row r="5996" ht="12.75">
      <c r="AC5996" s="48"/>
    </row>
    <row r="5997" ht="12.75">
      <c r="AC5997" s="48"/>
    </row>
    <row r="5998" ht="12.75">
      <c r="AC5998" s="48"/>
    </row>
    <row r="5999" ht="12.75">
      <c r="AC5999" s="48"/>
    </row>
    <row r="6000" ht="12.75">
      <c r="AC6000" s="48"/>
    </row>
    <row r="6001" ht="12.75">
      <c r="AC6001" s="48"/>
    </row>
    <row r="6002" ht="12.75">
      <c r="AC6002" s="48"/>
    </row>
    <row r="6003" ht="12.75">
      <c r="AC6003" s="48"/>
    </row>
    <row r="6004" ht="12.75">
      <c r="AC6004" s="48"/>
    </row>
    <row r="6005" ht="12.75">
      <c r="AC6005" s="48"/>
    </row>
    <row r="6006" ht="12.75">
      <c r="AC6006" s="48"/>
    </row>
    <row r="6007" ht="12.75">
      <c r="AC6007" s="48"/>
    </row>
    <row r="6008" ht="12.75">
      <c r="AC6008" s="48"/>
    </row>
    <row r="6009" ht="12.75">
      <c r="AC6009" s="48"/>
    </row>
    <row r="6010" ht="12.75">
      <c r="AC6010" s="48"/>
    </row>
    <row r="6011" ht="12.75">
      <c r="AC6011" s="48"/>
    </row>
    <row r="6012" ht="12.75">
      <c r="AC6012" s="48"/>
    </row>
    <row r="6013" ht="12.75">
      <c r="AC6013" s="48"/>
    </row>
    <row r="6014" ht="12.75">
      <c r="AC6014" s="48"/>
    </row>
    <row r="6015" ht="12.75">
      <c r="AC6015" s="48"/>
    </row>
    <row r="6016" ht="12.75">
      <c r="AC6016" s="48"/>
    </row>
    <row r="6017" ht="12.75">
      <c r="AC6017" s="48"/>
    </row>
    <row r="6018" ht="12.75">
      <c r="AC6018" s="48"/>
    </row>
    <row r="6019" ht="12.75">
      <c r="AC6019" s="48"/>
    </row>
    <row r="6020" ht="12.75">
      <c r="AC6020" s="48"/>
    </row>
    <row r="6021" ht="12.75">
      <c r="AC6021" s="48"/>
    </row>
    <row r="6022" ht="12.75">
      <c r="AC6022" s="48"/>
    </row>
    <row r="6023" ht="12.75">
      <c r="AC6023" s="48"/>
    </row>
    <row r="6024" ht="12.75">
      <c r="AC6024" s="48"/>
    </row>
    <row r="6025" ht="12.75">
      <c r="AC6025" s="48"/>
    </row>
    <row r="6026" ht="12.75">
      <c r="AC6026" s="48"/>
    </row>
    <row r="6027" ht="12.75">
      <c r="AC6027" s="48"/>
    </row>
    <row r="6028" ht="12.75">
      <c r="AC6028" s="48"/>
    </row>
    <row r="6029" ht="12.75">
      <c r="AC6029" s="48"/>
    </row>
    <row r="6030" ht="12.75">
      <c r="AC6030" s="48"/>
    </row>
    <row r="6031" ht="12.75">
      <c r="AC6031" s="48"/>
    </row>
    <row r="6032" ht="12.75">
      <c r="AC6032" s="48"/>
    </row>
    <row r="6033" ht="12.75">
      <c r="AC6033" s="48"/>
    </row>
    <row r="6034" ht="12.75">
      <c r="AC6034" s="48"/>
    </row>
    <row r="6035" ht="12.75">
      <c r="AC6035" s="48"/>
    </row>
    <row r="6036" ht="12.75">
      <c r="AC6036" s="48"/>
    </row>
    <row r="6037" ht="12.75">
      <c r="AC6037" s="48"/>
    </row>
    <row r="6038" ht="12.75">
      <c r="AC6038" s="48"/>
    </row>
    <row r="6039" ht="12.75">
      <c r="AC6039" s="48"/>
    </row>
    <row r="6040" ht="12.75">
      <c r="AC6040" s="48"/>
    </row>
    <row r="6041" ht="12.75">
      <c r="AC6041" s="48"/>
    </row>
    <row r="6042" ht="12.75">
      <c r="AC6042" s="48"/>
    </row>
    <row r="6043" ht="12.75">
      <c r="AC6043" s="48"/>
    </row>
    <row r="6044" ht="12.75">
      <c r="AC6044" s="48"/>
    </row>
    <row r="6045" ht="12.75">
      <c r="AC6045" s="48"/>
    </row>
    <row r="6046" ht="12.75">
      <c r="AC6046" s="48"/>
    </row>
    <row r="6047" ht="12.75">
      <c r="AC6047" s="48"/>
    </row>
    <row r="6048" ht="12.75">
      <c r="AC6048" s="48"/>
    </row>
    <row r="6049" ht="12.75">
      <c r="AC6049" s="48"/>
    </row>
    <row r="6050" ht="12.75">
      <c r="AC6050" s="48"/>
    </row>
    <row r="6051" ht="12.75">
      <c r="AC6051" s="48"/>
    </row>
    <row r="6052" ht="12.75">
      <c r="AC6052" s="48"/>
    </row>
    <row r="6053" ht="12.75">
      <c r="AC6053" s="48"/>
    </row>
    <row r="6054" ht="12.75">
      <c r="AC6054" s="48"/>
    </row>
    <row r="6055" ht="12.75">
      <c r="AC6055" s="48"/>
    </row>
    <row r="6056" ht="12.75">
      <c r="AC6056" s="48"/>
    </row>
    <row r="6057" ht="12.75">
      <c r="AC6057" s="48"/>
    </row>
    <row r="6058" ht="12.75">
      <c r="AC6058" s="48"/>
    </row>
    <row r="6059" ht="12.75">
      <c r="AC6059" s="48"/>
    </row>
    <row r="6060" ht="12.75">
      <c r="AC6060" s="48"/>
    </row>
    <row r="6061" ht="12.75">
      <c r="AC6061" s="48"/>
    </row>
    <row r="6062" ht="12.75">
      <c r="AC6062" s="48"/>
    </row>
    <row r="6063" ht="12.75">
      <c r="AC6063" s="48"/>
    </row>
    <row r="6064" ht="12.75">
      <c r="AC6064" s="48"/>
    </row>
    <row r="6065" ht="12.75">
      <c r="AC6065" s="48"/>
    </row>
    <row r="6066" ht="12.75">
      <c r="AC6066" s="48"/>
    </row>
    <row r="6067" ht="12.75">
      <c r="AC6067" s="48"/>
    </row>
    <row r="6068" ht="12.75">
      <c r="AC6068" s="48"/>
    </row>
    <row r="6069" ht="12.75">
      <c r="AC6069" s="48"/>
    </row>
    <row r="6070" ht="12.75">
      <c r="AC6070" s="48"/>
    </row>
    <row r="6071" ht="12.75">
      <c r="AC6071" s="48"/>
    </row>
    <row r="6072" ht="12.75">
      <c r="AC6072" s="48"/>
    </row>
    <row r="6073" ht="12.75">
      <c r="AC6073" s="48"/>
    </row>
    <row r="6074" ht="12.75">
      <c r="AC6074" s="48"/>
    </row>
    <row r="6075" ht="12.75">
      <c r="AC6075" s="48"/>
    </row>
    <row r="6076" ht="12.75">
      <c r="AC6076" s="48"/>
    </row>
    <row r="6077" ht="12.75">
      <c r="AC6077" s="48"/>
    </row>
    <row r="6078" ht="12.75">
      <c r="AC6078" s="48"/>
    </row>
    <row r="6079" ht="12.75">
      <c r="AC6079" s="48"/>
    </row>
    <row r="6080" ht="12.75">
      <c r="AC6080" s="48"/>
    </row>
    <row r="6081" ht="12.75">
      <c r="AC6081" s="48"/>
    </row>
    <row r="6082" ht="12.75">
      <c r="AC6082" s="48"/>
    </row>
    <row r="6083" ht="12.75">
      <c r="AC6083" s="48"/>
    </row>
    <row r="6084" ht="12.75">
      <c r="AC6084" s="48"/>
    </row>
    <row r="6085" ht="12.75">
      <c r="AC6085" s="48"/>
    </row>
    <row r="6086" ht="12.75">
      <c r="AC6086" s="48"/>
    </row>
    <row r="6087" ht="12.75">
      <c r="AC6087" s="48"/>
    </row>
    <row r="6088" ht="12.75">
      <c r="AC6088" s="48"/>
    </row>
    <row r="6089" ht="12.75">
      <c r="AC6089" s="48"/>
    </row>
    <row r="6090" ht="12.75">
      <c r="AC6090" s="48"/>
    </row>
    <row r="6091" ht="12.75">
      <c r="AC6091" s="48"/>
    </row>
    <row r="6092" ht="12.75">
      <c r="AC6092" s="48"/>
    </row>
    <row r="6093" ht="12.75">
      <c r="AC6093" s="48"/>
    </row>
    <row r="6094" ht="12.75">
      <c r="AC6094" s="48"/>
    </row>
    <row r="6095" ht="12.75">
      <c r="AC6095" s="48"/>
    </row>
    <row r="6096" ht="12.75">
      <c r="AC6096" s="48"/>
    </row>
    <row r="6097" ht="12.75">
      <c r="AC6097" s="48"/>
    </row>
    <row r="6098" ht="12.75">
      <c r="AC6098" s="48"/>
    </row>
    <row r="6099" ht="12.75">
      <c r="AC6099" s="48"/>
    </row>
    <row r="6100" ht="12.75">
      <c r="AC6100" s="48"/>
    </row>
    <row r="6101" ht="12.75">
      <c r="AC6101" s="48"/>
    </row>
    <row r="6102" ht="12.75">
      <c r="AC6102" s="48"/>
    </row>
    <row r="6103" ht="12.75">
      <c r="AC6103" s="48"/>
    </row>
    <row r="6104" ht="12.75">
      <c r="AC6104" s="48"/>
    </row>
    <row r="6105" ht="12.75">
      <c r="AC6105" s="48"/>
    </row>
    <row r="6106" ht="12.75">
      <c r="AC6106" s="48"/>
    </row>
    <row r="6107" ht="12.75">
      <c r="AC6107" s="48"/>
    </row>
    <row r="6108" ht="12.75">
      <c r="AC6108" s="48"/>
    </row>
    <row r="6109" ht="12.75">
      <c r="AC6109" s="48"/>
    </row>
    <row r="6110" ht="12.75">
      <c r="AC6110" s="48"/>
    </row>
    <row r="6111" ht="12.75">
      <c r="AC6111" s="48"/>
    </row>
    <row r="6112" ht="12.75">
      <c r="AC6112" s="48"/>
    </row>
    <row r="6113" ht="12.75">
      <c r="AC6113" s="48"/>
    </row>
    <row r="6114" ht="12.75">
      <c r="AC6114" s="48"/>
    </row>
    <row r="6115" ht="12.75">
      <c r="AC6115" s="48"/>
    </row>
    <row r="6116" ht="12.75">
      <c r="AC6116" s="48"/>
    </row>
    <row r="6117" ht="12.75">
      <c r="AC6117" s="48"/>
    </row>
    <row r="6118" ht="12.75">
      <c r="AC6118" s="48"/>
    </row>
    <row r="6119" ht="12.75">
      <c r="AC6119" s="48"/>
    </row>
    <row r="6120" ht="12.75">
      <c r="AC6120" s="48"/>
    </row>
    <row r="6121" ht="12.75">
      <c r="AC6121" s="48"/>
    </row>
    <row r="6122" ht="12.75">
      <c r="AC6122" s="48"/>
    </row>
    <row r="6123" ht="12.75">
      <c r="AC6123" s="48"/>
    </row>
    <row r="6124" ht="12.75">
      <c r="AC6124" s="48"/>
    </row>
    <row r="6125" ht="12.75">
      <c r="AC6125" s="48"/>
    </row>
    <row r="6126" ht="12.75">
      <c r="AC6126" s="48"/>
    </row>
    <row r="6127" ht="12.75">
      <c r="AC6127" s="48"/>
    </row>
    <row r="6128" ht="12.75">
      <c r="AC6128" s="48"/>
    </row>
    <row r="6129" ht="12.75">
      <c r="AC6129" s="48"/>
    </row>
    <row r="6130" ht="12.75">
      <c r="AC6130" s="48"/>
    </row>
    <row r="6131" ht="12.75">
      <c r="AC6131" s="48"/>
    </row>
    <row r="6132" ht="12.75">
      <c r="AC6132" s="48"/>
    </row>
    <row r="6133" ht="12.75">
      <c r="AC6133" s="48"/>
    </row>
    <row r="6134" ht="12.75">
      <c r="AC6134" s="48"/>
    </row>
    <row r="6135" ht="12.75">
      <c r="AC6135" s="48"/>
    </row>
    <row r="6136" ht="12.75">
      <c r="AC6136" s="48"/>
    </row>
    <row r="6137" ht="12.75">
      <c r="AC6137" s="48"/>
    </row>
    <row r="6138" ht="12.75">
      <c r="AC6138" s="48"/>
    </row>
    <row r="6139" ht="12.75">
      <c r="AC6139" s="48"/>
    </row>
    <row r="6140" ht="12.75">
      <c r="AC6140" s="48"/>
    </row>
    <row r="6141" ht="12.75">
      <c r="AC6141" s="48"/>
    </row>
    <row r="6142" ht="12.75">
      <c r="AC6142" s="48"/>
    </row>
    <row r="6143" ht="12.75">
      <c r="AC6143" s="48"/>
    </row>
    <row r="6144" ht="12.75">
      <c r="AC6144" s="48"/>
    </row>
    <row r="6145" ht="12.75">
      <c r="AC6145" s="48"/>
    </row>
    <row r="6146" ht="12.75">
      <c r="AC6146" s="48"/>
    </row>
    <row r="6147" ht="12.75">
      <c r="AC6147" s="48"/>
    </row>
    <row r="6148" ht="12.75">
      <c r="AC6148" s="48"/>
    </row>
    <row r="6149" ht="12.75">
      <c r="AC6149" s="48"/>
    </row>
    <row r="6150" ht="12.75">
      <c r="AC6150" s="48"/>
    </row>
    <row r="6151" ht="12.75">
      <c r="AC6151" s="48"/>
    </row>
    <row r="6152" ht="12.75">
      <c r="AC6152" s="48"/>
    </row>
    <row r="6153" ht="12.75">
      <c r="AC6153" s="48"/>
    </row>
    <row r="6154" ht="12.75">
      <c r="AC6154" s="48"/>
    </row>
    <row r="6155" ht="12.75">
      <c r="AC6155" s="48"/>
    </row>
    <row r="6156" ht="12.75">
      <c r="AC6156" s="48"/>
    </row>
    <row r="6157" ht="12.75">
      <c r="AC6157" s="48"/>
    </row>
    <row r="6158" ht="12.75">
      <c r="AC6158" s="48"/>
    </row>
    <row r="6159" ht="12.75">
      <c r="AC6159" s="48"/>
    </row>
    <row r="6160" ht="12.75">
      <c r="AC6160" s="48"/>
    </row>
    <row r="6161" ht="12.75">
      <c r="AC6161" s="48"/>
    </row>
    <row r="6162" ht="12.75">
      <c r="AC6162" s="48"/>
    </row>
    <row r="6163" ht="12.75">
      <c r="AC6163" s="48"/>
    </row>
    <row r="6164" ht="12.75">
      <c r="AC6164" s="48"/>
    </row>
    <row r="6165" ht="12.75">
      <c r="AC6165" s="48"/>
    </row>
    <row r="6166" ht="12.75">
      <c r="AC6166" s="48"/>
    </row>
    <row r="6167" ht="12.75">
      <c r="AC6167" s="48"/>
    </row>
    <row r="6168" ht="12.75">
      <c r="AC6168" s="48"/>
    </row>
    <row r="6169" ht="12.75">
      <c r="AC6169" s="48"/>
    </row>
    <row r="6170" ht="12.75">
      <c r="AC6170" s="48"/>
    </row>
    <row r="6171" ht="12.75">
      <c r="AC6171" s="48"/>
    </row>
    <row r="6172" ht="12.75">
      <c r="AC6172" s="48"/>
    </row>
    <row r="6173" ht="12.75">
      <c r="AC6173" s="48"/>
    </row>
    <row r="6174" ht="12.75">
      <c r="AC6174" s="48"/>
    </row>
    <row r="6175" ht="12.75">
      <c r="AC6175" s="48"/>
    </row>
    <row r="6176" ht="12.75">
      <c r="AC6176" s="48"/>
    </row>
    <row r="6177" ht="12.75">
      <c r="AC6177" s="48"/>
    </row>
    <row r="6178" ht="12.75">
      <c r="AC6178" s="48"/>
    </row>
    <row r="6179" ht="12.75">
      <c r="AC6179" s="48"/>
    </row>
    <row r="6180" ht="12.75">
      <c r="AC6180" s="48"/>
    </row>
    <row r="6181" ht="12.75">
      <c r="AC6181" s="48"/>
    </row>
    <row r="6182" ht="12.75">
      <c r="AC6182" s="48"/>
    </row>
    <row r="6183" ht="12.75">
      <c r="AC6183" s="48"/>
    </row>
    <row r="6184" ht="12.75">
      <c r="AC6184" s="48"/>
    </row>
    <row r="6185" ht="12.75">
      <c r="AC6185" s="48"/>
    </row>
    <row r="6186" ht="12.75">
      <c r="AC6186" s="48"/>
    </row>
    <row r="6187" ht="12.75">
      <c r="AC6187" s="48"/>
    </row>
    <row r="6188" ht="12.75">
      <c r="AC6188" s="48"/>
    </row>
    <row r="6189" ht="12.75">
      <c r="AC6189" s="48"/>
    </row>
    <row r="6190" ht="12.75">
      <c r="AC6190" s="48"/>
    </row>
    <row r="6191" ht="12.75">
      <c r="AC6191" s="48"/>
    </row>
    <row r="6192" ht="12.75">
      <c r="AC6192" s="48"/>
    </row>
    <row r="6193" ht="12.75">
      <c r="AC6193" s="48"/>
    </row>
    <row r="6194" ht="12.75">
      <c r="AC6194" s="48"/>
    </row>
    <row r="6195" ht="12.75">
      <c r="AC6195" s="48"/>
    </row>
    <row r="6196" ht="12.75">
      <c r="AC6196" s="48"/>
    </row>
    <row r="6197" ht="12.75">
      <c r="AC6197" s="48"/>
    </row>
    <row r="6198" ht="12.75">
      <c r="AC6198" s="48"/>
    </row>
    <row r="6199" ht="12.75">
      <c r="AC6199" s="48"/>
    </row>
    <row r="6200" ht="12.75">
      <c r="AC6200" s="48"/>
    </row>
    <row r="6201" ht="12.75">
      <c r="AC6201" s="48"/>
    </row>
    <row r="6202" ht="12.75">
      <c r="AC6202" s="48"/>
    </row>
    <row r="6203" ht="12.75">
      <c r="AC6203" s="48"/>
    </row>
    <row r="6204" ht="12.75">
      <c r="AC6204" s="48"/>
    </row>
    <row r="6205" ht="12.75">
      <c r="AC6205" s="48"/>
    </row>
    <row r="6206" ht="12.75">
      <c r="AC6206" s="48"/>
    </row>
    <row r="6207" ht="12.75">
      <c r="AC6207" s="48"/>
    </row>
    <row r="6208" ht="12.75">
      <c r="AC6208" s="48"/>
    </row>
    <row r="6209" ht="12.75">
      <c r="AC6209" s="48"/>
    </row>
    <row r="6210" ht="12.75">
      <c r="AC6210" s="48"/>
    </row>
  </sheetData>
  <mergeCells count="12">
    <mergeCell ref="S33:T33"/>
    <mergeCell ref="S34:T34"/>
    <mergeCell ref="V34:X34"/>
    <mergeCell ref="U30:Z30"/>
    <mergeCell ref="A1:J1"/>
    <mergeCell ref="U27:Z27"/>
    <mergeCell ref="U28:Z28"/>
    <mergeCell ref="U29:Z29"/>
    <mergeCell ref="K1:AC1"/>
    <mergeCell ref="R29:T32"/>
    <mergeCell ref="U31:Y31"/>
    <mergeCell ref="U32:Z32"/>
  </mergeCells>
  <printOptions horizontalCentered="1"/>
  <pageMargins left="0.7874015748031497" right="0.23" top="0.53" bottom="0.52" header="0.5118110236220472" footer="0.5118110236220472"/>
  <pageSetup fitToHeight="1" fitToWidth="1"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D338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5.28125" style="0" customWidth="1"/>
    <col min="3" max="3" width="60.140625" style="14" customWidth="1"/>
    <col min="4" max="4" width="74.00390625" style="14" customWidth="1"/>
  </cols>
  <sheetData>
    <row r="1" spans="1:4" ht="13.5" thickBot="1">
      <c r="A1" s="64" t="s">
        <v>500</v>
      </c>
      <c r="B1" s="64" t="s">
        <v>501</v>
      </c>
      <c r="C1" s="67" t="s">
        <v>502</v>
      </c>
      <c r="D1" s="67" t="s">
        <v>503</v>
      </c>
    </row>
    <row r="2" spans="1:4" ht="12.75">
      <c r="A2" s="65">
        <f>IF((SUM('Раздел 1'!AE20:AE20)&lt;=SUM('Раздел 1'!D20:D20)),"","Неверно!")</f>
      </c>
      <c r="B2" s="66">
        <v>67750</v>
      </c>
      <c r="C2" s="68" t="s">
        <v>53</v>
      </c>
      <c r="D2" s="68" t="s">
        <v>54</v>
      </c>
    </row>
    <row r="3" spans="1:4" ht="12.75">
      <c r="A3" s="65">
        <f>IF((SUM('Раздел 1'!AE23:AE23)&lt;=SUM('Раздел 1'!D23:D23)),"","Неверно!")</f>
      </c>
      <c r="B3" s="66">
        <v>67750</v>
      </c>
      <c r="C3" s="68" t="s">
        <v>55</v>
      </c>
      <c r="D3" s="68" t="s">
        <v>54</v>
      </c>
    </row>
    <row r="4" spans="1:4" ht="12.75">
      <c r="A4" s="65">
        <f>IF((SUM('Раздел 1'!AE37:AE37)&lt;=SUM('Раздел 1'!D37:D37)),"","Неверно!")</f>
      </c>
      <c r="B4" s="66">
        <v>67750</v>
      </c>
      <c r="C4" s="68" t="s">
        <v>56</v>
      </c>
      <c r="D4" s="68" t="s">
        <v>54</v>
      </c>
    </row>
    <row r="5" spans="1:4" ht="12.75">
      <c r="A5" s="65">
        <f>IF((SUM('Раздел 1'!AE14:AE14)&lt;=SUM('Раздел 1'!D14:D14)),"","Неверно!")</f>
      </c>
      <c r="B5" s="66">
        <v>67750</v>
      </c>
      <c r="C5" s="68" t="s">
        <v>57</v>
      </c>
      <c r="D5" s="68" t="s">
        <v>54</v>
      </c>
    </row>
    <row r="6" spans="1:4" ht="12.75">
      <c r="A6" s="65">
        <f>IF((SUM('Раздел 1'!AE17:AE17)&lt;=SUM('Раздел 1'!D17:D17)),"","Неверно!")</f>
      </c>
      <c r="B6" s="66">
        <v>67750</v>
      </c>
      <c r="C6" s="68" t="s">
        <v>58</v>
      </c>
      <c r="D6" s="68" t="s">
        <v>54</v>
      </c>
    </row>
    <row r="7" spans="1:4" ht="12.75">
      <c r="A7" s="65">
        <f>IF((SUM('Раздел 1'!AE34:AE34)&lt;=SUM('Раздел 1'!D34:D34)),"","Неверно!")</f>
      </c>
      <c r="B7" s="66">
        <v>67750</v>
      </c>
      <c r="C7" s="68" t="s">
        <v>59</v>
      </c>
      <c r="D7" s="68" t="s">
        <v>54</v>
      </c>
    </row>
    <row r="8" spans="1:4" ht="12.75">
      <c r="A8" s="65">
        <f>IF((SUM('Раздел 1'!AE26:AE26)&lt;=SUM('Раздел 1'!D26:D26)),"","Неверно!")</f>
      </c>
      <c r="B8" s="66">
        <v>67750</v>
      </c>
      <c r="C8" s="68" t="s">
        <v>60</v>
      </c>
      <c r="D8" s="68" t="s">
        <v>54</v>
      </c>
    </row>
    <row r="9" spans="1:4" ht="12.75">
      <c r="A9" s="65">
        <f>IF((SUM('Раздел 1'!AE21:AE21)&lt;=SUM('Раздел 1'!D21:D21)),"","Неверно!")</f>
      </c>
      <c r="B9" s="66">
        <v>67750</v>
      </c>
      <c r="C9" s="68" t="s">
        <v>61</v>
      </c>
      <c r="D9" s="68" t="s">
        <v>54</v>
      </c>
    </row>
    <row r="10" spans="1:4" ht="12.75">
      <c r="A10" s="65">
        <f>IF((SUM('Раздел 1'!AE29:AE29)&lt;=SUM('Раздел 1'!D29:D29)),"","Неверно!")</f>
      </c>
      <c r="B10" s="66">
        <v>67750</v>
      </c>
      <c r="C10" s="68" t="s">
        <v>62</v>
      </c>
      <c r="D10" s="68" t="s">
        <v>54</v>
      </c>
    </row>
    <row r="11" spans="1:4" ht="12.75">
      <c r="A11" s="65">
        <f>IF((SUM('Раздел 1'!AE35:AE35)&lt;=SUM('Раздел 1'!D35:D35)),"","Неверно!")</f>
      </c>
      <c r="B11" s="66">
        <v>67750</v>
      </c>
      <c r="C11" s="68" t="s">
        <v>63</v>
      </c>
      <c r="D11" s="68" t="s">
        <v>54</v>
      </c>
    </row>
    <row r="12" spans="1:4" ht="12.75">
      <c r="A12" s="65">
        <f>IF((SUM('Раздел 1'!AE12:AE12)&lt;=SUM('Раздел 1'!D12:D12)),"","Неверно!")</f>
      </c>
      <c r="B12" s="66">
        <v>67750</v>
      </c>
      <c r="C12" s="68" t="s">
        <v>64</v>
      </c>
      <c r="D12" s="68" t="s">
        <v>54</v>
      </c>
    </row>
    <row r="13" spans="1:4" ht="12.75">
      <c r="A13" s="65">
        <f>IF((SUM('Раздел 1'!AE38:AE38)&lt;=SUM('Раздел 1'!D38:D38)),"","Неверно!")</f>
      </c>
      <c r="B13" s="66">
        <v>67750</v>
      </c>
      <c r="C13" s="68" t="s">
        <v>65</v>
      </c>
      <c r="D13" s="68" t="s">
        <v>54</v>
      </c>
    </row>
    <row r="14" spans="1:4" ht="12.75">
      <c r="A14" s="65">
        <f>IF((SUM('Раздел 1'!AE15:AE15)&lt;=SUM('Раздел 1'!D15:D15)),"","Неверно!")</f>
      </c>
      <c r="B14" s="66">
        <v>67750</v>
      </c>
      <c r="C14" s="68" t="s">
        <v>66</v>
      </c>
      <c r="D14" s="68" t="s">
        <v>54</v>
      </c>
    </row>
    <row r="15" spans="1:4" ht="12.75">
      <c r="A15" s="65">
        <f>IF((SUM('Раздел 1'!AE32:AE32)&lt;=SUM('Раздел 1'!D32:D32)),"","Неверно!")</f>
      </c>
      <c r="B15" s="66">
        <v>67750</v>
      </c>
      <c r="C15" s="68" t="s">
        <v>67</v>
      </c>
      <c r="D15" s="68" t="s">
        <v>54</v>
      </c>
    </row>
    <row r="16" spans="1:4" ht="12.75">
      <c r="A16" s="65">
        <f>IF((SUM('Раздел 1'!AE18:AE18)&lt;=SUM('Раздел 1'!D18:D18)),"","Неверно!")</f>
      </c>
      <c r="B16" s="66">
        <v>67750</v>
      </c>
      <c r="C16" s="68" t="s">
        <v>68</v>
      </c>
      <c r="D16" s="68" t="s">
        <v>54</v>
      </c>
    </row>
    <row r="17" spans="1:4" ht="12.75">
      <c r="A17" s="65">
        <f>IF((SUM('Раздел 1'!AE36:AE36)&lt;=SUM('Раздел 1'!D36:D36)),"","Неверно!")</f>
      </c>
      <c r="B17" s="66">
        <v>67750</v>
      </c>
      <c r="C17" s="68" t="s">
        <v>69</v>
      </c>
      <c r="D17" s="68" t="s">
        <v>54</v>
      </c>
    </row>
    <row r="18" spans="1:4" ht="12.75">
      <c r="A18" s="65">
        <f>IF((SUM('Раздел 1'!AE13:AE13)&lt;=SUM('Раздел 1'!D13:D13)),"","Неверно!")</f>
      </c>
      <c r="B18" s="66">
        <v>67750</v>
      </c>
      <c r="C18" s="68" t="s">
        <v>71</v>
      </c>
      <c r="D18" s="68" t="s">
        <v>54</v>
      </c>
    </row>
    <row r="19" spans="1:4" ht="12.75">
      <c r="A19" s="65">
        <f>IF((SUM('Раздел 1'!AE30:AE30)&lt;=SUM('Раздел 1'!D30:D30)),"","Неверно!")</f>
      </c>
      <c r="B19" s="66">
        <v>67750</v>
      </c>
      <c r="C19" s="68" t="s">
        <v>72</v>
      </c>
      <c r="D19" s="68" t="s">
        <v>54</v>
      </c>
    </row>
    <row r="20" spans="1:4" ht="12.75">
      <c r="A20" s="65">
        <f>IF((SUM('Раздел 1'!AE33:AE33)&lt;=SUM('Раздел 1'!D33:D33)),"","Неверно!")</f>
      </c>
      <c r="B20" s="66">
        <v>67750</v>
      </c>
      <c r="C20" s="68" t="s">
        <v>73</v>
      </c>
      <c r="D20" s="68" t="s">
        <v>54</v>
      </c>
    </row>
    <row r="21" spans="1:4" ht="12.75">
      <c r="A21" s="65">
        <f>IF((SUM('Раздел 1'!AE24:AE24)&lt;=SUM('Раздел 1'!D24:D24)),"","Неверно!")</f>
      </c>
      <c r="B21" s="66">
        <v>67750</v>
      </c>
      <c r="C21" s="68" t="s">
        <v>74</v>
      </c>
      <c r="D21" s="68" t="s">
        <v>54</v>
      </c>
    </row>
    <row r="22" spans="1:4" ht="12.75">
      <c r="A22" s="65">
        <f>IF((SUM('Раздел 1'!AE16:AE16)&lt;=SUM('Раздел 1'!D16:D16)),"","Неверно!")</f>
      </c>
      <c r="B22" s="66">
        <v>67750</v>
      </c>
      <c r="C22" s="68" t="s">
        <v>75</v>
      </c>
      <c r="D22" s="68" t="s">
        <v>54</v>
      </c>
    </row>
    <row r="23" spans="1:4" ht="12.75">
      <c r="A23" s="65">
        <f>IF((SUM('Раздел 1'!AE27:AE27)&lt;=SUM('Раздел 1'!D27:D27)),"","Неверно!")</f>
      </c>
      <c r="B23" s="66">
        <v>67750</v>
      </c>
      <c r="C23" s="68" t="s">
        <v>76</v>
      </c>
      <c r="D23" s="68" t="s">
        <v>54</v>
      </c>
    </row>
    <row r="24" spans="1:4" ht="12.75">
      <c r="A24" s="65">
        <f>IF((SUM('Раздел 1'!AE10:AE10)&lt;=SUM('Раздел 1'!D10:D10)),"","Неверно!")</f>
      </c>
      <c r="B24" s="66">
        <v>67750</v>
      </c>
      <c r="C24" s="68" t="s">
        <v>77</v>
      </c>
      <c r="D24" s="68" t="s">
        <v>54</v>
      </c>
    </row>
    <row r="25" spans="1:4" ht="12.75">
      <c r="A25" s="65">
        <f>IF((SUM('Раздел 1'!AE28:AE28)&lt;=SUM('Раздел 1'!D28:D28)),"","Неверно!")</f>
      </c>
      <c r="B25" s="66">
        <v>67750</v>
      </c>
      <c r="C25" s="68" t="s">
        <v>78</v>
      </c>
      <c r="D25" s="68" t="s">
        <v>54</v>
      </c>
    </row>
    <row r="26" spans="1:4" ht="12.75">
      <c r="A26" s="65">
        <f>IF((SUM('Раздел 1'!AE31:AE31)&lt;=SUM('Раздел 1'!D31:D31)),"","Неверно!")</f>
      </c>
      <c r="B26" s="66">
        <v>67750</v>
      </c>
      <c r="C26" s="68" t="s">
        <v>79</v>
      </c>
      <c r="D26" s="68" t="s">
        <v>54</v>
      </c>
    </row>
    <row r="27" spans="1:4" ht="12.75">
      <c r="A27" s="65">
        <f>IF((SUM('Раздел 1'!AE22:AE22)&lt;=SUM('Раздел 1'!D22:D22)),"","Неверно!")</f>
      </c>
      <c r="B27" s="66">
        <v>67750</v>
      </c>
      <c r="C27" s="68" t="s">
        <v>80</v>
      </c>
      <c r="D27" s="68" t="s">
        <v>54</v>
      </c>
    </row>
    <row r="28" spans="1:4" ht="12.75">
      <c r="A28" s="65">
        <f>IF((SUM('Раздел 1'!AE25:AE25)&lt;=SUM('Раздел 1'!D25:D25)),"","Неверно!")</f>
      </c>
      <c r="B28" s="66">
        <v>67750</v>
      </c>
      <c r="C28" s="68" t="s">
        <v>81</v>
      </c>
      <c r="D28" s="68" t="s">
        <v>54</v>
      </c>
    </row>
    <row r="29" spans="1:4" ht="12.75">
      <c r="A29" s="65">
        <f>IF((SUM('Раздел 1'!AE19:AE19)&lt;=SUM('Раздел 1'!D19:D19)),"","Неверно!")</f>
      </c>
      <c r="B29" s="66">
        <v>67750</v>
      </c>
      <c r="C29" s="68" t="s">
        <v>82</v>
      </c>
      <c r="D29" s="68" t="s">
        <v>54</v>
      </c>
    </row>
    <row r="30" spans="1:4" ht="12.75">
      <c r="A30" s="65">
        <f>IF((SUM('Раздел 1'!AE11:AE11)&lt;=SUM('Раздел 1'!D11:D11)),"","Неверно!")</f>
      </c>
      <c r="B30" s="66">
        <v>67750</v>
      </c>
      <c r="C30" s="68" t="s">
        <v>83</v>
      </c>
      <c r="D30" s="68" t="s">
        <v>54</v>
      </c>
    </row>
    <row r="31" spans="1:4" ht="25.5">
      <c r="A31" s="65">
        <f>IF((SUM('Раздел 1'!T31:T31)&lt;=SUM('Раздел 1'!S31:S31)),"","Неверно!")</f>
      </c>
      <c r="B31" s="66">
        <v>67751</v>
      </c>
      <c r="C31" s="68" t="s">
        <v>84</v>
      </c>
      <c r="D31" s="68" t="s">
        <v>85</v>
      </c>
    </row>
    <row r="32" spans="1:4" ht="25.5">
      <c r="A32" s="65">
        <f>IF((SUM('Раздел 1'!T17:T17)&lt;=SUM('Раздел 1'!S17:S17)),"","Неверно!")</f>
      </c>
      <c r="B32" s="66">
        <v>67751</v>
      </c>
      <c r="C32" s="68" t="s">
        <v>86</v>
      </c>
      <c r="D32" s="68" t="s">
        <v>85</v>
      </c>
    </row>
    <row r="33" spans="1:4" ht="25.5">
      <c r="A33" s="65">
        <f>IF((SUM('Раздел 1'!T14:T14)&lt;=SUM('Раздел 1'!S14:S14)),"","Неверно!")</f>
      </c>
      <c r="B33" s="66">
        <v>67751</v>
      </c>
      <c r="C33" s="68" t="s">
        <v>87</v>
      </c>
      <c r="D33" s="68" t="s">
        <v>85</v>
      </c>
    </row>
    <row r="34" spans="1:4" ht="25.5">
      <c r="A34" s="65">
        <f>IF((SUM('Раздел 1'!T25:T25)&lt;=SUM('Раздел 1'!S25:S25)),"","Неверно!")</f>
      </c>
      <c r="B34" s="66">
        <v>67751</v>
      </c>
      <c r="C34" s="68" t="s">
        <v>88</v>
      </c>
      <c r="D34" s="68" t="s">
        <v>85</v>
      </c>
    </row>
    <row r="35" spans="1:4" ht="25.5">
      <c r="A35" s="65">
        <f>IF((SUM('Раздел 1'!T37:T37)&lt;=SUM('Раздел 1'!S37:S37)),"","Неверно!")</f>
      </c>
      <c r="B35" s="66">
        <v>67751</v>
      </c>
      <c r="C35" s="68" t="s">
        <v>89</v>
      </c>
      <c r="D35" s="68" t="s">
        <v>85</v>
      </c>
    </row>
    <row r="36" spans="1:4" ht="25.5">
      <c r="A36" s="65">
        <f>IF((SUM('Раздел 1'!T11:T11)&lt;=SUM('Раздел 1'!S11:S11)),"","Неверно!")</f>
      </c>
      <c r="B36" s="66">
        <v>67751</v>
      </c>
      <c r="C36" s="68" t="s">
        <v>90</v>
      </c>
      <c r="D36" s="68" t="s">
        <v>85</v>
      </c>
    </row>
    <row r="37" spans="1:4" ht="25.5">
      <c r="A37" s="65">
        <f>IF((SUM('Раздел 1'!T28:T28)&lt;=SUM('Раздел 1'!S28:S28)),"","Неверно!")</f>
      </c>
      <c r="B37" s="66">
        <v>67751</v>
      </c>
      <c r="C37" s="68" t="s">
        <v>91</v>
      </c>
      <c r="D37" s="68" t="s">
        <v>85</v>
      </c>
    </row>
    <row r="38" spans="1:4" ht="25.5">
      <c r="A38" s="65">
        <f>IF((SUM('Раздел 1'!T34:T34)&lt;=SUM('Раздел 1'!S34:S34)),"","Неверно!")</f>
      </c>
      <c r="B38" s="66">
        <v>67751</v>
      </c>
      <c r="C38" s="68" t="s">
        <v>92</v>
      </c>
      <c r="D38" s="68" t="s">
        <v>85</v>
      </c>
    </row>
    <row r="39" spans="1:4" ht="25.5">
      <c r="A39" s="65">
        <f>IF((SUM('Раздел 1'!T16:T16)&lt;=SUM('Раздел 1'!S16:S16)),"","Неверно!")</f>
      </c>
      <c r="B39" s="66">
        <v>67751</v>
      </c>
      <c r="C39" s="68" t="s">
        <v>93</v>
      </c>
      <c r="D39" s="68" t="s">
        <v>85</v>
      </c>
    </row>
    <row r="40" spans="1:4" ht="25.5">
      <c r="A40" s="65">
        <f>IF((SUM('Раздел 1'!T22:T22)&lt;=SUM('Раздел 1'!S22:S22)),"","Неверно!")</f>
      </c>
      <c r="B40" s="66">
        <v>67751</v>
      </c>
      <c r="C40" s="68" t="s">
        <v>94</v>
      </c>
      <c r="D40" s="68" t="s">
        <v>85</v>
      </c>
    </row>
    <row r="41" spans="1:4" ht="25.5">
      <c r="A41" s="65">
        <f>IF((SUM('Раздел 1'!T36:T36)&lt;=SUM('Раздел 1'!S36:S36)),"","Неверно!")</f>
      </c>
      <c r="B41" s="66">
        <v>67751</v>
      </c>
      <c r="C41" s="68" t="s">
        <v>95</v>
      </c>
      <c r="D41" s="68" t="s">
        <v>85</v>
      </c>
    </row>
    <row r="42" spans="1:4" ht="25.5">
      <c r="A42" s="65">
        <f>IF((SUM('Раздел 1'!T10:T10)&lt;=SUM('Раздел 1'!S10:S10)),"","Неверно!")</f>
      </c>
      <c r="B42" s="66">
        <v>67751</v>
      </c>
      <c r="C42" s="68" t="s">
        <v>96</v>
      </c>
      <c r="D42" s="68" t="s">
        <v>85</v>
      </c>
    </row>
    <row r="43" spans="1:4" ht="25.5">
      <c r="A43" s="65">
        <f>IF((SUM('Раздел 1'!T13:T13)&lt;=SUM('Раздел 1'!S13:S13)),"","Неверно!")</f>
      </c>
      <c r="B43" s="66">
        <v>67751</v>
      </c>
      <c r="C43" s="68" t="s">
        <v>98</v>
      </c>
      <c r="D43" s="68" t="s">
        <v>85</v>
      </c>
    </row>
    <row r="44" spans="1:4" ht="25.5">
      <c r="A44" s="65">
        <f>IF((SUM('Раздел 1'!T33:T33)&lt;=SUM('Раздел 1'!S33:S33)),"","Неверно!")</f>
      </c>
      <c r="B44" s="66">
        <v>67751</v>
      </c>
      <c r="C44" s="68" t="s">
        <v>99</v>
      </c>
      <c r="D44" s="68" t="s">
        <v>85</v>
      </c>
    </row>
    <row r="45" spans="1:4" ht="25.5">
      <c r="A45" s="65">
        <f>IF((SUM('Раздел 1'!T19:T19)&lt;=SUM('Раздел 1'!S19:S19)),"","Неверно!")</f>
      </c>
      <c r="B45" s="66">
        <v>67751</v>
      </c>
      <c r="C45" s="68" t="s">
        <v>100</v>
      </c>
      <c r="D45" s="68" t="s">
        <v>85</v>
      </c>
    </row>
    <row r="46" spans="1:4" ht="25.5">
      <c r="A46" s="65">
        <f>IF((SUM('Раздел 1'!T24:T24)&lt;=SUM('Раздел 1'!S24:S24)),"","Неверно!")</f>
      </c>
      <c r="B46" s="66">
        <v>67751</v>
      </c>
      <c r="C46" s="68" t="s">
        <v>101</v>
      </c>
      <c r="D46" s="68" t="s">
        <v>85</v>
      </c>
    </row>
    <row r="47" spans="1:4" ht="25.5">
      <c r="A47" s="65">
        <f>IF((SUM('Раздел 1'!T30:T30)&lt;=SUM('Раздел 1'!S30:S30)),"","Неверно!")</f>
      </c>
      <c r="B47" s="66">
        <v>67751</v>
      </c>
      <c r="C47" s="68" t="s">
        <v>102</v>
      </c>
      <c r="D47" s="68" t="s">
        <v>85</v>
      </c>
    </row>
    <row r="48" spans="1:4" ht="25.5">
      <c r="A48" s="65">
        <f>IF((SUM('Раздел 1'!T15:T15)&lt;=SUM('Раздел 1'!S15:S15)),"","Неверно!")</f>
      </c>
      <c r="B48" s="66">
        <v>67751</v>
      </c>
      <c r="C48" s="68" t="s">
        <v>103</v>
      </c>
      <c r="D48" s="68" t="s">
        <v>85</v>
      </c>
    </row>
    <row r="49" spans="1:4" ht="25.5">
      <c r="A49" s="65">
        <f>IF((SUM('Раздел 1'!T38:T38)&lt;=SUM('Раздел 1'!S38:S38)),"","Неверно!")</f>
      </c>
      <c r="B49" s="66">
        <v>67751</v>
      </c>
      <c r="C49" s="68" t="s">
        <v>104</v>
      </c>
      <c r="D49" s="68" t="s">
        <v>85</v>
      </c>
    </row>
    <row r="50" spans="1:4" ht="25.5">
      <c r="A50" s="65">
        <f>IF((SUM('Раздел 1'!T21:T21)&lt;=SUM('Раздел 1'!S21:S21)),"","Неверно!")</f>
      </c>
      <c r="B50" s="66">
        <v>67751</v>
      </c>
      <c r="C50" s="68" t="s">
        <v>105</v>
      </c>
      <c r="D50" s="68" t="s">
        <v>85</v>
      </c>
    </row>
    <row r="51" spans="1:4" ht="25.5">
      <c r="A51" s="65">
        <f>IF((SUM('Раздел 1'!T18:T18)&lt;=SUM('Раздел 1'!S18:S18)),"","Неверно!")</f>
      </c>
      <c r="B51" s="66">
        <v>67751</v>
      </c>
      <c r="C51" s="68" t="s">
        <v>106</v>
      </c>
      <c r="D51" s="68" t="s">
        <v>85</v>
      </c>
    </row>
    <row r="52" spans="1:4" ht="25.5">
      <c r="A52" s="65">
        <f>IF((SUM('Раздел 1'!T27:T27)&lt;=SUM('Раздел 1'!S27:S27)),"","Неверно!")</f>
      </c>
      <c r="B52" s="66">
        <v>67751</v>
      </c>
      <c r="C52" s="68" t="s">
        <v>107</v>
      </c>
      <c r="D52" s="68" t="s">
        <v>85</v>
      </c>
    </row>
    <row r="53" spans="1:4" ht="25.5">
      <c r="A53" s="65">
        <f>IF((SUM('Раздел 1'!T32:T32)&lt;=SUM('Раздел 1'!S32:S32)),"","Неверно!")</f>
      </c>
      <c r="B53" s="66">
        <v>67751</v>
      </c>
      <c r="C53" s="68" t="s">
        <v>108</v>
      </c>
      <c r="D53" s="68" t="s">
        <v>85</v>
      </c>
    </row>
    <row r="54" spans="1:4" ht="25.5">
      <c r="A54" s="65">
        <f>IF((SUM('Раздел 1'!T35:T35)&lt;=SUM('Раздел 1'!S35:S35)),"","Неверно!")</f>
      </c>
      <c r="B54" s="66">
        <v>67751</v>
      </c>
      <c r="C54" s="68" t="s">
        <v>109</v>
      </c>
      <c r="D54" s="68" t="s">
        <v>85</v>
      </c>
    </row>
    <row r="55" spans="1:4" ht="25.5">
      <c r="A55" s="65">
        <f>IF((SUM('Раздел 1'!T23:T23)&lt;=SUM('Раздел 1'!S23:S23)),"","Неверно!")</f>
      </c>
      <c r="B55" s="66">
        <v>67751</v>
      </c>
      <c r="C55" s="68" t="s">
        <v>110</v>
      </c>
      <c r="D55" s="68" t="s">
        <v>85</v>
      </c>
    </row>
    <row r="56" spans="1:4" ht="25.5">
      <c r="A56" s="65">
        <f>IF((SUM('Раздел 1'!T20:T20)&lt;=SUM('Раздел 1'!S20:S20)),"","Неверно!")</f>
      </c>
      <c r="B56" s="66">
        <v>67751</v>
      </c>
      <c r="C56" s="68" t="s">
        <v>111</v>
      </c>
      <c r="D56" s="68" t="s">
        <v>85</v>
      </c>
    </row>
    <row r="57" spans="1:4" ht="25.5">
      <c r="A57" s="65">
        <f>IF((SUM('Раздел 1'!T29:T29)&lt;=SUM('Раздел 1'!S29:S29)),"","Неверно!")</f>
      </c>
      <c r="B57" s="66">
        <v>67751</v>
      </c>
      <c r="C57" s="68" t="s">
        <v>112</v>
      </c>
      <c r="D57" s="68" t="s">
        <v>85</v>
      </c>
    </row>
    <row r="58" spans="1:4" ht="25.5">
      <c r="A58" s="65">
        <f>IF((SUM('Раздел 1'!T26:T26)&lt;=SUM('Раздел 1'!S26:S26)),"","Неверно!")</f>
      </c>
      <c r="B58" s="66">
        <v>67751</v>
      </c>
      <c r="C58" s="68" t="s">
        <v>113</v>
      </c>
      <c r="D58" s="68" t="s">
        <v>85</v>
      </c>
    </row>
    <row r="59" spans="1:4" ht="25.5">
      <c r="A59" s="65">
        <f>IF((SUM('Раздел 1'!T12:T12)&lt;=SUM('Раздел 1'!S12:S12)),"","Неверно!")</f>
      </c>
      <c r="B59" s="66">
        <v>67751</v>
      </c>
      <c r="C59" s="68" t="s">
        <v>114</v>
      </c>
      <c r="D59" s="68" t="s">
        <v>85</v>
      </c>
    </row>
    <row r="60" spans="1:4" ht="25.5">
      <c r="A60" s="65">
        <f>IF((SUM('Раздел 1'!S18:S18)+SUM('Раздел 1'!U18:V18)&lt;=SUM('Раздел 1'!R18:R18)),"","Неверно!")</f>
      </c>
      <c r="B60" s="66">
        <v>67752</v>
      </c>
      <c r="C60" s="68" t="s">
        <v>115</v>
      </c>
      <c r="D60" s="68" t="s">
        <v>116</v>
      </c>
    </row>
    <row r="61" spans="1:4" ht="25.5">
      <c r="A61" s="65">
        <f>IF((SUM('Раздел 1'!S32:S32)+SUM('Раздел 1'!U32:V32)&lt;=SUM('Раздел 1'!R32:R32)),"","Неверно!")</f>
      </c>
      <c r="B61" s="66">
        <v>67752</v>
      </c>
      <c r="C61" s="68" t="s">
        <v>117</v>
      </c>
      <c r="D61" s="68" t="s">
        <v>116</v>
      </c>
    </row>
    <row r="62" spans="1:4" ht="25.5">
      <c r="A62" s="65">
        <f>IF((SUM('Раздел 1'!S29:S29)+SUM('Раздел 1'!U29:V29)&lt;=SUM('Раздел 1'!R29:R29)),"","Неверно!")</f>
      </c>
      <c r="B62" s="66">
        <v>67752</v>
      </c>
      <c r="C62" s="68" t="s">
        <v>118</v>
      </c>
      <c r="D62" s="68" t="s">
        <v>116</v>
      </c>
    </row>
    <row r="63" spans="1:4" ht="25.5">
      <c r="A63" s="65">
        <f>IF((SUM('Раздел 1'!S38:S38)+SUM('Раздел 1'!U38:V38)&lt;=SUM('Раздел 1'!R38:R38)),"","Неверно!")</f>
      </c>
      <c r="B63" s="66">
        <v>67752</v>
      </c>
      <c r="C63" s="68" t="s">
        <v>119</v>
      </c>
      <c r="D63" s="68" t="s">
        <v>116</v>
      </c>
    </row>
    <row r="64" spans="1:4" ht="25.5">
      <c r="A64" s="65">
        <f>IF((SUM('Раздел 1'!S12:S12)+SUM('Раздел 1'!U12:V12)&lt;=SUM('Раздел 1'!R12:R12)),"","Неверно!")</f>
      </c>
      <c r="B64" s="66">
        <v>67752</v>
      </c>
      <c r="C64" s="68" t="s">
        <v>120</v>
      </c>
      <c r="D64" s="68" t="s">
        <v>116</v>
      </c>
    </row>
    <row r="65" spans="1:4" ht="25.5">
      <c r="A65" s="65">
        <f>IF((SUM('Раздел 1'!S15:S15)+SUM('Раздел 1'!U15:V15)&lt;=SUM('Раздел 1'!R15:R15)),"","Неверно!")</f>
      </c>
      <c r="B65" s="66">
        <v>67752</v>
      </c>
      <c r="C65" s="68" t="s">
        <v>121</v>
      </c>
      <c r="D65" s="68" t="s">
        <v>116</v>
      </c>
    </row>
    <row r="66" spans="1:4" ht="25.5">
      <c r="A66" s="65">
        <f>IF((SUM('Раздел 1'!S35:S35)+SUM('Раздел 1'!U35:V35)&lt;=SUM('Раздел 1'!R35:R35)),"","Неверно!")</f>
      </c>
      <c r="B66" s="66">
        <v>67752</v>
      </c>
      <c r="C66" s="68" t="s">
        <v>122</v>
      </c>
      <c r="D66" s="68" t="s">
        <v>116</v>
      </c>
    </row>
    <row r="67" spans="1:4" ht="25.5">
      <c r="A67" s="65">
        <f>IF((SUM('Раздел 1'!S10:S10)+SUM('Раздел 1'!U10:V10)&lt;=SUM('Раздел 1'!R10:R10)),"","Неверно!")</f>
      </c>
      <c r="B67" s="66">
        <v>67752</v>
      </c>
      <c r="C67" s="68" t="s">
        <v>123</v>
      </c>
      <c r="D67" s="68" t="s">
        <v>116</v>
      </c>
    </row>
    <row r="68" spans="1:4" ht="25.5">
      <c r="A68" s="65">
        <f>IF((SUM('Раздел 1'!S33:S33)+SUM('Раздел 1'!U33:V33)&lt;=SUM('Раздел 1'!R33:R33)),"","Неверно!")</f>
      </c>
      <c r="B68" s="66">
        <v>67752</v>
      </c>
      <c r="C68" s="68" t="s">
        <v>124</v>
      </c>
      <c r="D68" s="68" t="s">
        <v>116</v>
      </c>
    </row>
    <row r="69" spans="1:4" ht="25.5">
      <c r="A69" s="65">
        <f>IF((SUM('Раздел 1'!S21:S21)+SUM('Раздел 1'!U21:V21)&lt;=SUM('Раздел 1'!R21:R21)),"","Неверно!")</f>
      </c>
      <c r="B69" s="66">
        <v>67752</v>
      </c>
      <c r="C69" s="68" t="s">
        <v>125</v>
      </c>
      <c r="D69" s="68" t="s">
        <v>116</v>
      </c>
    </row>
    <row r="70" spans="1:4" ht="25.5">
      <c r="A70" s="65">
        <f>IF((SUM('Раздел 1'!S27:S27)+SUM('Раздел 1'!U27:V27)&lt;=SUM('Раздел 1'!R27:R27)),"","Неверно!")</f>
      </c>
      <c r="B70" s="66">
        <v>67752</v>
      </c>
      <c r="C70" s="68" t="s">
        <v>126</v>
      </c>
      <c r="D70" s="68" t="s">
        <v>116</v>
      </c>
    </row>
    <row r="71" spans="1:4" ht="25.5">
      <c r="A71" s="65">
        <f>IF((SUM('Раздел 1'!S24:S24)+SUM('Раздел 1'!U24:V24)&lt;=SUM('Раздел 1'!R24:R24)),"","Неверно!")</f>
      </c>
      <c r="B71" s="66">
        <v>67752</v>
      </c>
      <c r="C71" s="68" t="s">
        <v>127</v>
      </c>
      <c r="D71" s="68" t="s">
        <v>116</v>
      </c>
    </row>
    <row r="72" spans="1:4" ht="25.5">
      <c r="A72" s="65">
        <f>IF((SUM('Раздел 1'!S16:S16)+SUM('Раздел 1'!U16:V16)&lt;=SUM('Раздел 1'!R16:R16)),"","Неверно!")</f>
      </c>
      <c r="B72" s="66">
        <v>67752</v>
      </c>
      <c r="C72" s="68" t="s">
        <v>128</v>
      </c>
      <c r="D72" s="68" t="s">
        <v>116</v>
      </c>
    </row>
    <row r="73" spans="1:4" ht="25.5">
      <c r="A73" s="65">
        <f>IF((SUM('Раздел 1'!S30:S30)+SUM('Раздел 1'!U30:V30)&lt;=SUM('Раздел 1'!R30:R30)),"","Неверно!")</f>
      </c>
      <c r="B73" s="66">
        <v>67752</v>
      </c>
      <c r="C73" s="68" t="s">
        <v>129</v>
      </c>
      <c r="D73" s="68" t="s">
        <v>116</v>
      </c>
    </row>
    <row r="74" spans="1:4" ht="25.5">
      <c r="A74" s="65">
        <f>IF((SUM('Раздел 1'!S36:S36)+SUM('Раздел 1'!U36:V36)&lt;=SUM('Раздел 1'!R36:R36)),"","Неверно!")</f>
      </c>
      <c r="B74" s="66">
        <v>67752</v>
      </c>
      <c r="C74" s="68" t="s">
        <v>130</v>
      </c>
      <c r="D74" s="68" t="s">
        <v>116</v>
      </c>
    </row>
    <row r="75" spans="1:4" ht="25.5">
      <c r="A75" s="65">
        <f>IF((SUM('Раздел 1'!S13:S13)+SUM('Раздел 1'!U13:V13)&lt;=SUM('Раздел 1'!R13:R13)),"","Неверно!")</f>
      </c>
      <c r="B75" s="66">
        <v>67752</v>
      </c>
      <c r="C75" s="68" t="s">
        <v>131</v>
      </c>
      <c r="D75" s="68" t="s">
        <v>116</v>
      </c>
    </row>
    <row r="76" spans="1:4" ht="25.5">
      <c r="A76" s="65">
        <f>IF((SUM('Раздел 1'!S11:S11)+SUM('Раздел 1'!U11:V11)&lt;=SUM('Раздел 1'!R11:R11)),"","Неверно!")</f>
      </c>
      <c r="B76" s="66">
        <v>67752</v>
      </c>
      <c r="C76" s="68" t="s">
        <v>132</v>
      </c>
      <c r="D76" s="68" t="s">
        <v>116</v>
      </c>
    </row>
    <row r="77" spans="1:4" ht="25.5">
      <c r="A77" s="65">
        <f>IF((SUM('Раздел 1'!S19:S19)+SUM('Раздел 1'!U19:V19)&lt;=SUM('Раздел 1'!R19:R19)),"","Неверно!")</f>
      </c>
      <c r="B77" s="66">
        <v>67752</v>
      </c>
      <c r="C77" s="68" t="s">
        <v>133</v>
      </c>
      <c r="D77" s="68" t="s">
        <v>116</v>
      </c>
    </row>
    <row r="78" spans="1:4" ht="25.5">
      <c r="A78" s="65">
        <f>IF((SUM('Раздел 1'!S31:S31)+SUM('Раздел 1'!U31:V31)&lt;=SUM('Раздел 1'!R31:R31)),"","Неверно!")</f>
      </c>
      <c r="B78" s="66">
        <v>67752</v>
      </c>
      <c r="C78" s="68" t="s">
        <v>134</v>
      </c>
      <c r="D78" s="68" t="s">
        <v>116</v>
      </c>
    </row>
    <row r="79" spans="1:4" ht="25.5">
      <c r="A79" s="65">
        <f>IF((SUM('Раздел 1'!S22:S22)+SUM('Раздел 1'!U22:V22)&lt;=SUM('Раздел 1'!R22:R22)),"","Неверно!")</f>
      </c>
      <c r="B79" s="66">
        <v>67752</v>
      </c>
      <c r="C79" s="68" t="s">
        <v>135</v>
      </c>
      <c r="D79" s="68" t="s">
        <v>116</v>
      </c>
    </row>
    <row r="80" spans="1:4" ht="25.5">
      <c r="A80" s="65">
        <f>IF((SUM('Раздел 1'!S25:S25)+SUM('Раздел 1'!U25:V25)&lt;=SUM('Раздел 1'!R25:R25)),"","Неверно!")</f>
      </c>
      <c r="B80" s="66">
        <v>67752</v>
      </c>
      <c r="C80" s="68" t="s">
        <v>136</v>
      </c>
      <c r="D80" s="68" t="s">
        <v>116</v>
      </c>
    </row>
    <row r="81" spans="1:4" ht="25.5">
      <c r="A81" s="65">
        <f>IF((SUM('Раздел 1'!S28:S28)+SUM('Раздел 1'!U28:V28)&lt;=SUM('Раздел 1'!R28:R28)),"","Неверно!")</f>
      </c>
      <c r="B81" s="66">
        <v>67752</v>
      </c>
      <c r="C81" s="68" t="s">
        <v>137</v>
      </c>
      <c r="D81" s="68" t="s">
        <v>116</v>
      </c>
    </row>
    <row r="82" spans="1:4" ht="25.5">
      <c r="A82" s="65">
        <f>IF((SUM('Раздел 1'!S26:S26)+SUM('Раздел 1'!U26:V26)&lt;=SUM('Раздел 1'!R26:R26)),"","Неверно!")</f>
      </c>
      <c r="B82" s="66">
        <v>67752</v>
      </c>
      <c r="C82" s="68" t="s">
        <v>138</v>
      </c>
      <c r="D82" s="68" t="s">
        <v>116</v>
      </c>
    </row>
    <row r="83" spans="1:4" ht="25.5">
      <c r="A83" s="65">
        <f>IF((SUM('Раздел 1'!S34:S34)+SUM('Раздел 1'!U34:V34)&lt;=SUM('Раздел 1'!R34:R34)),"","Неверно!")</f>
      </c>
      <c r="B83" s="66">
        <v>67752</v>
      </c>
      <c r="C83" s="68" t="s">
        <v>139</v>
      </c>
      <c r="D83" s="68" t="s">
        <v>116</v>
      </c>
    </row>
    <row r="84" spans="1:4" ht="25.5">
      <c r="A84" s="65">
        <f>IF((SUM('Раздел 1'!S14:S14)+SUM('Раздел 1'!U14:V14)&lt;=SUM('Раздел 1'!R14:R14)),"","Неверно!")</f>
      </c>
      <c r="B84" s="66">
        <v>67752</v>
      </c>
      <c r="C84" s="68" t="s">
        <v>140</v>
      </c>
      <c r="D84" s="68" t="s">
        <v>116</v>
      </c>
    </row>
    <row r="85" spans="1:4" ht="25.5">
      <c r="A85" s="65">
        <f>IF((SUM('Раздел 1'!S37:S37)+SUM('Раздел 1'!U37:V37)&lt;=SUM('Раздел 1'!R37:R37)),"","Неверно!")</f>
      </c>
      <c r="B85" s="66">
        <v>67752</v>
      </c>
      <c r="C85" s="68" t="s">
        <v>141</v>
      </c>
      <c r="D85" s="68" t="s">
        <v>116</v>
      </c>
    </row>
    <row r="86" spans="1:4" ht="25.5">
      <c r="A86" s="65">
        <f>IF((SUM('Раздел 1'!S17:S17)+SUM('Раздел 1'!U17:V17)&lt;=SUM('Раздел 1'!R17:R17)),"","Неверно!")</f>
      </c>
      <c r="B86" s="66">
        <v>67752</v>
      </c>
      <c r="C86" s="68" t="s">
        <v>142</v>
      </c>
      <c r="D86" s="68" t="s">
        <v>116</v>
      </c>
    </row>
    <row r="87" spans="1:4" ht="25.5">
      <c r="A87" s="65">
        <f>IF((SUM('Раздел 1'!S23:S23)+SUM('Раздел 1'!U23:V23)&lt;=SUM('Раздел 1'!R23:R23)),"","Неверно!")</f>
      </c>
      <c r="B87" s="66">
        <v>67752</v>
      </c>
      <c r="C87" s="68" t="s">
        <v>143</v>
      </c>
      <c r="D87" s="68" t="s">
        <v>116</v>
      </c>
    </row>
    <row r="88" spans="1:4" ht="25.5">
      <c r="A88" s="65">
        <f>IF((SUM('Раздел 1'!S20:S20)+SUM('Раздел 1'!U20:V20)&lt;=SUM('Раздел 1'!R20:R20)),"","Неверно!")</f>
      </c>
      <c r="B88" s="66">
        <v>67752</v>
      </c>
      <c r="C88" s="68" t="s">
        <v>144</v>
      </c>
      <c r="D88" s="68" t="s">
        <v>116</v>
      </c>
    </row>
    <row r="89" spans="1:4" ht="25.5">
      <c r="A89" s="65">
        <f>IF((SUM('Раздел 2'!D5:D5)=SUM('Раздел 1'!D11:D11)),"","Неверно!")</f>
      </c>
      <c r="B89" s="66">
        <v>67753</v>
      </c>
      <c r="C89" s="68" t="s">
        <v>552</v>
      </c>
      <c r="D89" s="68" t="s">
        <v>145</v>
      </c>
    </row>
    <row r="90" spans="1:4" ht="25.5">
      <c r="A90" s="65">
        <f>IF((SUM('Раздел 2'!D14:D14)=SUM('Раздел 1'!D20:D20)),"","Неверно!")</f>
      </c>
      <c r="B90" s="66">
        <v>67753</v>
      </c>
      <c r="C90" s="68" t="s">
        <v>561</v>
      </c>
      <c r="D90" s="68" t="s">
        <v>145</v>
      </c>
    </row>
    <row r="91" spans="1:4" ht="25.5">
      <c r="A91" s="65">
        <f>IF((SUM('Раздел 2'!D8:D8)=SUM('Раздел 1'!D14:D14)),"","Неверно!")</f>
      </c>
      <c r="B91" s="66">
        <v>67753</v>
      </c>
      <c r="C91" s="68" t="s">
        <v>555</v>
      </c>
      <c r="D91" s="68" t="s">
        <v>145</v>
      </c>
    </row>
    <row r="92" spans="1:4" ht="25.5">
      <c r="A92" s="65">
        <f>IF((SUM('Раздел 2'!D11:D11)=SUM('Раздел 1'!D17:D17)),"","Неверно!")</f>
      </c>
      <c r="B92" s="66">
        <v>67753</v>
      </c>
      <c r="C92" s="68" t="s">
        <v>558</v>
      </c>
      <c r="D92" s="68" t="s">
        <v>145</v>
      </c>
    </row>
    <row r="93" spans="1:4" ht="25.5">
      <c r="A93" s="65">
        <f>IF((SUM('Раздел 2'!D13:D13)=SUM('Раздел 1'!D19:D19)),"","Неверно!")</f>
      </c>
      <c r="B93" s="66">
        <v>67753</v>
      </c>
      <c r="C93" s="68" t="s">
        <v>560</v>
      </c>
      <c r="D93" s="68" t="s">
        <v>145</v>
      </c>
    </row>
    <row r="94" spans="1:4" ht="25.5">
      <c r="A94" s="65">
        <f>IF((SUM('Раздел 2'!D7:D7)=SUM('Раздел 1'!D13:D13)),"","Неверно!")</f>
      </c>
      <c r="B94" s="66">
        <v>67753</v>
      </c>
      <c r="C94" s="68" t="s">
        <v>554</v>
      </c>
      <c r="D94" s="68" t="s">
        <v>145</v>
      </c>
    </row>
    <row r="95" spans="1:4" ht="25.5">
      <c r="A95" s="65">
        <f>IF((SUM('Раздел 2'!D16:D16)=SUM('Раздел 1'!D22:D22)),"","Неверно!")</f>
      </c>
      <c r="B95" s="66">
        <v>67753</v>
      </c>
      <c r="C95" s="68" t="s">
        <v>563</v>
      </c>
      <c r="D95" s="68" t="s">
        <v>145</v>
      </c>
    </row>
    <row r="96" spans="1:4" ht="25.5">
      <c r="A96" s="65">
        <f>IF((SUM('Раздел 2'!D10:D10)=SUM('Раздел 1'!D16:D16)),"","Неверно!")</f>
      </c>
      <c r="B96" s="66">
        <v>67753</v>
      </c>
      <c r="C96" s="68" t="s">
        <v>557</v>
      </c>
      <c r="D96" s="68" t="s">
        <v>145</v>
      </c>
    </row>
    <row r="97" spans="1:4" ht="25.5">
      <c r="A97" s="65">
        <f>IF((SUM('Раздел 2'!D4:D4)=SUM('Раздел 1'!D10:D10)),"","Неверно!")</f>
      </c>
      <c r="B97" s="66">
        <v>67753</v>
      </c>
      <c r="C97" s="68" t="s">
        <v>551</v>
      </c>
      <c r="D97" s="68" t="s">
        <v>145</v>
      </c>
    </row>
    <row r="98" spans="1:4" ht="25.5">
      <c r="A98" s="65">
        <f>IF((SUM('Раздел 2'!D15:D15)=SUM('Раздел 1'!D21:D21)),"","Неверно!")</f>
      </c>
      <c r="B98" s="66">
        <v>67753</v>
      </c>
      <c r="C98" s="68" t="s">
        <v>562</v>
      </c>
      <c r="D98" s="68" t="s">
        <v>145</v>
      </c>
    </row>
    <row r="99" spans="1:4" ht="25.5">
      <c r="A99" s="65">
        <f>IF((SUM('Раздел 2'!D12:D12)=SUM('Раздел 1'!D18:D18)),"","Неверно!")</f>
      </c>
      <c r="B99" s="66">
        <v>67753</v>
      </c>
      <c r="C99" s="68" t="s">
        <v>559</v>
      </c>
      <c r="D99" s="68" t="s">
        <v>145</v>
      </c>
    </row>
    <row r="100" spans="1:4" ht="25.5">
      <c r="A100" s="65">
        <f>IF((SUM('Раздел 2'!D6:D6)=SUM('Раздел 1'!D12:D12)),"","Неверно!")</f>
      </c>
      <c r="B100" s="66">
        <v>67753</v>
      </c>
      <c r="C100" s="68" t="s">
        <v>553</v>
      </c>
      <c r="D100" s="68" t="s">
        <v>145</v>
      </c>
    </row>
    <row r="101" spans="1:4" ht="25.5">
      <c r="A101" s="65">
        <f>IF((SUM('Раздел 2'!D9:D9)=SUM('Раздел 1'!D15:D15)),"","Неверно!")</f>
      </c>
      <c r="B101" s="66">
        <v>67753</v>
      </c>
      <c r="C101" s="68" t="s">
        <v>556</v>
      </c>
      <c r="D101" s="68" t="s">
        <v>145</v>
      </c>
    </row>
    <row r="102" spans="1:4" ht="25.5">
      <c r="A102" s="65">
        <f>IF((SUM('Раздел 2'!D17:D17)=SUM('Раздел 1'!D23:D23)),"","Неверно!")</f>
      </c>
      <c r="B102" s="66">
        <v>67753</v>
      </c>
      <c r="C102" s="68" t="s">
        <v>564</v>
      </c>
      <c r="D102" s="68" t="s">
        <v>145</v>
      </c>
    </row>
    <row r="103" spans="1:4" ht="12.75">
      <c r="A103" s="65">
        <f>IF((SUM('Раздел 1'!O31:O38)=SUM('Раздел 1'!O24:O24)),"","Неверно!")</f>
      </c>
      <c r="B103" s="66">
        <v>67756</v>
      </c>
      <c r="C103" s="68" t="s">
        <v>394</v>
      </c>
      <c r="D103" s="68" t="s">
        <v>146</v>
      </c>
    </row>
    <row r="104" spans="1:4" ht="12.75">
      <c r="A104" s="65">
        <f>IF((SUM('Раздел 1'!U31:U38)=SUM('Раздел 1'!U24:U24)),"","Неверно!")</f>
      </c>
      <c r="B104" s="66">
        <v>67756</v>
      </c>
      <c r="C104" s="68" t="s">
        <v>400</v>
      </c>
      <c r="D104" s="68" t="s">
        <v>146</v>
      </c>
    </row>
    <row r="105" spans="1:4" ht="12.75">
      <c r="A105" s="65">
        <f>IF((SUM('Раздел 1'!AC31:AC38)=SUM('Раздел 1'!AC24:AC24)),"","Неверно!")</f>
      </c>
      <c r="B105" s="66">
        <v>67756</v>
      </c>
      <c r="C105" s="68" t="s">
        <v>408</v>
      </c>
      <c r="D105" s="68" t="s">
        <v>146</v>
      </c>
    </row>
    <row r="106" spans="1:4" ht="12.75">
      <c r="A106" s="65">
        <f>IF((SUM('Раздел 1'!I31:I38)=SUM('Раздел 1'!I24:I24)),"","Неверно!")</f>
      </c>
      <c r="B106" s="66">
        <v>67756</v>
      </c>
      <c r="C106" s="68" t="s">
        <v>388</v>
      </c>
      <c r="D106" s="68" t="s">
        <v>146</v>
      </c>
    </row>
    <row r="107" spans="1:4" ht="12.75">
      <c r="A107" s="65">
        <f>IF((SUM('Раздел 1'!AD31:AD38)=SUM('Раздел 1'!AD24:AD24)),"","Неверно!")</f>
      </c>
      <c r="B107" s="66">
        <v>67756</v>
      </c>
      <c r="C107" s="68" t="s">
        <v>409</v>
      </c>
      <c r="D107" s="68" t="s">
        <v>146</v>
      </c>
    </row>
    <row r="108" spans="1:4" ht="12.75">
      <c r="A108" s="65">
        <f>IF((SUM('Раздел 1'!G31:G38)=SUM('Раздел 1'!G24:G24)),"","Неверно!")</f>
      </c>
      <c r="B108" s="66">
        <v>67756</v>
      </c>
      <c r="C108" s="68" t="s">
        <v>386</v>
      </c>
      <c r="D108" s="68" t="s">
        <v>146</v>
      </c>
    </row>
    <row r="109" spans="1:4" ht="12.75">
      <c r="A109" s="65">
        <f>IF((SUM('Раздел 1'!J31:J38)=SUM('Раздел 1'!J24:J24)),"","Неверно!")</f>
      </c>
      <c r="B109" s="66">
        <v>67756</v>
      </c>
      <c r="C109" s="68" t="s">
        <v>389</v>
      </c>
      <c r="D109" s="68" t="s">
        <v>146</v>
      </c>
    </row>
    <row r="110" spans="1:4" ht="12.75">
      <c r="A110" s="65">
        <f>IF((SUM('Раздел 1'!X31:X38)=SUM('Раздел 1'!X24:X24)),"","Неверно!")</f>
      </c>
      <c r="B110" s="66">
        <v>67756</v>
      </c>
      <c r="C110" s="68" t="s">
        <v>403</v>
      </c>
      <c r="D110" s="68" t="s">
        <v>146</v>
      </c>
    </row>
    <row r="111" spans="1:4" ht="12.75">
      <c r="A111" s="65">
        <f>IF((SUM('Раздел 1'!P31:P38)=SUM('Раздел 1'!P24:P24)),"","Неверно!")</f>
      </c>
      <c r="B111" s="66">
        <v>67756</v>
      </c>
      <c r="C111" s="68" t="s">
        <v>395</v>
      </c>
      <c r="D111" s="68" t="s">
        <v>146</v>
      </c>
    </row>
    <row r="112" spans="1:4" ht="12.75">
      <c r="A112" s="65">
        <f>IF((SUM('Раздел 1'!L31:L38)=SUM('Раздел 1'!L24:L24)),"","Неверно!")</f>
      </c>
      <c r="B112" s="66">
        <v>67756</v>
      </c>
      <c r="C112" s="68" t="s">
        <v>391</v>
      </c>
      <c r="D112" s="68" t="s">
        <v>146</v>
      </c>
    </row>
    <row r="113" spans="1:4" ht="12.75">
      <c r="A113" s="65">
        <f>IF((SUM('Раздел 1'!R31:R38)=SUM('Раздел 1'!R24:R24)),"","Неверно!")</f>
      </c>
      <c r="B113" s="66">
        <v>67756</v>
      </c>
      <c r="C113" s="68" t="s">
        <v>397</v>
      </c>
      <c r="D113" s="68" t="s">
        <v>146</v>
      </c>
    </row>
    <row r="114" spans="1:4" ht="12.75">
      <c r="A114" s="65">
        <f>IF((SUM('Раздел 1'!M31:M38)=SUM('Раздел 1'!M24:M24)),"","Неверно!")</f>
      </c>
      <c r="B114" s="66">
        <v>67756</v>
      </c>
      <c r="C114" s="68" t="s">
        <v>392</v>
      </c>
      <c r="D114" s="68" t="s">
        <v>146</v>
      </c>
    </row>
    <row r="115" spans="1:4" ht="12.75">
      <c r="A115" s="65">
        <f>IF((SUM('Раздел 1'!AA31:AA38)=SUM('Раздел 1'!AA24:AA24)),"","Неверно!")</f>
      </c>
      <c r="B115" s="66">
        <v>67756</v>
      </c>
      <c r="C115" s="68" t="s">
        <v>406</v>
      </c>
      <c r="D115" s="68" t="s">
        <v>146</v>
      </c>
    </row>
    <row r="116" spans="1:4" ht="12.75">
      <c r="A116" s="65">
        <f>IF((SUM('Раздел 1'!D31:D38)=SUM('Раздел 1'!D24:D24)),"","Неверно!")</f>
      </c>
      <c r="B116" s="66">
        <v>67756</v>
      </c>
      <c r="C116" s="68" t="s">
        <v>383</v>
      </c>
      <c r="D116" s="68" t="s">
        <v>146</v>
      </c>
    </row>
    <row r="117" spans="1:4" ht="12.75">
      <c r="A117" s="65">
        <f>IF((SUM('Раздел 1'!Y31:Y38)=SUM('Раздел 1'!Y24:Y24)),"","Неверно!")</f>
      </c>
      <c r="B117" s="66">
        <v>67756</v>
      </c>
      <c r="C117" s="68" t="s">
        <v>404</v>
      </c>
      <c r="D117" s="68" t="s">
        <v>146</v>
      </c>
    </row>
    <row r="118" spans="1:4" ht="12.75">
      <c r="A118" s="65">
        <f>IF((SUM('Раздел 1'!H31:H38)=SUM('Раздел 1'!H24:H24)),"","Неверно!")</f>
      </c>
      <c r="B118" s="66">
        <v>67756</v>
      </c>
      <c r="C118" s="68" t="s">
        <v>387</v>
      </c>
      <c r="D118" s="68" t="s">
        <v>146</v>
      </c>
    </row>
    <row r="119" spans="1:4" ht="12.75">
      <c r="A119" s="65">
        <f>IF((SUM('Раздел 1'!AE31:AE38)=SUM('Раздел 1'!AE24:AE24)),"","Неверно!")</f>
      </c>
      <c r="B119" s="66">
        <v>67756</v>
      </c>
      <c r="C119" s="68" t="s">
        <v>147</v>
      </c>
      <c r="D119" s="68" t="s">
        <v>146</v>
      </c>
    </row>
    <row r="120" spans="1:4" ht="12.75">
      <c r="A120" s="65">
        <f>IF((SUM('Раздел 1'!V31:V38)=SUM('Раздел 1'!V24:V24)),"","Неверно!")</f>
      </c>
      <c r="B120" s="66">
        <v>67756</v>
      </c>
      <c r="C120" s="68" t="s">
        <v>401</v>
      </c>
      <c r="D120" s="68" t="s">
        <v>146</v>
      </c>
    </row>
    <row r="121" spans="1:4" ht="12.75">
      <c r="A121" s="65">
        <f>IF((SUM('Раздел 1'!K31:K38)=SUM('Раздел 1'!K24:K24)),"","Неверно!")</f>
      </c>
      <c r="B121" s="66">
        <v>67756</v>
      </c>
      <c r="C121" s="68" t="s">
        <v>390</v>
      </c>
      <c r="D121" s="68" t="s">
        <v>146</v>
      </c>
    </row>
    <row r="122" spans="1:4" ht="12.75">
      <c r="A122" s="65">
        <f>IF((SUM('Раздел 1'!AB31:AB38)=SUM('Раздел 1'!AB24:AB24)),"","Неверно!")</f>
      </c>
      <c r="B122" s="66">
        <v>67756</v>
      </c>
      <c r="C122" s="68" t="s">
        <v>407</v>
      </c>
      <c r="D122" s="68" t="s">
        <v>146</v>
      </c>
    </row>
    <row r="123" spans="1:4" ht="12.75">
      <c r="A123" s="65">
        <f>IF((SUM('Раздел 1'!E31:E38)=SUM('Раздел 1'!E24:E24)),"","Неверно!")</f>
      </c>
      <c r="B123" s="66">
        <v>67756</v>
      </c>
      <c r="C123" s="68" t="s">
        <v>384</v>
      </c>
      <c r="D123" s="68" t="s">
        <v>146</v>
      </c>
    </row>
    <row r="124" spans="1:4" ht="12.75">
      <c r="A124" s="65">
        <f>IF((SUM('Раздел 1'!S31:S38)=SUM('Раздел 1'!S24:S24)),"","Неверно!")</f>
      </c>
      <c r="B124" s="66">
        <v>67756</v>
      </c>
      <c r="C124" s="68" t="s">
        <v>398</v>
      </c>
      <c r="D124" s="68" t="s">
        <v>146</v>
      </c>
    </row>
    <row r="125" spans="1:4" ht="12.75">
      <c r="A125" s="65">
        <f>IF((SUM('Раздел 1'!Q31:Q38)=SUM('Раздел 1'!Q24:Q24)),"","Неверно!")</f>
      </c>
      <c r="B125" s="66">
        <v>67756</v>
      </c>
      <c r="C125" s="68" t="s">
        <v>396</v>
      </c>
      <c r="D125" s="68" t="s">
        <v>146</v>
      </c>
    </row>
    <row r="126" spans="1:4" ht="12.75">
      <c r="A126" s="65">
        <f>IF((SUM('Раздел 1'!W31:W38)=SUM('Раздел 1'!W24:W24)),"","Неверно!")</f>
      </c>
      <c r="B126" s="66">
        <v>67756</v>
      </c>
      <c r="C126" s="68" t="s">
        <v>402</v>
      </c>
      <c r="D126" s="68" t="s">
        <v>146</v>
      </c>
    </row>
    <row r="127" spans="1:4" ht="12.75">
      <c r="A127" s="65">
        <f>IF((SUM('Раздел 1'!N31:N38)=SUM('Раздел 1'!N24:N24)),"","Неверно!")</f>
      </c>
      <c r="B127" s="66">
        <v>67756</v>
      </c>
      <c r="C127" s="68" t="s">
        <v>393</v>
      </c>
      <c r="D127" s="68" t="s">
        <v>146</v>
      </c>
    </row>
    <row r="128" spans="1:4" ht="12.75">
      <c r="A128" s="65">
        <f>IF((SUM('Раздел 1'!T31:T38)=SUM('Раздел 1'!T24:T24)),"","Неверно!")</f>
      </c>
      <c r="B128" s="66">
        <v>67756</v>
      </c>
      <c r="C128" s="68" t="s">
        <v>399</v>
      </c>
      <c r="D128" s="68" t="s">
        <v>146</v>
      </c>
    </row>
    <row r="129" spans="1:4" ht="12.75">
      <c r="A129" s="65">
        <f>IF((SUM('Раздел 1'!Z31:Z38)=SUM('Раздел 1'!Z24:Z24)),"","Неверно!")</f>
      </c>
      <c r="B129" s="66">
        <v>67756</v>
      </c>
      <c r="C129" s="68" t="s">
        <v>405</v>
      </c>
      <c r="D129" s="68" t="s">
        <v>146</v>
      </c>
    </row>
    <row r="130" spans="1:4" ht="12.75">
      <c r="A130" s="65">
        <f>IF((SUM('Раздел 1'!F31:F38)=SUM('Раздел 1'!F24:F24)),"","Неверно!")</f>
      </c>
      <c r="B130" s="66">
        <v>67756</v>
      </c>
      <c r="C130" s="68" t="s">
        <v>385</v>
      </c>
      <c r="D130" s="68" t="s">
        <v>146</v>
      </c>
    </row>
    <row r="131" spans="1:4" ht="25.5">
      <c r="A131" s="65">
        <f>IF((SUM('Раздел 1'!D27:D27)=SUM('Раздел 2'!D21:D21)),"","Неверно!")</f>
      </c>
      <c r="B131" s="66">
        <v>67757</v>
      </c>
      <c r="C131" s="68" t="s">
        <v>544</v>
      </c>
      <c r="D131" s="68" t="s">
        <v>148</v>
      </c>
    </row>
    <row r="132" spans="1:4" ht="25.5">
      <c r="A132" s="65">
        <f>IF((SUM('Раздел 1'!D26:D26)=SUM('Раздел 2'!D20:D20)),"","Неверно!")</f>
      </c>
      <c r="B132" s="66">
        <v>67758</v>
      </c>
      <c r="C132" s="68" t="s">
        <v>545</v>
      </c>
      <c r="D132" s="68" t="s">
        <v>149</v>
      </c>
    </row>
    <row r="133" spans="1:4" ht="25.5">
      <c r="A133" s="65">
        <f>IF((SUM('Раздел 1'!D25:D25)=SUM('Раздел 2'!D19:D19)),"","Неверно!")</f>
      </c>
      <c r="B133" s="66">
        <v>67759</v>
      </c>
      <c r="C133" s="68" t="s">
        <v>546</v>
      </c>
      <c r="D133" s="68" t="s">
        <v>150</v>
      </c>
    </row>
    <row r="134" spans="1:4" ht="25.5">
      <c r="A134" s="65">
        <f>IF((SUM('Раздел 1'!T24:T24)=SUM('Раздел 1'!T30:T30)),"","Неверно!")</f>
      </c>
      <c r="B134" s="66">
        <v>67760</v>
      </c>
      <c r="C134" s="68" t="s">
        <v>548</v>
      </c>
      <c r="D134" s="68" t="s">
        <v>151</v>
      </c>
    </row>
    <row r="135" spans="1:4" ht="25.5">
      <c r="A135" s="65">
        <f>IF((SUM('Раздел 1'!U24:U24)=SUM('Раздел 1'!U30:U30)),"","Неверно!")</f>
      </c>
      <c r="B135" s="66">
        <v>67760</v>
      </c>
      <c r="C135" s="68" t="s">
        <v>549</v>
      </c>
      <c r="D135" s="68" t="s">
        <v>151</v>
      </c>
    </row>
    <row r="136" spans="1:4" ht="25.5">
      <c r="A136" s="65">
        <f>IF((SUM('Раздел 1'!S24:S24)=SUM('Раздел 1'!S30:S30)),"","Неверно!")</f>
      </c>
      <c r="B136" s="66">
        <v>67760</v>
      </c>
      <c r="C136" s="68" t="s">
        <v>547</v>
      </c>
      <c r="D136" s="68" t="s">
        <v>151</v>
      </c>
    </row>
    <row r="137" spans="1:4" ht="25.5">
      <c r="A137" s="65">
        <f>IF((SUM('Раздел 1'!V24:V24)=SUM('Раздел 1'!V30:V30)),"","Неверно!")</f>
      </c>
      <c r="B137" s="66">
        <v>67760</v>
      </c>
      <c r="C137" s="68" t="s">
        <v>550</v>
      </c>
      <c r="D137" s="68" t="s">
        <v>151</v>
      </c>
    </row>
    <row r="138" spans="1:4" ht="12.75">
      <c r="A138" s="65">
        <f>IF((SUM('Раздел 2'!AB18:AB18)=SUM('Раздел 2'!AB4:AB17)),"","Неверно!")</f>
      </c>
      <c r="B138" s="66">
        <v>67762</v>
      </c>
      <c r="C138" s="68" t="s">
        <v>610</v>
      </c>
      <c r="D138" s="68" t="s">
        <v>152</v>
      </c>
    </row>
    <row r="139" spans="1:4" ht="12.75">
      <c r="A139" s="65">
        <f>IF((SUM('Раздел 2'!N18:N18)=SUM('Раздел 2'!N4:N17)),"","Неверно!")</f>
      </c>
      <c r="B139" s="66">
        <v>67762</v>
      </c>
      <c r="C139" s="68" t="s">
        <v>596</v>
      </c>
      <c r="D139" s="68" t="s">
        <v>152</v>
      </c>
    </row>
    <row r="140" spans="1:4" ht="12.75">
      <c r="A140" s="65">
        <f>IF((SUM('Раздел 2'!Y18:Y18)=SUM('Раздел 2'!Y4:Y17)),"","Неверно!")</f>
      </c>
      <c r="B140" s="66">
        <v>67762</v>
      </c>
      <c r="C140" s="68" t="s">
        <v>607</v>
      </c>
      <c r="D140" s="68" t="s">
        <v>152</v>
      </c>
    </row>
    <row r="141" spans="1:4" ht="12.75">
      <c r="A141" s="65">
        <f>IF((SUM('Раздел 2'!Q18:Q18)=SUM('Раздел 2'!Q4:Q17)),"","Неверно!")</f>
      </c>
      <c r="B141" s="66">
        <v>67762</v>
      </c>
      <c r="C141" s="68" t="s">
        <v>599</v>
      </c>
      <c r="D141" s="68" t="s">
        <v>152</v>
      </c>
    </row>
    <row r="142" spans="1:4" ht="12.75">
      <c r="A142" s="65">
        <f>IF((SUM('Раздел 2'!S18:S18)=SUM('Раздел 2'!S4:S17)),"","Неверно!")</f>
      </c>
      <c r="B142" s="66">
        <v>67762</v>
      </c>
      <c r="C142" s="68" t="s">
        <v>601</v>
      </c>
      <c r="D142" s="68" t="s">
        <v>152</v>
      </c>
    </row>
    <row r="143" spans="1:4" ht="12.75">
      <c r="A143" s="65">
        <f>IF((SUM('Раздел 2'!H18:H18)=SUM('Раздел 2'!H4:H17)),"","Неверно!")</f>
      </c>
      <c r="B143" s="66">
        <v>67762</v>
      </c>
      <c r="C143" s="68" t="s">
        <v>590</v>
      </c>
      <c r="D143" s="68" t="s">
        <v>152</v>
      </c>
    </row>
    <row r="144" spans="1:4" ht="12.75">
      <c r="A144" s="65">
        <f>IF((SUM('Раздел 2'!E18:E18)=SUM('Раздел 2'!E4:E17)),"","Неверно!")</f>
      </c>
      <c r="B144" s="66">
        <v>67762</v>
      </c>
      <c r="C144" s="68" t="s">
        <v>587</v>
      </c>
      <c r="D144" s="68" t="s">
        <v>152</v>
      </c>
    </row>
    <row r="145" spans="1:4" ht="12.75">
      <c r="A145" s="65">
        <f>IF((SUM('Раздел 2'!K18:K18)=SUM('Раздел 2'!K4:K17)),"","Неверно!")</f>
      </c>
      <c r="B145" s="66">
        <v>67762</v>
      </c>
      <c r="C145" s="68" t="s">
        <v>593</v>
      </c>
      <c r="D145" s="68" t="s">
        <v>152</v>
      </c>
    </row>
    <row r="146" spans="1:4" ht="12.75">
      <c r="A146" s="65">
        <f>IF((SUM('Раздел 2'!V18:V18)=SUM('Раздел 2'!V4:V17)),"","Неверно!")</f>
      </c>
      <c r="B146" s="66">
        <v>67762</v>
      </c>
      <c r="C146" s="68" t="s">
        <v>604</v>
      </c>
      <c r="D146" s="68" t="s">
        <v>152</v>
      </c>
    </row>
    <row r="147" spans="1:4" ht="12.75">
      <c r="A147" s="65">
        <f>IF((SUM('Раздел 2'!J18:J18)=SUM('Раздел 2'!J4:J17)),"","Неверно!")</f>
      </c>
      <c r="B147" s="66">
        <v>67762</v>
      </c>
      <c r="C147" s="68" t="s">
        <v>592</v>
      </c>
      <c r="D147" s="68" t="s">
        <v>152</v>
      </c>
    </row>
    <row r="148" spans="1:4" ht="12.75">
      <c r="A148" s="65">
        <f>IF((SUM('Раздел 2'!M18:M18)=SUM('Раздел 2'!M4:M17)),"","Неверно!")</f>
      </c>
      <c r="B148" s="66">
        <v>67762</v>
      </c>
      <c r="C148" s="68" t="s">
        <v>595</v>
      </c>
      <c r="D148" s="68" t="s">
        <v>152</v>
      </c>
    </row>
    <row r="149" spans="1:4" ht="12.75">
      <c r="A149" s="65">
        <f>IF((SUM('Раздел 2'!P18:P18)=SUM('Раздел 2'!P4:P17)),"","Неверно!")</f>
      </c>
      <c r="B149" s="66">
        <v>67762</v>
      </c>
      <c r="C149" s="68" t="s">
        <v>598</v>
      </c>
      <c r="D149" s="68" t="s">
        <v>152</v>
      </c>
    </row>
    <row r="150" spans="1:4" ht="12.75">
      <c r="A150" s="65">
        <f>IF((SUM('Раздел 2'!AA18:AA18)=SUM('Раздел 2'!AA4:AA17)),"","Неверно!")</f>
      </c>
      <c r="B150" s="66">
        <v>67762</v>
      </c>
      <c r="C150" s="68" t="s">
        <v>609</v>
      </c>
      <c r="D150" s="68" t="s">
        <v>152</v>
      </c>
    </row>
    <row r="151" spans="1:4" ht="12.75">
      <c r="A151" s="65">
        <f>IF((SUM('Раздел 2'!R18:R18)=SUM('Раздел 2'!R4:R17)),"","Неверно!")</f>
      </c>
      <c r="B151" s="66">
        <v>67762</v>
      </c>
      <c r="C151" s="68" t="s">
        <v>600</v>
      </c>
      <c r="D151" s="68" t="s">
        <v>152</v>
      </c>
    </row>
    <row r="152" spans="1:4" ht="12.75">
      <c r="A152" s="65">
        <f>IF((SUM('Раздел 2'!U18:U18)=SUM('Раздел 2'!U4:U17)),"","Неверно!")</f>
      </c>
      <c r="B152" s="66">
        <v>67762</v>
      </c>
      <c r="C152" s="68" t="s">
        <v>603</v>
      </c>
      <c r="D152" s="68" t="s">
        <v>152</v>
      </c>
    </row>
    <row r="153" spans="1:4" ht="12.75">
      <c r="A153" s="65">
        <f>IF((SUM('Раздел 2'!O18:O18)=SUM('Раздел 2'!O4:O17)),"","Неверно!")</f>
      </c>
      <c r="B153" s="66">
        <v>67762</v>
      </c>
      <c r="C153" s="68" t="s">
        <v>597</v>
      </c>
      <c r="D153" s="68" t="s">
        <v>152</v>
      </c>
    </row>
    <row r="154" spans="1:4" ht="12.75">
      <c r="A154" s="65">
        <f>IF((SUM('Раздел 2'!G18:G18)=SUM('Раздел 2'!G4:G17)),"","Неверно!")</f>
      </c>
      <c r="B154" s="66">
        <v>67762</v>
      </c>
      <c r="C154" s="68" t="s">
        <v>589</v>
      </c>
      <c r="D154" s="68" t="s">
        <v>152</v>
      </c>
    </row>
    <row r="155" spans="1:4" ht="12.75">
      <c r="A155" s="65">
        <f>IF((SUM('Раздел 2'!D18:D18)=SUM('Раздел 2'!D4:D17)),"","Неверно!")</f>
      </c>
      <c r="B155" s="66">
        <v>67762</v>
      </c>
      <c r="C155" s="68" t="s">
        <v>586</v>
      </c>
      <c r="D155" s="68" t="s">
        <v>152</v>
      </c>
    </row>
    <row r="156" spans="1:4" ht="12.75">
      <c r="A156" s="65">
        <f>IF((SUM('Раздел 2'!Z18:Z18)=SUM('Раздел 2'!Z4:Z17)),"","Неверно!")</f>
      </c>
      <c r="B156" s="66">
        <v>67762</v>
      </c>
      <c r="C156" s="68" t="s">
        <v>608</v>
      </c>
      <c r="D156" s="68" t="s">
        <v>152</v>
      </c>
    </row>
    <row r="157" spans="1:4" ht="12.75">
      <c r="A157" s="65">
        <f>IF((SUM('Раздел 2'!X18:X18)=SUM('Раздел 2'!X4:X17)),"","Неверно!")</f>
      </c>
      <c r="B157" s="66">
        <v>67762</v>
      </c>
      <c r="C157" s="68" t="s">
        <v>606</v>
      </c>
      <c r="D157" s="68" t="s">
        <v>152</v>
      </c>
    </row>
    <row r="158" spans="1:4" ht="12.75">
      <c r="A158" s="65">
        <f>IF((SUM('Раздел 2'!I18:I18)=SUM('Раздел 2'!I4:I17)),"","Неверно!")</f>
      </c>
      <c r="B158" s="66">
        <v>67762</v>
      </c>
      <c r="C158" s="68" t="s">
        <v>591</v>
      </c>
      <c r="D158" s="68" t="s">
        <v>152</v>
      </c>
    </row>
    <row r="159" spans="1:4" ht="12.75">
      <c r="A159" s="65">
        <f>IF((SUM('Раздел 2'!F18:F18)=SUM('Раздел 2'!F4:F17)),"","Неверно!")</f>
      </c>
      <c r="B159" s="66">
        <v>67762</v>
      </c>
      <c r="C159" s="68" t="s">
        <v>588</v>
      </c>
      <c r="D159" s="68" t="s">
        <v>152</v>
      </c>
    </row>
    <row r="160" spans="1:4" ht="12.75">
      <c r="A160" s="65">
        <f>IF((SUM('Раздел 2'!W18:W18)=SUM('Раздел 2'!W4:W17)),"","Неверно!")</f>
      </c>
      <c r="B160" s="66">
        <v>67762</v>
      </c>
      <c r="C160" s="68" t="s">
        <v>605</v>
      </c>
      <c r="D160" s="68" t="s">
        <v>152</v>
      </c>
    </row>
    <row r="161" spans="1:4" ht="12.75">
      <c r="A161" s="65">
        <f>IF((SUM('Раздел 2'!AC18:AC18)=SUM('Раздел 2'!AC4:AC17)),"","Неверно!")</f>
      </c>
      <c r="B161" s="66">
        <v>67762</v>
      </c>
      <c r="C161" s="68" t="s">
        <v>611</v>
      </c>
      <c r="D161" s="68" t="s">
        <v>152</v>
      </c>
    </row>
    <row r="162" spans="1:4" ht="12.75">
      <c r="A162" s="65">
        <f>IF((SUM('Раздел 2'!L18:L18)=SUM('Раздел 2'!L4:L17)),"","Неверно!")</f>
      </c>
      <c r="B162" s="66">
        <v>67762</v>
      </c>
      <c r="C162" s="68" t="s">
        <v>594</v>
      </c>
      <c r="D162" s="68" t="s">
        <v>152</v>
      </c>
    </row>
    <row r="163" spans="1:4" ht="12.75">
      <c r="A163" s="65">
        <f>IF((SUM('Раздел 2'!T18:T18)=SUM('Раздел 2'!T4:T17)),"","Неверно!")</f>
      </c>
      <c r="B163" s="66">
        <v>67762</v>
      </c>
      <c r="C163" s="68" t="s">
        <v>602</v>
      </c>
      <c r="D163" s="68" t="s">
        <v>152</v>
      </c>
    </row>
    <row r="164" spans="1:4" ht="12.75">
      <c r="A164" s="65">
        <f>IF((SUM('Раздел 2'!E4:E4)=SUM('Раздел 2'!F4:K4)),"","Неверно!")</f>
      </c>
      <c r="B164" s="66">
        <v>67763</v>
      </c>
      <c r="C164" s="68" t="s">
        <v>612</v>
      </c>
      <c r="D164" s="68" t="s">
        <v>153</v>
      </c>
    </row>
    <row r="165" spans="1:4" ht="12.75">
      <c r="A165" s="65">
        <f>IF((SUM('Раздел 2'!E10:E10)=SUM('Раздел 2'!F10:K10)),"","Неверно!")</f>
      </c>
      <c r="B165" s="66">
        <v>67763</v>
      </c>
      <c r="C165" s="68" t="s">
        <v>618</v>
      </c>
      <c r="D165" s="68" t="s">
        <v>153</v>
      </c>
    </row>
    <row r="166" spans="1:4" ht="12.75">
      <c r="A166" s="65">
        <f>IF((SUM('Раздел 2'!E21:E21)=SUM('Раздел 2'!F21:K21)),"","Неверно!")</f>
      </c>
      <c r="B166" s="66">
        <v>67763</v>
      </c>
      <c r="C166" s="68" t="s">
        <v>629</v>
      </c>
      <c r="D166" s="68" t="s">
        <v>153</v>
      </c>
    </row>
    <row r="167" spans="1:4" ht="12.75">
      <c r="A167" s="65">
        <f>IF((SUM('Раздел 2'!E13:E13)=SUM('Раздел 2'!F13:K13)),"","Неверно!")</f>
      </c>
      <c r="B167" s="66">
        <v>67763</v>
      </c>
      <c r="C167" s="68" t="s">
        <v>621</v>
      </c>
      <c r="D167" s="68" t="s">
        <v>153</v>
      </c>
    </row>
    <row r="168" spans="1:4" ht="12.75">
      <c r="A168" s="65">
        <f>IF((SUM('Раздел 2'!E7:E7)=SUM('Раздел 2'!F7:K7)),"","Неверно!")</f>
      </c>
      <c r="B168" s="66">
        <v>67763</v>
      </c>
      <c r="C168" s="68" t="s">
        <v>615</v>
      </c>
      <c r="D168" s="68" t="s">
        <v>153</v>
      </c>
    </row>
    <row r="169" spans="1:4" ht="12.75">
      <c r="A169" s="65">
        <f>IF((SUM('Раздел 2'!E22:E22)=SUM('Раздел 2'!F22:K22)),"","Неверно!")</f>
      </c>
      <c r="B169" s="66">
        <v>67763</v>
      </c>
      <c r="C169" s="68" t="s">
        <v>630</v>
      </c>
      <c r="D169" s="68" t="s">
        <v>153</v>
      </c>
    </row>
    <row r="170" spans="1:4" ht="12.75">
      <c r="A170" s="65">
        <f>IF((SUM('Раздел 2'!E24:E24)=SUM('Раздел 2'!F24:K24)),"","Неверно!")</f>
      </c>
      <c r="B170" s="66">
        <v>67763</v>
      </c>
      <c r="C170" s="68" t="s">
        <v>632</v>
      </c>
      <c r="D170" s="68" t="s">
        <v>153</v>
      </c>
    </row>
    <row r="171" spans="1:4" ht="12.75">
      <c r="A171" s="65">
        <f>IF((SUM('Раздел 2'!E5:E5)=SUM('Раздел 2'!F5:K5)),"","Неверно!")</f>
      </c>
      <c r="B171" s="66">
        <v>67763</v>
      </c>
      <c r="C171" s="68" t="s">
        <v>613</v>
      </c>
      <c r="D171" s="68" t="s">
        <v>153</v>
      </c>
    </row>
    <row r="172" spans="1:4" ht="12.75">
      <c r="A172" s="65">
        <f>IF((SUM('Раздел 2'!E19:E19)=SUM('Раздел 2'!F19:K19)),"","Неверно!")</f>
      </c>
      <c r="B172" s="66">
        <v>67763</v>
      </c>
      <c r="C172" s="68" t="s">
        <v>627</v>
      </c>
      <c r="D172" s="68" t="s">
        <v>153</v>
      </c>
    </row>
    <row r="173" spans="1:4" ht="12.75">
      <c r="A173" s="65">
        <f>IF((SUM('Раздел 2'!E8:E8)=SUM('Раздел 2'!F8:K8)),"","Неверно!")</f>
      </c>
      <c r="B173" s="66">
        <v>67763</v>
      </c>
      <c r="C173" s="68" t="s">
        <v>616</v>
      </c>
      <c r="D173" s="68" t="s">
        <v>153</v>
      </c>
    </row>
    <row r="174" spans="1:4" ht="12.75">
      <c r="A174" s="65">
        <f>IF((SUM('Раздел 2'!E23:E23)=SUM('Раздел 2'!F23:K23)),"","Неверно!")</f>
      </c>
      <c r="B174" s="66">
        <v>67763</v>
      </c>
      <c r="C174" s="68" t="s">
        <v>631</v>
      </c>
      <c r="D174" s="68" t="s">
        <v>153</v>
      </c>
    </row>
    <row r="175" spans="1:4" ht="12.75">
      <c r="A175" s="65">
        <f>IF((SUM('Раздел 2'!E16:E16)=SUM('Раздел 2'!F16:K16)),"","Неверно!")</f>
      </c>
      <c r="B175" s="66">
        <v>67763</v>
      </c>
      <c r="C175" s="68" t="s">
        <v>624</v>
      </c>
      <c r="D175" s="68" t="s">
        <v>153</v>
      </c>
    </row>
    <row r="176" spans="1:4" ht="12.75">
      <c r="A176" s="65">
        <f>IF((SUM('Раздел 2'!E11:E11)=SUM('Раздел 2'!F11:K11)),"","Неверно!")</f>
      </c>
      <c r="B176" s="66">
        <v>67763</v>
      </c>
      <c r="C176" s="68" t="s">
        <v>619</v>
      </c>
      <c r="D176" s="68" t="s">
        <v>153</v>
      </c>
    </row>
    <row r="177" spans="1:4" ht="12.75">
      <c r="A177" s="65">
        <f>IF((SUM('Раздел 2'!E20:E20)=SUM('Раздел 2'!F20:K20)),"","Неверно!")</f>
      </c>
      <c r="B177" s="66">
        <v>67763</v>
      </c>
      <c r="C177" s="68" t="s">
        <v>628</v>
      </c>
      <c r="D177" s="68" t="s">
        <v>153</v>
      </c>
    </row>
    <row r="178" spans="1:4" ht="12.75">
      <c r="A178" s="65">
        <f>IF((SUM('Раздел 2'!E14:E14)=SUM('Раздел 2'!F14:K14)),"","Неверно!")</f>
      </c>
      <c r="B178" s="66">
        <v>67763</v>
      </c>
      <c r="C178" s="68" t="s">
        <v>622</v>
      </c>
      <c r="D178" s="68" t="s">
        <v>153</v>
      </c>
    </row>
    <row r="179" spans="1:4" ht="12.75">
      <c r="A179" s="65">
        <f>IF((SUM('Раздел 2'!E9:E9)=SUM('Раздел 2'!F9:K9)),"","Неверно!")</f>
      </c>
      <c r="B179" s="66">
        <v>67763</v>
      </c>
      <c r="C179" s="68" t="s">
        <v>617</v>
      </c>
      <c r="D179" s="68" t="s">
        <v>153</v>
      </c>
    </row>
    <row r="180" spans="1:4" ht="12.75">
      <c r="A180" s="65">
        <f>IF((SUM('Раздел 2'!E18:E18)=SUM('Раздел 2'!F18:K18)),"","Неверно!")</f>
      </c>
      <c r="B180" s="66">
        <v>67763</v>
      </c>
      <c r="C180" s="68" t="s">
        <v>626</v>
      </c>
      <c r="D180" s="68" t="s">
        <v>153</v>
      </c>
    </row>
    <row r="181" spans="1:4" ht="12.75">
      <c r="A181" s="65">
        <f>IF((SUM('Раздел 2'!E15:E15)=SUM('Раздел 2'!F15:K15)),"","Неверно!")</f>
      </c>
      <c r="B181" s="66">
        <v>67763</v>
      </c>
      <c r="C181" s="68" t="s">
        <v>623</v>
      </c>
      <c r="D181" s="68" t="s">
        <v>153</v>
      </c>
    </row>
    <row r="182" spans="1:4" ht="12.75">
      <c r="A182" s="65">
        <f>IF((SUM('Раздел 2'!E17:E17)=SUM('Раздел 2'!F17:K17)),"","Неверно!")</f>
      </c>
      <c r="B182" s="66">
        <v>67763</v>
      </c>
      <c r="C182" s="68" t="s">
        <v>625</v>
      </c>
      <c r="D182" s="68" t="s">
        <v>153</v>
      </c>
    </row>
    <row r="183" spans="1:4" ht="12.75">
      <c r="A183" s="65">
        <f>IF((SUM('Раздел 2'!E6:E6)=SUM('Раздел 2'!F6:K6)),"","Неверно!")</f>
      </c>
      <c r="B183" s="66">
        <v>67763</v>
      </c>
      <c r="C183" s="68" t="s">
        <v>614</v>
      </c>
      <c r="D183" s="68" t="s">
        <v>153</v>
      </c>
    </row>
    <row r="184" spans="1:4" ht="12.75">
      <c r="A184" s="65">
        <f>IF((SUM('Раздел 2'!E12:E12)=SUM('Раздел 2'!F12:K12)),"","Неверно!")</f>
      </c>
      <c r="B184" s="66">
        <v>67763</v>
      </c>
      <c r="C184" s="68" t="s">
        <v>620</v>
      </c>
      <c r="D184" s="68" t="s">
        <v>153</v>
      </c>
    </row>
    <row r="185" spans="1:4" ht="38.25">
      <c r="A185" s="65">
        <f>IF((SUM('Раздел 2'!D10:D10)=SUM('Раздел 2'!E10:E10)+SUM('Раздел 2'!L10:T10)+SUM('Раздел 2'!AC10:AC10)+SUM('Раздел 2'!AD10:AD10)+SUM('Раздел 2'!AF10:AF10)),"","Неверно!")</f>
      </c>
      <c r="B185" s="66">
        <v>67764</v>
      </c>
      <c r="C185" s="68" t="s">
        <v>639</v>
      </c>
      <c r="D185" s="68" t="s">
        <v>154</v>
      </c>
    </row>
    <row r="186" spans="1:4" ht="38.25">
      <c r="A186" s="65">
        <f>IF((SUM('Раздел 2'!D16:D16)=SUM('Раздел 2'!E16:E16)+SUM('Раздел 2'!L16:T16)+SUM('Раздел 2'!AC16:AC16)+SUM('Раздел 2'!AD16:AD16)+SUM('Раздел 2'!AF16:AF16)),"","Неверно!")</f>
      </c>
      <c r="B186" s="66">
        <v>67764</v>
      </c>
      <c r="C186" s="68" t="s">
        <v>652</v>
      </c>
      <c r="D186" s="68" t="s">
        <v>154</v>
      </c>
    </row>
    <row r="187" spans="1:4" ht="38.25">
      <c r="A187" s="65">
        <f>IF((SUM('Раздел 2'!D19:D19)=SUM('Раздел 2'!E19:E19)+SUM('Раздел 2'!L19:T19)+SUM('Раздел 2'!AC19:AC19)+SUM('Раздел 2'!AD19:AD19)+SUM('Раздел 2'!AF19:AF19)),"","Неверно!")</f>
      </c>
      <c r="B187" s="66">
        <v>67764</v>
      </c>
      <c r="C187" s="68" t="s">
        <v>1</v>
      </c>
      <c r="D187" s="68" t="s">
        <v>154</v>
      </c>
    </row>
    <row r="188" spans="1:4" ht="38.25">
      <c r="A188" s="65">
        <f>IF((SUM('Раздел 2'!D21:D21)=SUM('Раздел 2'!E21:E21)+SUM('Раздел 2'!L21:T21)+SUM('Раздел 2'!AC21:AC21)+SUM('Раздел 2'!AD21:AD21)+SUM('Раздел 2'!AF21:AF21)),"","Неверно!")</f>
      </c>
      <c r="B188" s="66">
        <v>67764</v>
      </c>
      <c r="C188" s="68" t="s">
        <v>3</v>
      </c>
      <c r="D188" s="68" t="s">
        <v>154</v>
      </c>
    </row>
    <row r="189" spans="1:4" ht="38.25">
      <c r="A189" s="65">
        <f>IF((SUM('Раздел 2'!D7:D7)=SUM('Раздел 2'!E7:E7)+SUM('Раздел 2'!L7:T7)+SUM('Раздел 2'!AC7:AC7)+SUM('Раздел 2'!AD7:AD7)+SUM('Раздел 2'!AF7:AF7)),"","Неверно!")</f>
      </c>
      <c r="B189" s="66">
        <v>67764</v>
      </c>
      <c r="C189" s="68" t="s">
        <v>636</v>
      </c>
      <c r="D189" s="68" t="s">
        <v>154</v>
      </c>
    </row>
    <row r="190" spans="1:4" ht="38.25">
      <c r="A190" s="65">
        <f>IF((SUM('Раздел 2'!D13:D13)=SUM('Раздел 2'!E13:E13)+SUM('Раздел 2'!L13:T13)+SUM('Раздел 2'!AC13:AC13)+SUM('Раздел 2'!AD13:AD13)+SUM('Раздел 2'!AF13:AF13)),"","Неверно!")</f>
      </c>
      <c r="B190" s="66">
        <v>67764</v>
      </c>
      <c r="C190" s="68" t="s">
        <v>649</v>
      </c>
      <c r="D190" s="68" t="s">
        <v>154</v>
      </c>
    </row>
    <row r="191" spans="1:4" ht="38.25">
      <c r="A191" s="65">
        <f>IF((SUM('Раздел 2'!D4:D4)=SUM('Раздел 2'!E4:E4)+SUM('Раздел 2'!L4:T4)+SUM('Раздел 2'!AC4:AC4)+SUM('Раздел 2'!AD4:AD4)+SUM('Раздел 2'!AF4:AF4)),"","Неверно!")</f>
      </c>
      <c r="B191" s="66">
        <v>67764</v>
      </c>
      <c r="C191" s="68" t="s">
        <v>633</v>
      </c>
      <c r="D191" s="68" t="s">
        <v>154</v>
      </c>
    </row>
    <row r="192" spans="1:4" ht="38.25">
      <c r="A192" s="65">
        <f>IF((SUM('Раздел 2'!D12:D12)=SUM('Раздел 2'!E12:E12)+SUM('Раздел 2'!L12:T12)+SUM('Раздел 2'!AC12:AC12)+SUM('Раздел 2'!AD12:AD12)+SUM('Раздел 2'!AF12:AF12)),"","Неверно!")</f>
      </c>
      <c r="B192" s="66">
        <v>67764</v>
      </c>
      <c r="C192" s="68" t="s">
        <v>641</v>
      </c>
      <c r="D192" s="68" t="s">
        <v>154</v>
      </c>
    </row>
    <row r="193" spans="1:4" ht="38.25">
      <c r="A193" s="65">
        <f>IF((SUM('Раздел 2'!D6:D6)=SUM('Раздел 2'!E6:E6)+SUM('Раздел 2'!L6:T6)+SUM('Раздел 2'!AC6:AC6)+SUM('Раздел 2'!AD6:AD6)+SUM('Раздел 2'!AF6:AF6)),"","Неверно!")</f>
      </c>
      <c r="B193" s="66">
        <v>67764</v>
      </c>
      <c r="C193" s="68" t="s">
        <v>635</v>
      </c>
      <c r="D193" s="68" t="s">
        <v>154</v>
      </c>
    </row>
    <row r="194" spans="1:4" ht="38.25">
      <c r="A194" s="65">
        <f>IF((SUM('Раздел 2'!D9:D9)=SUM('Раздел 2'!E9:E9)+SUM('Раздел 2'!L9:T9)+SUM('Раздел 2'!AC9:AC9)+SUM('Раздел 2'!AD9:AD9)+SUM('Раздел 2'!AF9:AF9)),"","Неверно!")</f>
      </c>
      <c r="B194" s="66">
        <v>67764</v>
      </c>
      <c r="C194" s="68" t="s">
        <v>638</v>
      </c>
      <c r="D194" s="68" t="s">
        <v>154</v>
      </c>
    </row>
    <row r="195" spans="1:4" ht="38.25">
      <c r="A195" s="65">
        <f>IF((SUM('Раздел 2'!D5:D5)=SUM('Раздел 2'!E5:E5)+SUM('Раздел 2'!L5:T5)+SUM('Раздел 2'!AC5:AC5)+SUM('Раздел 2'!AD5:AD5)+SUM('Раздел 2'!AF5:AF5)),"","Неверно!")</f>
      </c>
      <c r="B195" s="66">
        <v>67764</v>
      </c>
      <c r="C195" s="68" t="s">
        <v>634</v>
      </c>
      <c r="D195" s="68" t="s">
        <v>154</v>
      </c>
    </row>
    <row r="196" spans="1:4" ht="38.25">
      <c r="A196" s="65">
        <f>IF((SUM('Раздел 2'!D18:D18)=SUM('Раздел 2'!E18:E18)+SUM('Раздел 2'!L18:T18)+SUM('Раздел 2'!AC18:AC18)+SUM('Раздел 2'!AD18:AD18)+SUM('Раздел 2'!AF18:AF18)),"","Неверно!")</f>
      </c>
      <c r="B196" s="66">
        <v>67764</v>
      </c>
      <c r="C196" s="68" t="s">
        <v>0</v>
      </c>
      <c r="D196" s="68" t="s">
        <v>154</v>
      </c>
    </row>
    <row r="197" spans="1:4" ht="38.25">
      <c r="A197" s="65">
        <f>IF((SUM('Раздел 2'!D24:D24)=SUM('Раздел 2'!E24:E24)+SUM('Раздел 2'!L24:T24)+SUM('Раздел 2'!AC24:AC24)+SUM('Раздел 2'!AD24:AD24)+SUM('Раздел 2'!AF24:AF24)),"","Неверно!")</f>
      </c>
      <c r="B197" s="66">
        <v>67764</v>
      </c>
      <c r="C197" s="68" t="s">
        <v>6</v>
      </c>
      <c r="D197" s="68" t="s">
        <v>154</v>
      </c>
    </row>
    <row r="198" spans="1:4" ht="38.25">
      <c r="A198" s="65">
        <f>IF((SUM('Раздел 2'!D15:D15)=SUM('Раздел 2'!E15:E15)+SUM('Раздел 2'!L15:T15)+SUM('Раздел 2'!AC15:AC15)+SUM('Раздел 2'!AD15:AD15)+SUM('Раздел 2'!AF15:AF15)),"","Неверно!")</f>
      </c>
      <c r="B198" s="66">
        <v>67764</v>
      </c>
      <c r="C198" s="68" t="s">
        <v>651</v>
      </c>
      <c r="D198" s="68" t="s">
        <v>154</v>
      </c>
    </row>
    <row r="199" spans="1:4" ht="38.25">
      <c r="A199" s="65">
        <f>IF((SUM('Раздел 2'!D23:D23)=SUM('Раздел 2'!E23:E23)+SUM('Раздел 2'!L23:T23)+SUM('Раздел 2'!AC23:AC23)+SUM('Раздел 2'!AD23:AD23)+SUM('Раздел 2'!AF23:AF23)),"","Неверно!")</f>
      </c>
      <c r="B199" s="66">
        <v>67764</v>
      </c>
      <c r="C199" s="68" t="s">
        <v>5</v>
      </c>
      <c r="D199" s="68" t="s">
        <v>154</v>
      </c>
    </row>
    <row r="200" spans="1:4" ht="38.25">
      <c r="A200" s="65">
        <f>IF((SUM('Раздел 2'!D17:D17)=SUM('Раздел 2'!E17:E17)+SUM('Раздел 2'!L17:T17)+SUM('Раздел 2'!AC17:AC17)+SUM('Раздел 2'!AD17:AD17)+SUM('Раздел 2'!AF17:AF17)),"","Неверно!")</f>
      </c>
      <c r="B200" s="66">
        <v>67764</v>
      </c>
      <c r="C200" s="68" t="s">
        <v>653</v>
      </c>
      <c r="D200" s="68" t="s">
        <v>154</v>
      </c>
    </row>
    <row r="201" spans="1:4" ht="38.25">
      <c r="A201" s="65">
        <f>IF((SUM('Раздел 2'!D20:D20)=SUM('Раздел 2'!E20:E20)+SUM('Раздел 2'!L20:T20)+SUM('Раздел 2'!AC20:AC20)+SUM('Раздел 2'!AD20:AD20)+SUM('Раздел 2'!AF20:AF20)),"","Неверно!")</f>
      </c>
      <c r="B201" s="66">
        <v>67764</v>
      </c>
      <c r="C201" s="68" t="s">
        <v>2</v>
      </c>
      <c r="D201" s="68" t="s">
        <v>154</v>
      </c>
    </row>
    <row r="202" spans="1:4" ht="38.25">
      <c r="A202" s="65">
        <f>IF((SUM('Раздел 2'!D14:D14)=SUM('Раздел 2'!E14:E14)+SUM('Раздел 2'!L14:T14)+SUM('Раздел 2'!AC14:AC14)+SUM('Раздел 2'!AD14:AD14)+SUM('Раздел 2'!AF14:AF14)),"","Неверно!")</f>
      </c>
      <c r="B202" s="66">
        <v>67764</v>
      </c>
      <c r="C202" s="68" t="s">
        <v>650</v>
      </c>
      <c r="D202" s="68" t="s">
        <v>154</v>
      </c>
    </row>
    <row r="203" spans="1:4" ht="38.25">
      <c r="A203" s="65">
        <f>IF((SUM('Раздел 2'!D22:D22)=SUM('Раздел 2'!E22:E22)+SUM('Раздел 2'!L22:T22)+SUM('Раздел 2'!AC22:AC22)+SUM('Раздел 2'!AD22:AD22)+SUM('Раздел 2'!AF22:AF22)),"","Неверно!")</f>
      </c>
      <c r="B203" s="66">
        <v>67764</v>
      </c>
      <c r="C203" s="68" t="s">
        <v>4</v>
      </c>
      <c r="D203" s="68" t="s">
        <v>154</v>
      </c>
    </row>
    <row r="204" spans="1:4" ht="38.25">
      <c r="A204" s="65">
        <f>IF((SUM('Раздел 2'!D11:D11)=SUM('Раздел 2'!E11:E11)+SUM('Раздел 2'!L11:T11)+SUM('Раздел 2'!AC11:AC11)+SUM('Раздел 2'!AD11:AD11)+SUM('Раздел 2'!AF11:AF11)),"","Неверно!")</f>
      </c>
      <c r="B204" s="66">
        <v>67764</v>
      </c>
      <c r="C204" s="68" t="s">
        <v>640</v>
      </c>
      <c r="D204" s="68" t="s">
        <v>154</v>
      </c>
    </row>
    <row r="205" spans="1:4" ht="38.25">
      <c r="A205" s="65">
        <f>IF((SUM('Раздел 2'!D8:D8)=SUM('Раздел 2'!E8:E8)+SUM('Раздел 2'!L8:T8)+SUM('Раздел 2'!AC8:AC8)+SUM('Раздел 2'!AD8:AD8)+SUM('Раздел 2'!AF8:AF8)),"","Неверно!")</f>
      </c>
      <c r="B205" s="66">
        <v>67764</v>
      </c>
      <c r="C205" s="68" t="s">
        <v>637</v>
      </c>
      <c r="D205" s="68" t="s">
        <v>154</v>
      </c>
    </row>
    <row r="206" spans="1:4" ht="12.75">
      <c r="A206" s="65">
        <f>IF((SUM('Раздел 1'!G24:G24)=SUM('Раздел 1'!G29:G29)),"","Неверно!")</f>
      </c>
      <c r="B206" s="66">
        <v>67765</v>
      </c>
      <c r="C206" s="68" t="s">
        <v>7</v>
      </c>
      <c r="D206" s="68" t="s">
        <v>155</v>
      </c>
    </row>
    <row r="207" spans="1:4" ht="12.75">
      <c r="A207" s="65">
        <f>IF((SUM('Раздел 1'!G24:G24)=SUM('Раздел 1'!D29:D29)),"","Неверно!")</f>
      </c>
      <c r="B207" s="66">
        <v>67766</v>
      </c>
      <c r="C207" s="68" t="s">
        <v>8</v>
      </c>
      <c r="D207" s="68" t="s">
        <v>156</v>
      </c>
    </row>
    <row r="208" spans="1:4" ht="12.75">
      <c r="A208" s="65">
        <f>IF((SUM('Раздел 1'!V24:V24)=SUM('Раздел 1'!V30:V30)),"","Неверно!")</f>
      </c>
      <c r="B208" s="66">
        <v>67767</v>
      </c>
      <c r="C208" s="68" t="s">
        <v>550</v>
      </c>
      <c r="D208" s="68" t="s">
        <v>157</v>
      </c>
    </row>
    <row r="209" spans="1:4" ht="12.75">
      <c r="A209" s="65">
        <f>IF((SUM('Раздел 1'!U24:U24)=SUM('Раздел 1'!U30:U30)),"","Неверно!")</f>
      </c>
      <c r="B209" s="66">
        <v>67768</v>
      </c>
      <c r="C209" s="68" t="s">
        <v>549</v>
      </c>
      <c r="D209" s="68" t="s">
        <v>158</v>
      </c>
    </row>
    <row r="210" spans="1:4" ht="12.75">
      <c r="A210" s="65">
        <f>IF((SUM('Раздел 1'!T24:T24)=SUM('Раздел 1'!T30:T30)),"","Неверно!")</f>
      </c>
      <c r="B210" s="66">
        <v>67769</v>
      </c>
      <c r="C210" s="68" t="s">
        <v>548</v>
      </c>
      <c r="D210" s="68" t="s">
        <v>159</v>
      </c>
    </row>
    <row r="211" spans="1:4" ht="12.75">
      <c r="A211" s="65">
        <f>IF((SUM('Раздел 1'!S24:S24)=SUM('Раздел 1'!S30:S30)),"","Неверно!")</f>
      </c>
      <c r="B211" s="66">
        <v>67770</v>
      </c>
      <c r="C211" s="68" t="s">
        <v>547</v>
      </c>
      <c r="D211" s="68" t="s">
        <v>160</v>
      </c>
    </row>
    <row r="212" spans="1:4" ht="12.75">
      <c r="A212" s="65">
        <f>IF((SUM('Раздел 1'!R24:R24)=SUM('Раздел 1'!R30:R30)),"","Неверно!")</f>
      </c>
      <c r="B212" s="66">
        <v>67771</v>
      </c>
      <c r="C212" s="68" t="s">
        <v>9</v>
      </c>
      <c r="D212" s="68" t="s">
        <v>161</v>
      </c>
    </row>
    <row r="213" spans="1:4" ht="12.75">
      <c r="A213" s="65">
        <f>IF((SUM('Раздел 1'!R24:R24)=SUM('Раздел 1'!D30:D30)),"","Неверно!")</f>
      </c>
      <c r="B213" s="66">
        <v>67772</v>
      </c>
      <c r="C213" s="68" t="s">
        <v>10</v>
      </c>
      <c r="D213" s="68" t="s">
        <v>162</v>
      </c>
    </row>
    <row r="214" spans="1:4" ht="12.75">
      <c r="A214" s="65">
        <f>IF((SUM('Раздел 1'!F24:F24)=SUM('Раздел 1'!F10:F23)),"","Неверно!")</f>
      </c>
      <c r="B214" s="66">
        <v>67773</v>
      </c>
      <c r="C214" s="68" t="s">
        <v>13</v>
      </c>
      <c r="D214" s="68" t="s">
        <v>163</v>
      </c>
    </row>
    <row r="215" spans="1:4" ht="12.75">
      <c r="A215" s="65">
        <f>IF((SUM('Раздел 1'!H24:H24)=SUM('Раздел 1'!H10:H23)),"","Неверно!")</f>
      </c>
      <c r="B215" s="66">
        <v>67773</v>
      </c>
      <c r="C215" s="68" t="s">
        <v>208</v>
      </c>
      <c r="D215" s="68" t="s">
        <v>163</v>
      </c>
    </row>
    <row r="216" spans="1:4" ht="12.75">
      <c r="A216" s="65">
        <f>IF((SUM('Раздел 1'!T24:T24)=SUM('Раздел 1'!T10:T23)),"","Неверно!")</f>
      </c>
      <c r="B216" s="66">
        <v>67773</v>
      </c>
      <c r="C216" s="68" t="s">
        <v>327</v>
      </c>
      <c r="D216" s="68" t="s">
        <v>163</v>
      </c>
    </row>
    <row r="217" spans="1:4" ht="12.75">
      <c r="A217" s="65">
        <f>IF((SUM('Раздел 1'!W24:W24)=SUM('Раздел 1'!W10:W23)),"","Неверно!")</f>
      </c>
      <c r="B217" s="66">
        <v>67773</v>
      </c>
      <c r="C217" s="68" t="s">
        <v>330</v>
      </c>
      <c r="D217" s="68" t="s">
        <v>163</v>
      </c>
    </row>
    <row r="218" spans="1:4" ht="12.75">
      <c r="A218" s="65">
        <f>IF((SUM('Раздел 1'!I24:I24)=SUM('Раздел 1'!I10:I23)),"","Неверно!")</f>
      </c>
      <c r="B218" s="66">
        <v>67773</v>
      </c>
      <c r="C218" s="68" t="s">
        <v>209</v>
      </c>
      <c r="D218" s="68" t="s">
        <v>163</v>
      </c>
    </row>
    <row r="219" spans="1:4" ht="12.75">
      <c r="A219" s="65">
        <f>IF((SUM('Раздел 1'!Q24:Q24)=SUM('Раздел 1'!Q10:Q23)),"","Неверно!")</f>
      </c>
      <c r="B219" s="66">
        <v>67773</v>
      </c>
      <c r="C219" s="68" t="s">
        <v>324</v>
      </c>
      <c r="D219" s="68" t="s">
        <v>163</v>
      </c>
    </row>
    <row r="220" spans="1:4" ht="12.75">
      <c r="A220" s="65">
        <f>IF((SUM('Раздел 1'!Z24:Z24)=SUM('Раздел 1'!Z10:Z23)),"","Неверно!")</f>
      </c>
      <c r="B220" s="66">
        <v>67773</v>
      </c>
      <c r="C220" s="68" t="s">
        <v>333</v>
      </c>
      <c r="D220" s="68" t="s">
        <v>163</v>
      </c>
    </row>
    <row r="221" spans="1:4" ht="12.75">
      <c r="A221" s="65">
        <f>IF((SUM('Раздел 1'!G24:G24)=SUM('Раздел 1'!G10:G23)),"","Неверно!")</f>
      </c>
      <c r="B221" s="66">
        <v>67773</v>
      </c>
      <c r="C221" s="68" t="s">
        <v>207</v>
      </c>
      <c r="D221" s="68" t="s">
        <v>163</v>
      </c>
    </row>
    <row r="222" spans="1:4" ht="12.75">
      <c r="A222" s="65">
        <f>IF((SUM('Раздел 1'!M24:M24)=SUM('Раздел 1'!M10:M23)),"","Неверно!")</f>
      </c>
      <c r="B222" s="66">
        <v>67773</v>
      </c>
      <c r="C222" s="68" t="s">
        <v>213</v>
      </c>
      <c r="D222" s="68" t="s">
        <v>163</v>
      </c>
    </row>
    <row r="223" spans="1:4" ht="12.75">
      <c r="A223" s="65">
        <f>IF((SUM('Раздел 1'!X24:X24)=SUM('Раздел 1'!X10:X23)),"","Неверно!")</f>
      </c>
      <c r="B223" s="66">
        <v>67773</v>
      </c>
      <c r="C223" s="68" t="s">
        <v>331</v>
      </c>
      <c r="D223" s="68" t="s">
        <v>163</v>
      </c>
    </row>
    <row r="224" spans="1:4" ht="12.75">
      <c r="A224" s="65">
        <f>IF((SUM('Раздел 1'!O24:O24)=SUM('Раздел 1'!O10:O23)),"","Неверно!")</f>
      </c>
      <c r="B224" s="66">
        <v>67773</v>
      </c>
      <c r="C224" s="68" t="s">
        <v>322</v>
      </c>
      <c r="D224" s="68" t="s">
        <v>163</v>
      </c>
    </row>
    <row r="225" spans="1:4" ht="12.75">
      <c r="A225" s="65">
        <f>IF((SUM('Раздел 1'!R24:R24)=SUM('Раздел 1'!R10:R23)),"","Неверно!")</f>
      </c>
      <c r="B225" s="66">
        <v>67773</v>
      </c>
      <c r="C225" s="68" t="s">
        <v>325</v>
      </c>
      <c r="D225" s="68" t="s">
        <v>163</v>
      </c>
    </row>
    <row r="226" spans="1:4" ht="12.75">
      <c r="A226" s="65">
        <f>IF((SUM('Раздел 1'!L24:L24)=SUM('Раздел 1'!L10:L23)),"","Неверно!")</f>
      </c>
      <c r="B226" s="66">
        <v>67773</v>
      </c>
      <c r="C226" s="68" t="s">
        <v>212</v>
      </c>
      <c r="D226" s="68" t="s">
        <v>163</v>
      </c>
    </row>
    <row r="227" spans="1:4" ht="12.75">
      <c r="A227" s="65">
        <f>IF((SUM('Раздел 1'!D24:D24)=SUM('Раздел 1'!D10:D23)),"","Неверно!")</f>
      </c>
      <c r="B227" s="66">
        <v>67773</v>
      </c>
      <c r="C227" s="68" t="s">
        <v>11</v>
      </c>
      <c r="D227" s="68" t="s">
        <v>163</v>
      </c>
    </row>
    <row r="228" spans="1:4" ht="12.75">
      <c r="A228" s="65">
        <f>IF((SUM('Раздел 1'!AA24:AA24)=SUM('Раздел 1'!AA10:AA23)),"","Неверно!")</f>
      </c>
      <c r="B228" s="66">
        <v>67773</v>
      </c>
      <c r="C228" s="68" t="s">
        <v>334</v>
      </c>
      <c r="D228" s="68" t="s">
        <v>163</v>
      </c>
    </row>
    <row r="229" spans="1:4" ht="12.75">
      <c r="A229" s="65">
        <f>IF((SUM('Раздел 1'!U24:U24)=SUM('Раздел 1'!U10:U23)),"","Неверно!")</f>
      </c>
      <c r="B229" s="66">
        <v>67773</v>
      </c>
      <c r="C229" s="68" t="s">
        <v>328</v>
      </c>
      <c r="D229" s="68" t="s">
        <v>163</v>
      </c>
    </row>
    <row r="230" spans="1:4" ht="12.75">
      <c r="A230" s="65">
        <f>IF((SUM('Раздел 1'!J24:J24)=SUM('Раздел 1'!J10:J23)),"","Неверно!")</f>
      </c>
      <c r="B230" s="66">
        <v>67773</v>
      </c>
      <c r="C230" s="68" t="s">
        <v>210</v>
      </c>
      <c r="D230" s="68" t="s">
        <v>163</v>
      </c>
    </row>
    <row r="231" spans="1:4" ht="12.75">
      <c r="A231" s="65">
        <f>IF((SUM('Раздел 1'!S24:S24)=SUM('Раздел 1'!S10:S23)),"","Неверно!")</f>
      </c>
      <c r="B231" s="66">
        <v>67773</v>
      </c>
      <c r="C231" s="68" t="s">
        <v>326</v>
      </c>
      <c r="D231" s="68" t="s">
        <v>163</v>
      </c>
    </row>
    <row r="232" spans="1:4" ht="12.75">
      <c r="A232" s="65">
        <f>IF((SUM('Раздел 1'!P24:P24)=SUM('Раздел 1'!P10:P23)),"","Неверно!")</f>
      </c>
      <c r="B232" s="66">
        <v>67773</v>
      </c>
      <c r="C232" s="68" t="s">
        <v>323</v>
      </c>
      <c r="D232" s="68" t="s">
        <v>163</v>
      </c>
    </row>
    <row r="233" spans="1:4" ht="12.75">
      <c r="A233" s="65">
        <f>IF((SUM('Раздел 1'!N24:N24)=SUM('Раздел 1'!N10:N23)),"","Неверно!")</f>
      </c>
      <c r="B233" s="66">
        <v>67773</v>
      </c>
      <c r="C233" s="68" t="s">
        <v>321</v>
      </c>
      <c r="D233" s="68" t="s">
        <v>163</v>
      </c>
    </row>
    <row r="234" spans="1:4" ht="12.75">
      <c r="A234" s="65">
        <f>IF((SUM('Раздел 1'!V24:V24)=SUM('Раздел 1'!V10:V23)),"","Неверно!")</f>
      </c>
      <c r="B234" s="66">
        <v>67773</v>
      </c>
      <c r="C234" s="68" t="s">
        <v>329</v>
      </c>
      <c r="D234" s="68" t="s">
        <v>163</v>
      </c>
    </row>
    <row r="235" spans="1:4" ht="12.75">
      <c r="A235" s="65">
        <f>IF((SUM('Раздел 1'!K24:K24)=SUM('Раздел 1'!K10:K23)),"","Неверно!")</f>
      </c>
      <c r="B235" s="66">
        <v>67773</v>
      </c>
      <c r="C235" s="68" t="s">
        <v>211</v>
      </c>
      <c r="D235" s="68" t="s">
        <v>163</v>
      </c>
    </row>
    <row r="236" spans="1:4" ht="12.75">
      <c r="A236" s="65">
        <f>IF((SUM('Раздел 1'!Y24:Y24)=SUM('Раздел 1'!Y10:Y23)),"","Неверно!")</f>
      </c>
      <c r="B236" s="66">
        <v>67773</v>
      </c>
      <c r="C236" s="68" t="s">
        <v>332</v>
      </c>
      <c r="D236" s="68" t="s">
        <v>163</v>
      </c>
    </row>
    <row r="237" spans="1:4" ht="12.75">
      <c r="A237" s="65">
        <f>IF((SUM('Раздел 1'!AB24:AB24)=SUM('Раздел 1'!AB10:AB23)),"","Неверно!")</f>
      </c>
      <c r="B237" s="66">
        <v>67773</v>
      </c>
      <c r="C237" s="68" t="s">
        <v>335</v>
      </c>
      <c r="D237" s="68" t="s">
        <v>163</v>
      </c>
    </row>
    <row r="238" spans="1:4" ht="12.75">
      <c r="A238" s="65">
        <f>IF((SUM('Раздел 1'!E24:E24)=SUM('Раздел 1'!E10:E23)),"","Неверно!")</f>
      </c>
      <c r="B238" s="66">
        <v>67773</v>
      </c>
      <c r="C238" s="68" t="s">
        <v>12</v>
      </c>
      <c r="D238" s="68" t="s">
        <v>163</v>
      </c>
    </row>
    <row r="239" spans="1:4" ht="12.75">
      <c r="A239" s="65">
        <f>IF((SUM('Раздел 1'!D21:D21)=SUM('Раздел 2'!D15:D15)),"","Неверно!")</f>
      </c>
      <c r="B239" s="66">
        <v>67774</v>
      </c>
      <c r="C239" s="68" t="s">
        <v>347</v>
      </c>
      <c r="D239" s="68" t="s">
        <v>164</v>
      </c>
    </row>
    <row r="240" spans="1:4" ht="12.75">
      <c r="A240" s="65">
        <f>IF((SUM('Раздел 1'!D12:D12)=SUM('Раздел 2'!D6:D6)),"","Неверно!")</f>
      </c>
      <c r="B240" s="66">
        <v>67774</v>
      </c>
      <c r="C240" s="68" t="s">
        <v>338</v>
      </c>
      <c r="D240" s="68" t="s">
        <v>164</v>
      </c>
    </row>
    <row r="241" spans="1:4" ht="12.75">
      <c r="A241" s="65">
        <f>IF((SUM('Раздел 1'!D15:D15)=SUM('Раздел 2'!D9:D9)),"","Неверно!")</f>
      </c>
      <c r="B241" s="66">
        <v>67774</v>
      </c>
      <c r="C241" s="68" t="s">
        <v>341</v>
      </c>
      <c r="D241" s="68" t="s">
        <v>164</v>
      </c>
    </row>
    <row r="242" spans="1:4" ht="12.75">
      <c r="A242" s="65">
        <f>IF((SUM('Раздел 1'!D29:D29)=SUM('Раздел 2'!D23:D23)),"","Неверно!")</f>
      </c>
      <c r="B242" s="66">
        <v>67774</v>
      </c>
      <c r="C242" s="68" t="s">
        <v>352</v>
      </c>
      <c r="D242" s="68" t="s">
        <v>164</v>
      </c>
    </row>
    <row r="243" spans="1:4" ht="12.75">
      <c r="A243" s="65">
        <f>IF((SUM('Раздел 1'!D18:D18)=SUM('Раздел 2'!D12:D12)),"","Неверно!")</f>
      </c>
      <c r="B243" s="66">
        <v>67774</v>
      </c>
      <c r="C243" s="68" t="s">
        <v>344</v>
      </c>
      <c r="D243" s="68" t="s">
        <v>164</v>
      </c>
    </row>
    <row r="244" spans="1:4" ht="12.75">
      <c r="A244" s="65">
        <f>IF((SUM('Раздел 1'!D23:D23)=SUM('Раздел 2'!D17:D17)),"","Неверно!")</f>
      </c>
      <c r="B244" s="66">
        <v>67774</v>
      </c>
      <c r="C244" s="68" t="s">
        <v>349</v>
      </c>
      <c r="D244" s="68" t="s">
        <v>164</v>
      </c>
    </row>
    <row r="245" spans="1:4" ht="12.75">
      <c r="A245" s="65">
        <f>IF((SUM('Раздел 1'!D14:D14)=SUM('Раздел 2'!D8:D8)),"","Неверно!")</f>
      </c>
      <c r="B245" s="66">
        <v>67774</v>
      </c>
      <c r="C245" s="68" t="s">
        <v>340</v>
      </c>
      <c r="D245" s="68" t="s">
        <v>164</v>
      </c>
    </row>
    <row r="246" spans="1:4" ht="12.75">
      <c r="A246" s="65">
        <f>IF((SUM('Раздел 1'!D20:D20)=SUM('Раздел 2'!D14:D14)),"","Неверно!")</f>
      </c>
      <c r="B246" s="66">
        <v>67774</v>
      </c>
      <c r="C246" s="68" t="s">
        <v>346</v>
      </c>
      <c r="D246" s="68" t="s">
        <v>164</v>
      </c>
    </row>
    <row r="247" spans="1:4" ht="12.75">
      <c r="A247" s="65">
        <f>IF((SUM('Раздел 1'!D25:D25)=SUM('Раздел 2'!D19:D19)),"","Неверно!")</f>
      </c>
      <c r="B247" s="66">
        <v>67774</v>
      </c>
      <c r="C247" s="68" t="s">
        <v>546</v>
      </c>
      <c r="D247" s="68" t="s">
        <v>164</v>
      </c>
    </row>
    <row r="248" spans="1:4" ht="12.75">
      <c r="A248" s="65">
        <f>IF((SUM('Раздел 1'!D22:D22)=SUM('Раздел 2'!D16:D16)),"","Неверно!")</f>
      </c>
      <c r="B248" s="66">
        <v>67774</v>
      </c>
      <c r="C248" s="68" t="s">
        <v>348</v>
      </c>
      <c r="D248" s="68" t="s">
        <v>164</v>
      </c>
    </row>
    <row r="249" spans="1:4" ht="12.75">
      <c r="A249" s="65">
        <f>IF((SUM('Раздел 1'!D19:D19)=SUM('Раздел 2'!D13:D13)),"","Неверно!")</f>
      </c>
      <c r="B249" s="66">
        <v>67774</v>
      </c>
      <c r="C249" s="68" t="s">
        <v>345</v>
      </c>
      <c r="D249" s="68" t="s">
        <v>164</v>
      </c>
    </row>
    <row r="250" spans="1:4" ht="12.75">
      <c r="A250" s="65">
        <f>IF((SUM('Раздел 1'!D11:D11)=SUM('Раздел 2'!D5:D5)),"","Неверно!")</f>
      </c>
      <c r="B250" s="66">
        <v>67774</v>
      </c>
      <c r="C250" s="68" t="s">
        <v>337</v>
      </c>
      <c r="D250" s="68" t="s">
        <v>164</v>
      </c>
    </row>
    <row r="251" spans="1:4" ht="12.75">
      <c r="A251" s="65">
        <f>IF((SUM('Раздел 1'!D26:D26)=SUM('Раздел 2'!D20:D20)),"","Неверно!")</f>
      </c>
      <c r="B251" s="66">
        <v>67774</v>
      </c>
      <c r="C251" s="68" t="s">
        <v>545</v>
      </c>
      <c r="D251" s="68" t="s">
        <v>164</v>
      </c>
    </row>
    <row r="252" spans="1:4" ht="12.75">
      <c r="A252" s="65">
        <f>IF((SUM('Раздел 1'!D28:D28)=SUM('Раздел 2'!D22:D22)),"","Неверно!")</f>
      </c>
      <c r="B252" s="66">
        <v>67774</v>
      </c>
      <c r="C252" s="68" t="s">
        <v>351</v>
      </c>
      <c r="D252" s="68" t="s">
        <v>164</v>
      </c>
    </row>
    <row r="253" spans="1:4" ht="12.75">
      <c r="A253" s="65">
        <f>IF((SUM('Раздел 1'!D17:D17)=SUM('Раздел 2'!D11:D11)),"","Неверно!")</f>
      </c>
      <c r="B253" s="66">
        <v>67774</v>
      </c>
      <c r="C253" s="68" t="s">
        <v>343</v>
      </c>
      <c r="D253" s="68" t="s">
        <v>164</v>
      </c>
    </row>
    <row r="254" spans="1:4" ht="12.75">
      <c r="A254" s="65">
        <f>IF((SUM('Раздел 1'!D13:D13)=SUM('Раздел 2'!D7:D7)),"","Неверно!")</f>
      </c>
      <c r="B254" s="66">
        <v>67774</v>
      </c>
      <c r="C254" s="68" t="s">
        <v>339</v>
      </c>
      <c r="D254" s="68" t="s">
        <v>164</v>
      </c>
    </row>
    <row r="255" spans="1:4" ht="12.75">
      <c r="A255" s="65">
        <f>IF((SUM('Раздел 1'!D27:D27)=SUM('Раздел 2'!D21:D21)),"","Неверно!")</f>
      </c>
      <c r="B255" s="66">
        <v>67774</v>
      </c>
      <c r="C255" s="68" t="s">
        <v>544</v>
      </c>
      <c r="D255" s="68" t="s">
        <v>164</v>
      </c>
    </row>
    <row r="256" spans="1:4" ht="12.75">
      <c r="A256" s="65">
        <f>IF((SUM('Раздел 1'!D24:D24)=SUM('Раздел 2'!D18:D18)),"","Неверно!")</f>
      </c>
      <c r="B256" s="66">
        <v>67774</v>
      </c>
      <c r="C256" s="68" t="s">
        <v>350</v>
      </c>
      <c r="D256" s="68" t="s">
        <v>164</v>
      </c>
    </row>
    <row r="257" spans="1:4" ht="12.75">
      <c r="A257" s="65">
        <f>IF((SUM('Раздел 1'!D16:D16)=SUM('Раздел 2'!D10:D10)),"","Неверно!")</f>
      </c>
      <c r="B257" s="66">
        <v>67774</v>
      </c>
      <c r="C257" s="68" t="s">
        <v>342</v>
      </c>
      <c r="D257" s="68" t="s">
        <v>164</v>
      </c>
    </row>
    <row r="258" spans="1:4" ht="12.75">
      <c r="A258" s="65">
        <f>IF((SUM('Раздел 1'!D30:D30)=SUM('Раздел 2'!D24:D24)),"","Неверно!")</f>
      </c>
      <c r="B258" s="66">
        <v>67774</v>
      </c>
      <c r="C258" s="68" t="s">
        <v>353</v>
      </c>
      <c r="D258" s="68" t="s">
        <v>164</v>
      </c>
    </row>
    <row r="259" spans="1:4" ht="12.75">
      <c r="A259" s="65">
        <f>IF((SUM('Раздел 1'!D10:D10)=SUM('Раздел 2'!D4:D4)),"","Неверно!")</f>
      </c>
      <c r="B259" s="66">
        <v>67774</v>
      </c>
      <c r="C259" s="68" t="s">
        <v>336</v>
      </c>
      <c r="D259" s="68" t="s">
        <v>164</v>
      </c>
    </row>
    <row r="260" spans="1:4" ht="25.5">
      <c r="A260" s="65">
        <f>IF((SUM('Раздел 1'!D24:D24)=SUM('Раздел 1'!J24:L24)+SUM('Раздел 1'!AC24:AC24)+SUM('Раздел 1'!AD24:AD24)),"","Неверно!")</f>
      </c>
      <c r="B260" s="66">
        <v>67775</v>
      </c>
      <c r="C260" s="68" t="s">
        <v>192</v>
      </c>
      <c r="D260" s="68" t="s">
        <v>165</v>
      </c>
    </row>
    <row r="261" spans="1:4" ht="25.5">
      <c r="A261" s="65">
        <f>IF((SUM('Раздел 1'!D25:D25)=SUM('Раздел 1'!J25:L25)+SUM('Раздел 1'!AC25:AC25)+SUM('Раздел 1'!AD25:AD25)),"","Неверно!")</f>
      </c>
      <c r="B261" s="66">
        <v>67775</v>
      </c>
      <c r="C261" s="68" t="s">
        <v>193</v>
      </c>
      <c r="D261" s="68" t="s">
        <v>165</v>
      </c>
    </row>
    <row r="262" spans="1:4" ht="25.5">
      <c r="A262" s="65">
        <f>IF((SUM('Раздел 1'!D33:D33)=SUM('Раздел 1'!J33:L33)+SUM('Раздел 1'!AC33:AC33)+SUM('Раздел 1'!AD33:AD33)),"","Неверно!")</f>
      </c>
      <c r="B262" s="66">
        <v>67775</v>
      </c>
      <c r="C262" s="68" t="s">
        <v>201</v>
      </c>
      <c r="D262" s="68" t="s">
        <v>165</v>
      </c>
    </row>
    <row r="263" spans="1:4" ht="25.5">
      <c r="A263" s="65">
        <f>IF((SUM('Раздел 1'!D13:D13)=SUM('Раздел 1'!J13:L13)+SUM('Раздел 1'!AC13:AC13)+SUM('Раздел 1'!AD13:AD13)),"","Неверно!")</f>
      </c>
      <c r="B263" s="66">
        <v>67775</v>
      </c>
      <c r="C263" s="68" t="s">
        <v>168</v>
      </c>
      <c r="D263" s="68" t="s">
        <v>165</v>
      </c>
    </row>
    <row r="264" spans="1:4" ht="25.5">
      <c r="A264" s="65">
        <f>IF((SUM('Раздел 1'!D36:D36)=SUM('Раздел 1'!J36:L36)+SUM('Раздел 1'!AC36:AC36)+SUM('Раздел 1'!AD36:AD36)),"","Неверно!")</f>
      </c>
      <c r="B264" s="66">
        <v>67775</v>
      </c>
      <c r="C264" s="68" t="s">
        <v>204</v>
      </c>
      <c r="D264" s="68" t="s">
        <v>165</v>
      </c>
    </row>
    <row r="265" spans="1:4" ht="25.5">
      <c r="A265" s="65">
        <f>IF((SUM('Раздел 1'!D19:D19)=SUM('Раздел 1'!J19:L19)+SUM('Раздел 1'!AC19:AC19)+SUM('Раздел 1'!AD19:AD19)),"","Неверно!")</f>
      </c>
      <c r="B265" s="66">
        <v>67775</v>
      </c>
      <c r="C265" s="68" t="s">
        <v>187</v>
      </c>
      <c r="D265" s="68" t="s">
        <v>165</v>
      </c>
    </row>
    <row r="266" spans="1:4" ht="25.5">
      <c r="A266" s="65">
        <f>IF((SUM('Раздел 1'!D16:D16)=SUM('Раздел 1'!J16:L16)+SUM('Раздел 1'!AC16:AC16)+SUM('Раздел 1'!AD16:AD16)),"","Неверно!")</f>
      </c>
      <c r="B266" s="66">
        <v>67775</v>
      </c>
      <c r="C266" s="68" t="s">
        <v>184</v>
      </c>
      <c r="D266" s="68" t="s">
        <v>165</v>
      </c>
    </row>
    <row r="267" spans="1:4" ht="25.5">
      <c r="A267" s="65">
        <f>IF((SUM('Раздел 1'!D22:D22)=SUM('Раздел 1'!J22:L22)+SUM('Раздел 1'!AC22:AC22)+SUM('Раздел 1'!AD22:AD22)),"","Неверно!")</f>
      </c>
      <c r="B267" s="66">
        <v>67775</v>
      </c>
      <c r="C267" s="68" t="s">
        <v>190</v>
      </c>
      <c r="D267" s="68" t="s">
        <v>165</v>
      </c>
    </row>
    <row r="268" spans="1:4" ht="25.5">
      <c r="A268" s="65">
        <f>IF((SUM('Раздел 1'!D26:D26)=SUM('Раздел 1'!J26:L26)+SUM('Раздел 1'!AC26:AC26)+SUM('Раздел 1'!AD26:AD26)),"","Неверно!")</f>
      </c>
      <c r="B268" s="66">
        <v>67775</v>
      </c>
      <c r="C268" s="68" t="s">
        <v>194</v>
      </c>
      <c r="D268" s="68" t="s">
        <v>165</v>
      </c>
    </row>
    <row r="269" spans="1:4" ht="25.5">
      <c r="A269" s="65">
        <f>IF((SUM('Раздел 1'!D35:D35)=SUM('Раздел 1'!J35:L35)+SUM('Раздел 1'!AC35:AC35)+SUM('Раздел 1'!AD35:AD35)),"","Неверно!")</f>
      </c>
      <c r="B269" s="66">
        <v>67775</v>
      </c>
      <c r="C269" s="68" t="s">
        <v>203</v>
      </c>
      <c r="D269" s="68" t="s">
        <v>165</v>
      </c>
    </row>
    <row r="270" spans="1:4" ht="25.5">
      <c r="A270" s="65">
        <f>IF((SUM('Раздел 1'!D31:D31)=SUM('Раздел 1'!J31:L31)+SUM('Раздел 1'!AC31:AC31)+SUM('Раздел 1'!AD31:AD31)),"","Неверно!")</f>
      </c>
      <c r="B270" s="66">
        <v>67775</v>
      </c>
      <c r="C270" s="68" t="s">
        <v>199</v>
      </c>
      <c r="D270" s="68" t="s">
        <v>165</v>
      </c>
    </row>
    <row r="271" spans="1:4" ht="25.5">
      <c r="A271" s="65">
        <f>IF((SUM('Раздел 1'!D14:D14)=SUM('Раздел 1'!J14:L14)+SUM('Раздел 1'!AC14:AC14)+SUM('Раздел 1'!AD14:AD14)),"","Неверно!")</f>
      </c>
      <c r="B271" s="66">
        <v>67775</v>
      </c>
      <c r="C271" s="68" t="s">
        <v>169</v>
      </c>
      <c r="D271" s="68" t="s">
        <v>165</v>
      </c>
    </row>
    <row r="272" spans="1:4" ht="25.5">
      <c r="A272" s="65">
        <f>IF((SUM('Раздел 1'!D20:D20)=SUM('Раздел 1'!J20:L20)+SUM('Раздел 1'!AC20:AC20)+SUM('Раздел 1'!AD20:AD20)),"","Неверно!")</f>
      </c>
      <c r="B272" s="66">
        <v>67775</v>
      </c>
      <c r="C272" s="68" t="s">
        <v>188</v>
      </c>
      <c r="D272" s="68" t="s">
        <v>165</v>
      </c>
    </row>
    <row r="273" spans="1:4" ht="25.5">
      <c r="A273" s="65">
        <f>IF((SUM('Раздел 1'!D37:D37)=SUM('Раздел 1'!J37:L37)+SUM('Раздел 1'!AC37:AC37)+SUM('Раздел 1'!AD37:AD37)),"","Неверно!")</f>
      </c>
      <c r="B273" s="66">
        <v>67775</v>
      </c>
      <c r="C273" s="68" t="s">
        <v>205</v>
      </c>
      <c r="D273" s="68" t="s">
        <v>165</v>
      </c>
    </row>
    <row r="274" spans="1:4" ht="25.5">
      <c r="A274" s="65">
        <f>IF((SUM('Раздел 1'!D28:D28)=SUM('Раздел 1'!J28:L28)+SUM('Раздел 1'!AC28:AC28)+SUM('Раздел 1'!AD28:AD28)),"","Неверно!")</f>
      </c>
      <c r="B274" s="66">
        <v>67775</v>
      </c>
      <c r="C274" s="68" t="s">
        <v>196</v>
      </c>
      <c r="D274" s="68" t="s">
        <v>165</v>
      </c>
    </row>
    <row r="275" spans="1:4" ht="25.5">
      <c r="A275" s="65">
        <f>IF((SUM('Раздел 1'!D17:D17)=SUM('Раздел 1'!J17:L17)+SUM('Раздел 1'!AC17:AC17)+SUM('Раздел 1'!AD17:AD17)),"","Неверно!")</f>
      </c>
      <c r="B275" s="66">
        <v>67775</v>
      </c>
      <c r="C275" s="68" t="s">
        <v>185</v>
      </c>
      <c r="D275" s="68" t="s">
        <v>165</v>
      </c>
    </row>
    <row r="276" spans="1:4" ht="25.5">
      <c r="A276" s="65">
        <f>IF((SUM('Раздел 1'!D34:D34)=SUM('Раздел 1'!J34:L34)+SUM('Раздел 1'!AC34:AC34)+SUM('Раздел 1'!AD34:AD34)),"","Неверно!")</f>
      </c>
      <c r="B276" s="66">
        <v>67775</v>
      </c>
      <c r="C276" s="68" t="s">
        <v>202</v>
      </c>
      <c r="D276" s="68" t="s">
        <v>165</v>
      </c>
    </row>
    <row r="277" spans="1:4" ht="25.5">
      <c r="A277" s="65">
        <f>IF((SUM('Раздел 1'!D11:D11)=SUM('Раздел 1'!J11:L11)+SUM('Раздел 1'!AC11:AC11)+SUM('Раздел 1'!AD11:AD11)),"","Неверно!")</f>
      </c>
      <c r="B277" s="66">
        <v>67775</v>
      </c>
      <c r="C277" s="68" t="s">
        <v>166</v>
      </c>
      <c r="D277" s="68" t="s">
        <v>165</v>
      </c>
    </row>
    <row r="278" spans="1:4" ht="25.5">
      <c r="A278" s="65">
        <f>IF((SUM('Раздел 1'!D15:D15)=SUM('Раздел 1'!J15:L15)+SUM('Раздел 1'!AC15:AC15)+SUM('Раздел 1'!AD15:AD15)),"","Неверно!")</f>
      </c>
      <c r="B278" s="66">
        <v>67775</v>
      </c>
      <c r="C278" s="68" t="s">
        <v>183</v>
      </c>
      <c r="D278" s="68" t="s">
        <v>165</v>
      </c>
    </row>
    <row r="279" spans="1:4" ht="25.5">
      <c r="A279" s="65">
        <f>IF((SUM('Раздел 1'!D29:D29)=SUM('Раздел 1'!J29:L29)+SUM('Раздел 1'!AC29:AC29)+SUM('Раздел 1'!AD29:AD29)),"","Неверно!")</f>
      </c>
      <c r="B279" s="66">
        <v>67775</v>
      </c>
      <c r="C279" s="68" t="s">
        <v>197</v>
      </c>
      <c r="D279" s="68" t="s">
        <v>165</v>
      </c>
    </row>
    <row r="280" spans="1:4" ht="25.5">
      <c r="A280" s="65">
        <f>IF((SUM('Раздел 1'!D12:D12)=SUM('Раздел 1'!J12:L12)+SUM('Раздел 1'!AC12:AC12)+SUM('Раздел 1'!AD12:AD12)),"","Неверно!")</f>
      </c>
      <c r="B280" s="66">
        <v>67775</v>
      </c>
      <c r="C280" s="68" t="s">
        <v>167</v>
      </c>
      <c r="D280" s="68" t="s">
        <v>165</v>
      </c>
    </row>
    <row r="281" spans="1:4" ht="25.5">
      <c r="A281" s="65">
        <f>IF((SUM('Раздел 1'!D32:D32)=SUM('Раздел 1'!J32:L32)+SUM('Раздел 1'!AC32:AC32)+SUM('Раздел 1'!AD32:AD32)),"","Неверно!")</f>
      </c>
      <c r="B281" s="66">
        <v>67775</v>
      </c>
      <c r="C281" s="68" t="s">
        <v>200</v>
      </c>
      <c r="D281" s="68" t="s">
        <v>165</v>
      </c>
    </row>
    <row r="282" spans="1:4" ht="25.5">
      <c r="A282" s="65">
        <f>IF((SUM('Раздел 1'!D23:D23)=SUM('Раздел 1'!J23:L23)+SUM('Раздел 1'!AC23:AC23)+SUM('Раздел 1'!AD23:AD23)),"","Неверно!")</f>
      </c>
      <c r="B282" s="66">
        <v>67775</v>
      </c>
      <c r="C282" s="68" t="s">
        <v>191</v>
      </c>
      <c r="D282" s="68" t="s">
        <v>165</v>
      </c>
    </row>
    <row r="283" spans="1:4" ht="25.5">
      <c r="A283" s="65">
        <f>IF((SUM('Раздел 1'!D21:D21)=SUM('Раздел 1'!J21:L21)+SUM('Раздел 1'!AC21:AC21)+SUM('Раздел 1'!AD21:AD21)),"","Неверно!")</f>
      </c>
      <c r="B283" s="66">
        <v>67775</v>
      </c>
      <c r="C283" s="68" t="s">
        <v>189</v>
      </c>
      <c r="D283" s="68" t="s">
        <v>165</v>
      </c>
    </row>
    <row r="284" spans="1:4" ht="25.5">
      <c r="A284" s="65">
        <f>IF((SUM('Раздел 1'!D30:D30)=SUM('Раздел 1'!J30:L30)+SUM('Раздел 1'!AC30:AC30)+SUM('Раздел 1'!AD30:AD30)),"","Неверно!")</f>
      </c>
      <c r="B284" s="66">
        <v>67775</v>
      </c>
      <c r="C284" s="68" t="s">
        <v>198</v>
      </c>
      <c r="D284" s="68" t="s">
        <v>165</v>
      </c>
    </row>
    <row r="285" spans="1:4" ht="25.5">
      <c r="A285" s="65">
        <f>IF((SUM('Раздел 1'!D38:D38)=SUM('Раздел 1'!J38:L38)+SUM('Раздел 1'!AC38:AC38)+SUM('Раздел 1'!AD38:AD38)),"","Неверно!")</f>
      </c>
      <c r="B285" s="66">
        <v>67775</v>
      </c>
      <c r="C285" s="68" t="s">
        <v>206</v>
      </c>
      <c r="D285" s="68" t="s">
        <v>165</v>
      </c>
    </row>
    <row r="286" spans="1:4" ht="25.5">
      <c r="A286" s="65">
        <f>IF((SUM('Раздел 1'!D18:D18)=SUM('Раздел 1'!J18:L18)+SUM('Раздел 1'!AC18:AC18)+SUM('Раздел 1'!AD18:AD18)),"","Неверно!")</f>
      </c>
      <c r="B286" s="66">
        <v>67775</v>
      </c>
      <c r="C286" s="68" t="s">
        <v>186</v>
      </c>
      <c r="D286" s="68" t="s">
        <v>165</v>
      </c>
    </row>
    <row r="287" spans="1:4" ht="25.5">
      <c r="A287" s="65">
        <f>IF((SUM('Раздел 1'!D10:D10)=SUM('Раздел 1'!J10:L10)+SUM('Раздел 1'!AC10:AC10)+SUM('Раздел 1'!AD10:AD10)),"","Неверно!")</f>
      </c>
      <c r="B287" s="66">
        <v>67775</v>
      </c>
      <c r="C287" s="68" t="s">
        <v>15</v>
      </c>
      <c r="D287" s="68" t="s">
        <v>165</v>
      </c>
    </row>
    <row r="288" spans="1:4" ht="25.5">
      <c r="A288" s="65">
        <f>IF((SUM('Раздел 1'!D27:D27)=SUM('Раздел 1'!J27:L27)+SUM('Раздел 1'!AC27:AC27)+SUM('Раздел 1'!AD27:AD27)),"","Неверно!")</f>
      </c>
      <c r="B288" s="66">
        <v>67775</v>
      </c>
      <c r="C288" s="68" t="s">
        <v>195</v>
      </c>
      <c r="D288" s="68" t="s">
        <v>165</v>
      </c>
    </row>
    <row r="289" spans="1:4" ht="12.75">
      <c r="A289" s="65">
        <f>IF((SUM('Раздел 1'!D33:D33)=SUM('Раздел 1'!E33:F33)),"","Неверно!")</f>
      </c>
      <c r="B289" s="66">
        <v>67776</v>
      </c>
      <c r="C289" s="68" t="s">
        <v>377</v>
      </c>
      <c r="D289" s="68" t="s">
        <v>37</v>
      </c>
    </row>
    <row r="290" spans="1:4" ht="12.75">
      <c r="A290" s="65">
        <f>IF((SUM('Раздел 1'!D24:D24)=SUM('Раздел 1'!E24:F24)),"","Неверно!")</f>
      </c>
      <c r="B290" s="66">
        <v>67776</v>
      </c>
      <c r="C290" s="68" t="s">
        <v>368</v>
      </c>
      <c r="D290" s="68" t="s">
        <v>37</v>
      </c>
    </row>
    <row r="291" spans="1:4" ht="12.75">
      <c r="A291" s="65">
        <f>IF((SUM('Раздел 1'!D16:D16)=SUM('Раздел 1'!E16:F16)),"","Неверно!")</f>
      </c>
      <c r="B291" s="66">
        <v>67776</v>
      </c>
      <c r="C291" s="68" t="s">
        <v>360</v>
      </c>
      <c r="D291" s="68" t="s">
        <v>37</v>
      </c>
    </row>
    <row r="292" spans="1:4" ht="12.75">
      <c r="A292" s="65">
        <f>IF((SUM('Раздел 1'!D13:D13)=SUM('Раздел 1'!E13:F13)),"","Неверно!")</f>
      </c>
      <c r="B292" s="66">
        <v>67776</v>
      </c>
      <c r="C292" s="68" t="s">
        <v>357</v>
      </c>
      <c r="D292" s="68" t="s">
        <v>37</v>
      </c>
    </row>
    <row r="293" spans="1:4" ht="12.75">
      <c r="A293" s="65">
        <f>IF((SUM('Раздел 1'!D36:D36)=SUM('Раздел 1'!E36:F36)),"","Неверно!")</f>
      </c>
      <c r="B293" s="66">
        <v>67776</v>
      </c>
      <c r="C293" s="68" t="s">
        <v>380</v>
      </c>
      <c r="D293" s="68" t="s">
        <v>37</v>
      </c>
    </row>
    <row r="294" spans="1:4" ht="12.75">
      <c r="A294" s="65">
        <f>IF((SUM('Раздел 1'!D10:D10)=SUM('Раздел 1'!E10:F10)),"","Неверно!")</f>
      </c>
      <c r="B294" s="66">
        <v>67776</v>
      </c>
      <c r="C294" s="68" t="s">
        <v>354</v>
      </c>
      <c r="D294" s="68" t="s">
        <v>37</v>
      </c>
    </row>
    <row r="295" spans="1:4" ht="12.75">
      <c r="A295" s="65">
        <f>IF((SUM('Раздел 1'!D27:D27)=SUM('Раздел 1'!E27:F27)),"","Неверно!")</f>
      </c>
      <c r="B295" s="66">
        <v>67776</v>
      </c>
      <c r="C295" s="68" t="s">
        <v>371</v>
      </c>
      <c r="D295" s="68" t="s">
        <v>37</v>
      </c>
    </row>
    <row r="296" spans="1:4" ht="12.75">
      <c r="A296" s="65">
        <f>IF((SUM('Раздел 1'!D29:D29)=SUM('Раздел 1'!E29:F29)),"","Неверно!")</f>
      </c>
      <c r="B296" s="66">
        <v>67776</v>
      </c>
      <c r="C296" s="68" t="s">
        <v>373</v>
      </c>
      <c r="D296" s="68" t="s">
        <v>37</v>
      </c>
    </row>
    <row r="297" spans="1:4" ht="12.75">
      <c r="A297" s="65">
        <f>IF((SUM('Раздел 1'!D21:D21)=SUM('Раздел 1'!E21:F21)),"","Неверно!")</f>
      </c>
      <c r="B297" s="66">
        <v>67776</v>
      </c>
      <c r="C297" s="68" t="s">
        <v>365</v>
      </c>
      <c r="D297" s="68" t="s">
        <v>37</v>
      </c>
    </row>
    <row r="298" spans="1:4" ht="12.75">
      <c r="A298" s="65">
        <f>IF((SUM('Раздел 1'!D18:D18)=SUM('Раздел 1'!E18:F18)),"","Неверно!")</f>
      </c>
      <c r="B298" s="66">
        <v>67776</v>
      </c>
      <c r="C298" s="68" t="s">
        <v>362</v>
      </c>
      <c r="D298" s="68" t="s">
        <v>37</v>
      </c>
    </row>
    <row r="299" spans="1:4" ht="12.75">
      <c r="A299" s="65">
        <f>IF((SUM('Раздел 1'!D12:D12)=SUM('Раздел 1'!E12:F12)),"","Неверно!")</f>
      </c>
      <c r="B299" s="66">
        <v>67776</v>
      </c>
      <c r="C299" s="68" t="s">
        <v>356</v>
      </c>
      <c r="D299" s="68" t="s">
        <v>37</v>
      </c>
    </row>
    <row r="300" spans="1:4" ht="12.75">
      <c r="A300" s="65">
        <f>IF((SUM('Раздел 1'!D35:D35)=SUM('Раздел 1'!E35:F35)),"","Неверно!")</f>
      </c>
      <c r="B300" s="66">
        <v>67776</v>
      </c>
      <c r="C300" s="68" t="s">
        <v>379</v>
      </c>
      <c r="D300" s="68" t="s">
        <v>37</v>
      </c>
    </row>
    <row r="301" spans="1:4" ht="12.75">
      <c r="A301" s="65">
        <f>IF((SUM('Раздел 1'!D17:D17)=SUM('Раздел 1'!E17:F17)),"","Неверно!")</f>
      </c>
      <c r="B301" s="66">
        <v>67776</v>
      </c>
      <c r="C301" s="68" t="s">
        <v>361</v>
      </c>
      <c r="D301" s="68" t="s">
        <v>37</v>
      </c>
    </row>
    <row r="302" spans="1:4" ht="12.75">
      <c r="A302" s="65">
        <f>IF((SUM('Раздел 1'!D23:D23)=SUM('Раздел 1'!E23:F23)),"","Неверно!")</f>
      </c>
      <c r="B302" s="66">
        <v>67776</v>
      </c>
      <c r="C302" s="68" t="s">
        <v>367</v>
      </c>
      <c r="D302" s="68" t="s">
        <v>37</v>
      </c>
    </row>
    <row r="303" spans="1:4" ht="12.75">
      <c r="A303" s="65">
        <f>IF((SUM('Раздел 1'!D26:D26)=SUM('Раздел 1'!E26:F26)),"","Неверно!")</f>
      </c>
      <c r="B303" s="66">
        <v>67776</v>
      </c>
      <c r="C303" s="68" t="s">
        <v>370</v>
      </c>
      <c r="D303" s="68" t="s">
        <v>37</v>
      </c>
    </row>
    <row r="304" spans="1:4" ht="12.75">
      <c r="A304" s="65">
        <f>IF((SUM('Раздел 1'!D37:D37)=SUM('Раздел 1'!E37:F37)),"","Неверно!")</f>
      </c>
      <c r="B304" s="66">
        <v>67776</v>
      </c>
      <c r="C304" s="68" t="s">
        <v>381</v>
      </c>
      <c r="D304" s="68" t="s">
        <v>37</v>
      </c>
    </row>
    <row r="305" spans="1:4" ht="12.75">
      <c r="A305" s="65">
        <f>IF((SUM('Раздел 1'!D20:D20)=SUM('Раздел 1'!E20:F20)),"","Неверно!")</f>
      </c>
      <c r="B305" s="66">
        <v>67776</v>
      </c>
      <c r="C305" s="68" t="s">
        <v>364</v>
      </c>
      <c r="D305" s="68" t="s">
        <v>37</v>
      </c>
    </row>
    <row r="306" spans="1:4" ht="12.75">
      <c r="A306" s="65">
        <f>IF((SUM('Раздел 1'!D14:D14)=SUM('Раздел 1'!E14:F14)),"","Неверно!")</f>
      </c>
      <c r="B306" s="66">
        <v>67776</v>
      </c>
      <c r="C306" s="68" t="s">
        <v>358</v>
      </c>
      <c r="D306" s="68" t="s">
        <v>37</v>
      </c>
    </row>
    <row r="307" spans="1:4" ht="12.75">
      <c r="A307" s="65">
        <f>IF((SUM('Раздел 1'!D32:D32)=SUM('Раздел 1'!E32:F32)),"","Неверно!")</f>
      </c>
      <c r="B307" s="66">
        <v>67776</v>
      </c>
      <c r="C307" s="68" t="s">
        <v>376</v>
      </c>
      <c r="D307" s="68" t="s">
        <v>37</v>
      </c>
    </row>
    <row r="308" spans="1:4" ht="12.75">
      <c r="A308" s="65">
        <f>IF((SUM('Раздел 1'!D15:D15)=SUM('Раздел 1'!E15:F15)),"","Неверно!")</f>
      </c>
      <c r="B308" s="66">
        <v>67776</v>
      </c>
      <c r="C308" s="68" t="s">
        <v>359</v>
      </c>
      <c r="D308" s="68" t="s">
        <v>37</v>
      </c>
    </row>
    <row r="309" spans="1:4" ht="12.75">
      <c r="A309" s="65">
        <f>IF((SUM('Раздел 1'!D38:D38)=SUM('Раздел 1'!E38:F38)),"","Неверно!")</f>
      </c>
      <c r="B309" s="66">
        <v>67776</v>
      </c>
      <c r="C309" s="68" t="s">
        <v>382</v>
      </c>
      <c r="D309" s="68" t="s">
        <v>37</v>
      </c>
    </row>
    <row r="310" spans="1:4" ht="12.75">
      <c r="A310" s="65">
        <f>IF((SUM('Раздел 1'!D28:D28)=SUM('Раздел 1'!E28:F28)),"","Неверно!")</f>
      </c>
      <c r="B310" s="66">
        <v>67776</v>
      </c>
      <c r="C310" s="68" t="s">
        <v>372</v>
      </c>
      <c r="D310" s="68" t="s">
        <v>37</v>
      </c>
    </row>
    <row r="311" spans="1:4" ht="12.75">
      <c r="A311" s="65">
        <f>IF((SUM('Раздел 1'!D34:D34)=SUM('Раздел 1'!E34:F34)),"","Неверно!")</f>
      </c>
      <c r="B311" s="66">
        <v>67776</v>
      </c>
      <c r="C311" s="68" t="s">
        <v>378</v>
      </c>
      <c r="D311" s="68" t="s">
        <v>37</v>
      </c>
    </row>
    <row r="312" spans="1:4" ht="12.75">
      <c r="A312" s="65">
        <f>IF((SUM('Раздел 1'!D22:D22)=SUM('Раздел 1'!E22:F22)),"","Неверно!")</f>
      </c>
      <c r="B312" s="66">
        <v>67776</v>
      </c>
      <c r="C312" s="68" t="s">
        <v>366</v>
      </c>
      <c r="D312" s="68" t="s">
        <v>37</v>
      </c>
    </row>
    <row r="313" spans="1:4" ht="12.75">
      <c r="A313" s="65">
        <f>IF((SUM('Раздел 1'!D25:D25)=SUM('Раздел 1'!E25:F25)),"","Неверно!")</f>
      </c>
      <c r="B313" s="66">
        <v>67776</v>
      </c>
      <c r="C313" s="68" t="s">
        <v>369</v>
      </c>
      <c r="D313" s="68" t="s">
        <v>37</v>
      </c>
    </row>
    <row r="314" spans="1:4" ht="12.75">
      <c r="A314" s="65">
        <f>IF((SUM('Раздел 1'!D19:D19)=SUM('Раздел 1'!E19:F19)),"","Неверно!")</f>
      </c>
      <c r="B314" s="66">
        <v>67776</v>
      </c>
      <c r="C314" s="68" t="s">
        <v>363</v>
      </c>
      <c r="D314" s="68" t="s">
        <v>37</v>
      </c>
    </row>
    <row r="315" spans="1:4" ht="12.75">
      <c r="A315" s="65">
        <f>IF((SUM('Раздел 1'!D11:D11)=SUM('Раздел 1'!E11:F11)),"","Неверно!")</f>
      </c>
      <c r="B315" s="66">
        <v>67776</v>
      </c>
      <c r="C315" s="68" t="s">
        <v>355</v>
      </c>
      <c r="D315" s="68" t="s">
        <v>37</v>
      </c>
    </row>
    <row r="316" spans="1:4" ht="12.75">
      <c r="A316" s="65">
        <f>IF((SUM('Раздел 1'!D31:D31)=SUM('Раздел 1'!E31:F31)),"","Неверно!")</f>
      </c>
      <c r="B316" s="66">
        <v>67776</v>
      </c>
      <c r="C316" s="68" t="s">
        <v>375</v>
      </c>
      <c r="D316" s="68" t="s">
        <v>37</v>
      </c>
    </row>
    <row r="317" spans="1:4" ht="12.75">
      <c r="A317" s="65">
        <f>IF((SUM('Раздел 1'!D30:D30)=SUM('Раздел 1'!E30:F30)),"","Неверно!")</f>
      </c>
      <c r="B317" s="66">
        <v>67776</v>
      </c>
      <c r="C317" s="68" t="s">
        <v>374</v>
      </c>
      <c r="D317" s="68" t="s">
        <v>37</v>
      </c>
    </row>
    <row r="318" spans="1:4" ht="12.75">
      <c r="A318" s="65">
        <f>IF((SUM('Раздел 2'!AF5:AF5)=0),"","Неверно!")</f>
      </c>
      <c r="B318" s="66">
        <v>67861</v>
      </c>
      <c r="C318" s="68" t="s">
        <v>218</v>
      </c>
      <c r="D318" s="68" t="s">
        <v>38</v>
      </c>
    </row>
    <row r="319" spans="1:4" ht="12.75">
      <c r="A319" s="65">
        <f>IF((SUM('Раздел 2'!AF8:AF8)=0),"","Неверно!")</f>
      </c>
      <c r="B319" s="66">
        <v>67861</v>
      </c>
      <c r="C319" s="68" t="s">
        <v>221</v>
      </c>
      <c r="D319" s="68" t="s">
        <v>38</v>
      </c>
    </row>
    <row r="320" spans="1:4" ht="12.75">
      <c r="A320" s="65">
        <f>IF((SUM('Раздел 2'!AF11:AF11)=0),"","Неверно!")</f>
      </c>
      <c r="B320" s="66">
        <v>67861</v>
      </c>
      <c r="C320" s="68" t="s">
        <v>224</v>
      </c>
      <c r="D320" s="68" t="s">
        <v>38</v>
      </c>
    </row>
    <row r="321" spans="1:4" ht="12.75">
      <c r="A321" s="65">
        <f>IF((SUM('Раздел 2'!AF14:AF14)=0),"","Неверно!")</f>
      </c>
      <c r="B321" s="66">
        <v>67861</v>
      </c>
      <c r="C321" s="68" t="s">
        <v>227</v>
      </c>
      <c r="D321" s="68" t="s">
        <v>38</v>
      </c>
    </row>
    <row r="322" spans="1:4" ht="12.75">
      <c r="A322" s="65">
        <f>IF((SUM('Раздел 2'!AF17:AF17)=0),"","Неверно!")</f>
      </c>
      <c r="B322" s="66">
        <v>67861</v>
      </c>
      <c r="C322" s="68" t="s">
        <v>230</v>
      </c>
      <c r="D322" s="68" t="s">
        <v>38</v>
      </c>
    </row>
    <row r="323" spans="1:4" ht="12.75">
      <c r="A323" s="65">
        <f>IF((SUM('Раздел 2'!AF4:AF4)=0),"","Неверно!")</f>
      </c>
      <c r="B323" s="66">
        <v>67861</v>
      </c>
      <c r="C323" s="68" t="s">
        <v>217</v>
      </c>
      <c r="D323" s="68" t="s">
        <v>38</v>
      </c>
    </row>
    <row r="324" spans="1:4" ht="12.75">
      <c r="A324" s="65">
        <f>IF((SUM('Раздел 2'!AF21:AF21)=0),"","Неверно!")</f>
      </c>
      <c r="B324" s="66">
        <v>67861</v>
      </c>
      <c r="C324" s="68" t="s">
        <v>234</v>
      </c>
      <c r="D324" s="68" t="s">
        <v>38</v>
      </c>
    </row>
    <row r="325" spans="1:4" ht="12.75">
      <c r="A325" s="65">
        <f>IF((SUM('Раздел 2'!AF18:AF18)=0),"","Неверно!")</f>
      </c>
      <c r="B325" s="66">
        <v>67861</v>
      </c>
      <c r="C325" s="68" t="s">
        <v>231</v>
      </c>
      <c r="D325" s="68" t="s">
        <v>38</v>
      </c>
    </row>
    <row r="326" spans="1:4" ht="12.75">
      <c r="A326" s="65">
        <f>IF((SUM('Раздел 2'!AF23:AF23)=0),"","Неверно!")</f>
      </c>
      <c r="B326" s="66">
        <v>67861</v>
      </c>
      <c r="C326" s="68" t="s">
        <v>236</v>
      </c>
      <c r="D326" s="68" t="s">
        <v>38</v>
      </c>
    </row>
    <row r="327" spans="1:4" ht="12.75">
      <c r="A327" s="65">
        <f>IF((SUM('Раздел 2'!AF6:AF6)=0),"","Неверно!")</f>
      </c>
      <c r="B327" s="66">
        <v>67861</v>
      </c>
      <c r="C327" s="68" t="s">
        <v>219</v>
      </c>
      <c r="D327" s="68" t="s">
        <v>38</v>
      </c>
    </row>
    <row r="328" spans="1:4" ht="12.75">
      <c r="A328" s="65">
        <f>IF((SUM('Раздел 2'!AF9:AF9)=0),"","Неверно!")</f>
      </c>
      <c r="B328" s="66">
        <v>67861</v>
      </c>
      <c r="C328" s="68" t="s">
        <v>222</v>
      </c>
      <c r="D328" s="68" t="s">
        <v>38</v>
      </c>
    </row>
    <row r="329" spans="1:4" ht="12.75">
      <c r="A329" s="65">
        <f>IF((SUM('Раздел 2'!AF12:AF12)=0),"","Неверно!")</f>
      </c>
      <c r="B329" s="66">
        <v>67861</v>
      </c>
      <c r="C329" s="68" t="s">
        <v>225</v>
      </c>
      <c r="D329" s="68" t="s">
        <v>38</v>
      </c>
    </row>
    <row r="330" spans="1:4" ht="12.75">
      <c r="A330" s="65">
        <f>IF((SUM('Раздел 2'!AF20:AF20)=0),"","Неверно!")</f>
      </c>
      <c r="B330" s="66">
        <v>67861</v>
      </c>
      <c r="C330" s="68" t="s">
        <v>233</v>
      </c>
      <c r="D330" s="68" t="s">
        <v>38</v>
      </c>
    </row>
    <row r="331" spans="1:4" ht="12.75">
      <c r="A331" s="65">
        <f>IF((SUM('Раздел 2'!AF24:AF24)=0),"","Неверно!")</f>
      </c>
      <c r="B331" s="66">
        <v>67861</v>
      </c>
      <c r="C331" s="68" t="s">
        <v>237</v>
      </c>
      <c r="D331" s="68" t="s">
        <v>38</v>
      </c>
    </row>
    <row r="332" spans="1:4" ht="12.75">
      <c r="A332" s="65">
        <f>IF((SUM('Раздел 2'!AF7:AF7)=0),"","Неверно!")</f>
      </c>
      <c r="B332" s="66">
        <v>67861</v>
      </c>
      <c r="C332" s="68" t="s">
        <v>220</v>
      </c>
      <c r="D332" s="68" t="s">
        <v>38</v>
      </c>
    </row>
    <row r="333" spans="1:4" ht="12.75">
      <c r="A333" s="65">
        <f>IF((SUM('Раздел 2'!AF15:AF15)=0),"","Неверно!")</f>
      </c>
      <c r="B333" s="66">
        <v>67861</v>
      </c>
      <c r="C333" s="68" t="s">
        <v>228</v>
      </c>
      <c r="D333" s="68" t="s">
        <v>38</v>
      </c>
    </row>
    <row r="334" spans="1:4" ht="12.75">
      <c r="A334" s="65">
        <f>IF((SUM('Раздел 2'!AF16:AF16)=0),"","Неверно!")</f>
      </c>
      <c r="B334" s="66">
        <v>67861</v>
      </c>
      <c r="C334" s="68" t="s">
        <v>229</v>
      </c>
      <c r="D334" s="68" t="s">
        <v>38</v>
      </c>
    </row>
    <row r="335" spans="1:4" ht="12.75">
      <c r="A335" s="65">
        <f>IF((SUM('Раздел 2'!AF22:AF22)=0),"","Неверно!")</f>
      </c>
      <c r="B335" s="66">
        <v>67861</v>
      </c>
      <c r="C335" s="68" t="s">
        <v>235</v>
      </c>
      <c r="D335" s="68" t="s">
        <v>38</v>
      </c>
    </row>
    <row r="336" spans="1:4" ht="12.75">
      <c r="A336" s="65">
        <f>IF((SUM('Раздел 2'!AF13:AF13)=0),"","Неверно!")</f>
      </c>
      <c r="B336" s="66">
        <v>67861</v>
      </c>
      <c r="C336" s="68" t="s">
        <v>226</v>
      </c>
      <c r="D336" s="68" t="s">
        <v>38</v>
      </c>
    </row>
    <row r="337" spans="1:4" ht="12.75">
      <c r="A337" s="65">
        <f>IF((SUM('Раздел 2'!AF10:AF10)=0),"","Неверно!")</f>
      </c>
      <c r="B337" s="66">
        <v>67861</v>
      </c>
      <c r="C337" s="68" t="s">
        <v>223</v>
      </c>
      <c r="D337" s="68" t="s">
        <v>38</v>
      </c>
    </row>
    <row r="338" spans="1:4" ht="12.75">
      <c r="A338" s="65">
        <f>IF((SUM('Раздел 2'!AF19:AF19)=0),"","Неверно!")</f>
      </c>
      <c r="B338" s="66">
        <v>67861</v>
      </c>
      <c r="C338" s="68" t="s">
        <v>232</v>
      </c>
      <c r="D338" s="68" t="s">
        <v>38</v>
      </c>
    </row>
  </sheetData>
  <sheetProtection/>
  <autoFilter ref="A1:A338"/>
  <printOptions/>
  <pageMargins left="0.75" right="0.75" top="1" bottom="1" header="0.5" footer="0.5"/>
  <pageSetup fitToHeight="8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E51"/>
  <sheetViews>
    <sheetView workbookViewId="0" topLeftCell="A1">
      <selection activeCell="E2" sqref="E2"/>
    </sheetView>
  </sheetViews>
  <sheetFormatPr defaultColWidth="9.140625" defaultRowHeight="12.75"/>
  <cols>
    <col min="1" max="1" width="13.140625" style="0" customWidth="1"/>
    <col min="2" max="2" width="15.140625" style="0" customWidth="1"/>
    <col min="3" max="3" width="48.421875" style="14" customWidth="1"/>
    <col min="4" max="4" width="51.57421875" style="14" customWidth="1"/>
    <col min="5" max="5" width="27.57421875" style="18" customWidth="1"/>
    <col min="6" max="16384" width="9.140625" style="15" customWidth="1"/>
  </cols>
  <sheetData>
    <row r="1" spans="1:5" ht="13.5" thickBot="1">
      <c r="A1" s="64" t="s">
        <v>500</v>
      </c>
      <c r="B1" s="64" t="s">
        <v>501</v>
      </c>
      <c r="C1" s="67" t="s">
        <v>502</v>
      </c>
      <c r="D1" s="67" t="s">
        <v>503</v>
      </c>
      <c r="E1" s="19" t="s">
        <v>41</v>
      </c>
    </row>
    <row r="2" spans="1:5" ht="51">
      <c r="A2" s="69">
        <f>IF((SUM('Раздел 2'!E19:E19)=SUM('Раздел 2'!X19:X19)+SUM('Раздел 2'!Y19:Y19)),"","Неверно!")</f>
      </c>
      <c r="B2" s="66">
        <v>67761</v>
      </c>
      <c r="C2" s="68" t="s">
        <v>580</v>
      </c>
      <c r="D2" s="68" t="s">
        <v>39</v>
      </c>
      <c r="E2" s="20"/>
    </row>
    <row r="3" spans="1:5" ht="51">
      <c r="A3" s="69">
        <f>IF((SUM('Раздел 2'!E7:E7)=SUM('Раздел 2'!X7:X7)+SUM('Раздел 2'!Y7:Y7)),"","Неверно!")</f>
      </c>
      <c r="B3" s="66">
        <v>67761</v>
      </c>
      <c r="C3" s="68" t="s">
        <v>568</v>
      </c>
      <c r="D3" s="68" t="s">
        <v>39</v>
      </c>
      <c r="E3" s="16"/>
    </row>
    <row r="4" spans="1:5" ht="51">
      <c r="A4" s="69">
        <f>IF((SUM('Раздел 2'!E10:E10)=SUM('Раздел 2'!X10:X10)+SUM('Раздел 2'!Y10:Y10)),"","Неверно!")</f>
      </c>
      <c r="B4" s="66">
        <v>67761</v>
      </c>
      <c r="C4" s="68" t="s">
        <v>571</v>
      </c>
      <c r="D4" s="68" t="s">
        <v>39</v>
      </c>
      <c r="E4" s="16"/>
    </row>
    <row r="5" spans="1:5" ht="51">
      <c r="A5" s="69">
        <f>IF((SUM('Раздел 2'!E24:E24)=SUM('Раздел 2'!X24:X24)+SUM('Раздел 2'!Y24:Y24)),"","Неверно!")</f>
      </c>
      <c r="B5" s="66">
        <v>67761</v>
      </c>
      <c r="C5" s="68" t="s">
        <v>585</v>
      </c>
      <c r="D5" s="68" t="s">
        <v>39</v>
      </c>
      <c r="E5" s="16"/>
    </row>
    <row r="6" spans="1:5" ht="51">
      <c r="A6" s="69">
        <f>IF((SUM('Раздел 2'!E15:E15)=SUM('Раздел 2'!X15:X15)+SUM('Раздел 2'!Y15:Y15)),"","Неверно!")</f>
      </c>
      <c r="B6" s="66">
        <v>67761</v>
      </c>
      <c r="C6" s="68" t="s">
        <v>576</v>
      </c>
      <c r="D6" s="68" t="s">
        <v>39</v>
      </c>
      <c r="E6" s="16"/>
    </row>
    <row r="7" spans="1:5" ht="51">
      <c r="A7" s="69">
        <f>IF((SUM('Раздел 2'!E13:E13)=SUM('Раздел 2'!X13:X13)+SUM('Раздел 2'!Y13:Y13)),"","Неверно!")</f>
      </c>
      <c r="B7" s="66">
        <v>67761</v>
      </c>
      <c r="C7" s="68" t="s">
        <v>574</v>
      </c>
      <c r="D7" s="68" t="s">
        <v>39</v>
      </c>
      <c r="E7" s="16"/>
    </row>
    <row r="8" spans="1:5" ht="51">
      <c r="A8" s="69">
        <f>IF((SUM('Раздел 2'!E12:E12)=SUM('Раздел 2'!X12:X12)+SUM('Раздел 2'!Y12:Y12)),"","Неверно!")</f>
      </c>
      <c r="B8" s="66">
        <v>67761</v>
      </c>
      <c r="C8" s="68" t="s">
        <v>573</v>
      </c>
      <c r="D8" s="68" t="s">
        <v>39</v>
      </c>
      <c r="E8" s="16"/>
    </row>
    <row r="9" spans="1:5" ht="51">
      <c r="A9" s="69">
        <f>IF((SUM('Раздел 2'!E18:E18)=SUM('Раздел 2'!X18:X18)+SUM('Раздел 2'!Y18:Y18)),"","Неверно!")</f>
      </c>
      <c r="B9" s="66">
        <v>67761</v>
      </c>
      <c r="C9" s="68" t="s">
        <v>579</v>
      </c>
      <c r="D9" s="68" t="s">
        <v>39</v>
      </c>
      <c r="E9" s="16"/>
    </row>
    <row r="10" spans="1:5" ht="51">
      <c r="A10" s="69">
        <f>IF((SUM('Раздел 2'!E6:E6)=SUM('Раздел 2'!X6:X6)+SUM('Раздел 2'!Y6:Y6)),"","Неверно!")</f>
      </c>
      <c r="B10" s="66">
        <v>67761</v>
      </c>
      <c r="C10" s="68" t="s">
        <v>567</v>
      </c>
      <c r="D10" s="68" t="s">
        <v>39</v>
      </c>
      <c r="E10" s="16"/>
    </row>
    <row r="11" spans="1:5" ht="51">
      <c r="A11" s="69">
        <f>IF((SUM('Раздел 2'!E9:E9)=SUM('Раздел 2'!X9:X9)+SUM('Раздел 2'!Y9:Y9)),"","Неверно!")</f>
      </c>
      <c r="B11" s="66">
        <v>67761</v>
      </c>
      <c r="C11" s="68" t="s">
        <v>570</v>
      </c>
      <c r="D11" s="68" t="s">
        <v>39</v>
      </c>
      <c r="E11" s="16"/>
    </row>
    <row r="12" spans="1:5" ht="51">
      <c r="A12" s="69">
        <f>IF((SUM('Раздел 2'!E17:E17)=SUM('Раздел 2'!X17:X17)+SUM('Раздел 2'!Y17:Y17)),"","Неверно!")</f>
      </c>
      <c r="B12" s="66">
        <v>67761</v>
      </c>
      <c r="C12" s="68" t="s">
        <v>578</v>
      </c>
      <c r="D12" s="68" t="s">
        <v>39</v>
      </c>
      <c r="E12" s="16"/>
    </row>
    <row r="13" spans="1:5" ht="51">
      <c r="A13" s="69">
        <f>IF((SUM('Раздел 2'!E20:E20)=SUM('Раздел 2'!X20:X20)+SUM('Раздел 2'!Y20:Y20)),"","Неверно!")</f>
      </c>
      <c r="B13" s="66">
        <v>67761</v>
      </c>
      <c r="C13" s="68" t="s">
        <v>581</v>
      </c>
      <c r="D13" s="68" t="s">
        <v>39</v>
      </c>
      <c r="E13" s="16"/>
    </row>
    <row r="14" spans="1:5" ht="51">
      <c r="A14" s="69">
        <f>IF((SUM('Раздел 2'!E23:E23)=SUM('Раздел 2'!X23:X23)+SUM('Раздел 2'!Y23:Y23)),"","Неверно!")</f>
      </c>
      <c r="B14" s="66">
        <v>67761</v>
      </c>
      <c r="C14" s="68" t="s">
        <v>584</v>
      </c>
      <c r="D14" s="68" t="s">
        <v>39</v>
      </c>
      <c r="E14" s="16"/>
    </row>
    <row r="15" spans="1:5" ht="51">
      <c r="A15" s="69">
        <f>IF((SUM('Раздел 2'!E21:E21)=SUM('Раздел 2'!X21:X21)+SUM('Раздел 2'!Y21:Y21)),"","Неверно!")</f>
      </c>
      <c r="B15" s="66">
        <v>67761</v>
      </c>
      <c r="C15" s="68" t="s">
        <v>582</v>
      </c>
      <c r="D15" s="68" t="s">
        <v>39</v>
      </c>
      <c r="E15" s="16"/>
    </row>
    <row r="16" spans="1:5" ht="51">
      <c r="A16" s="69">
        <f>IF((SUM('Раздел 2'!E4:E4)=SUM('Раздел 2'!X4:X4)+SUM('Раздел 2'!Y4:Y4)),"","Неверно!")</f>
      </c>
      <c r="B16" s="66">
        <v>67761</v>
      </c>
      <c r="C16" s="68" t="s">
        <v>565</v>
      </c>
      <c r="D16" s="68" t="s">
        <v>39</v>
      </c>
      <c r="E16" s="16"/>
    </row>
    <row r="17" spans="1:5" ht="51">
      <c r="A17" s="69">
        <f>IF((SUM('Раздел 2'!E8:E8)=SUM('Раздел 2'!X8:X8)+SUM('Раздел 2'!Y8:Y8)),"","Неверно!")</f>
      </c>
      <c r="B17" s="66">
        <v>67761</v>
      </c>
      <c r="C17" s="68" t="s">
        <v>569</v>
      </c>
      <c r="D17" s="68" t="s">
        <v>39</v>
      </c>
      <c r="E17" s="16"/>
    </row>
    <row r="18" spans="1:5" ht="51">
      <c r="A18" s="69">
        <f>IF((SUM('Раздел 2'!E5:E5)=SUM('Раздел 2'!X5:X5)+SUM('Раздел 2'!Y5:Y5)),"","Неверно!")</f>
      </c>
      <c r="B18" s="66">
        <v>67761</v>
      </c>
      <c r="C18" s="68" t="s">
        <v>566</v>
      </c>
      <c r="D18" s="68" t="s">
        <v>39</v>
      </c>
      <c r="E18" s="16"/>
    </row>
    <row r="19" spans="1:5" ht="51">
      <c r="A19" s="69">
        <f>IF((SUM('Раздел 2'!E11:E11)=SUM('Раздел 2'!X11:X11)+SUM('Раздел 2'!Y11:Y11)),"","Неверно!")</f>
      </c>
      <c r="B19" s="66">
        <v>67761</v>
      </c>
      <c r="C19" s="68" t="s">
        <v>572</v>
      </c>
      <c r="D19" s="68" t="s">
        <v>39</v>
      </c>
      <c r="E19" s="16"/>
    </row>
    <row r="20" spans="1:5" ht="51">
      <c r="A20" s="69">
        <f>IF((SUM('Раздел 2'!E14:E14)=SUM('Раздел 2'!X14:X14)+SUM('Раздел 2'!Y14:Y14)),"","Неверно!")</f>
      </c>
      <c r="B20" s="66">
        <v>67761</v>
      </c>
      <c r="C20" s="68" t="s">
        <v>575</v>
      </c>
      <c r="D20" s="68" t="s">
        <v>39</v>
      </c>
      <c r="E20" s="16"/>
    </row>
    <row r="21" spans="1:5" ht="51">
      <c r="A21" s="69">
        <f>IF((SUM('Раздел 2'!E22:E22)=SUM('Раздел 2'!X22:X22)+SUM('Раздел 2'!Y22:Y22)),"","Неверно!")</f>
      </c>
      <c r="B21" s="66">
        <v>67761</v>
      </c>
      <c r="C21" s="68" t="s">
        <v>583</v>
      </c>
      <c r="D21" s="68" t="s">
        <v>39</v>
      </c>
      <c r="E21" s="16"/>
    </row>
    <row r="22" spans="1:5" ht="51">
      <c r="A22" s="69">
        <f>IF((SUM('Раздел 2'!E16:E16)=SUM('Раздел 2'!X16:X16)+SUM('Раздел 2'!Y16:Y16)),"","Неверно!")</f>
      </c>
      <c r="B22" s="66">
        <v>67761</v>
      </c>
      <c r="C22" s="68" t="s">
        <v>577</v>
      </c>
      <c r="D22" s="68" t="s">
        <v>39</v>
      </c>
      <c r="E22" s="16"/>
    </row>
    <row r="23" spans="1:5" ht="25.5">
      <c r="A23" s="69">
        <f>IF((SUM('Раздел 1'!AC24:AC24)=0),"","Неверно!")</f>
      </c>
      <c r="B23" s="66">
        <v>67860</v>
      </c>
      <c r="C23" s="68" t="s">
        <v>306</v>
      </c>
      <c r="D23" s="68" t="s">
        <v>40</v>
      </c>
      <c r="E23" s="17"/>
    </row>
    <row r="24" spans="1:5" ht="25.5">
      <c r="A24" s="69">
        <f>IF((SUM('Раздел 1'!AC13:AC13)=0),"","Неверно!")</f>
      </c>
      <c r="B24" s="66">
        <v>67860</v>
      </c>
      <c r="C24" s="68" t="s">
        <v>295</v>
      </c>
      <c r="D24" s="68" t="s">
        <v>40</v>
      </c>
      <c r="E24" s="17"/>
    </row>
    <row r="25" spans="1:5" ht="25.5">
      <c r="A25" s="69">
        <f>IF((SUM('Раздел 1'!AC36:AC36)=0),"","Неверно!")</f>
      </c>
      <c r="B25" s="66">
        <v>67860</v>
      </c>
      <c r="C25" s="68" t="s">
        <v>318</v>
      </c>
      <c r="D25" s="68" t="s">
        <v>40</v>
      </c>
      <c r="E25" s="17"/>
    </row>
    <row r="26" spans="1:5" ht="25.5">
      <c r="A26" s="69">
        <f>IF((SUM('Раздел 1'!AC19:AC19)=0),"","Неверно!")</f>
      </c>
      <c r="B26" s="66">
        <v>67860</v>
      </c>
      <c r="C26" s="68" t="s">
        <v>301</v>
      </c>
      <c r="D26" s="68" t="s">
        <v>40</v>
      </c>
      <c r="E26" s="17"/>
    </row>
    <row r="27" spans="1:5" ht="25.5">
      <c r="A27" s="69">
        <f>IF((SUM('Раздел 1'!AC16:AC16)=0),"","Неверно!")</f>
      </c>
      <c r="B27" s="66">
        <v>67860</v>
      </c>
      <c r="C27" s="68" t="s">
        <v>298</v>
      </c>
      <c r="D27" s="68" t="s">
        <v>40</v>
      </c>
      <c r="E27" s="17"/>
    </row>
    <row r="28" spans="1:5" ht="25.5">
      <c r="A28" s="69">
        <f>IF((SUM('Раздел 1'!AC22:AC22)=0),"","Неверно!")</f>
      </c>
      <c r="B28" s="66">
        <v>67860</v>
      </c>
      <c r="C28" s="68" t="s">
        <v>304</v>
      </c>
      <c r="D28" s="68" t="s">
        <v>40</v>
      </c>
      <c r="E28" s="17"/>
    </row>
    <row r="29" spans="1:5" ht="25.5">
      <c r="A29" s="69">
        <f>IF((SUM('Раздел 1'!AC25:AC25)=0),"","Неверно!")</f>
      </c>
      <c r="B29" s="66">
        <v>67860</v>
      </c>
      <c r="C29" s="68" t="s">
        <v>307</v>
      </c>
      <c r="D29" s="68" t="s">
        <v>40</v>
      </c>
      <c r="E29" s="17"/>
    </row>
    <row r="30" spans="1:5" ht="25.5">
      <c r="A30" s="69">
        <f>IF((SUM('Раздел 1'!AC33:AC33)=0),"","Неверно!")</f>
      </c>
      <c r="B30" s="66">
        <v>67860</v>
      </c>
      <c r="C30" s="68" t="s">
        <v>315</v>
      </c>
      <c r="D30" s="68" t="s">
        <v>40</v>
      </c>
      <c r="E30" s="17"/>
    </row>
    <row r="31" spans="1:5" ht="25.5">
      <c r="A31" s="69">
        <f>IF((SUM('Раздел 1'!AC29:AC29)=0),"","Неверно!")</f>
      </c>
      <c r="B31" s="66">
        <v>67860</v>
      </c>
      <c r="C31" s="68" t="s">
        <v>311</v>
      </c>
      <c r="D31" s="68" t="s">
        <v>40</v>
      </c>
      <c r="E31" s="17"/>
    </row>
    <row r="32" spans="1:5" ht="25.5">
      <c r="A32" s="69">
        <f>IF((SUM('Раздел 1'!AC26:AC26)=0),"","Неверно!")</f>
      </c>
      <c r="B32" s="66">
        <v>67860</v>
      </c>
      <c r="C32" s="68" t="s">
        <v>308</v>
      </c>
      <c r="D32" s="68" t="s">
        <v>40</v>
      </c>
      <c r="E32" s="17"/>
    </row>
    <row r="33" spans="1:5" ht="25.5">
      <c r="A33" s="69">
        <f>IF((SUM('Раздел 1'!AC35:AC35)=0),"","Неверно!")</f>
      </c>
      <c r="B33" s="66">
        <v>67860</v>
      </c>
      <c r="C33" s="68" t="s">
        <v>317</v>
      </c>
      <c r="D33" s="68" t="s">
        <v>40</v>
      </c>
      <c r="E33" s="17"/>
    </row>
    <row r="34" spans="1:5" ht="25.5">
      <c r="A34" s="69">
        <f>IF((SUM('Раздел 1'!AC31:AC31)=0),"","Неверно!")</f>
      </c>
      <c r="B34" s="66">
        <v>67860</v>
      </c>
      <c r="C34" s="68" t="s">
        <v>313</v>
      </c>
      <c r="D34" s="68" t="s">
        <v>40</v>
      </c>
      <c r="E34" s="17"/>
    </row>
    <row r="35" spans="1:5" ht="25.5">
      <c r="A35" s="69">
        <f>IF((SUM('Раздел 1'!AC28:AC28)=0),"","Неверно!")</f>
      </c>
      <c r="B35" s="66">
        <v>67860</v>
      </c>
      <c r="C35" s="68" t="s">
        <v>310</v>
      </c>
      <c r="D35" s="68" t="s">
        <v>40</v>
      </c>
      <c r="E35" s="17"/>
    </row>
    <row r="36" spans="1:5" ht="25.5">
      <c r="A36" s="69">
        <f>IF((SUM('Раздел 1'!AC17:AC17)=0),"","Неверно!")</f>
      </c>
      <c r="B36" s="66">
        <v>67860</v>
      </c>
      <c r="C36" s="68" t="s">
        <v>299</v>
      </c>
      <c r="D36" s="68" t="s">
        <v>40</v>
      </c>
      <c r="E36" s="17"/>
    </row>
    <row r="37" spans="1:5" ht="25.5">
      <c r="A37" s="69">
        <f>IF((SUM('Раздел 1'!AC20:AC20)=0),"","Неверно!")</f>
      </c>
      <c r="B37" s="66">
        <v>67860</v>
      </c>
      <c r="C37" s="68" t="s">
        <v>302</v>
      </c>
      <c r="D37" s="68" t="s">
        <v>40</v>
      </c>
      <c r="E37" s="17"/>
    </row>
    <row r="38" spans="1:5" ht="25.5">
      <c r="A38" s="69">
        <f>IF((SUM('Раздел 1'!AC34:AC34)=0),"","Неверно!")</f>
      </c>
      <c r="B38" s="66">
        <v>67860</v>
      </c>
      <c r="C38" s="68" t="s">
        <v>316</v>
      </c>
      <c r="D38" s="68" t="s">
        <v>40</v>
      </c>
      <c r="E38" s="17"/>
    </row>
    <row r="39" spans="1:5" ht="25.5">
      <c r="A39" s="69">
        <f>IF((SUM('Раздел 1'!AC11:AC11)=0),"","Неверно!")</f>
      </c>
      <c r="B39" s="66">
        <v>67860</v>
      </c>
      <c r="C39" s="68" t="s">
        <v>239</v>
      </c>
      <c r="D39" s="68" t="s">
        <v>40</v>
      </c>
      <c r="E39" s="17"/>
    </row>
    <row r="40" spans="1:5" ht="25.5">
      <c r="A40" s="69">
        <f>IF((SUM('Раздел 1'!AC37:AC37)=0),"","Неверно!")</f>
      </c>
      <c r="B40" s="66">
        <v>67860</v>
      </c>
      <c r="C40" s="68" t="s">
        <v>319</v>
      </c>
      <c r="D40" s="68" t="s">
        <v>40</v>
      </c>
      <c r="E40" s="17"/>
    </row>
    <row r="41" spans="1:5" ht="25.5">
      <c r="A41" s="69">
        <f>IF((SUM('Раздел 1'!AC14:AC14)=0),"","Неверно!")</f>
      </c>
      <c r="B41" s="66">
        <v>67860</v>
      </c>
      <c r="C41" s="68" t="s">
        <v>296</v>
      </c>
      <c r="D41" s="68" t="s">
        <v>40</v>
      </c>
      <c r="E41" s="17"/>
    </row>
    <row r="42" spans="1:5" ht="25.5">
      <c r="A42" s="69">
        <f>IF((SUM('Раздел 1'!AC12:AC12)=0),"","Неверно!")</f>
      </c>
      <c r="B42" s="66">
        <v>67860</v>
      </c>
      <c r="C42" s="68" t="s">
        <v>240</v>
      </c>
      <c r="D42" s="68" t="s">
        <v>40</v>
      </c>
      <c r="E42" s="17"/>
    </row>
    <row r="43" spans="1:5" ht="25.5">
      <c r="A43" s="69">
        <f>IF((SUM('Раздел 1'!AC23:AC23)=0),"","Неверно!")</f>
      </c>
      <c r="B43" s="66">
        <v>67860</v>
      </c>
      <c r="C43" s="68" t="s">
        <v>305</v>
      </c>
      <c r="D43" s="68" t="s">
        <v>40</v>
      </c>
      <c r="E43" s="17"/>
    </row>
    <row r="44" spans="1:5" ht="25.5">
      <c r="A44" s="69">
        <f>IF((SUM('Раздел 1'!AC21:AC21)=0),"","Неверно!")</f>
      </c>
      <c r="B44" s="66">
        <v>67860</v>
      </c>
      <c r="C44" s="68" t="s">
        <v>303</v>
      </c>
      <c r="D44" s="68" t="s">
        <v>40</v>
      </c>
      <c r="E44" s="17"/>
    </row>
    <row r="45" spans="1:5" ht="25.5">
      <c r="A45" s="69">
        <f>IF((SUM('Раздел 1'!AC27:AC27)=0),"","Неверно!")</f>
      </c>
      <c r="B45" s="66">
        <v>67860</v>
      </c>
      <c r="C45" s="68" t="s">
        <v>309</v>
      </c>
      <c r="D45" s="68" t="s">
        <v>40</v>
      </c>
      <c r="E45" s="17"/>
    </row>
    <row r="46" spans="1:5" ht="25.5">
      <c r="A46" s="69">
        <f>IF((SUM('Раздел 1'!AC15:AC15)=0),"","Неверно!")</f>
      </c>
      <c r="B46" s="66">
        <v>67860</v>
      </c>
      <c r="C46" s="68" t="s">
        <v>297</v>
      </c>
      <c r="D46" s="68" t="s">
        <v>40</v>
      </c>
      <c r="E46" s="17"/>
    </row>
    <row r="47" spans="1:5" ht="25.5">
      <c r="A47" s="69">
        <f>IF((SUM('Раздел 1'!AC32:AC32)=0),"","Неверно!")</f>
      </c>
      <c r="B47" s="66">
        <v>67860</v>
      </c>
      <c r="C47" s="68" t="s">
        <v>314</v>
      </c>
      <c r="D47" s="68" t="s">
        <v>40</v>
      </c>
      <c r="E47" s="17"/>
    </row>
    <row r="48" spans="1:5" ht="25.5">
      <c r="A48" s="69">
        <f>IF((SUM('Раздел 1'!AC30:AC30)=0),"","Неверно!")</f>
      </c>
      <c r="B48" s="66">
        <v>67860</v>
      </c>
      <c r="C48" s="68" t="s">
        <v>312</v>
      </c>
      <c r="D48" s="68" t="s">
        <v>40</v>
      </c>
      <c r="E48" s="17"/>
    </row>
    <row r="49" spans="1:5" ht="25.5">
      <c r="A49" s="69">
        <f>IF((SUM('Раздел 1'!AC38:AC38)=0),"","Неверно!")</f>
      </c>
      <c r="B49" s="66">
        <v>67860</v>
      </c>
      <c r="C49" s="68" t="s">
        <v>320</v>
      </c>
      <c r="D49" s="68" t="s">
        <v>40</v>
      </c>
      <c r="E49" s="17"/>
    </row>
    <row r="50" spans="1:5" ht="25.5">
      <c r="A50" s="69">
        <f>IF((SUM('Раздел 1'!AC10:AC10)=0),"","Неверно!")</f>
      </c>
      <c r="B50" s="66">
        <v>67860</v>
      </c>
      <c r="C50" s="68" t="s">
        <v>238</v>
      </c>
      <c r="D50" s="68" t="s">
        <v>40</v>
      </c>
      <c r="E50" s="17"/>
    </row>
    <row r="51" spans="1:5" ht="25.5">
      <c r="A51" s="69">
        <f>IF((SUM('Раздел 1'!AC18:AC18)=0),"","Неверно!")</f>
      </c>
      <c r="B51" s="66">
        <v>67860</v>
      </c>
      <c r="C51" s="68" t="s">
        <v>300</v>
      </c>
      <c r="D51" s="68" t="s">
        <v>40</v>
      </c>
      <c r="E51" s="17"/>
    </row>
  </sheetData>
  <autoFilter ref="A1:A51"/>
  <printOptions/>
  <pageMargins left="0.8" right="0.8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64.140625" style="79" customWidth="1"/>
    <col min="2" max="2" width="6.00390625" style="9" bestFit="1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77" t="s">
        <v>504</v>
      </c>
      <c r="B1" s="10" t="s">
        <v>426</v>
      </c>
      <c r="D1" s="5" t="s">
        <v>427</v>
      </c>
      <c r="E1" s="6" t="s">
        <v>426</v>
      </c>
    </row>
    <row r="2" spans="1:5" ht="15.75">
      <c r="A2" s="78" t="s">
        <v>505</v>
      </c>
      <c r="B2" s="11">
        <v>1</v>
      </c>
      <c r="D2" s="1">
        <v>6</v>
      </c>
      <c r="E2" s="7" t="s">
        <v>428</v>
      </c>
    </row>
    <row r="3" spans="1:5" ht="16.5" thickBot="1">
      <c r="A3" s="78" t="s">
        <v>241</v>
      </c>
      <c r="B3" s="11">
        <v>3</v>
      </c>
      <c r="D3" s="2">
        <v>12</v>
      </c>
      <c r="E3" s="8" t="s">
        <v>429</v>
      </c>
    </row>
    <row r="4" spans="1:2" ht="15.75">
      <c r="A4" s="78" t="s">
        <v>506</v>
      </c>
      <c r="B4" s="11">
        <v>15</v>
      </c>
    </row>
    <row r="5" spans="1:2" ht="15.75">
      <c r="A5" s="78" t="s">
        <v>507</v>
      </c>
      <c r="B5" s="11">
        <v>21</v>
      </c>
    </row>
    <row r="6" spans="1:2" ht="15.75">
      <c r="A6" s="78" t="s">
        <v>508</v>
      </c>
      <c r="B6" s="11">
        <v>31</v>
      </c>
    </row>
    <row r="7" spans="1:2" ht="15.75">
      <c r="A7" s="78" t="s">
        <v>509</v>
      </c>
      <c r="B7" s="11">
        <v>37</v>
      </c>
    </row>
    <row r="8" spans="1:2" ht="15.75">
      <c r="A8" s="78" t="s">
        <v>510</v>
      </c>
      <c r="B8" s="11">
        <v>57</v>
      </c>
    </row>
    <row r="9" spans="1:2" ht="15.75">
      <c r="A9" s="78" t="s">
        <v>511</v>
      </c>
      <c r="B9" s="11">
        <v>47</v>
      </c>
    </row>
    <row r="10" spans="1:2" ht="15.75">
      <c r="A10" s="78" t="s">
        <v>242</v>
      </c>
      <c r="B10" s="11">
        <v>43</v>
      </c>
    </row>
    <row r="11" spans="1:2" ht="15.75">
      <c r="A11" s="78" t="s">
        <v>243</v>
      </c>
      <c r="B11" s="11">
        <v>55</v>
      </c>
    </row>
    <row r="12" spans="1:2" ht="15.75">
      <c r="A12" s="78" t="s">
        <v>512</v>
      </c>
      <c r="B12" s="11">
        <v>63</v>
      </c>
    </row>
    <row r="13" spans="1:2" ht="15.75">
      <c r="A13" s="78" t="s">
        <v>513</v>
      </c>
      <c r="B13" s="11">
        <v>85</v>
      </c>
    </row>
    <row r="14" spans="1:2" ht="15.75">
      <c r="A14" s="78" t="s">
        <v>514</v>
      </c>
      <c r="B14" s="11">
        <v>87</v>
      </c>
    </row>
    <row r="15" spans="1:2" ht="15.75">
      <c r="A15" s="78" t="s">
        <v>515</v>
      </c>
      <c r="B15" s="11">
        <v>141</v>
      </c>
    </row>
    <row r="16" spans="1:2" ht="15.75">
      <c r="A16" s="78" t="s">
        <v>516</v>
      </c>
      <c r="B16" s="11">
        <v>147</v>
      </c>
    </row>
    <row r="17" spans="1:2" ht="15.75">
      <c r="A17" s="78" t="s">
        <v>517</v>
      </c>
      <c r="B17" s="11">
        <v>127</v>
      </c>
    </row>
    <row r="18" spans="1:2" ht="15" customHeight="1">
      <c r="A18" s="78" t="s">
        <v>518</v>
      </c>
      <c r="B18" s="11">
        <v>133</v>
      </c>
    </row>
    <row r="19" spans="1:2" ht="15.75">
      <c r="A19" s="78" t="s">
        <v>244</v>
      </c>
      <c r="B19" s="11">
        <v>153</v>
      </c>
    </row>
    <row r="20" spans="1:2" ht="15.75">
      <c r="A20" s="78" t="s">
        <v>519</v>
      </c>
      <c r="B20" s="11">
        <v>159</v>
      </c>
    </row>
    <row r="21" spans="1:2" ht="15.75">
      <c r="A21" s="78" t="s">
        <v>245</v>
      </c>
      <c r="B21" s="11">
        <v>171</v>
      </c>
    </row>
    <row r="22" spans="1:2" ht="15.75">
      <c r="A22" s="78" t="s">
        <v>246</v>
      </c>
      <c r="B22" s="11">
        <v>165</v>
      </c>
    </row>
    <row r="23" spans="1:2" ht="15.75">
      <c r="A23" s="78" t="s">
        <v>247</v>
      </c>
      <c r="B23" s="11">
        <v>7</v>
      </c>
    </row>
    <row r="24" spans="1:2" ht="15.75">
      <c r="A24" s="78" t="s">
        <v>248</v>
      </c>
      <c r="B24" s="11">
        <v>9</v>
      </c>
    </row>
    <row r="25" spans="1:2" ht="15.75">
      <c r="A25" s="78" t="s">
        <v>249</v>
      </c>
      <c r="B25" s="11">
        <v>13</v>
      </c>
    </row>
    <row r="26" spans="1:2" ht="15.75">
      <c r="A26" s="78" t="s">
        <v>250</v>
      </c>
      <c r="B26" s="11">
        <v>17</v>
      </c>
    </row>
    <row r="27" spans="1:2" ht="15.75">
      <c r="A27" s="78" t="s">
        <v>251</v>
      </c>
      <c r="B27" s="11">
        <v>19</v>
      </c>
    </row>
    <row r="28" spans="1:2" ht="15.75">
      <c r="A28" s="78" t="s">
        <v>252</v>
      </c>
      <c r="B28" s="11">
        <v>23</v>
      </c>
    </row>
    <row r="29" spans="1:2" ht="15.75">
      <c r="A29" s="78" t="s">
        <v>253</v>
      </c>
      <c r="B29" s="11">
        <v>27</v>
      </c>
    </row>
    <row r="30" spans="1:2" ht="15.75">
      <c r="A30" s="78" t="s">
        <v>254</v>
      </c>
      <c r="B30" s="11">
        <v>25</v>
      </c>
    </row>
    <row r="31" spans="1:2" ht="15.75">
      <c r="A31" s="78" t="s">
        <v>255</v>
      </c>
      <c r="B31" s="11">
        <v>29</v>
      </c>
    </row>
    <row r="32" spans="1:2" ht="15.75">
      <c r="A32" s="78" t="s">
        <v>256</v>
      </c>
      <c r="B32" s="11">
        <v>35</v>
      </c>
    </row>
    <row r="33" spans="1:2" ht="15.75">
      <c r="A33" s="78" t="s">
        <v>257</v>
      </c>
      <c r="B33" s="11">
        <v>39</v>
      </c>
    </row>
    <row r="34" spans="1:2" ht="15.75">
      <c r="A34" s="78" t="s">
        <v>258</v>
      </c>
      <c r="B34" s="11">
        <v>49</v>
      </c>
    </row>
    <row r="35" spans="1:2" ht="15.75">
      <c r="A35" s="78" t="s">
        <v>259</v>
      </c>
      <c r="B35" s="11">
        <v>45</v>
      </c>
    </row>
    <row r="36" spans="1:2" ht="15.75">
      <c r="A36" s="78" t="s">
        <v>260</v>
      </c>
      <c r="B36" s="11">
        <v>59</v>
      </c>
    </row>
    <row r="37" spans="1:2" ht="15.75">
      <c r="A37" s="78" t="s">
        <v>261</v>
      </c>
      <c r="B37" s="11">
        <v>61</v>
      </c>
    </row>
    <row r="38" spans="1:2" ht="15.75">
      <c r="A38" s="78" t="s">
        <v>262</v>
      </c>
      <c r="B38" s="11">
        <v>65</v>
      </c>
    </row>
    <row r="39" spans="1:2" ht="15.75">
      <c r="A39" s="78" t="s">
        <v>263</v>
      </c>
      <c r="B39" s="11">
        <v>75</v>
      </c>
    </row>
    <row r="40" spans="1:2" ht="15.75">
      <c r="A40" s="78" t="s">
        <v>264</v>
      </c>
      <c r="B40" s="11">
        <v>77</v>
      </c>
    </row>
    <row r="41" spans="1:2" ht="15.75">
      <c r="A41" s="78" t="s">
        <v>265</v>
      </c>
      <c r="B41" s="11">
        <v>79</v>
      </c>
    </row>
    <row r="42" spans="1:2" ht="15.75">
      <c r="A42" s="78" t="s">
        <v>266</v>
      </c>
      <c r="B42" s="11">
        <v>81</v>
      </c>
    </row>
    <row r="43" spans="1:2" ht="15.75">
      <c r="A43" s="78" t="s">
        <v>267</v>
      </c>
      <c r="B43" s="11">
        <v>83</v>
      </c>
    </row>
    <row r="44" spans="1:2" ht="15.75">
      <c r="A44" s="78" t="s">
        <v>268</v>
      </c>
      <c r="B44" s="11">
        <v>91</v>
      </c>
    </row>
    <row r="45" spans="1:2" ht="15.75">
      <c r="A45" s="78" t="s">
        <v>269</v>
      </c>
      <c r="B45" s="11">
        <v>93</v>
      </c>
    </row>
    <row r="46" spans="1:2" ht="15.75">
      <c r="A46" s="78" t="s">
        <v>270</v>
      </c>
      <c r="B46" s="11">
        <v>95</v>
      </c>
    </row>
    <row r="47" spans="1:2" ht="15.75">
      <c r="A47" s="78" t="s">
        <v>271</v>
      </c>
      <c r="B47" s="11">
        <v>97</v>
      </c>
    </row>
    <row r="48" spans="1:2" ht="15.75">
      <c r="A48" s="78" t="s">
        <v>272</v>
      </c>
      <c r="B48" s="11">
        <v>99</v>
      </c>
    </row>
    <row r="49" spans="1:2" ht="15.75">
      <c r="A49" s="78" t="s">
        <v>273</v>
      </c>
      <c r="B49" s="11">
        <v>101</v>
      </c>
    </row>
    <row r="50" spans="1:2" ht="15.75">
      <c r="A50" s="78" t="s">
        <v>274</v>
      </c>
      <c r="B50" s="11">
        <v>103</v>
      </c>
    </row>
    <row r="51" spans="1:2" ht="15.75">
      <c r="A51" s="78" t="s">
        <v>275</v>
      </c>
      <c r="B51" s="11">
        <v>105</v>
      </c>
    </row>
    <row r="52" spans="1:2" ht="15.75">
      <c r="A52" s="78" t="s">
        <v>276</v>
      </c>
      <c r="B52" s="11">
        <v>107</v>
      </c>
    </row>
    <row r="53" spans="1:2" ht="15.75">
      <c r="A53" s="78" t="s">
        <v>277</v>
      </c>
      <c r="B53" s="11">
        <v>115</v>
      </c>
    </row>
    <row r="54" spans="1:2" ht="15.75">
      <c r="A54" s="78" t="s">
        <v>278</v>
      </c>
      <c r="B54" s="11">
        <v>117</v>
      </c>
    </row>
    <row r="55" spans="1:2" ht="15.75">
      <c r="A55" s="78" t="s">
        <v>279</v>
      </c>
      <c r="B55" s="11">
        <v>119</v>
      </c>
    </row>
    <row r="56" spans="1:2" ht="15.75">
      <c r="A56" s="78" t="s">
        <v>280</v>
      </c>
      <c r="B56" s="11">
        <v>121</v>
      </c>
    </row>
    <row r="57" spans="1:2" ht="15.75">
      <c r="A57" s="78" t="s">
        <v>281</v>
      </c>
      <c r="B57" s="11">
        <v>125</v>
      </c>
    </row>
    <row r="58" spans="1:2" ht="15.75">
      <c r="A58" s="78" t="s">
        <v>282</v>
      </c>
      <c r="B58" s="11">
        <v>129</v>
      </c>
    </row>
    <row r="59" spans="1:2" ht="15.75">
      <c r="A59" s="78" t="s">
        <v>283</v>
      </c>
      <c r="B59" s="11">
        <v>131</v>
      </c>
    </row>
    <row r="60" spans="1:2" ht="15.75">
      <c r="A60" s="78" t="s">
        <v>284</v>
      </c>
      <c r="B60" s="11">
        <v>135</v>
      </c>
    </row>
    <row r="61" spans="1:2" ht="15.75">
      <c r="A61" s="78" t="s">
        <v>285</v>
      </c>
      <c r="B61" s="11">
        <v>139</v>
      </c>
    </row>
    <row r="62" spans="1:2" ht="15.75">
      <c r="A62" s="78" t="s">
        <v>286</v>
      </c>
      <c r="B62" s="11">
        <v>143</v>
      </c>
    </row>
    <row r="63" spans="1:2" ht="15.75">
      <c r="A63" s="78" t="s">
        <v>287</v>
      </c>
      <c r="B63" s="11">
        <v>145</v>
      </c>
    </row>
    <row r="64" spans="1:2" ht="15.75">
      <c r="A64" s="78" t="s">
        <v>288</v>
      </c>
      <c r="B64" s="11">
        <v>149</v>
      </c>
    </row>
    <row r="65" spans="1:2" ht="15.75">
      <c r="A65" s="78" t="s">
        <v>289</v>
      </c>
      <c r="B65" s="11">
        <v>151</v>
      </c>
    </row>
    <row r="66" spans="1:2" ht="15.75">
      <c r="A66" s="78" t="s">
        <v>290</v>
      </c>
      <c r="B66" s="11">
        <v>155</v>
      </c>
    </row>
    <row r="67" spans="1:2" ht="15.75">
      <c r="A67" s="78" t="s">
        <v>291</v>
      </c>
      <c r="B67" s="11">
        <v>163</v>
      </c>
    </row>
    <row r="68" spans="1:2" ht="15.75">
      <c r="A68" s="78" t="s">
        <v>292</v>
      </c>
      <c r="B68" s="11">
        <v>177</v>
      </c>
    </row>
    <row r="69" spans="1:2" ht="15.75">
      <c r="A69" s="78" t="s">
        <v>293</v>
      </c>
      <c r="B69" s="11">
        <v>89</v>
      </c>
    </row>
    <row r="70" spans="1:2" ht="15.75">
      <c r="A70" s="78" t="s">
        <v>294</v>
      </c>
      <c r="B70" s="11">
        <v>123</v>
      </c>
    </row>
    <row r="71" spans="1:2" ht="15.75">
      <c r="A71" s="78" t="s">
        <v>520</v>
      </c>
      <c r="B71" s="11">
        <v>5</v>
      </c>
    </row>
    <row r="72" spans="1:2" ht="15.75">
      <c r="A72" s="78" t="s">
        <v>521</v>
      </c>
      <c r="B72" s="11">
        <v>67</v>
      </c>
    </row>
    <row r="73" spans="1:2" ht="15.75">
      <c r="A73" s="78" t="s">
        <v>522</v>
      </c>
      <c r="B73" s="11">
        <v>69</v>
      </c>
    </row>
    <row r="74" spans="1:2" ht="15.75">
      <c r="A74" s="78" t="s">
        <v>523</v>
      </c>
      <c r="B74" s="11">
        <v>113</v>
      </c>
    </row>
    <row r="75" spans="1:2" ht="15.75">
      <c r="A75" s="78" t="s">
        <v>524</v>
      </c>
      <c r="B75" s="11">
        <v>137</v>
      </c>
    </row>
    <row r="76" spans="1:2" ht="15.75">
      <c r="A76" s="78" t="s">
        <v>525</v>
      </c>
      <c r="B76" s="11">
        <v>157</v>
      </c>
    </row>
    <row r="77" spans="1:2" ht="15.75">
      <c r="A77" s="78" t="s">
        <v>533</v>
      </c>
      <c r="B77" s="11">
        <v>51</v>
      </c>
    </row>
    <row r="78" spans="1:2" ht="15.75">
      <c r="A78" s="78" t="s">
        <v>535</v>
      </c>
      <c r="B78" s="11">
        <v>167</v>
      </c>
    </row>
    <row r="79" spans="1:2" ht="15.75">
      <c r="A79" s="78" t="s">
        <v>534</v>
      </c>
      <c r="B79" s="11">
        <v>109</v>
      </c>
    </row>
    <row r="80" spans="1:2" ht="15.75">
      <c r="A80" s="78" t="s">
        <v>526</v>
      </c>
      <c r="B80" s="11">
        <v>33</v>
      </c>
    </row>
    <row r="81" spans="1:2" ht="15.75">
      <c r="A81" s="78" t="s">
        <v>527</v>
      </c>
      <c r="B81" s="11">
        <v>11</v>
      </c>
    </row>
    <row r="82" spans="1:2" ht="15.75">
      <c r="A82" s="78" t="s">
        <v>529</v>
      </c>
      <c r="B82" s="11">
        <v>161</v>
      </c>
    </row>
    <row r="83" spans="1:2" ht="15.75">
      <c r="A83" s="78" t="s">
        <v>530</v>
      </c>
      <c r="B83" s="11">
        <v>173</v>
      </c>
    </row>
    <row r="84" spans="1:2" ht="15.75">
      <c r="A84" s="78" t="s">
        <v>531</v>
      </c>
      <c r="B84" s="11">
        <v>175</v>
      </c>
    </row>
    <row r="85" spans="1:2" ht="32.25" thickBot="1">
      <c r="A85" s="12" t="s">
        <v>421</v>
      </c>
      <c r="B85" s="13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2013-01-21T06:50:41Z</cp:lastPrinted>
  <dcterms:created xsi:type="dcterms:W3CDTF">2004-03-24T19:37:04Z</dcterms:created>
  <dcterms:modified xsi:type="dcterms:W3CDTF">2013-01-28T10:20:33Z</dcterms:modified>
  <cp:category/>
  <cp:version/>
  <cp:contentType/>
  <cp:contentStatus/>
</cp:coreProperties>
</file>