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165" windowWidth="8025" windowHeight="832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(информационный)'!$A$1:$A$52</definedName>
    <definedName name="_xlnm._FilterDatabase" localSheetId="6" hidden="1">'ФЛК (обязательный)'!$A$1:$A$1028</definedName>
    <definedName name="_xlnm.Print_Titles" localSheetId="1">'Раздел 1'!$6:$9</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'Списки'!$A$2:$B$88</definedName>
    <definedName name="Наим_отчет_периода" localSheetId="1">#REF!</definedName>
    <definedName name="Наим_отчет_периода">'Списки'!$D$2:$D$3</definedName>
    <definedName name="Наим_УСД" localSheetId="1">#REF!</definedName>
    <definedName name="Наим_УСД">'Списки'!$A$2:$A$88</definedName>
    <definedName name="_xlnm.Print_Area" localSheetId="1">'Раздел 1'!$A$1:$BF$53</definedName>
    <definedName name="_xlnm.Print_Area" localSheetId="2">'Раздел 2'!$A$1:$AA$26</definedName>
    <definedName name="_xlnm.Print_Area" localSheetId="3">'Раздел 3'!$A$2:$Y$22</definedName>
    <definedName name="_xlnm.Print_Area" localSheetId="4">'Раздел 4'!$A$1:$Y$21</definedName>
    <definedName name="_xlnm.Print_Area" localSheetId="5">'Раздел 5'!$A$1:$Z$39</definedName>
    <definedName name="_xlnm.Print_Area" localSheetId="0">'Титул ф.S07'!$A$1:$N$31</definedName>
  </definedNames>
  <calcPr fullCalcOnLoad="1"/>
</workbook>
</file>

<file path=xl/sharedStrings.xml><?xml version="1.0" encoding="utf-8"?>
<sst xmlns="http://schemas.openxmlformats.org/spreadsheetml/2006/main" count="3962" uniqueCount="1690">
  <si>
    <t>Ф.S07s разд.5 стр.17 : [{сумма стл.1-2}={стл.10}+{стл.12}]</t>
  </si>
  <si>
    <t>Ф.S07s разд.5 стр.18 : [{сумма стл.1-2}={стл.10}+{стл.12}]</t>
  </si>
  <si>
    <t>Ф.S07s разд.5 стр.19 : [{сумма стл.1-2}={стл.10}+{стл.12}]</t>
  </si>
  <si>
    <t>Ф.S07s разд.5 стр.2 : [{сумма стл.1-2}={стл.10}+{стл.12}]</t>
  </si>
  <si>
    <t>Ф.S07s разд.5 стр.20 : [{сумма стл.1-2}={стл.10}+{стл.12}]</t>
  </si>
  <si>
    <t>Ф.S07s разд.5 стр.3 : [{сумма стл.1-2}={стл.10}+{стл.12}]</t>
  </si>
  <si>
    <t>Ф.S07s разд.5 стр.4 : [{сумма стл.1-2}={стл.10}+{стл.12}]</t>
  </si>
  <si>
    <t>Ф.S07s разд.5 стр.5 : [{сумма стл.1-2}={стл.10}+{стл.12}]</t>
  </si>
  <si>
    <t>Ф.S07s разд.5 стр.6 : [{сумма стл.1-2}={стл.10}+{стл.12}]</t>
  </si>
  <si>
    <t>Ф.S07s разд.5 стр.7 : [{сумма стл.1-2}={стл.10}+{стл.12}]</t>
  </si>
  <si>
    <t>Ф.S07s разд.5 стр.8 : [{сумма стл.1-2}={стл.10}+{стл.12}]</t>
  </si>
  <si>
    <t>Ф.S07s разд.5 стр.9 : [{сумма стл.1-2}={стл.10}+{стл.12}]</t>
  </si>
  <si>
    <t>167552</t>
  </si>
  <si>
    <t>Ф.S07s разд.2 стр.1 : [{стл.11}&lt;={стл.10}]</t>
  </si>
  <si>
    <t>Ф.S07s разд.2 стр.10 : [{стл.11}&lt;={стл.10}]</t>
  </si>
  <si>
    <t>Ф.S07s разд.2 стр.11 : [{стл.11}&lt;={стл.10}]</t>
  </si>
  <si>
    <t>Ф.S07s разд.2 стр.12 : [{стл.11}&lt;={стл.10}]</t>
  </si>
  <si>
    <t>Ф.S07s разд.2 стр.13 : [{стл.11}&lt;={стл.10}]</t>
  </si>
  <si>
    <t>Ф.S07s разд.2 стр.14 : [{стл.11}&lt;={стл.10}]</t>
  </si>
  <si>
    <t>Ф.S07s разд.2 стр.15 : [{стл.11}&lt;={стл.10}]</t>
  </si>
  <si>
    <t>Ф.S07s разд.2 стр.2 : [{стл.11}&lt;={стл.10}]</t>
  </si>
  <si>
    <t>Ф.S07s разд.2 стр.3 : [{стл.11}&lt;={стл.10}]</t>
  </si>
  <si>
    <t>Ф.S07s разд.2 стр.4 : [{стл.11}&lt;={стл.10}]</t>
  </si>
  <si>
    <t>Ф.S07s разд.2 стр.5 : [{стл.11}&lt;={стл.10}]</t>
  </si>
  <si>
    <t>Ф.S07s разд.2 стр.6 : [{стл.11}&lt;={стл.10}]</t>
  </si>
  <si>
    <t>Ф.S07s разд.2 стр.7 : [{стл.11}&lt;={стл.10}]</t>
  </si>
  <si>
    <t>Ф.S07s разд.2 стр.8 : [{стл.11}&lt;={стл.10}]</t>
  </si>
  <si>
    <t>Ф.S07s разд.2 стр.9 : [{стл.11}&lt;={стл.10}]</t>
  </si>
  <si>
    <t>167553</t>
  </si>
  <si>
    <t>Ф.S07s разд.4 стр.1 : [{стл.20}=0]</t>
  </si>
  <si>
    <t>Ф.S07s разд.4 стр.10 : [{стл.20}=0]</t>
  </si>
  <si>
    <t>Ф.S07s разд.4 стр.2 : [{стл.20}=0]</t>
  </si>
  <si>
    <t>Ф.S07s разд.4 стр.3 : [{стл.20}=0]</t>
  </si>
  <si>
    <t>Ф.S07s разд.4 стр.4 : [{стл.20}=0]</t>
  </si>
  <si>
    <t>Ф.S07s разд.4 стр.5 : [{стл.20}=0]</t>
  </si>
  <si>
    <t>Ф.S07s разд.4 стр.6 : [{стл.20}=0]</t>
  </si>
  <si>
    <t>Ф.S07s разд.4 стр.7 : [{стл.20}=0]</t>
  </si>
  <si>
    <t>Ф.S07s разд.4 стр.8 : [{стл.20}=0]</t>
  </si>
  <si>
    <t>Ф.S07s разд.4 стр.9 : [{стл.20}=0]</t>
  </si>
  <si>
    <t>167554</t>
  </si>
  <si>
    <t>Ф.S07s разд.4 стр.1 : [{стл.2}&gt;={стл.19}]</t>
  </si>
  <si>
    <t>Ф.S07s разд.4 стр.10 : [{стл.2}&gt;={стл.19}]</t>
  </si>
  <si>
    <t>Ф.S07s разд.4 стр.2 : [{стл.2}&gt;={стл.19}]</t>
  </si>
  <si>
    <t>Ф.S07s разд.4 стр.3 : [{стл.2}&gt;={стл.19}]</t>
  </si>
  <si>
    <t>Ф.S07s разд.4 стр.4 : [{стл.2}&gt;={стл.19}]</t>
  </si>
  <si>
    <t>Ф.S07s разд.4 стр.5 : [{стл.2}&gt;={стл.19}]</t>
  </si>
  <si>
    <t>Ф.S07s разд.4 стр.6 : [{стл.2}&gt;={стл.19}]</t>
  </si>
  <si>
    <t>Ф.S07s разд.4 стр.7 : [{стл.2}&gt;={стл.19}]</t>
  </si>
  <si>
    <t>Ф.S07s разд.4 стр.8 : [{стл.2}&gt;={стл.19}]</t>
  </si>
  <si>
    <t>Ф.S07s разд.4 стр.9 : [{стл.2}&gt;={стл.19}]</t>
  </si>
  <si>
    <t>167555</t>
  </si>
  <si>
    <t>Ф.S07s разд.4 стр.1 : [{стл.10}={стл.3}+{сумма стл.7-9}]</t>
  </si>
  <si>
    <t>Ф.S07s разд.4 стр.10 : [{стл.10}={стл.3}+{сумма стл.7-9}]</t>
  </si>
  <si>
    <t>Ф.S07s разд.4 стр.2 : [{стл.10}={стл.3}+{сумма стл.7-9}]</t>
  </si>
  <si>
    <t>Ф.S07s разд.4 стр.3 : [{стл.10}={стл.3}+{сумма стл.7-9}]</t>
  </si>
  <si>
    <t>Ф.S07s разд.4 стр.4 : [{стл.10}={стл.3}+{сумма стл.7-9}]</t>
  </si>
  <si>
    <t>Ф.S07s разд.4 стр.5 : [{стл.10}={стл.3}+{сумма стл.7-9}]</t>
  </si>
  <si>
    <t>Ф.S07s разд.4 стр.6 : [{стл.10}={стл.3}+{сумма стл.7-9}]</t>
  </si>
  <si>
    <t>Ф.S07s разд.4 стр.7 : [{стл.10}={стл.3}+{сумма стл.7-9}]</t>
  </si>
  <si>
    <t>Ф.S07s разд.4 стр.8 : [{стл.10}={стл.3}+{сумма стл.7-9}]</t>
  </si>
  <si>
    <t>Ф.S07s разд.4 стр.9 : [{стл.10}={стл.3}+{сумма стл.7-9}]</t>
  </si>
  <si>
    <t>167556</t>
  </si>
  <si>
    <t>Ф.S07s разд.1 стр.1 : [{стл.48}&gt;={сумма стл.49-55}]</t>
  </si>
  <si>
    <t>Ф.S07s разд.1 стр.10 : [{стл.48}&gt;={сумма стл.49-55}]</t>
  </si>
  <si>
    <t>Ф.S07s разд.1 стр.11 : [{стл.48}&gt;={сумма стл.49-55}]</t>
  </si>
  <si>
    <t>Ф.S07s разд.1 стр.12 : [{стл.48}&gt;={сумма стл.49-55}]</t>
  </si>
  <si>
    <t>Ф.S07s разд.1 стр.13 : [{стл.48}&gt;={сумма стл.49-55}]</t>
  </si>
  <si>
    <t>Ф.S07s разд.1 стр.14 : [{стл.48}&gt;={сумма стл.49-55}]</t>
  </si>
  <si>
    <t>Ф.S07s разд.1 стр.15 : [{стл.48}&gt;={сумма стл.49-55}]</t>
  </si>
  <si>
    <t>Ф.S07s разд.1 стр.16 : [{стл.48}&gt;={сумма стл.49-55}]</t>
  </si>
  <si>
    <t>Ф.S07s разд.1 стр.17 : [{стл.48}&gt;={сумма стл.49-55}]</t>
  </si>
  <si>
    <t>Ф.S07s разд.1 стр.18 : [{стл.48}&gt;={сумма стл.49-55}]</t>
  </si>
  <si>
    <t>Ф.S07s разд.1 стр.19 : [{стл.48}&gt;={сумма стл.49-55}]</t>
  </si>
  <si>
    <t>Ф.S07s разд.1 стр.2 : [{стл.48}&gt;={сумма стл.49-55}]</t>
  </si>
  <si>
    <t>Ф.S07s разд.1 стр.20 : [{стл.48}&gt;={сумма стл.49-55}]</t>
  </si>
  <si>
    <t>Ф.S07s разд.1 стр.21 : [{стл.48}&gt;={сумма стл.49-55}]</t>
  </si>
  <si>
    <t>Ф.S07s разд.1 стр.22 : [{стл.48}&gt;={сумма стл.49-55}]</t>
  </si>
  <si>
    <t>Ф.S07s разд.1 стр.23 : [{стл.48}&gt;={сумма стл.49-55}]</t>
  </si>
  <si>
    <t>Ф.S07s разд.1 стр.24 : [{стл.48}&gt;={сумма стл.49-55}]</t>
  </si>
  <si>
    <t>Ф.S07s разд.1 стр.25 : [{стл.48}&gt;={сумма стл.49-55}]</t>
  </si>
  <si>
    <t>Ф.S07s разд.1 стр.26 : [{стл.48}&gt;={сумма стл.49-55}]</t>
  </si>
  <si>
    <t>Ф.S07s разд.1 стр.27 : [{стл.48}&gt;={сумма стл.49-55}]</t>
  </si>
  <si>
    <t>Ф.S07s разд.1 стр.28 : [{стл.48}&gt;={сумма стл.49-55}]</t>
  </si>
  <si>
    <t>Ф.S07s разд.1 стр.29 : [{стл.48}&gt;={сумма стл.49-55}]</t>
  </si>
  <si>
    <t>Ф.S07s разд.1 стр.3 : [{стл.48}&gt;={сумма стл.49-55}]</t>
  </si>
  <si>
    <t>Ф.S07s разд.1 стр.30 : [{стл.48}&gt;={сумма стл.49-55}]</t>
  </si>
  <si>
    <t>Ф.S07s разд.1 стр.31 : [{стл.48}&gt;={сумма стл.49-55}]</t>
  </si>
  <si>
    <t>Ф.S07s разд.1 стр.32 : [{стл.48}&gt;={сумма стл.49-55}]</t>
  </si>
  <si>
    <t>Ф.S07s разд.1 стр.33 : [{стл.48}&gt;={сумма стл.49-55}]</t>
  </si>
  <si>
    <t>Ф.S07s разд.1 стр.34 : [{стл.48}&gt;={сумма стл.49-55}]</t>
  </si>
  <si>
    <t>Ф.S07s разд.1 стр.35 : [{стл.48}&gt;={сумма стл.49-55}]</t>
  </si>
  <si>
    <t>Ф.S07s разд.1 стр.36 : [{стл.48}&gt;={сумма стл.49-55}]</t>
  </si>
  <si>
    <t>Ф.S07s разд.1 стр.37 : [{стл.48}&gt;={сумма стл.49-55}]</t>
  </si>
  <si>
    <t>Ф.S07s разд.1 стр.38 : [{стл.48}&gt;={сумма стл.49-55}]</t>
  </si>
  <si>
    <t>Ф.S07s разд.1 стр.39 : [{стл.48}&gt;={сумма стл.49-55}]</t>
  </si>
  <si>
    <t>Ф.S07s разд.1 стр.4 : [{стл.48}&gt;={сумма стл.49-55}]</t>
  </si>
  <si>
    <t>Ф.S07s разд.1 стр.40 : [{стл.48}&gt;={сумма стл.49-55}]</t>
  </si>
  <si>
    <t>Ф.S07s разд.1 стр.41 : [{стл.48}&gt;={сумма стл.49-55}]</t>
  </si>
  <si>
    <t>Ф.S07s разд.1 стр.5 : [{стл.48}&gt;={сумма стл.49-55}]</t>
  </si>
  <si>
    <t>Ф.S07s разд.1 стр.6 : [{стл.48}&gt;={сумма стл.49-55}]</t>
  </si>
  <si>
    <t>Ф.S07s разд.1 стр.7 : [{стл.48}&gt;={сумма стл.49-55}]</t>
  </si>
  <si>
    <t>Ф.S07s разд.1 стр.8 : [{стл.48}&gt;={сумма стл.49-55}]</t>
  </si>
  <si>
    <t>Ф.S07s разд.1 стр.9 : [{стл.48}&gt;={сумма стл.49-55}]</t>
  </si>
  <si>
    <t>167557</t>
  </si>
  <si>
    <t>Ф.S07s разд.5 стр.1 : [{стл.5}=0]</t>
  </si>
  <si>
    <t>Ф.S07s разд.5 стр.10 : [{стл.5}=0]</t>
  </si>
  <si>
    <t>Ф.S07s разд.5 стр.11 : [{стл.5}=0]</t>
  </si>
  <si>
    <t>Ф.S07s разд.5 стр.12 : [{стл.5}=0]</t>
  </si>
  <si>
    <t>Ф.S07s разд.5 стр.13 : [{стл.5}=0]</t>
  </si>
  <si>
    <t>Ф.S07s разд.5 стр.14 : [{стл.5}=0]</t>
  </si>
  <si>
    <t>Ф.S07s разд.5 стр.15 : [{стл.5}=0]</t>
  </si>
  <si>
    <t>Ф.S07s разд.5 стр.16 : [{стл.5}=0]</t>
  </si>
  <si>
    <t>Ф.S07s разд.5 стр.17 : [{стл.5}=0]</t>
  </si>
  <si>
    <t>Ф.S07s разд.5 стр.18 : [{стл.5}=0]</t>
  </si>
  <si>
    <t>Ф.S07s разд.5 стр.19 : [{стл.5}=0]</t>
  </si>
  <si>
    <t>Ф.S07s разд.5 стр.2 : [{стл.5}=0]</t>
  </si>
  <si>
    <t>Ф.S07s разд.5 стр.20 : [{стл.5}=0]</t>
  </si>
  <si>
    <t>Ф.S07s разд.5 стр.3 : [{стл.5}=0]</t>
  </si>
  <si>
    <t>Ф.S07s разд.5 стр.4 : [{стл.5}=0]</t>
  </si>
  <si>
    <t>Ф.S07s разд.5 стр.5 : [{стл.5}=0]</t>
  </si>
  <si>
    <t>Ф.S07s разд.5 стр.6 : [{стл.5}=0]</t>
  </si>
  <si>
    <t>Ф.S07s разд.5 стр.7 : [{стл.5}=0]</t>
  </si>
  <si>
    <t>Ф.S07s разд.5 стр.8 : [{стл.5}=0]</t>
  </si>
  <si>
    <t>Ф.S07s разд.5 стр.9 : [{стл.5}=0]</t>
  </si>
  <si>
    <t>167558</t>
  </si>
  <si>
    <t>Ф.S07s разд.3 стр.1 : [{стл.2}&gt;={стл.18}]</t>
  </si>
  <si>
    <t>Ф.S07s разд.3 стр.10 : [{стл.2}&gt;={стл.18}]</t>
  </si>
  <si>
    <t>Ф.S07s разд.3 стр.2 : [{стл.2}&gt;={стл.18}]</t>
  </si>
  <si>
    <t>Ф.S07s разд.3 стр.3 : [{стл.2}&gt;={стл.18}]</t>
  </si>
  <si>
    <t>Ф.S07s разд.3 стр.4 : [{стл.2}&gt;={стл.18}]</t>
  </si>
  <si>
    <t>Ф.S07s разд.3 стр.5 : [{стл.2}&gt;={стл.18}]</t>
  </si>
  <si>
    <t>Ф.S07s разд.3 стр.6 : [{стл.2}&gt;={стл.18}]</t>
  </si>
  <si>
    <t>Ф.S07s разд.3 стр.7 : [{стл.2}&gt;={стл.18}]</t>
  </si>
  <si>
    <t>Ф.S07s разд.3 стр.8 : [{стл.2}&gt;={стл.18}]</t>
  </si>
  <si>
    <t>Ф.S07s разд.3 стр.9 : [{стл.2}&gt;={стл.18}]</t>
  </si>
  <si>
    <t>167559</t>
  </si>
  <si>
    <t>Ф.S07s разд.4 стр.1 : [{сумма стл.1-2}={стл.10}+{стл.12}]</t>
  </si>
  <si>
    <t>Ф.S07s разд.4 стр.10 : [{сумма стл.1-2}={стл.10}+{стл.12}]</t>
  </si>
  <si>
    <t>Ф.S07s разд.4 стр.2 : [{сумма стл.1-2}={стл.10}+{стл.12}]</t>
  </si>
  <si>
    <t>Ф.S07s разд.4 стр.3 : [{сумма стл.1-2}={стл.10}+{стл.12}]</t>
  </si>
  <si>
    <t>Ф.S07s разд.4 стр.4 : [{сумма стл.1-2}={стл.10}+{стл.12}]</t>
  </si>
  <si>
    <t>Ф.S07s разд.4 стр.5 : [{сумма стл.1-2}={стл.10}+{стл.12}]</t>
  </si>
  <si>
    <t>Ф.S07s разд.4 стр.6 : [{сумма стл.1-2}={стл.10}+{стл.12}]</t>
  </si>
  <si>
    <t>Ф.S07s разд.4 стр.7 : [{сумма стл.1-2}={стл.10}+{стл.12}]</t>
  </si>
  <si>
    <t>Ф.S07s разд.4 стр.8 : [{сумма стл.1-2}={стл.10}+{стл.12}]</t>
  </si>
  <si>
    <t>Ф.S07s разд.4 стр.9 : [{сумма стл.1-2}={стл.10}+{стл.12}]</t>
  </si>
  <si>
    <t>167560</t>
  </si>
  <si>
    <t>Ф.S07s разд.4 стр.1 : [{стл.3}&gt;={стл.4}]</t>
  </si>
  <si>
    <t>Ф.S07s разд.4 стр.10 : [{стл.3}&gt;={стл.4}]</t>
  </si>
  <si>
    <t>Ф.S07s разд.4 стр.2 : [{стл.3}&gt;={стл.4}]</t>
  </si>
  <si>
    <t>Ф.S07s разд.4 стр.3 : [{стл.3}&gt;={стл.4}]</t>
  </si>
  <si>
    <t>Ф.S07s разд.4 стр.4 : [{стл.3}&gt;={стл.4}]</t>
  </si>
  <si>
    <t>Ф.S07s разд.4 стр.5 : [{стл.3}&gt;={стл.4}]</t>
  </si>
  <si>
    <t>Ф.S07s разд.4 стр.6 : [{стл.3}&gt;={стл.4}]</t>
  </si>
  <si>
    <t>Ф.S07s разд.4 стр.7 : [{стл.3}&gt;={стл.4}]</t>
  </si>
  <si>
    <t>Ф.S07s разд.4 стр.8 : [{стл.3}&gt;={стл.4}]</t>
  </si>
  <si>
    <t>Ф.S07s разд.4 стр.9 : [{стл.3}&gt;={стл.4}]</t>
  </si>
  <si>
    <t>167561</t>
  </si>
  <si>
    <t>Ф.S07s разд.5 стл.1 : [{стр.1}={сумма стр.2-16}]</t>
  </si>
  <si>
    <t>Ф.S07s разд.5 стл.10 : [{стр.1}={сумма стр.2-16}]</t>
  </si>
  <si>
    <t>Ф.S07s разд.5 стл.11 : [{стр.1}={сумма стр.2-16}]</t>
  </si>
  <si>
    <t>Ф.S07s разд.5 стл.12 : [{стр.1}={сумма стр.2-16}]</t>
  </si>
  <si>
    <t>Ф.S07s разд.5 стл.13 : [{стр.1}={сумма стр.2-16}]</t>
  </si>
  <si>
    <t>Ф.S07s разд.5 стл.14 : [{стр.1}={сумма стр.2-16}]</t>
  </si>
  <si>
    <t>Ф.S07s разд.5 стл.15 : [{стр.1}={сумма стр.2-16}]</t>
  </si>
  <si>
    <t>Ф.S07s разд.5 стл.16 : [{стр.1}={сумма стр.2-16}]</t>
  </si>
  <si>
    <t>Ф.S07s разд.5 стл.17 : [{стр.1}={сумма стр.2-16}]</t>
  </si>
  <si>
    <t>Ф.S07s разд.5 стл.18 : [{стр.1}={сумма стр.2-16}]</t>
  </si>
  <si>
    <t>Ф.S07s разд.5 стл.19 : [{стр.1}={сумма стр.2-16}]</t>
  </si>
  <si>
    <t>Ф.S07s разд.5 стл.2 : [{стр.1}={сумма стр.2-16}]</t>
  </si>
  <si>
    <t>Ф.S07s разд.5 стл.20 : [{стр.1}={сумма стр.2-16}]</t>
  </si>
  <si>
    <t>Ф.S07s разд.5 стл.21 : [{стр.1}={сумма стр.2-16}]</t>
  </si>
  <si>
    <t>Ф.S07s разд.5 стл.22 : [{стр.1}={сумма стр.2-16}]</t>
  </si>
  <si>
    <t>Ф.S07s разд.5 стл.23 : [{стр.1}={сумма стр.2-16}]</t>
  </si>
  <si>
    <t>Ф.S07s разд.5 стл.3 : [{стр.1}={сумма стр.2-16}]</t>
  </si>
  <si>
    <t>Ф.S07s разд.5 стл.4 : [{стр.1}={сумма стр.2-16}]</t>
  </si>
  <si>
    <t>Ф.S07s разд.5 стл.5 : [{стр.1}={сумма стр.2-16}]</t>
  </si>
  <si>
    <t>Ф.S07s разд.5 стл.6 : [{стр.1}={сумма стр.2-16}]</t>
  </si>
  <si>
    <t>Ф.S07s разд.5 стл.7 : [{стр.1}={сумма стр.2-16}]</t>
  </si>
  <si>
    <t>Ф.S07s разд.5 стл.8 : [{стр.1}={сумма стр.2-16}]</t>
  </si>
  <si>
    <t>Ф.S07s разд.5 стл.9 : [{стр.1}={сумма стр.2-16}]</t>
  </si>
  <si>
    <t>167563</t>
  </si>
  <si>
    <t>Ф.S07s разд.4 стр.1 : [{стл.5}=0]</t>
  </si>
  <si>
    <t>Ф.S07s разд.4 стр.10 : [{стл.5}=0]</t>
  </si>
  <si>
    <t>Ф.S07s разд.4 стр.2 : [{стл.5}=0]</t>
  </si>
  <si>
    <t>Ф.S07s разд.4 стр.3 : [{стл.5}=0]</t>
  </si>
  <si>
    <t>Ф.S07s разд.4 стр.4 : [{стл.5}=0]</t>
  </si>
  <si>
    <t>Ф.S07s разд.4 стр.5 : [{стл.5}=0]</t>
  </si>
  <si>
    <t>Ф.S07s разд.4 стр.6 : [{стл.5}=0]</t>
  </si>
  <si>
    <t>Ф.S07s разд.4 стр.7 : [{стл.5}=0]</t>
  </si>
  <si>
    <t>Ф.S07s разд.4 стр.8 : [{стл.5}=0]</t>
  </si>
  <si>
    <t>Ф.S07s разд.4 стр.9 : [{стл.5}=0]</t>
  </si>
  <si>
    <t>167564</t>
  </si>
  <si>
    <t>Ф.S07s разд.4 стр.1 : [{стл.11}&lt;={стл.10}]</t>
  </si>
  <si>
    <t>Ф.S07s разд.4 стр.10 : [{стл.11}&lt;={стл.10}]</t>
  </si>
  <si>
    <t>Ф.S07s разд.4 стр.2 : [{стл.11}&lt;={стл.10}]</t>
  </si>
  <si>
    <t>Ф.S07s разд.4 стр.3 : [{стл.11}&lt;={стл.10}]</t>
  </si>
  <si>
    <t>Ф.S07s разд.4 стр.4 : [{стл.11}&lt;={стл.10}]</t>
  </si>
  <si>
    <t>Ф.S07s разд.4 стр.5 : [{стл.11}&lt;={стл.10}]</t>
  </si>
  <si>
    <t>Ф.S07s разд.4 стр.6 : [{стл.11}&lt;={стл.10}]</t>
  </si>
  <si>
    <t>Ф.S07s разд.4 стр.7 : [{стл.11}&lt;={стл.10}]</t>
  </si>
  <si>
    <t>Ф.S07s разд.4 стр.8 : [{стл.11}&lt;={стл.10}]</t>
  </si>
  <si>
    <t>Ф.S07s разд.4 стр.9 : [{стл.11}&lt;={стл.10}]</t>
  </si>
  <si>
    <t>167565</t>
  </si>
  <si>
    <t>Ф.S07s разд.5 стр.1 : [{стл.13}&lt;={стл.12}]</t>
  </si>
  <si>
    <t>Ф.S07s разд.5 стр.10 : [{стл.13}&lt;={стл.12}]</t>
  </si>
  <si>
    <t>Ф.S07s разд.5 стр.11 : [{стл.13}&lt;={стл.12}]</t>
  </si>
  <si>
    <t>Ф.S07s разд.5 стр.12 : [{стл.13}&lt;={стл.12}]</t>
  </si>
  <si>
    <t>Ф.S07s разд.5 стр.13 : [{стл.13}&lt;={стл.12}]</t>
  </si>
  <si>
    <t>Ф.S07s разд.5 стр.14 : [{стл.13}&lt;={стл.12}]</t>
  </si>
  <si>
    <t>Ф.S07s разд.5 стр.15 : [{стл.13}&lt;={стл.12}]</t>
  </si>
  <si>
    <t>Ф.S07s разд.5 стр.16 : [{стл.13}&lt;={стл.12}]</t>
  </si>
  <si>
    <t>Ф.S07s разд.5 стр.17 : [{стл.13}&lt;={стл.12}]</t>
  </si>
  <si>
    <t>Ф.S07s разд.5 стр.18 : [{стл.13}&lt;={стл.12}]</t>
  </si>
  <si>
    <t>Ф.S07s разд.5 стр.19 : [{стл.13}&lt;={стл.12}]</t>
  </si>
  <si>
    <t>Ф.S07s разд.5 стр.2 : [{стл.13}&lt;={стл.12}]</t>
  </si>
  <si>
    <t>Ф.S07s разд.5 стр.20 : [{стл.13}&lt;={стл.12}]</t>
  </si>
  <si>
    <t>Ф.S07s разд.5 стр.3 : [{стл.13}&lt;={стл.12}]</t>
  </si>
  <si>
    <t>Ф.S07s разд.5 стр.4 : [{стл.13}&lt;={стл.12}]</t>
  </si>
  <si>
    <t>Ф.S07s разд.5 стр.5 : [{стл.13}&lt;={стл.12}]</t>
  </si>
  <si>
    <t>Ф.S07s разд.5 стр.6 : [{стл.13}&lt;={стл.12}]</t>
  </si>
  <si>
    <t>Ф.S07s разд.5 стр.7 : [{стл.13}&lt;={стл.12}]</t>
  </si>
  <si>
    <t>Ф.S07s разд.5 стр.8 : [{стл.13}&lt;={стл.12}]</t>
  </si>
  <si>
    <t>Ф.S07s разд.5 стр.9 : [{стл.13}&lt;={стл.12}]</t>
  </si>
  <si>
    <t>167566</t>
  </si>
  <si>
    <t>Ф.S07s разд.4 стр.1 : [{стл.4}&gt;={стл.21}]</t>
  </si>
  <si>
    <t>Ф.S07s разд.4 стр.10 : [{стл.4}&gt;={стл.21}]</t>
  </si>
  <si>
    <t>Ф.S07s разд.4 стр.2 : [{стл.4}&gt;={стл.21}]</t>
  </si>
  <si>
    <t>Ф.S07s разд.4 стр.3 : [{стл.4}&gt;={стл.21}]</t>
  </si>
  <si>
    <t>Ф.S07s разд.4 стр.4 : [{стл.4}&gt;={стл.21}]</t>
  </si>
  <si>
    <t>Ф.S07s разд.4 стр.5 : [{стл.4}&gt;={стл.21}]</t>
  </si>
  <si>
    <t>Ф.S07s разд.4 стр.6 : [{стл.4}&gt;={стл.21}]</t>
  </si>
  <si>
    <t>Ф.S07s разд.4 стр.7 : [{стл.4}&gt;={стл.21}]</t>
  </si>
  <si>
    <t>Ф.S07s разд.4 стр.8 : [{стл.4}&gt;={стл.21}]</t>
  </si>
  <si>
    <t>Ф.S07s разд.4 стр.9 : [{стл.4}&gt;={стл.21}]</t>
  </si>
  <si>
    <t>167567</t>
  </si>
  <si>
    <t>Ф.S07s разд.1 стл.34 : [{стр.1}={сумма стр.2-41}]</t>
  </si>
  <si>
    <t>Ф.S07s разд.1 стл.35 : [{стр.1}={сумма стр.2-41}]</t>
  </si>
  <si>
    <t>Ф.S07s разд.1 стл.36 : [{стр.1}={сумма стр.2-41}]</t>
  </si>
  <si>
    <t>Ф.S07s разд.1 стл.37 : [{стр.1}={сумма стр.2-41}]</t>
  </si>
  <si>
    <t>Ф.S07s разд.1 стл.38 : [{стр.1}={сумма стр.2-41}]</t>
  </si>
  <si>
    <t>Ф.S07s разд.1 стл.39 : [{стр.1}={сумма стр.2-41}]</t>
  </si>
  <si>
    <t>Ф.S07s разд.1 стл.40 : [{стр.1}={сумма стр.2-41}]</t>
  </si>
  <si>
    <t>Ф.S07s разд.1 стл.41 : [{стр.1}={сумма стр.2-41}]</t>
  </si>
  <si>
    <t>Ф.S07s разд.1 стл.42 : [{стр.1}={сумма стр.2-41}]</t>
  </si>
  <si>
    <t>Ф.S07s разд.1 стл.43 : [{стр.1}={сумма стр.2-41}]</t>
  </si>
  <si>
    <t>Ф.S07s разд.1 стл.44 : [{стр.1}={сумма стр.2-41}]</t>
  </si>
  <si>
    <t>Ф.S07s разд.1 стл.45 : [{стр.1}={сумма стр.2-41}]</t>
  </si>
  <si>
    <t>Ф.S07s разд.1 стл.46 : [{стр.1}={сумма стр.2-41}]</t>
  </si>
  <si>
    <t>Ф.S07s разд.1 стл.47 : [{стр.1}={сумма стр.2-41}]</t>
  </si>
  <si>
    <t>Ф.S07s разд.1 стл.48 : [{стр.1}={сумма стр.2-41}]</t>
  </si>
  <si>
    <t>Ф.S07s разд.1 стл.49 : [{стр.1}={сумма стр.2-41}]</t>
  </si>
  <si>
    <t>Ф.S07s разд.1 стл.50 : [{стр.1}={сумма стр.2-41}]</t>
  </si>
  <si>
    <t>Ф.S07s разд.1 стл.51 : [{стр.1}={сумма стр.2-41}]</t>
  </si>
  <si>
    <t>Ф.S07s разд.1 стл.52 : [{стр.1}={сумма стр.2-41}]</t>
  </si>
  <si>
    <t>Ф.S07s разд.1 стл.53 : [{стр.1}={сумма стр.2-41}]</t>
  </si>
  <si>
    <t>Ф.S07s разд.1 стл.54 : [{стр.1}={сумма стр.2-41}]</t>
  </si>
  <si>
    <t>Ф.S07s разд.1 стл.55 : [{стр.1}={сумма стр.2-41}]</t>
  </si>
  <si>
    <t>167568</t>
  </si>
  <si>
    <t>{Ф.S07s разд.1 сумма стл.1-33 сумма стр.1-41}=0</t>
  </si>
  <si>
    <t>167569</t>
  </si>
  <si>
    <t>Ф.S07s разд.2 стр.1 : [{стл.3}&gt;={стл.4}]</t>
  </si>
  <si>
    <t>Ф.S07s разд.2 стр.10 : [{стл.3}&gt;={стл.4}]</t>
  </si>
  <si>
    <t>Ф.S07s разд.2 стр.11 : [{стл.3}&gt;={стл.4}]</t>
  </si>
  <si>
    <t>Ф.S07s разд.2 стр.12 : [{стл.3}&gt;={стл.4}]</t>
  </si>
  <si>
    <t>Ф.S07s разд.2 стр.13 : [{стл.3}&gt;={стл.4}]</t>
  </si>
  <si>
    <t>Ф.S07s разд.2 стр.14 : [{стл.3}&gt;={стл.4}]</t>
  </si>
  <si>
    <t>Ф.S07s разд.2 стр.15 : [{стл.3}&gt;={стл.4}]</t>
  </si>
  <si>
    <t>Ф.S07s разд.2 стр.2 : [{стл.3}&gt;={стл.4}]</t>
  </si>
  <si>
    <t>Ф.S07s разд.2 стр.3 : [{стл.3}&gt;={стл.4}]</t>
  </si>
  <si>
    <t>Ф.S07s разд.2 стр.4 : [{стл.3}&gt;={стл.4}]</t>
  </si>
  <si>
    <t>Ф.S07s разд.2 стр.5 : [{стл.3}&gt;={стл.4}]</t>
  </si>
  <si>
    <t>Ф.S07s разд.2 стр.6 : [{стл.3}&gt;={стл.4}]</t>
  </si>
  <si>
    <t>Ф.S07s разд.2 стр.7 : [{стл.3}&gt;={стл.4}]</t>
  </si>
  <si>
    <t>Ф.S07s разд.2 стр.8 : [{стл.3}&gt;={стл.4}]</t>
  </si>
  <si>
    <t>Ф.S07s разд.2 стр.9 : [{стл.3}&gt;={стл.4}]</t>
  </si>
  <si>
    <t>167570</t>
  </si>
  <si>
    <t>Ф.S07s разд.4 стр.1 : [{стл.5}&lt;={стл.4}]</t>
  </si>
  <si>
    <t>Ф.S07s разд.4 стр.10 : [{стл.5}&lt;={стл.4}]</t>
  </si>
  <si>
    <t>Ф.S07s разд.4 стр.2 : [{стл.5}&lt;={стл.4}]</t>
  </si>
  <si>
    <t>Ф.S07s разд.4 стр.3 : [{стл.5}&lt;={стл.4}]</t>
  </si>
  <si>
    <t>Ф.S07s разд.4 стр.4 : [{стл.5}&lt;={стл.4}]</t>
  </si>
  <si>
    <t>Ф.S07s разд.4 стр.5 : [{стл.5}&lt;={стл.4}]</t>
  </si>
  <si>
    <t>Ф.S07s разд.4 стр.6 : [{стл.5}&lt;={стл.4}]</t>
  </si>
  <si>
    <t>Ф.S07s разд.4 стр.7 : [{стл.5}&lt;={стл.4}]</t>
  </si>
  <si>
    <t>Ф.S07s разд.4 стр.8 : [{стл.5}&lt;={стл.4}]</t>
  </si>
  <si>
    <t>Ф.S07s разд.4 стр.9 : [{стл.5}&lt;={стл.4}]</t>
  </si>
  <si>
    <t>167571</t>
  </si>
  <si>
    <t>167572</t>
  </si>
  <si>
    <t>Ф.S07s разд.5 стр.1 : [{стл.4}&lt;={стл.3}]</t>
  </si>
  <si>
    <t>Ф.S07s разд.5 стр.10 : [{стл.4}&lt;={стл.3}]</t>
  </si>
  <si>
    <t>Ф.S07s разд.5 стр.11 : [{стл.4}&lt;={стл.3}]</t>
  </si>
  <si>
    <t>Ф.S07s разд.5 стр.12 : [{стл.4}&lt;={стл.3}]</t>
  </si>
  <si>
    <t>Ф.S07s разд.5 стр.13 : [{стл.4}&lt;={стл.3}]</t>
  </si>
  <si>
    <t>Ф.S07s разд.5 стр.14 : [{стл.4}&lt;={стл.3}]</t>
  </si>
  <si>
    <t>Ф.S07s разд.5 стр.15 : [{стл.4}&lt;={стл.3}]</t>
  </si>
  <si>
    <t>Ф.S07s разд.5 стр.16 : [{стл.4}&lt;={стл.3}]</t>
  </si>
  <si>
    <t>Ф.S07s разд.5 стр.17 : [{стл.4}&lt;={стл.3}]</t>
  </si>
  <si>
    <t>Ф.S07s разд.5 стр.18 : [{стл.4}&lt;={стл.3}]</t>
  </si>
  <si>
    <t>Ф.S07s разд.5 стр.19 : [{стл.4}&lt;={стл.3}]</t>
  </si>
  <si>
    <t>Ф.S07s разд.5 стр.2 : [{стл.4}&lt;={стл.3}]</t>
  </si>
  <si>
    <t>Ф.S07s разд.5 стр.20 : [{стл.4}&lt;={стл.3}]</t>
  </si>
  <si>
    <t>Ф.S07s разд.5 стр.3 : [{стл.4}&lt;={стл.3}]</t>
  </si>
  <si>
    <t>Ф.S07s разд.5 стр.4 : [{стл.4}&lt;={стл.3}]</t>
  </si>
  <si>
    <t>Ф.S07s разд.5 стр.5 : [{стл.4}&lt;={стл.3}]</t>
  </si>
  <si>
    <t>Ф.S07s разд.5 стр.6 : [{стл.4}&lt;={стл.3}]</t>
  </si>
  <si>
    <t>Ф.S07s разд.5 стр.7 : [{стл.4}&lt;={стл.3}]</t>
  </si>
  <si>
    <t>Ф.S07s разд.5 стр.8 : [{стл.4}&lt;={стл.3}]</t>
  </si>
  <si>
    <t>Ф.S07s разд.5 стр.9 : [{стл.4}&lt;={стл.3}]</t>
  </si>
  <si>
    <t>167573</t>
  </si>
  <si>
    <t>Ф.S07s разд.3 стл.1 : [{стр.5}&gt;={стр.7}]</t>
  </si>
  <si>
    <t>Ф.S07s разд.3 стл.10 : [{стр.5}&gt;={стр.7}]</t>
  </si>
  <si>
    <t>Ф.S07s разд.3 стл.11 : [{стр.5}&gt;={стр.7}]</t>
  </si>
  <si>
    <t>Ф.S07s разд.3 стл.12 : [{стр.5}&gt;={стр.7}]</t>
  </si>
  <si>
    <t>Ф.S07s разд.3 стл.13 : [{стр.5}&gt;={стр.7}]</t>
  </si>
  <si>
    <t>Ф.S07s разд.3 стл.14 : [{стр.5}&gt;={стр.7}]</t>
  </si>
  <si>
    <t>Ф.S07s разд.3 стл.15 : [{стр.5}&gt;={стр.7}]</t>
  </si>
  <si>
    <t>Ф.S07s разд.3 стл.16 : [{стр.5}&gt;={стр.7}]</t>
  </si>
  <si>
    <t>Ф.S07s разд.3 стл.17 : [{стр.5}&gt;={стр.7}]</t>
  </si>
  <si>
    <t>Ф.S07s разд.3 стл.18 : [{стр.5}&gt;={стр.7}]</t>
  </si>
  <si>
    <t>Ф.S07s разд.3 стл.19 : [{стр.5}&gt;={стр.7}]</t>
  </si>
  <si>
    <t>Ф.S07s разд.3 стл.2 : [{стр.5}&gt;={стр.7}]</t>
  </si>
  <si>
    <t>Ф.S07s разд.3 стл.20 : [{стр.5}&gt;={стр.7}]</t>
  </si>
  <si>
    <t>Ф.S07s разд.3 стл.21 : [{стр.5}&gt;={стр.7}]</t>
  </si>
  <si>
    <t>Ф.S07s разд.3 стл.22 : [{стр.5}&gt;={стр.7}]</t>
  </si>
  <si>
    <t>Ф.S07s разд.3 стл.23 : [{стр.5}&gt;={стр.7}]</t>
  </si>
  <si>
    <t>Ф.S07s разд.3 стл.3 : [{стр.5}&gt;={стр.7}]</t>
  </si>
  <si>
    <t>Ф.S07s разд.3 стл.4 : [{стр.5}&gt;={стр.7}]</t>
  </si>
  <si>
    <t>Ф.S07s разд.3 стл.5 : [{стр.5}&gt;={стр.7}]</t>
  </si>
  <si>
    <t>Ф.S07s разд.3 стл.6 : [{стр.5}&gt;={стр.7}]</t>
  </si>
  <si>
    <t>Ф.S07s разд.3 стл.7 : [{стр.5}&gt;={стр.7}]</t>
  </si>
  <si>
    <t>Ф.S07s разд.3 стл.8 : [{стр.5}&gt;={стр.7}]</t>
  </si>
  <si>
    <t>Ф.S07s разд.3 стл.9 : [{стр.5}&gt;={стр.7}]</t>
  </si>
  <si>
    <t>167574</t>
  </si>
  <si>
    <t>Ф.S07s разд.3 стр.1 : [{стл.7}&gt;={стл.20}]</t>
  </si>
  <si>
    <t>Ф.S07s разд.3 стр.10 : [{стл.7}&gt;={стл.20}]</t>
  </si>
  <si>
    <t>Ф.S07s разд.3 стр.2 : [{стл.7}&gt;={стл.20}]</t>
  </si>
  <si>
    <t>Ф.S07s разд.3 стр.3 : [{стл.7}&gt;={стл.20}]</t>
  </si>
  <si>
    <t>Ф.S07s разд.3 стр.4 : [{стл.7}&gt;={стл.20}]</t>
  </si>
  <si>
    <t>Ф.S07s разд.3 стр.5 : [{стл.7}&gt;={стл.20}]</t>
  </si>
  <si>
    <t>Ф.S07s разд.3 стр.6 : [{стл.7}&gt;={стл.20}]</t>
  </si>
  <si>
    <t>Ф.S07s разд.3 стр.7 : [{стл.7}&gt;={стл.20}]</t>
  </si>
  <si>
    <t>Ф.S07s разд.3 стр.8 : [{стл.7}&gt;={стл.20}]</t>
  </si>
  <si>
    <t>Ф.S07s разд.3 стр.9 : [{стл.7}&gt;={стл.20}]</t>
  </si>
  <si>
    <t>167575</t>
  </si>
  <si>
    <t>Ф.S07s разд.2 стл.1 : [{стр.1}={сумма стр.2-5}]</t>
  </si>
  <si>
    <t>Ф.S07s разд.2 стл.10 : [{стр.1}={сумма стр.2-5}]</t>
  </si>
  <si>
    <t>Ф.S07s разд.2 стл.11 : [{стр.1}={сумма стр.2-5}]</t>
  </si>
  <si>
    <t>Ф.S07s разд.2 стл.12 : [{стр.1}={сумма стр.2-5}]</t>
  </si>
  <si>
    <t>Ф.S07s разд.2 стл.13 : [{стр.1}={сумма стр.2-5}]</t>
  </si>
  <si>
    <t>Ф.S07s разд.2 стл.14 : [{стр.1}={сумма стр.2-5}]</t>
  </si>
  <si>
    <t>Ф.S07s разд.2 стл.15 : [{стр.1}={сумма стр.2-5}]</t>
  </si>
  <si>
    <t>Ф.S07s разд.2 стл.16 : [{стр.1}={сумма стр.2-5}]</t>
  </si>
  <si>
    <t>Ф.S07s разд.2 стл.17 : [{стр.1}={сумма стр.2-5}]</t>
  </si>
  <si>
    <t>Ф.S07s разд.2 стл.18 : [{стр.1}={сумма стр.2-5}]</t>
  </si>
  <si>
    <t>Ф.S07s разд.2 стл.19 : [{стр.1}={сумма стр.2-5}]</t>
  </si>
  <si>
    <t>Ф.S07s разд.2 стл.2 : [{стр.1}={сумма стр.2-5}]</t>
  </si>
  <si>
    <t>Ф.S07s разд.2 стл.20 : [{стр.1}={сумма стр.2-5}]</t>
  </si>
  <si>
    <t>Ф.S07s разд.2 стл.21 : [{стр.1}={сумма стр.2-5}]</t>
  </si>
  <si>
    <t>Ф.S07s разд.2 стл.22 : [{стр.1}={сумма стр.2-5}]</t>
  </si>
  <si>
    <t>Ф.S07s разд.2 стл.23 : [{стр.1}={сумма стр.2-5}]</t>
  </si>
  <si>
    <t>Ф.S07s разд.2 стл.3 : [{стр.1}={сумма стр.2-5}]</t>
  </si>
  <si>
    <t>Ф.S07s разд.2 стл.4 : [{стр.1}={сумма стр.2-5}]</t>
  </si>
  <si>
    <t>Ф.S07s разд.2 стл.5 : [{стр.1}={сумма стр.2-5}]</t>
  </si>
  <si>
    <t>Ф.S07s разд.2 стл.6 : [{стр.1}={сумма стр.2-5}]</t>
  </si>
  <si>
    <t>Ф.S07s разд.2 стл.7 : [{стр.1}={сумма стр.2-5}]</t>
  </si>
  <si>
    <t>Ф.S07s разд.2 стл.8 : [{стр.1}={сумма стр.2-5}]</t>
  </si>
  <si>
    <t>Ф.S07s разд.2 стл.9 : [{стр.1}={сумма стр.2-5}]</t>
  </si>
  <si>
    <t>167576</t>
  </si>
  <si>
    <t>Ф.S07s разд.2 стр.5 : [{стл.5}=0]</t>
  </si>
  <si>
    <t>Ф.S07s разд.2 стр.6 : [{стл.5}=0]</t>
  </si>
  <si>
    <t>167577</t>
  </si>
  <si>
    <t>Ф.S07s разд.3 стл.1 : [{стр.2}&gt;={стр.3}]</t>
  </si>
  <si>
    <t>Ф.S07s разд.3 стл.10 : [{стр.2}&gt;={стр.3}]</t>
  </si>
  <si>
    <t>Ф.S07s разд.3 стл.11 : [{стр.2}&gt;={стр.3}]</t>
  </si>
  <si>
    <t>Ф.S07s разд.3 стл.12 : [{стр.2}&gt;={стр.3}]</t>
  </si>
  <si>
    <t>Ф.S07s разд.3 стл.13 : [{стр.2}&gt;={стр.3}]</t>
  </si>
  <si>
    <t>Ф.S07s разд.3 стл.14 : [{стр.2}&gt;={стр.3}]</t>
  </si>
  <si>
    <t>Ф.S07s разд.3 стл.15 : [{стр.2}&gt;={стр.3}]</t>
  </si>
  <si>
    <t>Ф.S07s разд.3 стл.16 : [{стр.2}&gt;={стр.3}]</t>
  </si>
  <si>
    <t>Ф.S07s разд.3 стл.17 : [{стр.2}&gt;={стр.3}]</t>
  </si>
  <si>
    <t>Ф.S07s разд.3 стл.18 : [{стр.2}&gt;={стр.3}]</t>
  </si>
  <si>
    <t>Ф.S07s разд.3 стл.19 : [{стр.2}&gt;={стр.3}]</t>
  </si>
  <si>
    <t>Ф.S07s разд.3 стл.2 : [{стр.2}&gt;={стр.3}]</t>
  </si>
  <si>
    <t>Ф.S07s разд.3 стл.20 : [{стр.2}&gt;={стр.3}]</t>
  </si>
  <si>
    <t>Ф.S07s разд.3 стл.21 : [{стр.2}&gt;={стр.3}]</t>
  </si>
  <si>
    <t>Ф.S07s разд.3 стл.22 : [{стр.2}&gt;={стр.3}]</t>
  </si>
  <si>
    <t>Ф.S07s разд.3 стл.23 : [{стр.2}&gt;={стр.3}]</t>
  </si>
  <si>
    <t>Ф.S07s разд.3 стл.3 : [{стр.2}&gt;={стр.3}]</t>
  </si>
  <si>
    <t>Ф.S07s разд.3 стл.4 : [{стр.2}&gt;={стр.3}]</t>
  </si>
  <si>
    <t>Ф.S07s разд.3 стл.5 : [{стр.2}&gt;={стр.3}]</t>
  </si>
  <si>
    <t>Ф.S07s разд.3 стл.6 : [{стр.2}&gt;={стр.3}]</t>
  </si>
  <si>
    <t>Ф.S07s разд.3 стл.7 : [{стр.2}&gt;={стр.3}]</t>
  </si>
  <si>
    <t>Ф.S07s разд.3 стл.8 : [{стр.2}&gt;={стр.3}]</t>
  </si>
  <si>
    <t>Ф.S07s разд.3 стл.9 : [{стр.2}&gt;={стр.3}]</t>
  </si>
  <si>
    <t>167578</t>
  </si>
  <si>
    <t>Ф.S07s разд.5 стр.1 : [{стл.7}&gt;={стл.20}]</t>
  </si>
  <si>
    <t>Ф.S07s разд.5 стр.10 : [{стл.7}&gt;={стл.20}]</t>
  </si>
  <si>
    <t>Ф.S07s разд.5 стр.11 : [{стл.7}&gt;={стл.20}]</t>
  </si>
  <si>
    <t>Ф.S07s разд.5 стр.12 : [{стл.7}&gt;={стл.20}]</t>
  </si>
  <si>
    <t>Ф.S07s разд.5 стр.13 : [{стл.7}&gt;={стл.20}]</t>
  </si>
  <si>
    <t>Ф.S07s разд.5 стр.14 : [{стл.7}&gt;={стл.20}]</t>
  </si>
  <si>
    <t>Ф.S07s разд.5 стр.15 : [{стл.7}&gt;={стл.20}]</t>
  </si>
  <si>
    <t>Ф.S07s разд.5 стр.16 : [{стл.7}&gt;={стл.20}]</t>
  </si>
  <si>
    <t>Ф.S07s разд.5 стр.17 : [{стл.7}&gt;={стл.20}]</t>
  </si>
  <si>
    <t>Ф.S07s разд.5 стр.18 : [{стл.7}&gt;={стл.20}]</t>
  </si>
  <si>
    <t>Ф.S07s разд.5 стр.19 : [{стл.7}&gt;={стл.20}]</t>
  </si>
  <si>
    <t>Ф.S07s разд.5 стр.2 : [{стл.7}&gt;={стл.20}]</t>
  </si>
  <si>
    <t>Ф.S07s разд.5 стр.20 : [{стл.7}&gt;={стл.20}]</t>
  </si>
  <si>
    <t>Ф.S07s разд.5 стр.3 : [{стл.7}&gt;={стл.20}]</t>
  </si>
  <si>
    <t>Ф.S07s разд.5 стр.4 : [{стл.7}&gt;={стл.20}]</t>
  </si>
  <si>
    <t>Ф.S07s разд.5 стр.5 : [{стл.7}&gt;={стл.20}]</t>
  </si>
  <si>
    <t>Ф.S07s разд.5 стр.6 : [{стл.7}&gt;={стл.20}]</t>
  </si>
  <si>
    <t>Ф.S07s разд.5 стр.7 : [{стл.7}&gt;={стл.20}]</t>
  </si>
  <si>
    <t>Ф.S07s разд.5 стр.8 : [{стл.7}&gt;={стл.20}]</t>
  </si>
  <si>
    <t>Ф.S07s разд.5 стр.9 : [{стл.7}&gt;={стл.20}]</t>
  </si>
  <si>
    <t>167579</t>
  </si>
  <si>
    <t>Ф.S07s разд.5 стр.1 : [{стл.10}={стл.3}+{сумма стл.7-9}]</t>
  </si>
  <si>
    <t>Ф.S07s разд.5 стр.10 : [{стл.10}={стл.3}+{сумма стл.7-9}]</t>
  </si>
  <si>
    <t>Ф.S07s разд.5 стр.11 : [{стл.10}={стл.3}+{сумма стл.7-9}]</t>
  </si>
  <si>
    <t>Ф.S07s разд.5 стр.12 : [{стл.10}={стл.3}+{сумма стл.7-9}]</t>
  </si>
  <si>
    <t>Ф.S07s разд.5 стр.13 : [{стл.10}={стл.3}+{сумма стл.7-9}]</t>
  </si>
  <si>
    <t>Ф.S07s разд.5 стр.14 : [{стл.10}={стл.3}+{сумма стл.7-9}]</t>
  </si>
  <si>
    <t>Ф.S07s разд.5 стр.15 : [{стл.10}={стл.3}+{сумма стл.7-9}]</t>
  </si>
  <si>
    <t>Ф.S07s разд.5 стр.16 : [{стл.10}={стл.3}+{сумма стл.7-9}]</t>
  </si>
  <si>
    <t>Ф.S07s разд.5 стр.17 : [{стл.10}={стл.3}+{сумма стл.7-9}]</t>
  </si>
  <si>
    <t>Ф.S07s разд.5 стр.18 : [{стл.10}={стл.3}+{сумма стл.7-9}]</t>
  </si>
  <si>
    <t>Ф.S07s разд.5 стр.19 : [{стл.10}={стл.3}+{сумма стл.7-9}]</t>
  </si>
  <si>
    <t>Ф.S07s разд.5 стр.2 : [{стл.10}={стл.3}+{сумма стл.7-9}]</t>
  </si>
  <si>
    <t>Ф.S07s разд.5 стр.20 : [{стл.10}={стл.3}+{сумма стл.7-9}]</t>
  </si>
  <si>
    <t>Ф.S07s разд.5 стр.3 : [{стл.10}={стл.3}+{сумма стл.7-9}]</t>
  </si>
  <si>
    <t>Ф.S07s разд.5 стр.4 : [{стл.10}={стл.3}+{сумма стл.7-9}]</t>
  </si>
  <si>
    <t>Ф.S07s разд.5 стр.5 : [{стл.10}={стл.3}+{сумма стл.7-9}]</t>
  </si>
  <si>
    <t>Ф.S07s разд.5 стр.6 : [{стл.10}={стл.3}+{сумма стл.7-9}]</t>
  </si>
  <si>
    <t>Ф.S07s разд.5 стр.7 : [{стл.10}={стл.3}+{сумма стл.7-9}]</t>
  </si>
  <si>
    <t>Ф.S07s разд.5 стр.8 : [{стл.10}={стл.3}+{сумма стл.7-9}]</t>
  </si>
  <si>
    <t>Ф.S07s разд.5 стр.9 : [{стл.10}={стл.3}+{сумма стл.7-9}]</t>
  </si>
  <si>
    <t>167580</t>
  </si>
  <si>
    <t>Ф.S07s разд.3 стл.1 : [{стр.1}&lt;={стр.2}+{стр.5}+{сумма стр.8-10}]</t>
  </si>
  <si>
    <t>Ф.S07s разд.3 стл.10 : [{стр.1}&lt;={стр.2}+{стр.5}+{сумма стр.8-10}]</t>
  </si>
  <si>
    <t>Ф.S07s разд.3 стл.11 : [{стр.1}&lt;={стр.2}+{стр.5}+{сумма стр.8-10}]</t>
  </si>
  <si>
    <t>Ф.S07s разд.3 стл.12 : [{стр.1}&lt;={стр.2}+{стр.5}+{сумма стр.8-10}]</t>
  </si>
  <si>
    <t>Ф.S07s разд.3 стл.13 : [{стр.1}&lt;={стр.2}+{стр.5}+{сумма стр.8-10}]</t>
  </si>
  <si>
    <t>Ф.S07s разд.3 стл.14 : [{стр.1}&lt;={стр.2}+{стр.5}+{сумма стр.8-10}]</t>
  </si>
  <si>
    <t>Ф.S07s разд.3 стл.15 : [{стр.1}&lt;={стр.2}+{стр.5}+{сумма стр.8-10}]</t>
  </si>
  <si>
    <t>Ф.S07s разд.3 стл.16 : [{стр.1}&lt;={стр.2}+{стр.5}+{сумма стр.8-10}]</t>
  </si>
  <si>
    <t>Ф.S07s разд.3 стл.17 : [{стр.1}&lt;={стр.2}+{стр.5}+{сумма стр.8-10}]</t>
  </si>
  <si>
    <t>Ф.S07s разд.3 стл.18 : [{стр.1}&lt;={стр.2}+{стр.5}+{сумма стр.8-10}]</t>
  </si>
  <si>
    <t>Ф.S07s разд.3 стл.19 : [{стр.1}&lt;={стр.2}+{стр.5}+{сумма стр.8-10}]</t>
  </si>
  <si>
    <t>Ф.S07s разд.3 стл.2 : [{стр.1}&lt;={стр.2}+{стр.5}+{сумма стр.8-10}]</t>
  </si>
  <si>
    <t>Ф.S07s разд.3 стл.20 : [{стр.1}&lt;={стр.2}+{стр.5}+{сумма стр.8-10}]</t>
  </si>
  <si>
    <t>Ф.S07s разд.3 стл.21 : [{стр.1}&lt;={стр.2}+{стр.5}+{сумма стр.8-10}]</t>
  </si>
  <si>
    <t>Ф.S07s разд.3 стл.22 : [{стр.1}&lt;={стр.2}+{стр.5}+{сумма стр.8-10}]</t>
  </si>
  <si>
    <t>Ф.S07s разд.3 стл.23 : [{стр.1}&lt;={стр.2}+{стр.5}+{сумма стр.8-10}]</t>
  </si>
  <si>
    <t>Ф.S07s разд.3 стл.3 : [{стр.1}&lt;={стр.2}+{стр.5}+{сумма стр.8-10}]</t>
  </si>
  <si>
    <t>Ф.S07s разд.3 стл.4 : [{стр.1}&lt;={стр.2}+{стр.5}+{сумма стр.8-10}]</t>
  </si>
  <si>
    <t>Ф.S07s разд.3 стл.5 : [{стр.1}&lt;={стр.2}+{стр.5}+{сумма стр.8-10}]</t>
  </si>
  <si>
    <t>Ф.S07s разд.3 стл.6 : [{стр.1}&lt;={стр.2}+{стр.5}+{сумма стр.8-10}]</t>
  </si>
  <si>
    <t>Ф.S07s разд.3 стл.7 : [{стр.1}&lt;={стр.2}+{стр.5}+{сумма стр.8-10}]</t>
  </si>
  <si>
    <t>Ф.S07s разд.3 стл.8 : [{стр.1}&lt;={стр.2}+{стр.5}+{сумма стр.8-10}]</t>
  </si>
  <si>
    <t>Ф.S07s разд.3 стл.9 : [{стр.1}&lt;={стр.2}+{стр.5}+{сумма стр.8-10}]</t>
  </si>
  <si>
    <t>167581</t>
  </si>
  <si>
    <t>Ф.S07s разд.3 стр.1 : [{сумма стл.1-2}={стл.10}+{стл.12}]</t>
  </si>
  <si>
    <t>Ф.S07s разд.3 стр.10 : [{сумма стл.1-2}={стл.10}+{стл.12}]</t>
  </si>
  <si>
    <t>Ф.S07s разд.3 стр.2 : [{сумма стл.1-2}={стл.10}+{стл.12}]</t>
  </si>
  <si>
    <t>Ф.S07s разд.3 стр.3 : [{сумма стл.1-2}={стл.10}+{стл.12}]</t>
  </si>
  <si>
    <t>Ф.S07s разд.3 стр.4 : [{сумма стл.1-2}={стл.10}+{стл.12}]</t>
  </si>
  <si>
    <t>Ф.S07s разд.3 стр.5 : [{сумма стл.1-2}={стл.10}+{стл.12}]</t>
  </si>
  <si>
    <t>Ф.S07s разд.3 стр.6 : [{сумма стл.1-2}={стл.10}+{стл.12}]</t>
  </si>
  <si>
    <t>Ф.S07s разд.3 стр.7 : [{сумма стл.1-2}={стл.10}+{стл.12}]</t>
  </si>
  <si>
    <t>Ф.S07s разд.3 стр.8 : [{сумма стл.1-2}={стл.10}+{стл.12}]</t>
  </si>
  <si>
    <t>Ф.S07s разд.3 стр.9 : [{сумма стл.1-2}={стл.10}+{стл.12}]</t>
  </si>
  <si>
    <t>167583</t>
  </si>
  <si>
    <t>Ф.S07s разд.4 стл.1 : [{стр.1}={сумма стр.2-10}]</t>
  </si>
  <si>
    <t>Ф.S07s разд.4 стл.10 : [{стр.1}={сумма стр.2-10}]</t>
  </si>
  <si>
    <t>Ф.S07s разд.4 стл.11 : [{стр.1}={сумма стр.2-10}]</t>
  </si>
  <si>
    <t>Ф.S07s разд.4 стл.12 : [{стр.1}={сумма стр.2-10}]</t>
  </si>
  <si>
    <t>Ф.S07s разд.4 стл.13 : [{стр.1}={сумма стр.2-10}]</t>
  </si>
  <si>
    <t>Ф.S07s разд.4 стл.14 : [{стр.1}={сумма стр.2-10}]</t>
  </si>
  <si>
    <t>Ф.S07s разд.4 стл.15 : [{стр.1}={сумма стр.2-10}]</t>
  </si>
  <si>
    <t>Ф.S07s разд.4 стл.16 : [{стр.1}={сумма стр.2-10}]</t>
  </si>
  <si>
    <t>Ф.S07s разд.4 стл.17 : [{стр.1}={сумма стр.2-10}]</t>
  </si>
  <si>
    <t>Ф.S07s разд.4 стл.18 : [{стр.1}={сумма стр.2-10}]</t>
  </si>
  <si>
    <t>Ф.S07s разд.4 стл.19 : [{стр.1}={сумма стр.2-10}]</t>
  </si>
  <si>
    <t>Ф.S07s разд.4 стл.2 : [{стр.1}={сумма стр.2-10}]</t>
  </si>
  <si>
    <t>Ф.S07s разд.4 стл.20 : [{стр.1}={сумма стр.2-10}]</t>
  </si>
  <si>
    <t>Ф.S07s разд.4 стл.21 : [{стр.1}={сумма стр.2-10}]</t>
  </si>
  <si>
    <t>Ф.S07s разд.4 стл.22 : [{стр.1}={сумма стр.2-10}]</t>
  </si>
  <si>
    <t>Ф.S07s разд.4 стл.23 : [{стр.1}={сумма стр.2-10}]</t>
  </si>
  <si>
    <t>Ф.S07s разд.4 стл.3 : [{стр.1}={сумма стр.2-10}]</t>
  </si>
  <si>
    <t>Ф.S07s разд.4 стл.4 : [{стр.1}={сумма стр.2-10}]</t>
  </si>
  <si>
    <t>Ф.S07s разд.4 стл.5 : [{стр.1}={сумма стр.2-10}]</t>
  </si>
  <si>
    <t>Ф.S07s разд.4 стл.6 : [{стр.1}={сумма стр.2-10}]</t>
  </si>
  <si>
    <t>Ф.S07s разд.4 стл.7 : [{стр.1}={сумма стр.2-10}]</t>
  </si>
  <si>
    <t>Ф.S07s разд.4 стл.8 : [{стр.1}={сумма стр.2-10}]</t>
  </si>
  <si>
    <t>Ф.S07s разд.4 стл.9 : [{стр.1}={сумма стр.2-10}]</t>
  </si>
  <si>
    <t>167584</t>
  </si>
  <si>
    <t>Ф.S07s разд.2 стр.1 : [{стл.4}&gt;={стл.21}]</t>
  </si>
  <si>
    <t>Ф.S07s разд.2 стр.10 : [{стл.4}&gt;={стл.21}]</t>
  </si>
  <si>
    <t>Ф.S07s разд.2 стр.11 : [{стл.4}&gt;={стл.21}]</t>
  </si>
  <si>
    <t>Ф.S07s разд.2 стр.12 : [{стл.4}&gt;={стл.21}]</t>
  </si>
  <si>
    <t>Ф.S07s разд.2 стр.13 : [{стл.4}&gt;={стл.21}]</t>
  </si>
  <si>
    <t>Ф.S07s разд.2 стр.14 : [{стл.4}&gt;={стл.21}]</t>
  </si>
  <si>
    <t>Ф.S07s разд.2 стр.15 : [{стл.4}&gt;={стл.21}]</t>
  </si>
  <si>
    <t>Ф.S07s разд.2 стр.2 : [{стл.4}&gt;={стл.21}]</t>
  </si>
  <si>
    <t>Ф.S07s разд.2 стр.3 : [{стл.4}&gt;={стл.21}]</t>
  </si>
  <si>
    <t>Ф.S07s разд.2 стр.4 : [{стл.4}&gt;={стл.21}]</t>
  </si>
  <si>
    <t>Ф.S07s разд.2 стр.5 : [{стл.4}&gt;={стл.21}]</t>
  </si>
  <si>
    <t>Ф.S07s разд.2 стр.6 : [{стл.4}&gt;={стл.21}]</t>
  </si>
  <si>
    <t>Ф.S07s разд.2 стр.7 : [{стл.4}&gt;={стл.21}]</t>
  </si>
  <si>
    <t>Ф.S07s разд.2 стр.8 : [{стл.4}&gt;={стл.21}]</t>
  </si>
  <si>
    <t>Ф.S07s разд.2 стр.9 : [{стл.4}&gt;={стл.21}]</t>
  </si>
  <si>
    <t>167585</t>
  </si>
  <si>
    <t>Ф.S07s разд.3 стл.1 : [{стр.5}&gt;={стр.6}]</t>
  </si>
  <si>
    <t>Ф.S07s разд.3 стл.10 : [{стр.5}&gt;={стр.6}]</t>
  </si>
  <si>
    <t>Ф.S07s разд.3 стл.11 : [{стр.5}&gt;={стр.6}]</t>
  </si>
  <si>
    <t>Ф.S07s разд.3 стл.12 : [{стр.5}&gt;={стр.6}]</t>
  </si>
  <si>
    <t>Ф.S07s разд.3 стл.13 : [{стр.5}&gt;={стр.6}]</t>
  </si>
  <si>
    <t>Ф.S07s разд.3 стл.14 : [{стр.5}&gt;={стр.6}]</t>
  </si>
  <si>
    <t>Ф.S07s разд.3 стл.15 : [{стр.5}&gt;={стр.6}]</t>
  </si>
  <si>
    <t>Ф.S07s разд.3 стл.16 : [{стр.5}&gt;={стр.6}]</t>
  </si>
  <si>
    <t>Ф.S07s разд.3 стл.17 : [{стр.5}&gt;={стр.6}]</t>
  </si>
  <si>
    <t>Ф.S07s разд.3 стл.18 : [{стр.5}&gt;={стр.6}]</t>
  </si>
  <si>
    <t>Ф.S07s разд.3 стл.19 : [{стр.5}&gt;={стр.6}]</t>
  </si>
  <si>
    <t>Ф.S07s разд.3 стл.2 : [{стр.5}&gt;={стр.6}]</t>
  </si>
  <si>
    <t>Ф.S07s разд.3 стл.20 : [{стр.5}&gt;={стр.6}]</t>
  </si>
  <si>
    <t>Ф.S07s разд.3 стл.21 : [{стр.5}&gt;={стр.6}]</t>
  </si>
  <si>
    <t>Ф.S07s разд.3 стл.22 : [{стр.5}&gt;={стр.6}]</t>
  </si>
  <si>
    <t>Ф.S07s разд.3 стл.23 : [{стр.5}&gt;={стр.6}]</t>
  </si>
  <si>
    <t>Ф.S07s разд.3 стл.3 : [{стр.5}&gt;={стр.6}]</t>
  </si>
  <si>
    <t>Ф.S07s разд.3 стл.4 : [{стр.5}&gt;={стр.6}]</t>
  </si>
  <si>
    <t>Ф.S07s разд.3 стл.5 : [{стр.5}&gt;={стр.6}]</t>
  </si>
  <si>
    <t>Ф.S07s разд.3 стл.6 : [{стр.5}&gt;={стр.6}]</t>
  </si>
  <si>
    <t>Ф.S07s разд.3 стл.7 : [{стр.5}&gt;={стр.6}]</t>
  </si>
  <si>
    <t>Ф.S07s разд.3 стл.8 : [{стр.5}&gt;={стр.6}]</t>
  </si>
  <si>
    <t>Ф.S07s разд.3 стл.9 : [{стр.5}&gt;={стр.6}]</t>
  </si>
  <si>
    <t>167586</t>
  </si>
  <si>
    <t>Ф.S07s разд.3 стр.3 : [{стл.21}=0]</t>
  </si>
  <si>
    <t>Ф.S07s разд.3 стр.3 : [{стл.22}=0]</t>
  </si>
  <si>
    <t>Ф.S07s разд.3 стр.3 : [{стл.23}=0]</t>
  </si>
  <si>
    <t>Подтверждение: внеси реквизиты судебного решения.</t>
  </si>
  <si>
    <t>ст. 14.17</t>
  </si>
  <si>
    <t>часть 3 
ст. 8.40 (утрат. силу)</t>
  </si>
  <si>
    <t>часть 4 
ст. 8.40 (утрат. силу)</t>
  </si>
  <si>
    <t>СВЕДЕНИЯ О РАССМОТРЕНИИ СУДАМИ ОБЩЕЙ ЮРИСДИКЦИИ НЕКОТОРЫХ КАТЕГОРИЙ ГРАЖДАНСКИХ ДЕЛ, АДМИНИСТРАТИВНЫХ ДЕЛ ПО ПЕРВОЙ ИНСТАНЦИИ И ДЕЛ ОБ АДМИНИСТРАТИВНЫХ ПРАВОНАРУШЕНИЯХ (ПРИЛОЖЕНИЕ К ФОРМАМ № 1-АП, 2)</t>
  </si>
  <si>
    <t>***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</si>
  <si>
    <t xml:space="preserve">Иные правонарушения в области лицензирования, предусмотренные КоАП РФ*** </t>
  </si>
  <si>
    <t>7.23.3, 14.1.2, 14.1.3, ч. 2 ст. 17.12, 19.6.2, 20.11 и иные в случае введения в КоАП РФ</t>
  </si>
  <si>
    <t>Раздел 2. Сведения о рассмотрении гражданских дел, связанных с лицензированием, по I инстанции
(из категорий дел искового производства стр. 57 и возникающих из публично-правовых отношений из стр. 62* раздела 1 формы № 2)</t>
  </si>
  <si>
    <t>из гр.10: в сроки, свыше установленных  ГПК РФ ***</t>
  </si>
  <si>
    <t>Суммы госпошлины, уплаченной при подаче заявления, руб. **</t>
  </si>
  <si>
    <t>по удовлетворенным искам, включая моральный вред (по делам из гр.4)**</t>
  </si>
  <si>
    <t>госпош-лина (по делам из гр.10)**</t>
  </si>
  <si>
    <t>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порядке главы 25 ГПК РФ), а также о рассмотрении дел по искам о возмещении ущерба и компенсации морального вреда в связи с ненадлежащими условиями содержания*</t>
  </si>
  <si>
    <t>Раздел 4. Сведения об оспаривании нормативных правовых актов субъектов Российской Федерации и муниципальных правовых актов 
(из стр. 59 "О признании противоречащими федеральному законодательству нормативных правовых актов" раздела 1 формы № 2)*</t>
  </si>
  <si>
    <t>* дела, рассмотренные в порядке административного судопроизводства (Федеральный закон №21-ФЗ о 08.03.2015)</t>
  </si>
  <si>
    <t xml:space="preserve">** В графе 15, 16, 17 суммы указываются без копеек.  </t>
  </si>
  <si>
    <t xml:space="preserve"> ** В графе 15, 16, 17 суммы указываются без копеек.  </t>
  </si>
  <si>
    <t xml:space="preserve"> ***Исключая срок, предоставленный судьей для устранения недостатков в соотвествии со статьей 136 ГПК РФ.</t>
  </si>
  <si>
    <r>
      <t xml:space="preserve">Утверждена 
приказом Судебного департамента
при Верховном Суде Российской Федерации
</t>
    </r>
    <r>
      <rPr>
        <u val="single"/>
        <sz val="10"/>
        <rFont val="Times New Roman"/>
        <family val="1"/>
      </rPr>
      <t>от   16 июня   2015 г. № 150</t>
    </r>
  </si>
  <si>
    <t>Управления Судебного департамента в субъектах Российской Федерации</t>
  </si>
  <si>
    <t xml:space="preserve">Подтверждаю, административный материал № 4А-59/15 по жалобе ген. директора ОАО авиакомпания "Уральские авиалинии" рассмотрен 19.03.2015 г. </t>
  </si>
  <si>
    <t>432000, г. Ульяновск, ул. Железной Дивизии, д. 21-А/12</t>
  </si>
  <si>
    <t>Судебный Департамент при Верховном Суде Российской Федерации</t>
  </si>
  <si>
    <t>107996, г. Москва, ул. Гиляровского, д. 31, корп. 2, И-90, ГСП-6</t>
  </si>
  <si>
    <t xml:space="preserve">            Председатель суда         Н.П. Лысякова</t>
  </si>
  <si>
    <t xml:space="preserve">            Зам. начальника отдела С.А. Петровичева</t>
  </si>
  <si>
    <t>(8422)33-12-59</t>
  </si>
  <si>
    <t>" 08 " июля 2015    г.</t>
  </si>
  <si>
    <t>Занятие народной медициной без получения разрешения, установленного законом</t>
  </si>
  <si>
    <t xml:space="preserve">ст. 6.2
</t>
  </si>
  <si>
    <t>Значения элементов</t>
  </si>
  <si>
    <t>167517</t>
  </si>
  <si>
    <t>Ф.S07s разд.3 стр.1 : [{стл.3}&gt;={стл.23}]</t>
  </si>
  <si>
    <t>(r,g,w,s,v,q,b) ф.S07 в разд. 3 графа 23 меньше (больше может быть если по одному делу более одного дополнительного или встречного требования) или равна графе 3 для каждой строки</t>
  </si>
  <si>
    <t>Ф.S07s разд.3 стр.10 : [{стл.3}&gt;={стл.23}]</t>
  </si>
  <si>
    <t>Ф.S07s разд.3 стр.2 : [{стл.3}&gt;={стл.23}]</t>
  </si>
  <si>
    <t>Ф.S07s разд.3 стр.3 : [{стл.3}&gt;={стл.23}]</t>
  </si>
  <si>
    <t>Ф.S07s разд.3 стр.4 : [{стл.3}&gt;={стл.23}]</t>
  </si>
  <si>
    <t>Ф.S07s разд.3 стр.5 : [{стл.3}&gt;={стл.23}]</t>
  </si>
  <si>
    <t>Ф.S07s разд.3 стр.6 : [{стл.3}&gt;={стл.23}]</t>
  </si>
  <si>
    <t>Ф.S07s разд.3 стр.7 : [{стл.3}&gt;={стл.23}]</t>
  </si>
  <si>
    <t>Ф.S07s разд.3 стр.8 : [{стл.3}&gt;={стл.23}]</t>
  </si>
  <si>
    <t>Ф.S07s разд.3 стр.9 : [{стл.3}&gt;={стл.23}]</t>
  </si>
  <si>
    <t>167519</t>
  </si>
  <si>
    <t>Ф.S07s разд.4 стр.1 : [{стл.3}&gt;={стл.23}]</t>
  </si>
  <si>
    <t>(r,g,s,v,q,b) ф.S07 в разд. 4 графа 23 меньше (больше может быть если по одному делу более одного дополнительного или встречного требования) или равна графе 3 для каждой строки</t>
  </si>
  <si>
    <t>Ф.S07s разд.4 стр.10 : [{стл.3}&gt;={стл.23}]</t>
  </si>
  <si>
    <t>Ф.S07s разд.4 стр.2 : [{стл.3}&gt;={стл.23}]</t>
  </si>
  <si>
    <t>Ф.S07s разд.4 стр.3 : [{стл.3}&gt;={стл.23}]</t>
  </si>
  <si>
    <t>Ф.S07s разд.4 стр.4 : [{стл.3}&gt;={стл.23}]</t>
  </si>
  <si>
    <t>Ф.S07s разд.4 стр.5 : [{стл.3}&gt;={стл.23}]</t>
  </si>
  <si>
    <t>Ф.S07s разд.4 стр.6 : [{стл.3}&gt;={стл.23}]</t>
  </si>
  <si>
    <t>Ф.S07s разд.4 стр.7 : [{стл.3}&gt;={стл.23}]</t>
  </si>
  <si>
    <t>Ф.S07s разд.4 стр.8 : [{стл.3}&gt;={стл.23}]</t>
  </si>
  <si>
    <t>Ф.S07s разд.4 стр.9 : [{стл.3}&gt;={стл.23}]</t>
  </si>
  <si>
    <t>167525</t>
  </si>
  <si>
    <t>Ф.S07s разд.5 стр.1 : [{стл.3}&gt;={стл.22}]</t>
  </si>
  <si>
    <t>(r,g,w,s,v,q,b) ф.S07 в разд. 5 графа 22 меньше(больше может быть если по одному делу более одного дополнительного или встречного требования)  или равна графе 3 для каждой строки</t>
  </si>
  <si>
    <t>Ф.S07s разд.5 стр.10 : [{стл.3}&gt;={стл.22}]</t>
  </si>
  <si>
    <t>Ф.S07s разд.5 стр.11 : [{стл.3}&gt;={стл.22}]</t>
  </si>
  <si>
    <t>Ф.S07s разд.5 стр.12 : [{стл.3}&gt;={стл.22}]</t>
  </si>
  <si>
    <t>Ф.S07s разд.5 стр.13 : [{стл.3}&gt;={стл.22}]</t>
  </si>
  <si>
    <t>Ф.S07s разд.5 стр.14 : [{стл.3}&gt;={стл.22}]</t>
  </si>
  <si>
    <t>Ф.S07s разд.5 стр.15 : [{стл.3}&gt;={стл.22}]</t>
  </si>
  <si>
    <t>Ф.S07s разд.5 стр.16 : [{стл.3}&gt;={стл.22}]</t>
  </si>
  <si>
    <t>Ф.S07s разд.5 стр.17 : [{стл.3}&gt;={стл.22}]</t>
  </si>
  <si>
    <t>Ф.S07s разд.5 стр.18 : [{стл.3}&gt;={стл.22}]</t>
  </si>
  <si>
    <t>Ф.S07s разд.5 стр.19 : [{стл.3}&gt;={стл.22}]</t>
  </si>
  <si>
    <t>Ф.S07s разд.5 стр.2 : [{стл.3}&gt;={стл.22}]</t>
  </si>
  <si>
    <t>Ф.S07s разд.5 стр.20 : [{стл.3}&gt;={стл.22}]</t>
  </si>
  <si>
    <t>Ф.S07s разд.5 стр.3 : [{стл.3}&gt;={стл.22}]</t>
  </si>
  <si>
    <t>Ф.S07s разд.5 стр.4 : [{стл.3}&gt;={стл.22}]</t>
  </si>
  <si>
    <t>Ф.S07s разд.5 стр.5 : [{стл.3}&gt;={стл.22}]</t>
  </si>
  <si>
    <t>Ф.S07s разд.5 стр.6 : [{стл.3}&gt;={стл.22}]</t>
  </si>
  <si>
    <t>Ф.S07s разд.5 стр.7 : [{стл.3}&gt;={стл.22}]</t>
  </si>
  <si>
    <t>Ф.S07s разд.5 стр.8 : [{стл.3}&gt;={стл.22}]</t>
  </si>
  <si>
    <t>Ф.S07s разд.5 стр.9 : [{стл.3}&gt;={стл.22}]</t>
  </si>
  <si>
    <t>167529</t>
  </si>
  <si>
    <t>Ф.S07s разд.3 стр.10 : [{стл.18}=0]</t>
  </si>
  <si>
    <t>167533</t>
  </si>
  <si>
    <t>Ф.S07s разд.5 стр.1 : [{стл.3}&gt;={стл.23}]</t>
  </si>
  <si>
    <t>Ф.S07s разд.5 стр.10 : [{стл.3}&gt;={стл.23}]</t>
  </si>
  <si>
    <t>Ф.S07s разд.5 стр.11 : [{стл.3}&gt;={стл.23}]</t>
  </si>
  <si>
    <t>Ф.S07s разд.5 стр.12 : [{стл.3}&gt;={стл.23}]</t>
  </si>
  <si>
    <t>Ф.S07s разд.5 стр.13 : [{стл.3}&gt;={стл.23}]</t>
  </si>
  <si>
    <t>Ф.S07s разд.5 стр.14 : [{стл.3}&gt;={стл.23}]</t>
  </si>
  <si>
    <t>Ф.S07s разд.5 стр.15 : [{стл.3}&gt;={стл.23}]</t>
  </si>
  <si>
    <t>Ф.S07s разд.5 стр.16 : [{стл.3}&gt;={стл.23}]</t>
  </si>
  <si>
    <t>Ф.S07s разд.5 стр.17 : [{стл.3}&gt;={стл.23}]</t>
  </si>
  <si>
    <t>Ф.S07s разд.5 стр.18 : [{стл.3}&gt;={стл.23}]</t>
  </si>
  <si>
    <t>Ф.S07s разд.5 стр.19 : [{стл.3}&gt;={стл.23}]</t>
  </si>
  <si>
    <t>Ф.S07s разд.5 стр.2 : [{стл.3}&gt;={стл.23}]</t>
  </si>
  <si>
    <t>Ф.S07s разд.5 стр.20 : [{стл.3}&gt;={стл.23}]</t>
  </si>
  <si>
    <t>Ф.S07s разд.5 стр.3 : [{стл.3}&gt;={стл.23}]</t>
  </si>
  <si>
    <t>Ф.S07s разд.5 стр.4 : [{стл.3}&gt;={стл.23}]</t>
  </si>
  <si>
    <t>Ф.S07s разд.5 стр.5 : [{стл.3}&gt;={стл.23}]</t>
  </si>
  <si>
    <t>Ф.S07s разд.5 стр.6 : [{стл.3}&gt;={стл.23}]</t>
  </si>
  <si>
    <t>Ф.S07s разд.5 стр.7 : [{стл.3}&gt;={стл.23}]</t>
  </si>
  <si>
    <t>Ф.S07s разд.5 стр.8 : [{стл.3}&gt;={стл.23}]</t>
  </si>
  <si>
    <t>Ф.S07s разд.5 стр.9 : [{стл.3}&gt;={стл.23}]</t>
  </si>
  <si>
    <t>167542</t>
  </si>
  <si>
    <t>Ф.S07s разд.1 стр.39 : [{сумма стл.34-55}=0]</t>
  </si>
  <si>
    <t>Ф.S07s разд.1 стр.40 : [{сумма стл.34-55}=0]</t>
  </si>
  <si>
    <t>Ф.S07s разд.1 стр.41 : [{сумма стл.34-55}=0]</t>
  </si>
  <si>
    <t>167543</t>
  </si>
  <si>
    <t>Ф.S07s разд.4 стр.1 : [{стл.3}&gt;={стл.22}]</t>
  </si>
  <si>
    <t>(r,g,s,v,q,b) ф.S07 в разд. 4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</si>
  <si>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разд.4 стр.10 : [{стл.3}&gt;={стл.22}]</t>
  </si>
  <si>
    <t>Ф.S07s разд.4 стр.2 : [{стл.3}&gt;={стл.22}]</t>
  </si>
  <si>
    <t>Ф.S07s разд.4 стр.3 : [{стл.3}&gt;={стл.22}]</t>
  </si>
  <si>
    <t>Ф.S07s разд.4 стр.4 : [{стл.3}&gt;={стл.22}]</t>
  </si>
  <si>
    <t>Ф.S07s разд.4 стр.5 : [{стл.3}&gt;={стл.22}]</t>
  </si>
  <si>
    <t>Ф.S07s разд.4 стр.6 : [{стл.3}&gt;={стл.22}]</t>
  </si>
  <si>
    <t>Ф.S07s разд.4 стр.7 : [{стл.3}&gt;={стл.22}]</t>
  </si>
  <si>
    <t>Ф.S07s разд.4 стр.8 : [{стл.3}&gt;={стл.22}]</t>
  </si>
  <si>
    <t>Ф.S07s разд.4 стр.9 : [{стл.3}&gt;={стл.22}]</t>
  </si>
  <si>
    <t>167547</t>
  </si>
  <si>
    <t>Ф.S07s разд.3 стр.1 : [{стл.3}&gt;={стл.22}]</t>
  </si>
  <si>
    <t>(r,g,w,s,v,q,b) ф.S07 в разд. 3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</si>
  <si>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разд.3 стр.10 : [{стл.3}&gt;={стл.22}]</t>
  </si>
  <si>
    <t>Ф.S07s разд.3 стр.2 : [{стл.3}&gt;={стл.22}]</t>
  </si>
  <si>
    <t>Ф.S07s разд.3 стр.3 : [{стл.3}&gt;={стл.22}]</t>
  </si>
  <si>
    <t>Ф.S07s разд.3 стр.4 : [{стл.3}&gt;={стл.22}]</t>
  </si>
  <si>
    <t>Ф.S07s разд.3 стр.5 : [{стл.3}&gt;={стл.22}]</t>
  </si>
  <si>
    <t>Ф.S07s разд.3 стр.6 : [{стл.3}&gt;={стл.22}]</t>
  </si>
  <si>
    <t>Ф.S07s разд.3 стр.7 : [{стл.3}&gt;={стл.22}]</t>
  </si>
  <si>
    <t>Ф.S07s разд.3 стр.8 : [{стл.3}&gt;={стл.22}]</t>
  </si>
  <si>
    <t>Ф.S07s разд.3 стр.9 : [{стл.3}&gt;={стл.22}]</t>
  </si>
  <si>
    <t>167562</t>
  </si>
  <si>
    <t>Ф.S07s разд.3 стр.1 : [{стл.18}=0]</t>
  </si>
  <si>
    <t>167582</t>
  </si>
  <si>
    <t>Ф.S07s разд.2 стр.1 : [{стл.3}&gt;={стл.23}]</t>
  </si>
  <si>
    <t>(r,g,w,s,v,q,b) ф.S07 в разд. 2 графа 23 меньше(больше может быть если по одному делу более одного дополнительного или встречного требования)  или равна графе 3 для каждой строки</t>
  </si>
  <si>
    <t>Ф.S07s разд.2 стр.10 : [{стл.3}&gt;={стл.23}]</t>
  </si>
  <si>
    <t>Ф.S07s разд.2 стр.11 : [{стл.3}&gt;={стл.23}]</t>
  </si>
  <si>
    <t>Ф.S07s разд.2 стр.12 : [{стл.3}&gt;={стл.23}]</t>
  </si>
  <si>
    <t>Ф.S07s разд.2 стр.13 : [{стл.3}&gt;={стл.23}]</t>
  </si>
  <si>
    <t>Ф.S07s разд.2 стр.14 : [{стл.3}&gt;={стл.23}]</t>
  </si>
  <si>
    <t>Ф.S07s разд.2 стр.15 : [{стл.3}&gt;={стл.23}]</t>
  </si>
  <si>
    <t>Ф.S07s разд.2 стр.2 : [{стл.3}&gt;={стл.23}]</t>
  </si>
  <si>
    <t>Ф.S07s разд.2 стр.3 : [{стл.3}&gt;={стл.23}]</t>
  </si>
  <si>
    <t>Ф.S07s разд.2 стр.4 : [{стл.3}&gt;={стл.23}]</t>
  </si>
  <si>
    <t>Ф.S07s разд.2 стр.5 : [{стл.3}&gt;={стл.23}]</t>
  </si>
  <si>
    <t>Ф.S07s разд.2 стр.6 : [{стл.3}&gt;={стл.23}]</t>
  </si>
  <si>
    <t>Ф.S07s разд.2 стр.7 : [{стл.3}&gt;={стл.23}]</t>
  </si>
  <si>
    <t>Ф.S07s разд.2 стр.8 : [{стл.3}&gt;={стл.23}]</t>
  </si>
  <si>
    <t>Ф.S07s разд.2 стр.9 : [{стл.3}&gt;={стл.23}]</t>
  </si>
  <si>
    <t>167587</t>
  </si>
  <si>
    <t>Ф.S07s разд.2 стр.1 : [{стл.3}&gt;={стл.22}]</t>
  </si>
  <si>
    <t>(r,g,w,s,v,q,b) ф.S07 в разд. 2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</si>
  <si>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разд.2 стр.10 : [{стл.3}&gt;={стл.22}]</t>
  </si>
  <si>
    <t>Ф.S07s разд.2 стр.11 : [{стл.3}&gt;={стл.22}]</t>
  </si>
  <si>
    <t>Ф.S07s разд.2 стр.12 : [{стл.3}&gt;={стл.22}]</t>
  </si>
  <si>
    <t>Ф.S07s разд.2 стр.13 : [{стл.3}&gt;={стл.22}]</t>
  </si>
  <si>
    <t>Ф.S07s разд.2 стр.14 : [{стл.3}&gt;={стл.22}]</t>
  </si>
  <si>
    <t>Ф.S07s разд.2 стр.15 : [{стл.3}&gt;={стл.22}]</t>
  </si>
  <si>
    <t>Ф.S07s разд.2 стр.2 : [{стл.3}&gt;={стл.22}]</t>
  </si>
  <si>
    <t>Ф.S07s разд.2 стр.3 : [{стл.3}&gt;={стл.22}]</t>
  </si>
  <si>
    <t>Ф.S07s разд.2 стр.4 : [{стл.3}&gt;={стл.22}]</t>
  </si>
  <si>
    <t>Ф.S07s разд.2 стр.5 : [{стл.3}&gt;={стл.22}]</t>
  </si>
  <si>
    <t>Ф.S07s разд.2 стр.6 : [{стл.3}&gt;={стл.22}]</t>
  </si>
  <si>
    <t>Ф.S07s разд.2 стр.7 : [{стл.3}&gt;={стл.22}]</t>
  </si>
  <si>
    <t>Ф.S07s разд.2 стр.8 : [{стл.3}&gt;={стл.22}]</t>
  </si>
  <si>
    <t>Ф.S07s разд.2 стр.9 : [{стл.3}&gt;={стл.22}]</t>
  </si>
  <si>
    <t>167510</t>
  </si>
  <si>
    <t>Ф.S07s разд.5 стр.1 : [{стл.18}&lt;={стл.2}]</t>
  </si>
  <si>
    <t>Ф.S07s разд.5 стр.10 : [{стл.18}&lt;={стл.2}]</t>
  </si>
  <si>
    <t>Ф.S07s разд.5 стр.11 : [{стл.18}&lt;={стл.2}]</t>
  </si>
  <si>
    <t>Ф.S07s разд.5 стр.12 : [{стл.18}&lt;={стл.2}]</t>
  </si>
  <si>
    <t>Ф.S07s разд.5 стр.13 : [{стл.18}&lt;={стл.2}]</t>
  </si>
  <si>
    <t>Ф.S07s разд.5 стр.14 : [{стл.18}&lt;={стл.2}]</t>
  </si>
  <si>
    <t>Ф.S07s разд.5 стр.15 : [{стл.18}&lt;={стл.2}]</t>
  </si>
  <si>
    <t>Ф.S07s разд.5 стр.16 : [{стл.18}&lt;={стл.2}]</t>
  </si>
  <si>
    <t>Ф.S07s разд.5 стр.17 : [{стл.18}&lt;={стл.2}]</t>
  </si>
  <si>
    <t>Ф.S07s разд.5 стр.18 : [{стл.18}&lt;={стл.2}]</t>
  </si>
  <si>
    <t>Ф.S07s разд.5 стр.19 : [{стл.18}&lt;={стл.2}]</t>
  </si>
  <si>
    <t>Ф.S07s разд.5 стр.2 : [{стл.18}&lt;={стл.2}]</t>
  </si>
  <si>
    <t>Ф.S07s разд.5 стр.20 : [{стл.18}&lt;={стл.2}]</t>
  </si>
  <si>
    <t>Ф.S07s разд.5 стр.3 : [{стл.18}&lt;={стл.2}]</t>
  </si>
  <si>
    <t>Ф.S07s разд.5 стр.4 : [{стл.18}&lt;={стл.2}]</t>
  </si>
  <si>
    <t>Ф.S07s разд.5 стр.5 : [{стл.18}&lt;={стл.2}]</t>
  </si>
  <si>
    <t>Ф.S07s разд.5 стр.6 : [{стл.18}&lt;={стл.2}]</t>
  </si>
  <si>
    <t>Ф.S07s разд.5 стр.7 : [{стл.18}&lt;={стл.2}]</t>
  </si>
  <si>
    <t>Ф.S07s разд.5 стр.8 : [{стл.18}&lt;={стл.2}]</t>
  </si>
  <si>
    <t>Ф.S07s разд.5 стр.9 : [{стл.18}&lt;={стл.2}]</t>
  </si>
  <si>
    <t>167511</t>
  </si>
  <si>
    <t>Ф.S07s разд.4 стр.1 : [{стл.2}&gt;={стл.18}]</t>
  </si>
  <si>
    <t>Ф.S07s разд.4 стр.10 : [{стл.2}&gt;={стл.18}]</t>
  </si>
  <si>
    <t>Ф.S07s разд.4 стр.2 : [{стл.2}&gt;={стл.18}]</t>
  </si>
  <si>
    <t>Ф.S07s разд.4 стр.3 : [{стл.2}&gt;={стл.18}]</t>
  </si>
  <si>
    <t>Ф.S07s разд.4 стр.4 : [{стл.2}&gt;={стл.18}]</t>
  </si>
  <si>
    <t>Ф.S07s разд.4 стр.5 : [{стл.2}&gt;={стл.18}]</t>
  </si>
  <si>
    <t>Ф.S07s разд.4 стр.6 : [{стл.2}&gt;={стл.18}]</t>
  </si>
  <si>
    <t>Ф.S07s разд.4 стр.7 : [{стл.2}&gt;={стл.18}]</t>
  </si>
  <si>
    <t>Ф.S07s разд.4 стр.8 : [{стл.2}&gt;={стл.18}]</t>
  </si>
  <si>
    <t>Ф.S07s разд.4 стр.9 : [{стл.2}&gt;={стл.18}]</t>
  </si>
  <si>
    <t>167512</t>
  </si>
  <si>
    <t>Ф.S07s разд.3 стл.1 : [{стр.2}&gt;={стр.4}]</t>
  </si>
  <si>
    <t>Ф.S07s разд.3 стл.10 : [{стр.2}&gt;={стр.4}]</t>
  </si>
  <si>
    <t>Ф.S07s разд.3 стл.11 : [{стр.2}&gt;={стр.4}]</t>
  </si>
  <si>
    <t>Ф.S07s разд.3 стл.12 : [{стр.2}&gt;={стр.4}]</t>
  </si>
  <si>
    <t>Ф.S07s разд.3 стл.13 : [{стр.2}&gt;={стр.4}]</t>
  </si>
  <si>
    <t>Ф.S07s разд.3 стл.14 : [{стр.2}&gt;={стр.4}]</t>
  </si>
  <si>
    <t>Ф.S07s разд.3 стл.15 : [{стр.2}&gt;={стр.4}]</t>
  </si>
  <si>
    <t>Ф.S07s разд.3 стл.16 : [{стр.2}&gt;={стр.4}]</t>
  </si>
  <si>
    <t>Ф.S07s разд.3 стл.17 : [{стр.2}&gt;={стр.4}]</t>
  </si>
  <si>
    <t>Ф.S07s разд.3 стл.18 : [{стр.2}&gt;={стр.4}]</t>
  </si>
  <si>
    <t>Ф.S07s разд.3 стл.19 : [{стр.2}&gt;={стр.4}]</t>
  </si>
  <si>
    <t>Ф.S07s разд.3 стл.2 : [{стр.2}&gt;={стр.4}]</t>
  </si>
  <si>
    <t>Ф.S07s разд.3 стл.20 : [{стр.2}&gt;={стр.4}]</t>
  </si>
  <si>
    <t>Ф.S07s разд.3 стл.21 : [{стр.2}&gt;={стр.4}]</t>
  </si>
  <si>
    <t>Ф.S07s разд.3 стл.22 : [{стр.2}&gt;={стр.4}]</t>
  </si>
  <si>
    <t>Ф.S07s разд.3 стл.23 : [{стр.2}&gt;={стр.4}]</t>
  </si>
  <si>
    <t>Ф.S07s разд.3 стл.3 : [{стр.2}&gt;={стр.4}]</t>
  </si>
  <si>
    <t>Ф.S07s разд.3 стл.4 : [{стр.2}&gt;={стр.4}]</t>
  </si>
  <si>
    <t>Ф.S07s разд.3 стл.5 : [{стр.2}&gt;={стр.4}]</t>
  </si>
  <si>
    <t>Ф.S07s разд.3 стл.6 : [{стр.2}&gt;={стр.4}]</t>
  </si>
  <si>
    <t>Ф.S07s разд.3 стл.7 : [{стр.2}&gt;={стр.4}]</t>
  </si>
  <si>
    <t>Ф.S07s разд.3 стл.8 : [{стр.2}&gt;={стр.4}]</t>
  </si>
  <si>
    <t>Ф.S07s разд.3 стл.9 : [{стр.2}&gt;={стр.4}]</t>
  </si>
  <si>
    <t>167513</t>
  </si>
  <si>
    <t>Ф.S07s разд.3 стр.1 : [{стл.13}&lt;={стл.12}]</t>
  </si>
  <si>
    <t>Ф.S07s разд.3 стр.10 : [{стл.13}&lt;={стл.12}]</t>
  </si>
  <si>
    <t>Ф.S07s разд.3 стр.2 : [{стл.13}&lt;={стл.12}]</t>
  </si>
  <si>
    <t>Ф.S07s разд.3 стр.3 : [{стл.13}&lt;={стл.12}]</t>
  </si>
  <si>
    <t>Ф.S07s разд.3 стр.4 : [{стл.13}&lt;={стл.12}]</t>
  </si>
  <si>
    <t>Ф.S07s разд.3 стр.5 : [{стл.13}&lt;={стл.12}]</t>
  </si>
  <si>
    <t>Ф.S07s разд.3 стр.6 : [{стл.13}&lt;={стл.12}]</t>
  </si>
  <si>
    <t>Ф.S07s разд.3 стр.7 : [{стл.13}&lt;={стл.12}]</t>
  </si>
  <si>
    <t>Ф.S07s разд.3 стр.8 : [{стл.13}&lt;={стл.12}]</t>
  </si>
  <si>
    <t>Ф.S07s разд.3 стр.9 : [{стл.13}&lt;={стл.12}]</t>
  </si>
  <si>
    <t>167514</t>
  </si>
  <si>
    <t>Ф.S07s разд.3 стр.1 : [{стл.3}&gt;={стл.4}]</t>
  </si>
  <si>
    <t>Ф.S07s разд.3 стр.10 : [{стл.3}&gt;={стл.4}]</t>
  </si>
  <si>
    <t>Ф.S07s разд.3 стр.2 : [{стл.3}&gt;={стл.4}]</t>
  </si>
  <si>
    <t>Ф.S07s разд.3 стр.3 : [{стл.3}&gt;={стл.4}]</t>
  </si>
  <si>
    <t>Ф.S07s разд.3 стр.4 : [{стл.3}&gt;={стл.4}]</t>
  </si>
  <si>
    <t>Ф.S07s разд.3 стр.5 : [{стл.3}&gt;={стл.4}]</t>
  </si>
  <si>
    <t>Ф.S07s разд.3 стр.6 : [{стл.3}&gt;={стл.4}]</t>
  </si>
  <si>
    <t>Ф.S07s разд.3 стр.7 : [{стл.3}&gt;={стл.4}]</t>
  </si>
  <si>
    <t>Ф.S07s разд.3 стр.8 : [{стл.3}&gt;={стл.4}]</t>
  </si>
  <si>
    <t>Ф.S07s разд.3 стр.9 : [{стл.3}&gt;={стл.4}]</t>
  </si>
  <si>
    <t>167515</t>
  </si>
  <si>
    <t>Ф.S07s разд.3 стр.6 : [{стл.21}=0]</t>
  </si>
  <si>
    <t>Ф.S07s разд.3 стр.6 : [{стл.22}=0]</t>
  </si>
  <si>
    <t>Ф.S07s разд.3 стр.6 : [{стл.23}=0]</t>
  </si>
  <si>
    <t>167516</t>
  </si>
  <si>
    <t>Ф.S07s разд.2 стр.1 : [{стл.5}&lt;={стл.4}]</t>
  </si>
  <si>
    <t>Ф.S07s разд.2 стр.10 : [{стл.5}&lt;={стл.4}]</t>
  </si>
  <si>
    <t>Ф.S07s разд.2 стр.11 : [{стл.5}&lt;={стл.4}]</t>
  </si>
  <si>
    <t>Ф.S07s разд.2 стр.12 : [{стл.5}&lt;={стл.4}]</t>
  </si>
  <si>
    <t>Ф.S07s разд.2 стр.13 : [{стл.5}&lt;={стл.4}]</t>
  </si>
  <si>
    <t>Ф.S07s разд.2 стр.14 : [{стл.5}&lt;={стл.4}]</t>
  </si>
  <si>
    <t>Ф.S07s разд.2 стр.15 : [{стл.5}&lt;={стл.4}]</t>
  </si>
  <si>
    <t>Ф.S07s разд.2 стр.2 : [{стл.5}&lt;={стл.4}]</t>
  </si>
  <si>
    <t>Ф.S07s разд.2 стр.3 : [{стл.5}&lt;={стл.4}]</t>
  </si>
  <si>
    <t>Ф.S07s разд.2 стр.4 : [{стл.5}&lt;={стл.4}]</t>
  </si>
  <si>
    <t>Ф.S07s разд.2 стр.5 : [{стл.5}&lt;={стл.4}]</t>
  </si>
  <si>
    <t>Ф.S07s разд.2 стр.6 : [{стл.5}&lt;={стл.4}]</t>
  </si>
  <si>
    <t>Ф.S07s разд.2 стр.7 : [{стл.5}&lt;={стл.4}]</t>
  </si>
  <si>
    <t>Ф.S07s разд.2 стр.8 : [{стл.5}&lt;={стл.4}]</t>
  </si>
  <si>
    <t>Ф.S07s разд.2 стр.9 : [{стл.5}&lt;={стл.4}]</t>
  </si>
  <si>
    <t>167518</t>
  </si>
  <si>
    <t>Ф.S07s разд.3 стр.1 : [{стл.10}={стл.3}+{сумма стл.7-9}]</t>
  </si>
  <si>
    <t>Ф.S07s разд.3 стр.10 : [{стл.10}={стл.3}+{сумма стл.7-9}]</t>
  </si>
  <si>
    <t>Ф.S07s разд.3 стр.2 : [{стл.10}={стл.3}+{сумма стл.7-9}]</t>
  </si>
  <si>
    <t>Ф.S07s разд.3 стр.3 : [{стл.10}={стл.3}+{сумма стл.7-9}]</t>
  </si>
  <si>
    <t>Ф.S07s разд.3 стр.4 : [{стл.10}={стл.3}+{сумма стл.7-9}]</t>
  </si>
  <si>
    <t>Ф.S07s разд.3 стр.5 : [{стл.10}={стл.3}+{сумма стл.7-9}]</t>
  </si>
  <si>
    <t>Ф.S07s разд.3 стр.6 : [{стл.10}={стл.3}+{сумма стл.7-9}]</t>
  </si>
  <si>
    <t>Ф.S07s разд.3 стр.7 : [{стл.10}={стл.3}+{сумма стл.7-9}]</t>
  </si>
  <si>
    <t>Ф.S07s разд.3 стр.8 : [{стл.10}={стл.3}+{сумма стл.7-9}]</t>
  </si>
  <si>
    <t>Ф.S07s разд.3 стр.9 : [{стл.10}={стл.3}+{сумма стл.7-9}]</t>
  </si>
  <si>
    <t>167520</t>
  </si>
  <si>
    <t>Ф.S07s разд.2 стл.1 : [{стр.1}={сумма стр.9-15}+{стр.7}]</t>
  </si>
  <si>
    <t>Ф.S07s разд.2 стл.10 : [{стр.1}={сумма стр.9-15}+{стр.7}]</t>
  </si>
  <si>
    <t>Ф.S07s разд.2 стл.11 : [{стр.1}={сумма стр.9-15}+{стр.7}]</t>
  </si>
  <si>
    <t>Ф.S07s разд.2 стл.12 : [{стр.1}={сумма стр.9-15}+{стр.7}]</t>
  </si>
  <si>
    <t>Ф.S07s разд.2 стл.13 : [{стр.1}={сумма стр.9-15}+{стр.7}]</t>
  </si>
  <si>
    <t>Ф.S07s разд.2 стл.14 : [{стр.1}={сумма стр.9-15}+{стр.7}]</t>
  </si>
  <si>
    <t>Ф.S07s разд.2 стл.15 : [{стр.1}={сумма стр.9-15}+{стр.7}]</t>
  </si>
  <si>
    <t>Ф.S07s разд.2 стл.16 : [{стр.1}={сумма стр.9-15}+{стр.7}]</t>
  </si>
  <si>
    <t>Ф.S07s разд.2 стл.17 : [{стр.1}={сумма стр.9-15}+{стр.7}]</t>
  </si>
  <si>
    <t>Ф.S07s разд.2 стл.18 : [{стр.1}={сумма стр.9-15}+{стр.7}]</t>
  </si>
  <si>
    <t>Ф.S07s разд.2 стл.19 : [{стр.1}={сумма стр.9-15}+{стр.7}]</t>
  </si>
  <si>
    <t>Ф.S07s разд.2 стл.2 : [{стр.1}={сумма стр.9-15}+{стр.7}]</t>
  </si>
  <si>
    <t>Ф.S07s разд.2 стл.20 : [{стр.1}={сумма стр.9-15}+{стр.7}]</t>
  </si>
  <si>
    <t>Ф.S07s разд.2 стл.21 : [{стр.1}={сумма стр.9-15}+{стр.7}]</t>
  </si>
  <si>
    <t>Ф.S07s разд.2 стл.22 : [{стр.1}={сумма стр.9-15}+{стр.7}]</t>
  </si>
  <si>
    <t>Ф.S07s разд.2 стл.23 : [{стр.1}={сумма стр.9-15}+{стр.7}]</t>
  </si>
  <si>
    <t>Ф.S07s разд.2 стл.3 : [{стр.1}={сумма стр.9-15}+{стр.7}]</t>
  </si>
  <si>
    <t>Ф.S07s разд.2 стл.4 : [{стр.1}={сумма стр.9-15}+{стр.7}]</t>
  </si>
  <si>
    <t>Ф.S07s разд.2 стл.5 : [{стр.1}={сумма стр.9-15}+{стр.7}]</t>
  </si>
  <si>
    <t>Ф.S07s разд.2 стл.6 : [{стр.1}={сумма стр.9-15}+{стр.7}]</t>
  </si>
  <si>
    <t>Ф.S07s разд.2 стл.7 : [{стр.1}={сумма стр.9-15}+{стр.7}]</t>
  </si>
  <si>
    <t>Ф.S07s разд.2 стл.8 : [{стр.1}={сумма стр.9-15}+{стр.7}]</t>
  </si>
  <si>
    <t>Ф.S07s разд.2 стл.9 : [{стр.1}={сумма стр.9-15}+{стр.7}]</t>
  </si>
  <si>
    <t>167521</t>
  </si>
  <si>
    <t>Ф.S07s разд.4 стр.1 : [{стл.13}&lt;={стл.12}]</t>
  </si>
  <si>
    <t>Ф.S07s разд.4 стр.10 : [{стл.13}&lt;={стл.12}]</t>
  </si>
  <si>
    <t>Ф.S07s разд.4 стр.2 : [{стл.13}&lt;={стл.12}]</t>
  </si>
  <si>
    <t>Ф.S07s разд.4 стр.3 : [{стл.13}&lt;={стл.12}]</t>
  </si>
  <si>
    <t>Ф.S07s разд.4 стр.4 : [{стл.13}&lt;={стл.12}]</t>
  </si>
  <si>
    <t>Ф.S07s разд.4 стр.5 : [{стл.13}&lt;={стл.12}]</t>
  </si>
  <si>
    <t>Ф.S07s разд.4 стр.6 : [{стл.13}&lt;={стл.12}]</t>
  </si>
  <si>
    <t>Ф.S07s разд.4 стр.7 : [{стл.13}&lt;={стл.12}]</t>
  </si>
  <si>
    <t>Ф.S07s разд.4 стр.8 : [{стл.13}&lt;={стл.12}]</t>
  </si>
  <si>
    <t>Ф.S07s разд.4 стр.9 : [{стл.13}&lt;={стл.12}]</t>
  </si>
  <si>
    <t>167522</t>
  </si>
  <si>
    <t>Ф.S07s разд.2 стр.1 : [{стл.2}&gt;={стл.19}]</t>
  </si>
  <si>
    <t>Ф.S07s разд.2 стр.10 : [{стл.2}&gt;={стл.19}]</t>
  </si>
  <si>
    <t>Ф.S07s разд.2 стр.11 : [{стл.2}&gt;={стл.19}]</t>
  </si>
  <si>
    <t>Ф.S07s разд.2 стр.12 : [{стл.2}&gt;={стл.19}]</t>
  </si>
  <si>
    <t>Ф.S07s разд.2 стр.13 : [{стл.2}&gt;={стл.19}]</t>
  </si>
  <si>
    <t>Ф.S07s разд.2 стр.14 : [{стл.2}&gt;={стл.19}]</t>
  </si>
  <si>
    <t>Ф.S07s разд.2 стр.15 : [{стл.2}&gt;={стл.19}]</t>
  </si>
  <si>
    <t>Ф.S07s разд.2 стр.2 : [{стл.2}&gt;={стл.19}]</t>
  </si>
  <si>
    <t>Ф.S07s разд.2 стр.3 : [{стл.2}&gt;={стл.19}]</t>
  </si>
  <si>
    <t>Ф.S07s разд.2 стр.4 : [{стл.2}&gt;={стл.19}]</t>
  </si>
  <si>
    <t>Ф.S07s разд.2 стр.5 : [{стл.2}&gt;={стл.19}]</t>
  </si>
  <si>
    <t>Ф.S07s разд.2 стр.6 : [{стл.2}&gt;={стл.19}]</t>
  </si>
  <si>
    <t>Ф.S07s разд.2 стр.7 : [{стл.2}&gt;={стл.19}]</t>
  </si>
  <si>
    <t>Ф.S07s разд.2 стр.8 : [{стл.2}&gt;={стл.19}]</t>
  </si>
  <si>
    <t>Ф.S07s разд.2 стр.9 : [{стл.2}&gt;={стл.19}]</t>
  </si>
  <si>
    <t>167523</t>
  </si>
  <si>
    <t>Ф.S07s разд.3 стр.1 : [{стл.20}=0]</t>
  </si>
  <si>
    <t>Ф.S07s разд.3 стр.10 : [{стл.20}=0]</t>
  </si>
  <si>
    <t>Ф.S07s разд.3 стр.2 : [{стл.20}=0]</t>
  </si>
  <si>
    <t>Ф.S07s разд.3 стр.3 : [{стл.20}=0]</t>
  </si>
  <si>
    <t>Ф.S07s разд.3 стр.4 : [{стл.20}=0]</t>
  </si>
  <si>
    <t>Ф.S07s разд.3 стр.5 : [{стл.20}=0]</t>
  </si>
  <si>
    <t>Ф.S07s разд.3 стр.6 : [{стл.20}=0]</t>
  </si>
  <si>
    <t>Ф.S07s разд.3 стр.7 : [{стл.20}=0]</t>
  </si>
  <si>
    <t>Ф.S07s разд.3 стр.8 : [{стл.20}=0]</t>
  </si>
  <si>
    <t>Ф.S07s разд.3 стр.9 : [{стл.20}=0]</t>
  </si>
  <si>
    <t>167524</t>
  </si>
  <si>
    <t>Ф.S07s разд.2 стр.1 : [{сумма стл.1-2}={стл.10}+{стл.12}]</t>
  </si>
  <si>
    <t>Ф.S07s разд.2 стр.10 : [{сумма стл.1-2}={стл.10}+{стл.12}]</t>
  </si>
  <si>
    <t>Ф.S07s разд.2 стр.11 : [{сумма стл.1-2}={стл.10}+{стл.12}]</t>
  </si>
  <si>
    <t>Ф.S07s разд.2 стр.12 : [{сумма стл.1-2}={стл.10}+{стл.12}]</t>
  </si>
  <si>
    <t>Ф.S07s разд.2 стр.13 : [{сумма стл.1-2}={стл.10}+{стл.12}]</t>
  </si>
  <si>
    <t>Ф.S07s разд.2 стр.14 : [{сумма стл.1-2}={стл.10}+{стл.12}]</t>
  </si>
  <si>
    <t>Ф.S07s разд.2 стр.15 : [{сумма стл.1-2}={стл.10}+{стл.12}]</t>
  </si>
  <si>
    <t>Ф.S07s разд.2 стр.2 : [{сумма стл.1-2}={стл.10}+{стл.12}]</t>
  </si>
  <si>
    <t>Ф.S07s разд.2 стр.3 : [{сумма стл.1-2}={стл.10}+{стл.12}]</t>
  </si>
  <si>
    <t>Ф.S07s разд.2 стр.4 : [{сумма стл.1-2}={стл.10}+{стл.12}]</t>
  </si>
  <si>
    <t>Ф.S07s разд.2 стр.5 : [{сумма стл.1-2}={стл.10}+{стл.12}]</t>
  </si>
  <si>
    <t>Ф.S07s разд.2 стр.6 : [{сумма стл.1-2}={стл.10}+{стл.12}]</t>
  </si>
  <si>
    <t>Ф.S07s разд.2 стр.7 : [{сумма стл.1-2}={стл.10}+{стл.12}]</t>
  </si>
  <si>
    <t>Ф.S07s разд.2 стр.8 : [{сумма стл.1-2}={стл.10}+{стл.12}]</t>
  </si>
  <si>
    <t>Ф.S07s разд.2 стр.9 : [{сумма стл.1-2}={стл.10}+{стл.12}]</t>
  </si>
  <si>
    <t>167526</t>
  </si>
  <si>
    <t>Ф.S07s разд.3 стр.1 : [{стл.6}&lt;={стл.3}]</t>
  </si>
  <si>
    <t>Ф.S07s разд.3 стр.10 : [{стл.6}&lt;={стл.3}]</t>
  </si>
  <si>
    <t>Ф.S07s разд.3 стр.2 : [{стл.6}&lt;={стл.3}]</t>
  </si>
  <si>
    <t>Ф.S07s разд.3 стр.3 : [{стл.6}&lt;={стл.3}]</t>
  </si>
  <si>
    <t>Ф.S07s разд.3 стр.4 : [{стл.6}&lt;={стл.3}]</t>
  </si>
  <si>
    <t>Ф.S07s разд.3 стр.5 : [{стл.6}&lt;={стл.3}]</t>
  </si>
  <si>
    <t>Ф.S07s разд.3 стр.6 : [{стл.6}&lt;={стл.3}]</t>
  </si>
  <si>
    <t>Ф.S07s разд.3 стр.7 : [{стл.6}&lt;={стл.3}]</t>
  </si>
  <si>
    <t>Ф.S07s разд.3 стр.8 : [{стл.6}&lt;={стл.3}]</t>
  </si>
  <si>
    <t>Ф.S07s разд.3 стр.9 : [{стл.6}&lt;={стл.3}]</t>
  </si>
  <si>
    <t>167527</t>
  </si>
  <si>
    <t>Ф.S07s разд.3 стл.18 : [{сумма стр.2-9}=0]</t>
  </si>
  <si>
    <t>167528</t>
  </si>
  <si>
    <t>Ф.S07s разд.3 стр.1 : [{стл.11}&lt;={стл.10}]</t>
  </si>
  <si>
    <t>Ф.S07s разд.3 стр.10 : [{стл.11}&lt;={стл.10}]</t>
  </si>
  <si>
    <t>Ф.S07s разд.3 стр.2 : [{стл.11}&lt;={стл.10}]</t>
  </si>
  <si>
    <t>Ф.S07s разд.3 стр.3 : [{стл.11}&lt;={стл.10}]</t>
  </si>
  <si>
    <t>Ф.S07s разд.3 стр.4 : [{стл.11}&lt;={стл.10}]</t>
  </si>
  <si>
    <t>Ф.S07s разд.3 стр.5 : [{стл.11}&lt;={стл.10}]</t>
  </si>
  <si>
    <t>Ф.S07s разд.3 стр.6 : [{стл.11}&lt;={стл.10}]</t>
  </si>
  <si>
    <t>Ф.S07s разд.3 стр.7 : [{стл.11}&lt;={стл.10}]</t>
  </si>
  <si>
    <t>Ф.S07s разд.3 стр.8 : [{стл.11}&lt;={стл.10}]</t>
  </si>
  <si>
    <t>Ф.S07s разд.3 стр.9 : [{стл.11}&lt;={стл.10}]</t>
  </si>
  <si>
    <t>167530</t>
  </si>
  <si>
    <t>Ф.S07s разд.5 стр.1 : [{стл.6}&lt;={стл.3}]</t>
  </si>
  <si>
    <t>Ф.S07s разд.5 стр.10 : [{стл.6}&lt;={стл.3}]</t>
  </si>
  <si>
    <t>Ф.S07s разд.5 стр.11 : [{стл.6}&lt;={стл.3}]</t>
  </si>
  <si>
    <t>Ф.S07s разд.5 стр.12 : [{стл.6}&lt;={стл.3}]</t>
  </si>
  <si>
    <t>Ф.S07s разд.5 стр.13 : [{стл.6}&lt;={стл.3}]</t>
  </si>
  <si>
    <t>Ф.S07s разд.5 стр.14 : [{стл.6}&lt;={стл.3}]</t>
  </si>
  <si>
    <t>Ф.S07s разд.5 стр.15 : [{стл.6}&lt;={стл.3}]</t>
  </si>
  <si>
    <t>Ф.S07s разд.5 стр.16 : [{стл.6}&lt;={стл.3}]</t>
  </si>
  <si>
    <t>Ф.S07s разд.5 стр.17 : [{стл.6}&lt;={стл.3}]</t>
  </si>
  <si>
    <t>Ф.S07s разд.5 стр.18 : [{стл.6}&lt;={стл.3}]</t>
  </si>
  <si>
    <t>Ф.S07s разд.5 стр.19 : [{стл.6}&lt;={стл.3}]</t>
  </si>
  <si>
    <t>Ф.S07s разд.5 стр.2 : [{стл.6}&lt;={стл.3}]</t>
  </si>
  <si>
    <t>Ф.S07s разд.5 стр.20 : [{стл.6}&lt;={стл.3}]</t>
  </si>
  <si>
    <t>Ф.S07s разд.5 стр.3 : [{стл.6}&lt;={стл.3}]</t>
  </si>
  <si>
    <t>Ф.S07s разд.5 стр.4 : [{стл.6}&lt;={стл.3}]</t>
  </si>
  <si>
    <t>Ф.S07s разд.5 стр.5 : [{стл.6}&lt;={стл.3}]</t>
  </si>
  <si>
    <t>Ф.S07s разд.5 стр.6 : [{стл.6}&lt;={стл.3}]</t>
  </si>
  <si>
    <t>Ф.S07s разд.5 стр.7 : [{стл.6}&lt;={стл.3}]</t>
  </si>
  <si>
    <t>Ф.S07s разд.5 стр.8 : [{стл.6}&lt;={стл.3}]</t>
  </si>
  <si>
    <t>Ф.S07s разд.5 стр.9 : [{стл.6}&lt;={стл.3}]</t>
  </si>
  <si>
    <t>167531</t>
  </si>
  <si>
    <t>Ф.S07s разд.3 стр.1 : [{стл.5}=0]</t>
  </si>
  <si>
    <t>Ф.S07s разд.3 стр.10 : [{стл.5}=0]</t>
  </si>
  <si>
    <t>Ф.S07s разд.3 стр.2 : [{стл.5}=0]</t>
  </si>
  <si>
    <t>Ф.S07s разд.3 стр.3 : [{стл.5}=0]</t>
  </si>
  <si>
    <t>Ф.S07s разд.3 стр.4 : [{стл.5}=0]</t>
  </si>
  <si>
    <t>Ф.S07s разд.3 стр.5 : [{стл.5}=0]</t>
  </si>
  <si>
    <t>Ф.S07s разд.3 стр.6 : [{стл.5}=0]</t>
  </si>
  <si>
    <t>Ф.S07s разд.3 стр.7 : [{стл.5}=0]</t>
  </si>
  <si>
    <t>Ф.S07s разд.3 стр.8 : [{стл.5}=0]</t>
  </si>
  <si>
    <t>Ф.S07s разд.3 стр.9 : [{стл.5}=0]</t>
  </si>
  <si>
    <t>167532</t>
  </si>
  <si>
    <t>Ф.S07s разд.5 стр.1 : [{стл.11}&lt;={стл.10}]</t>
  </si>
  <si>
    <t>Ф.S07s разд.5 стр.10 : [{стл.11}&lt;={стл.10}]</t>
  </si>
  <si>
    <t>Ф.S07s разд.5 стр.11 : [{стл.11}&lt;={стл.10}]</t>
  </si>
  <si>
    <t>Ф.S07s разд.5 стр.12 : [{стл.11}&lt;={стл.10}]</t>
  </si>
  <si>
    <t>Ф.S07s разд.5 стр.13 : [{стл.11}&lt;={стл.10}]</t>
  </si>
  <si>
    <t>Ф.S07s разд.5 стр.14 : [{стл.11}&lt;={стл.10}]</t>
  </si>
  <si>
    <t>Ф.S07s разд.5 стр.15 : [{стл.11}&lt;={стл.10}]</t>
  </si>
  <si>
    <t>Ф.S07s разд.5 стр.16 : [{стл.11}&lt;={стл.10}]</t>
  </si>
  <si>
    <t>Ф.S07s разд.5 стр.17 : [{стл.11}&lt;={стл.10}]</t>
  </si>
  <si>
    <t>Ф.S07s разд.5 стр.18 : [{стл.11}&lt;={стл.10}]</t>
  </si>
  <si>
    <t>Ф.S07s разд.5 стр.19 : [{стл.11}&lt;={стл.10}]</t>
  </si>
  <si>
    <t>Ф.S07s разд.5 стр.2 : [{стл.11}&lt;={стл.10}]</t>
  </si>
  <si>
    <t>Ф.S07s разд.5 стр.20 : [{стл.11}&lt;={стл.10}]</t>
  </si>
  <si>
    <t>Ф.S07s разд.5 стр.3 : [{стл.11}&lt;={стл.10}]</t>
  </si>
  <si>
    <t>Ф.S07s разд.5 стр.4 : [{стл.11}&lt;={стл.10}]</t>
  </si>
  <si>
    <t>Ф.S07s разд.5 стр.5 : [{стл.11}&lt;={стл.10}]</t>
  </si>
  <si>
    <t>Ф.S07s разд.5 стр.6 : [{стл.11}&lt;={стл.10}]</t>
  </si>
  <si>
    <t>Ф.S07s разд.5 стр.7 : [{стл.11}&lt;={стл.10}]</t>
  </si>
  <si>
    <t>Ф.S07s разд.5 стр.8 : [{стл.11}&lt;={стл.10}]</t>
  </si>
  <si>
    <t>Ф.S07s разд.5 стр.9 : [{стл.11}&lt;={стл.10}]</t>
  </si>
  <si>
    <t>167534</t>
  </si>
  <si>
    <t>Ф.S07s разд.2 стр.1 : [{стл.13}&lt;={стл.12}]</t>
  </si>
  <si>
    <t>Ф.S07s разд.2 стр.10 : [{стл.13}&lt;={стл.12}]</t>
  </si>
  <si>
    <t>Ф.S07s разд.2 стр.11 : [{стл.13}&lt;={стл.12}]</t>
  </si>
  <si>
    <t>Ф.S07s разд.2 стр.12 : [{стл.13}&lt;={стл.12}]</t>
  </si>
  <si>
    <t>Ф.S07s разд.2 стр.13 : [{стл.13}&lt;={стл.12}]</t>
  </si>
  <si>
    <t>Ф.S07s разд.2 стр.14 : [{стл.13}&lt;={стл.12}]</t>
  </si>
  <si>
    <t>Ф.S07s разд.2 стр.15 : [{стл.13}&lt;={стл.12}]</t>
  </si>
  <si>
    <t>Ф.S07s разд.2 стр.2 : [{стл.13}&lt;={стл.12}]</t>
  </si>
  <si>
    <t>Ф.S07s разд.2 стр.3 : [{стл.13}&lt;={стл.12}]</t>
  </si>
  <si>
    <t>Ф.S07s разд.2 стр.4 : [{стл.13}&lt;={стл.12}]</t>
  </si>
  <si>
    <t>Ф.S07s разд.2 стр.5 : [{стл.13}&lt;={стл.12}]</t>
  </si>
  <si>
    <t>Ф.S07s разд.2 стр.6 : [{стл.13}&lt;={стл.12}]</t>
  </si>
  <si>
    <t>Ф.S07s разд.2 стр.7 : [{стл.13}&lt;={стл.12}]</t>
  </si>
  <si>
    <t>Ф.S07s разд.2 стр.8 : [{стл.13}&lt;={стл.12}]</t>
  </si>
  <si>
    <t>Ф.S07s разд.2 стр.9 : [{стл.13}&lt;={стл.12}]</t>
  </si>
  <si>
    <t>167535</t>
  </si>
  <si>
    <t>Ф.S07s разд.2 стр.1 : [{стл.6}&lt;={стл.3}]</t>
  </si>
  <si>
    <t>Ф.S07s разд.2 стр.10 : [{стл.6}&lt;={стл.3}]</t>
  </si>
  <si>
    <t>Ф.S07s разд.2 стр.11 : [{стл.6}&lt;={стл.3}]</t>
  </si>
  <si>
    <t>Ф.S07s разд.2 стр.12 : [{стл.6}&lt;={стл.3}]</t>
  </si>
  <si>
    <t>Ф.S07s разд.2 стр.13 : [{стл.6}&lt;={стл.3}]</t>
  </si>
  <si>
    <t>Ф.S07s разд.2 стр.14 : [{стл.6}&lt;={стл.3}]</t>
  </si>
  <si>
    <t>Ф.S07s разд.2 стр.15 : [{стл.6}&lt;={стл.3}]</t>
  </si>
  <si>
    <t>Ф.S07s разд.2 стр.2 : [{стл.6}&lt;={стл.3}]</t>
  </si>
  <si>
    <t>Ф.S07s разд.2 стр.3 : [{стл.6}&lt;={стл.3}]</t>
  </si>
  <si>
    <t>Ф.S07s разд.2 стр.4 : [{стл.6}&lt;={стл.3}]</t>
  </si>
  <si>
    <t>Ф.S07s разд.2 стр.5 : [{стл.6}&lt;={стл.3}]</t>
  </si>
  <si>
    <t>Ф.S07s разд.2 стр.6 : [{стл.6}&lt;={стл.3}]</t>
  </si>
  <si>
    <t>Ф.S07s разд.2 стр.7 : [{стл.6}&lt;={стл.3}]</t>
  </si>
  <si>
    <t>Ф.S07s разд.2 стр.8 : [{стл.6}&lt;={стл.3}]</t>
  </si>
  <si>
    <t>Ф.S07s разд.2 стр.9 : [{стл.6}&lt;={стл.3}]</t>
  </si>
  <si>
    <t>167536</t>
  </si>
  <si>
    <t>Ф.S07s разд.3 стр.1 : [{стл.4}&gt;={стл.21}]</t>
  </si>
  <si>
    <t>Ф.S07s разд.3 стр.10 : [{стл.4}&gt;={стл.21}]</t>
  </si>
  <si>
    <t>Ф.S07s разд.3 стр.2 : [{стл.4}&gt;={стл.21}]</t>
  </si>
  <si>
    <t>Ф.S07s разд.3 стр.3 : [{стл.4}&gt;={стл.21}]</t>
  </si>
  <si>
    <t>Ф.S07s разд.3 стр.4 : [{стл.4}&gt;={стл.21}]</t>
  </si>
  <si>
    <t>Ф.S07s разд.3 стр.5 : [{стл.4}&gt;={стл.21}]</t>
  </si>
  <si>
    <t>Ф.S07s разд.3 стр.6 : [{стл.4}&gt;={стл.21}]</t>
  </si>
  <si>
    <t>Ф.S07s разд.3 стр.7 : [{стл.4}&gt;={стл.21}]</t>
  </si>
  <si>
    <t>Ф.S07s разд.3 стр.8 : [{стл.4}&gt;={стл.21}]</t>
  </si>
  <si>
    <t>Ф.S07s разд.3 стр.9 : [{стл.4}&gt;={стл.21}]</t>
  </si>
  <si>
    <t>167537</t>
  </si>
  <si>
    <t>Ф.S07s разд.3 стр.1 : [{стл.5}&lt;={стл.4}]</t>
  </si>
  <si>
    <t>Ф.S07s разд.3 стр.10 : [{стл.5}&lt;={стл.4}]</t>
  </si>
  <si>
    <t>Ф.S07s разд.3 стр.2 : [{стл.5}&lt;={стл.4}]</t>
  </si>
  <si>
    <t>Ф.S07s разд.3 стр.3 : [{стл.5}&lt;={стл.4}]</t>
  </si>
  <si>
    <t>Ф.S07s разд.3 стр.4 : [{стл.5}&lt;={стл.4}]</t>
  </si>
  <si>
    <t>Ф.S07s разд.3 стр.5 : [{стл.5}&lt;={стл.4}]</t>
  </si>
  <si>
    <t>Ф.S07s разд.3 стр.6 : [{стл.5}&lt;={стл.4}]</t>
  </si>
  <si>
    <t>Ф.S07s разд.3 стр.7 : [{стл.5}&lt;={стл.4}]</t>
  </si>
  <si>
    <t>Ф.S07s разд.3 стр.8 : [{стл.5}&lt;={стл.4}]</t>
  </si>
  <si>
    <t>Ф.S07s разд.3 стр.9 : [{стл.5}&lt;={стл.4}]</t>
  </si>
  <si>
    <t>167538</t>
  </si>
  <si>
    <t>Ф.S07s разд.2 стр.1 : [{стл.2}&gt;={стл.18}]</t>
  </si>
  <si>
    <t>Ф.S07s разд.2 стр.10 : [{стл.2}&gt;={стл.18}]</t>
  </si>
  <si>
    <t>Ф.S07s разд.2 стр.11 : [{стл.2}&gt;={стл.18}]</t>
  </si>
  <si>
    <t>Ф.S07s разд.2 стр.12 : [{стл.2}&gt;={стл.18}]</t>
  </si>
  <si>
    <t>Ф.S07s разд.2 стр.13 : [{стл.2}&gt;={стл.18}]</t>
  </si>
  <si>
    <t>Ф.S07s разд.2 стр.14 : [{стл.2}&gt;={стл.18}]</t>
  </si>
  <si>
    <t>Ф.S07s разд.2 стр.15 : [{стл.2}&gt;={стл.18}]</t>
  </si>
  <si>
    <t>Ф.S07s разд.2 стр.2 : [{стл.2}&gt;={стл.18}]</t>
  </si>
  <si>
    <t>Ф.S07s разд.2 стр.3 : [{стл.2}&gt;={стл.18}]</t>
  </si>
  <si>
    <t>Ф.S07s разд.2 стр.4 : [{стл.2}&gt;={стл.18}]</t>
  </si>
  <si>
    <t>Ф.S07s разд.2 стр.5 : [{стл.2}&gt;={стл.18}]</t>
  </si>
  <si>
    <t>Ф.S07s разд.2 стр.6 : [{стл.2}&gt;={стл.18}]</t>
  </si>
  <si>
    <t>Ф.S07s разд.2 стр.7 : [{стл.2}&gt;={стл.18}]</t>
  </si>
  <si>
    <t>Ф.S07s разд.2 стр.8 : [{стл.2}&gt;={стл.18}]</t>
  </si>
  <si>
    <t>Ф.S07s разд.2 стр.9 : [{стл.2}&gt;={стл.18}]</t>
  </si>
  <si>
    <t>167539</t>
  </si>
  <si>
    <t>Ф.S07s разд.1 стр.1 : [{стл.34}&gt;={сумма стл.35-40}]</t>
  </si>
  <si>
    <t>Ф.S07s разд.1 стр.10 : [{стл.34}&gt;={сумма стл.35-40}]</t>
  </si>
  <si>
    <t>Ф.S07s разд.1 стр.11 : [{стл.34}&gt;={сумма стл.35-40}]</t>
  </si>
  <si>
    <t>Ф.S07s разд.1 стр.12 : [{стл.34}&gt;={сумма стл.35-40}]</t>
  </si>
  <si>
    <t>Ф.S07s разд.1 стр.13 : [{стл.34}&gt;={сумма стл.35-40}]</t>
  </si>
  <si>
    <t>Ф.S07s разд.1 стр.14 : [{стл.34}&gt;={сумма стл.35-40}]</t>
  </si>
  <si>
    <t>Ф.S07s разд.1 стр.15 : [{стл.34}&gt;={сумма стл.35-40}]</t>
  </si>
  <si>
    <t>Ф.S07s разд.1 стр.16 : [{стл.34}&gt;={сумма стл.35-40}]</t>
  </si>
  <si>
    <t>Ф.S07s разд.1 стр.17 : [{стл.34}&gt;={сумма стл.35-40}]</t>
  </si>
  <si>
    <t>Ф.S07s разд.1 стр.18 : [{стл.34}&gt;={сумма стл.35-40}]</t>
  </si>
  <si>
    <t>Ф.S07s разд.1 стр.19 : [{стл.34}&gt;={сумма стл.35-40}]</t>
  </si>
  <si>
    <t>Ф.S07s разд.1 стр.2 : [{стл.34}&gt;={сумма стл.35-40}]</t>
  </si>
  <si>
    <t>Ф.S07s разд.1 стр.20 : [{стл.34}&gt;={сумма стл.35-40}]</t>
  </si>
  <si>
    <t>Ф.S07s разд.1 стр.21 : [{стл.34}&gt;={сумма стл.35-40}]</t>
  </si>
  <si>
    <t>Ф.S07s разд.1 стр.22 : [{стл.34}&gt;={сумма стл.35-40}]</t>
  </si>
  <si>
    <t>Ф.S07s разд.1 стр.23 : [{стл.34}&gt;={сумма стл.35-40}]</t>
  </si>
  <si>
    <t>Ф.S07s разд.1 стр.24 : [{стл.34}&gt;={сумма стл.35-40}]</t>
  </si>
  <si>
    <t>Ф.S07s разд.1 стр.25 : [{стл.34}&gt;={сумма стл.35-40}]</t>
  </si>
  <si>
    <t>Ф.S07s разд.1 стр.26 : [{стл.34}&gt;={сумма стл.35-40}]</t>
  </si>
  <si>
    <t>Ф.S07s разд.1 стр.27 : [{стл.34}&gt;={сумма стл.35-40}]</t>
  </si>
  <si>
    <t>Ф.S07s разд.1 стр.28 : [{стл.34}&gt;={сумма стл.35-40}]</t>
  </si>
  <si>
    <t>Ф.S07s разд.1 стр.29 : [{стл.34}&gt;={сумма стл.35-40}]</t>
  </si>
  <si>
    <t>Ф.S07s разд.1 стр.3 : [{стл.34}&gt;={сумма стл.35-40}]</t>
  </si>
  <si>
    <t>Ф.S07s разд.1 стр.30 : [{стл.34}&gt;={сумма стл.35-40}]</t>
  </si>
  <si>
    <t>Ф.S07s разд.1 стр.31 : [{стл.34}&gt;={сумма стл.35-40}]</t>
  </si>
  <si>
    <t>Ф.S07s разд.1 стр.32 : [{стл.34}&gt;={сумма стл.35-40}]</t>
  </si>
  <si>
    <t>Ф.S07s разд.1 стр.33 : [{стл.34}&gt;={сумма стл.35-40}]</t>
  </si>
  <si>
    <t>Ф.S07s разд.1 стр.34 : [{стл.34}&gt;={сумма стл.35-40}]</t>
  </si>
  <si>
    <t>Ф.S07s разд.1 стр.35 : [{стл.34}&gt;={сумма стл.35-40}]</t>
  </si>
  <si>
    <t>Ф.S07s разд.1 стр.36 : [{стл.34}&gt;={сумма стл.35-40}]</t>
  </si>
  <si>
    <t>Ф.S07s разд.1 стр.37 : [{стл.34}&gt;={сумма стл.35-40}]</t>
  </si>
  <si>
    <t>Ф.S07s разд.1 стр.38 : [{стл.34}&gt;={сумма стл.35-40}]</t>
  </si>
  <si>
    <t>Ф.S07s разд.1 стр.39 : [{стл.34}&gt;={сумма стл.35-40}]</t>
  </si>
  <si>
    <t>Ф.S07s разд.1 стр.4 : [{стл.34}&gt;={сумма стл.35-40}]</t>
  </si>
  <si>
    <t>Ф.S07s разд.1 стр.40 : [{стл.34}&gt;={сумма стл.35-40}]</t>
  </si>
  <si>
    <t>Ф.S07s разд.1 стр.41 : [{стл.34}&gt;={сумма стл.35-40}]</t>
  </si>
  <si>
    <t>Ф.S07s разд.1 стр.5 : [{стл.34}&gt;={сумма стл.35-40}]</t>
  </si>
  <si>
    <t>Ф.S07s разд.1 стр.6 : [{стл.34}&gt;={сумма стл.35-40}]</t>
  </si>
  <si>
    <t>Ф.S07s разд.1 стр.7 : [{стл.34}&gt;={сумма стл.35-40}]</t>
  </si>
  <si>
    <t>Ф.S07s разд.1 стр.8 : [{стл.34}&gt;={сумма стл.35-40}]</t>
  </si>
  <si>
    <t>Ф.S07s разд.1 стр.9 : [{стл.34}&gt;={сумма стл.35-40}]</t>
  </si>
  <si>
    <t>167540</t>
  </si>
  <si>
    <t>Ф.S07s разд.4 стр.1 : [{стл.6}&lt;={стл.3}]</t>
  </si>
  <si>
    <t>Ф.S07s разд.4 стр.10 : [{стл.6}&lt;={стл.3}]</t>
  </si>
  <si>
    <t>Ф.S07s разд.4 стр.2 : [{стл.6}&lt;={стл.3}]</t>
  </si>
  <si>
    <t>Ф.S07s разд.4 стр.3 : [{стл.6}&lt;={стл.3}]</t>
  </si>
  <si>
    <t>Ф.S07s разд.4 стр.4 : [{стл.6}&lt;={стл.3}]</t>
  </si>
  <si>
    <t>Ф.S07s разд.4 стр.5 : [{стл.6}&lt;={стл.3}]</t>
  </si>
  <si>
    <t>Ф.S07s разд.4 стр.6 : [{стл.6}&lt;={стл.3}]</t>
  </si>
  <si>
    <t>Ф.S07s разд.4 стр.7 : [{стл.6}&lt;={стл.3}]</t>
  </si>
  <si>
    <t>Ф.S07s разд.4 стр.8 : [{стл.6}&lt;={стл.3}]</t>
  </si>
  <si>
    <t>Ф.S07s разд.4 стр.9 : [{стл.6}&lt;={стл.3}]</t>
  </si>
  <si>
    <t>167541</t>
  </si>
  <si>
    <t>Ф.S07s разд.3 стр.1 : [{стл.19}&lt;={стл.2}]</t>
  </si>
  <si>
    <t>Ф.S07s разд.3 стр.10 : [{стл.19}&lt;={стл.2}]</t>
  </si>
  <si>
    <t>Ф.S07s разд.3 стр.2 : [{стл.19}&lt;={стл.2}]</t>
  </si>
  <si>
    <t>Ф.S07s разд.3 стр.3 : [{стл.19}&lt;={стл.2}]</t>
  </si>
  <si>
    <t>Ф.S07s разд.3 стр.4 : [{стл.19}&lt;={стл.2}]</t>
  </si>
  <si>
    <t>Ф.S07s разд.3 стр.5 : [{стл.19}&lt;={стл.2}]</t>
  </si>
  <si>
    <t>Ф.S07s разд.3 стр.6 : [{стл.19}&lt;={стл.2}]</t>
  </si>
  <si>
    <t>Ф.S07s разд.3 стр.7 : [{стл.19}&lt;={стл.2}]</t>
  </si>
  <si>
    <t>Ф.S07s разд.3 стр.8 : [{стл.19}&lt;={стл.2}]</t>
  </si>
  <si>
    <t>Ф.S07s разд.3 стр.9 : [{стл.19}&lt;={стл.2}]</t>
  </si>
  <si>
    <t>167544</t>
  </si>
  <si>
    <t>Ф.S07s разд.1 стр.1 : [{стл.41}&gt;={сумма стл.42-47}]</t>
  </si>
  <si>
    <t>Ф.S07s разд.1 стр.10 : [{стл.41}&gt;={сумма стл.42-47}]</t>
  </si>
  <si>
    <t>Ф.S07s разд.1 стр.11 : [{стл.41}&gt;={сумма стл.42-47}]</t>
  </si>
  <si>
    <t>Ф.S07s разд.1 стр.12 : [{стл.41}&gt;={сумма стл.42-47}]</t>
  </si>
  <si>
    <t>Ф.S07s разд.1 стр.13 : [{стл.41}&gt;={сумма стл.42-47}]</t>
  </si>
  <si>
    <t>Ф.S07s разд.1 стр.14 : [{стл.41}&gt;={сумма стл.42-47}]</t>
  </si>
  <si>
    <t>Ф.S07s разд.1 стр.15 : [{стл.41}&gt;={сумма стл.42-47}]</t>
  </si>
  <si>
    <t>Ф.S07s разд.1 стр.16 : [{стл.41}&gt;={сумма стл.42-47}]</t>
  </si>
  <si>
    <t>Ф.S07s разд.1 стр.17 : [{стл.41}&gt;={сумма стл.42-47}]</t>
  </si>
  <si>
    <t>Ф.S07s разд.1 стр.18 : [{стл.41}&gt;={сумма стл.42-47}]</t>
  </si>
  <si>
    <t>Ф.S07s разд.1 стр.19 : [{стл.41}&gt;={сумма стл.42-47}]</t>
  </si>
  <si>
    <t>Ф.S07s разд.1 стр.2 : [{стл.41}&gt;={сумма стл.42-47}]</t>
  </si>
  <si>
    <t>Ф.S07s разд.1 стр.20 : [{стл.41}&gt;={сумма стл.42-47}]</t>
  </si>
  <si>
    <t>Ф.S07s разд.1 стр.21 : [{стл.41}&gt;={сумма стл.42-47}]</t>
  </si>
  <si>
    <t>Ф.S07s разд.1 стр.22 : [{стл.41}&gt;={сумма стл.42-47}]</t>
  </si>
  <si>
    <t>Ф.S07s разд.1 стр.23 : [{стл.41}&gt;={сумма стл.42-47}]</t>
  </si>
  <si>
    <t>Ф.S07s разд.1 стр.24 : [{стл.41}&gt;={сумма стл.42-47}]</t>
  </si>
  <si>
    <t>Ф.S07s разд.1 стр.25 : [{стл.41}&gt;={сумма стл.42-47}]</t>
  </si>
  <si>
    <t>Ф.S07s разд.1 стр.26 : [{стл.41}&gt;={сумма стл.42-47}]</t>
  </si>
  <si>
    <t>Ф.S07s разд.1 стр.27 : [{стл.41}&gt;={сумма стл.42-47}]</t>
  </si>
  <si>
    <t>Ф.S07s разд.1 стр.28 : [{стл.41}&gt;={сумма стл.42-47}]</t>
  </si>
  <si>
    <t>Ф.S07s разд.1 стр.29 : [{стл.41}&gt;={сумма стл.42-47}]</t>
  </si>
  <si>
    <t>Ф.S07s разд.1 стр.3 : [{стл.41}&gt;={сумма стл.42-47}]</t>
  </si>
  <si>
    <t>Ф.S07s разд.1 стр.30 : [{стл.41}&gt;={сумма стл.42-47}]</t>
  </si>
  <si>
    <t>Ф.S07s разд.1 стр.31 : [{стл.41}&gt;={сумма стл.42-47}]</t>
  </si>
  <si>
    <t>Ф.S07s разд.1 стр.32 : [{стл.41}&gt;={сумма стл.42-47}]</t>
  </si>
  <si>
    <t>Ф.S07s разд.1 стр.33 : [{стл.41}&gt;={сумма стл.42-47}]</t>
  </si>
  <si>
    <t>Ф.S07s разд.1 стр.34 : [{стл.41}&gt;={сумма стл.42-47}]</t>
  </si>
  <si>
    <t>Ф.S07s разд.1 стр.35 : [{стл.41}&gt;={сумма стл.42-47}]</t>
  </si>
  <si>
    <t>Ф.S07s разд.1 стр.36 : [{стл.41}&gt;={сумма стл.42-47}]</t>
  </si>
  <si>
    <t>Ф.S07s разд.1 стр.37 : [{стл.41}&gt;={сумма стл.42-47}]</t>
  </si>
  <si>
    <t>Ф.S07s разд.1 стр.38 : [{стл.41}&gt;={сумма стл.42-47}]</t>
  </si>
  <si>
    <t>Ф.S07s разд.1 стр.39 : [{стл.41}&gt;={сумма стл.42-47}]</t>
  </si>
  <si>
    <t>Ф.S07s разд.1 стр.4 : [{стл.41}&gt;={сумма стл.42-47}]</t>
  </si>
  <si>
    <t>Ф.S07s разд.1 стр.40 : [{стл.41}&gt;={сумма стл.42-47}]</t>
  </si>
  <si>
    <t>Ф.S07s разд.1 стр.41 : [{стл.41}&gt;={сумма стл.42-47}]</t>
  </si>
  <si>
    <t>Ф.S07s разд.1 стр.5 : [{стл.41}&gt;={сумма стл.42-47}]</t>
  </si>
  <si>
    <t>Ф.S07s разд.1 стр.6 : [{стл.41}&gt;={сумма стл.42-47}]</t>
  </si>
  <si>
    <t>Ф.S07s разд.1 стр.7 : [{стл.41}&gt;={сумма стл.42-47}]</t>
  </si>
  <si>
    <t>Ф.S07s разд.1 стр.8 : [{стл.41}&gt;={сумма стл.42-47}]</t>
  </si>
  <si>
    <t>Ф.S07s разд.1 стр.9 : [{стл.41}&gt;={сумма стл.42-47}]</t>
  </si>
  <si>
    <t>167545</t>
  </si>
  <si>
    <t>Ф.S07s разд.5 стр.1 : [{стл.5}&lt;={стл.4}]</t>
  </si>
  <si>
    <t>Ф.S07s разд.5 стр.10 : [{стл.5}&lt;={стл.4}]</t>
  </si>
  <si>
    <t>Ф.S07s разд.5 стр.11 : [{стл.5}&lt;={стл.4}]</t>
  </si>
  <si>
    <t>Ф.S07s разд.5 стр.12 : [{стл.5}&lt;={стл.4}]</t>
  </si>
  <si>
    <t>Ф.S07s разд.5 стр.13 : [{стл.5}&lt;={стл.4}]</t>
  </si>
  <si>
    <t>Ф.S07s разд.5 стр.14 : [{стл.5}&lt;={стл.4}]</t>
  </si>
  <si>
    <t>Ф.S07s разд.5 стр.15 : [{стл.5}&lt;={стл.4}]</t>
  </si>
  <si>
    <t>Ф.S07s разд.5 стр.16 : [{стл.5}&lt;={стл.4}]</t>
  </si>
  <si>
    <t>Ф.S07s разд.5 стр.17 : [{стл.5}&lt;={стл.4}]</t>
  </si>
  <si>
    <t>Ф.S07s разд.5 стр.18 : [{стл.5}&lt;={стл.4}]</t>
  </si>
  <si>
    <t>Ф.S07s разд.5 стр.19 : [{стл.5}&lt;={стл.4}]</t>
  </si>
  <si>
    <t>Ф.S07s разд.5 стр.2 : [{стл.5}&lt;={стл.4}]</t>
  </si>
  <si>
    <t>Ф.S07s разд.5 стр.20 : [{стл.5}&lt;={стл.4}]</t>
  </si>
  <si>
    <t>Ф.S07s разд.5 стр.3 : [{стл.5}&lt;={стл.4}]</t>
  </si>
  <si>
    <t>Ф.S07s разд.5 стр.4 : [{стл.5}&lt;={стл.4}]</t>
  </si>
  <si>
    <t>Ф.S07s разд.5 стр.5 : [{стл.5}&lt;={стл.4}]</t>
  </si>
  <si>
    <t>Ф.S07s разд.5 стр.6 : [{стл.5}&lt;={стл.4}]</t>
  </si>
  <si>
    <t>Ф.S07s разд.5 стр.7 : [{стл.5}&lt;={стл.4}]</t>
  </si>
  <si>
    <t>Ф.S07s разд.5 стр.8 : [{стл.5}&lt;={стл.4}]</t>
  </si>
  <si>
    <t>Ф.S07s разд.5 стр.9 : [{стл.5}&lt;={стл.4}]</t>
  </si>
  <si>
    <t>167546</t>
  </si>
  <si>
    <t>Ф.S07s разд.4 стр.1 : [{стл.7}&gt;={стл.20}]</t>
  </si>
  <si>
    <t>Ф.S07s разд.4 стр.10 : [{стл.7}&gt;={стл.20}]</t>
  </si>
  <si>
    <t>Ф.S07s разд.4 стр.2 : [{стл.7}&gt;={стл.20}]</t>
  </si>
  <si>
    <t>Ф.S07s разд.4 стр.3 : [{стл.7}&gt;={стл.20}]</t>
  </si>
  <si>
    <t>Ф.S07s разд.4 стр.4 : [{стл.7}&gt;={стл.20}]</t>
  </si>
  <si>
    <t>Ф.S07s разд.4 стр.5 : [{стл.7}&gt;={стл.20}]</t>
  </si>
  <si>
    <t>Ф.S07s разд.4 стр.6 : [{стл.7}&gt;={стл.20}]</t>
  </si>
  <si>
    <t>Ф.S07s разд.4 стр.7 : [{стл.7}&gt;={стл.20}]</t>
  </si>
  <si>
    <t>Ф.S07s разд.4 стр.8 : [{стл.7}&gt;={стл.20}]</t>
  </si>
  <si>
    <t>Ф.S07s разд.4 стр.9 : [{стл.7}&gt;={стл.20}]</t>
  </si>
  <si>
    <t>167548</t>
  </si>
  <si>
    <t>Ф.S07s разд.5 стр.1 : [{стл.4}&gt;={стл.21}]</t>
  </si>
  <si>
    <t>Ф.S07s разд.5 стр.10 : [{стл.4}&gt;={стл.21}]</t>
  </si>
  <si>
    <t>Ф.S07s разд.5 стр.11 : [{стл.4}&gt;={стл.21}]</t>
  </si>
  <si>
    <t>Ф.S07s разд.5 стр.12 : [{стл.4}&gt;={стл.21}]</t>
  </si>
  <si>
    <t>Ф.S07s разд.5 стр.13 : [{стл.4}&gt;={стл.21}]</t>
  </si>
  <si>
    <t>Ф.S07s разд.5 стр.14 : [{стл.4}&gt;={стл.21}]</t>
  </si>
  <si>
    <t>Ф.S07s разд.5 стр.15 : [{стл.4}&gt;={стл.21}]</t>
  </si>
  <si>
    <t>Ф.S07s разд.5 стр.16 : [{стл.4}&gt;={стл.21}]</t>
  </si>
  <si>
    <t>Ф.S07s разд.5 стр.17 : [{стл.4}&gt;={стл.21}]</t>
  </si>
  <si>
    <t>Ф.S07s разд.5 стр.18 : [{стл.4}&gt;={стл.21}]</t>
  </si>
  <si>
    <t>Ф.S07s разд.5 стр.19 : [{стл.4}&gt;={стл.21}]</t>
  </si>
  <si>
    <t>Ф.S07s разд.5 стр.2 : [{стл.4}&gt;={стл.21}]</t>
  </si>
  <si>
    <t>Ф.S07s разд.5 стр.20 : [{стл.4}&gt;={стл.21}]</t>
  </si>
  <si>
    <t>Ф.S07s разд.5 стр.3 : [{стл.4}&gt;={стл.21}]</t>
  </si>
  <si>
    <t>Ф.S07s разд.5 стр.4 : [{стл.4}&gt;={стл.21}]</t>
  </si>
  <si>
    <t>Ф.S07s разд.5 стр.5 : [{стл.4}&gt;={стл.21}]</t>
  </si>
  <si>
    <t>Ф.S07s разд.5 стр.6 : [{стл.4}&gt;={стл.21}]</t>
  </si>
  <si>
    <t>Ф.S07s разд.5 стр.7 : [{стл.4}&gt;={стл.21}]</t>
  </si>
  <si>
    <t>Ф.S07s разд.5 стр.8 : [{стл.4}&gt;={стл.21}]</t>
  </si>
  <si>
    <t>Ф.S07s разд.5 стр.9 : [{стл.4}&gt;={стл.21}]</t>
  </si>
  <si>
    <t>167549</t>
  </si>
  <si>
    <t>Ф.S07s разд.2 стр.1 : [{стл.10}={стл.3}+{сумма стл.7-9}]</t>
  </si>
  <si>
    <t>Ф.S07s разд.2 стр.10 : [{стл.10}={стл.3}+{сумма стл.7-9}]</t>
  </si>
  <si>
    <t>Ф.S07s разд.2 стр.11 : [{стл.10}={стл.3}+{сумма стл.7-9}]</t>
  </si>
  <si>
    <t>Ф.S07s разд.2 стр.12 : [{стл.10}={стл.3}+{сумма стл.7-9}]</t>
  </si>
  <si>
    <t>Ф.S07s разд.2 стр.13 : [{стл.10}={стл.3}+{сумма стл.7-9}]</t>
  </si>
  <si>
    <t>Ф.S07s разд.2 стр.14 : [{стл.10}={стл.3}+{сумма стл.7-9}]</t>
  </si>
  <si>
    <t>Ф.S07s разд.2 стр.15 : [{стл.10}={стл.3}+{сумма стл.7-9}]</t>
  </si>
  <si>
    <t>Ф.S07s разд.2 стр.2 : [{стл.10}={стл.3}+{сумма стл.7-9}]</t>
  </si>
  <si>
    <t>Ф.S07s разд.2 стр.3 : [{стл.10}={стл.3}+{сумма стл.7-9}]</t>
  </si>
  <si>
    <t>Ф.S07s разд.2 стр.4 : [{стл.10}={стл.3}+{сумма стл.7-9}]</t>
  </si>
  <si>
    <t>Ф.S07s разд.2 стр.5 : [{стл.10}={стл.3}+{сумма стл.7-9}]</t>
  </si>
  <si>
    <t>Ф.S07s разд.2 стр.6 : [{стл.10}={стл.3}+{сумма стл.7-9}]</t>
  </si>
  <si>
    <t>Ф.S07s разд.2 стр.7 : [{стл.10}={стл.3}+{сумма стл.7-9}]</t>
  </si>
  <si>
    <t>Ф.S07s разд.2 стр.8 : [{стл.10}={стл.3}+{сумма стл.7-9}]</t>
  </si>
  <si>
    <t>Ф.S07s разд.2 стр.9 : [{стл.10}={стл.3}+{сумма стл.7-9}]</t>
  </si>
  <si>
    <t>167550</t>
  </si>
  <si>
    <t>Ф.S07s разд.2 стр.1 : [{стл.7}&gt;={стл.20}]</t>
  </si>
  <si>
    <t>Ф.S07s разд.2 стр.10 : [{стл.7}&gt;={стл.20}]</t>
  </si>
  <si>
    <t>Ф.S07s разд.2 стр.11 : [{стл.7}&gt;={стл.20}]</t>
  </si>
  <si>
    <t>Ф.S07s разд.2 стр.12 : [{стл.7}&gt;={стл.20}]</t>
  </si>
  <si>
    <t>Ф.S07s разд.2 стр.13 : [{стл.7}&gt;={стл.20}]</t>
  </si>
  <si>
    <t>Ф.S07s разд.2 стр.14 : [{стл.7}&gt;={стл.20}]</t>
  </si>
  <si>
    <t>Ф.S07s разд.2 стр.15 : [{стл.7}&gt;={стл.20}]</t>
  </si>
  <si>
    <t>Ф.S07s разд.2 стр.2 : [{стл.7}&gt;={стл.20}]</t>
  </si>
  <si>
    <t>Ф.S07s разд.2 стр.3 : [{стл.7}&gt;={стл.20}]</t>
  </si>
  <si>
    <t>Ф.S07s разд.2 стр.4 : [{стл.7}&gt;={стл.20}]</t>
  </si>
  <si>
    <t>Ф.S07s разд.2 стр.5 : [{стл.7}&gt;={стл.20}]</t>
  </si>
  <si>
    <t>Ф.S07s разд.2 стр.6 : [{стл.7}&gt;={стл.20}]</t>
  </si>
  <si>
    <t>Ф.S07s разд.2 стр.7 : [{стл.7}&gt;={стл.20}]</t>
  </si>
  <si>
    <t>Ф.S07s разд.2 стр.8 : [{стл.7}&gt;={стл.20}]</t>
  </si>
  <si>
    <t>Ф.S07s разд.2 стр.9 : [{стл.7}&gt;={стл.20}]</t>
  </si>
  <si>
    <t>167551</t>
  </si>
  <si>
    <t>Ф.S07s разд.5 стр.1 : [{сумма стл.1-2}={стл.10}+{стл.12}]</t>
  </si>
  <si>
    <t>Ф.S07s разд.5 стр.10 : [{сумма стл.1-2}={стл.10}+{стл.12}]</t>
  </si>
  <si>
    <t>Ф.S07s разд.5 стр.11 : [{сумма стл.1-2}={стл.10}+{стл.12}]</t>
  </si>
  <si>
    <t>Ф.S07s разд.5 стр.12 : [{сумма стл.1-2}={стл.10}+{стл.12}]</t>
  </si>
  <si>
    <t>Ф.S07s разд.5 стр.13 : [{сумма стл.1-2}={стл.10}+{стл.12}]</t>
  </si>
  <si>
    <t>Ф.S07s разд.5 стр.14 : [{сумма стл.1-2}={стл.10}+{стл.12}]</t>
  </si>
  <si>
    <t>Ф.S07s разд.5 стр.15 : [{сумма стл.1-2}={стл.10}+{стл.12}]</t>
  </si>
  <si>
    <t>Ф.S07s разд.5 стр.16 : [{сумма стл.1-2}={стл.10}+{стл.12}]</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</si>
  <si>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</si>
  <si>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часть 2 
ст. 14.1</t>
  </si>
  <si>
    <t>Осуществление предпринимательской деятельности с нарушением условий, предусмотренных специальным разрешением (лицензией)</t>
  </si>
  <si>
    <t>часть 3 
ст. 14.1</t>
  </si>
  <si>
    <t>Осуществление предпринимательской деятельности с грубым нарушением условий, предусмотренных специальным разрешением (лицензией)</t>
  </si>
  <si>
    <t>часть 4 
ст. 14.1</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</si>
  <si>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t>
  </si>
  <si>
    <t>часть 2 
ст. 14.1.1</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</si>
  <si>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</si>
  <si>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часть 3 
ст. 14.1.1</t>
  </si>
  <si>
    <t>Промышленное производство или оборот этилового спирта, алкогольной и спиртосодержащей продукции без соответствующей лицензии, а равно с нарушением условий, предусмотренных лицензией</t>
  </si>
  <si>
    <t>Осуществление внешнеэкономических операций с товарами, информацией, работами, услугами либо результатами интеллектуальной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настоящего Кодекса</t>
  </si>
  <si>
    <t>часть 1 
ст. 14.20</t>
  </si>
  <si>
    <t>часть 1 
ст. 18.13</t>
  </si>
  <si>
    <t>часть 2 
ст. 18.13</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</si>
  <si>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</si>
  <si>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часть 1 
ст. 19.20</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</si>
  <si>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</si>
  <si>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часть 2 
ст. 19.20</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</si>
  <si>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</si>
  <si>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часть 3 
ст. 19.20</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</si>
  <si>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</si>
  <si>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часть 2 
ст. 20.8</t>
  </si>
  <si>
    <t>Областные и равные им суды</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</si>
  <si>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</si>
  <si>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</si>
  <si>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</si>
  <si>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часть 1 
ст. 20.16</t>
  </si>
  <si>
    <t>Незаконное осуществление частной детективной (сыскной) деятельности</t>
  </si>
  <si>
    <t>часть 2 
ст. 20.16</t>
  </si>
  <si>
    <t>часть 3 
ст. 20.16</t>
  </si>
  <si>
    <t>Оказание частных детективных или охранных услуг, либо не предусмотренных законом, либо с нарушением установленных законом требований</t>
  </si>
  <si>
    <t>часть 4 
ст. 20.16</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</si>
  <si>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</si>
  <si>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часть 1 
ст. 20.23</t>
  </si>
  <si>
    <t>Правонарушения в области лицензирования, предусмотренные законами РФ, нормы которых не включены в КоАП РФ</t>
  </si>
  <si>
    <t>Правонарушения в области лицензирования, предусмотренные нормативными актами субъектов РФ</t>
  </si>
  <si>
    <t>Контрольные равенства: 1) сумма граф 1 и 2 равна сумме граф 10 и 12; 2)графа 10 равна сумме граф 3, 7, 8, 9.</t>
  </si>
  <si>
    <t>Категория дел</t>
  </si>
  <si>
    <t>Поступило дел в отчетном периоде</t>
  </si>
  <si>
    <t>из неоконченных производством приостановлено</t>
  </si>
  <si>
    <t>Вынесено частных определений</t>
  </si>
  <si>
    <t>Суммы госпошлины, уплаченной при подаче заявления, руб. *</t>
  </si>
  <si>
    <t>Суммы, присужденные к взысканию, руб.</t>
  </si>
  <si>
    <t>рассмотрены с вынесением решения 
(судебного приказа)</t>
  </si>
  <si>
    <t>оставлено без рассмотрения</t>
  </si>
  <si>
    <t>передано в другие суды</t>
  </si>
  <si>
    <t>всего окончено</t>
  </si>
  <si>
    <t>всего</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</si>
  <si>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ФЛ, ЮЛ, безопасности государства, возникновение чрезвычайных ситуаций техногенного характера</t>
  </si>
  <si>
    <t>Дела по искам лицензирующего органа об аннулировании лицензии</t>
  </si>
  <si>
    <t>Прочие дела по искам, связанным с осуществлением лицензирования конкретных видов деятельности</t>
  </si>
  <si>
    <t>Жалобы на деятельность (незаконные действия/бездействие/акт) лицензирующего органа/должностного лица лицензирующего органа</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</si>
  <si>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</si>
  <si>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</si>
  <si>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</si>
  <si>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</si>
  <si>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</si>
  <si>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</si>
  <si>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федерального органа государственной власти 
(территориального органа уполномоченного 
федерального органа исполнительной власти)</t>
  </si>
  <si>
    <t>органа местного самоуправления</t>
  </si>
  <si>
    <t>прокурора</t>
  </si>
  <si>
    <t>от иного лица</t>
  </si>
  <si>
    <t>1</t>
  </si>
  <si>
    <t>лицензирующего органа:</t>
  </si>
  <si>
    <t>Жалобы лиц, осужденных к лишению свободы, 
на действия (бездействие) администрации следственных изоляторов и исправительных учреждений</t>
  </si>
  <si>
    <t>Жалобы иных лиц на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t>
  </si>
  <si>
    <t>Бумажный вариант электронной версии не представлять</t>
  </si>
  <si>
    <t>Оспаривание законов субъектов РФ</t>
  </si>
  <si>
    <t>Оспаривание иных нормативных правовых актов законодательного (представительного) органа государственной власти субъекта РФ</t>
  </si>
  <si>
    <t>Оспаривание нормативных правовых актов иных органов государственной власти субъекта РФ</t>
  </si>
  <si>
    <r>
      <t xml:space="preserve">Оспаривание нормативных правовых актов высшего должностного лица субъекта РФ
</t>
    </r>
    <r>
      <rPr>
        <b/>
        <sz val="10"/>
        <rFont val="Times New Roman"/>
        <family val="1"/>
      </rPr>
      <t>(если такая должность установлена конституцией (уставом) субъекта Российской Федерации)</t>
    </r>
  </si>
  <si>
    <t>Оспаривание иных нормативных правовых актов, принятых на уровне субъекта РФ</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</si>
  <si>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</si>
  <si>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</si>
  <si>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</si>
  <si>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Оспаривание нормативных правовых актов высшего исполнительного органа государственной власти субъекта РФ</t>
  </si>
  <si>
    <t>Всего (сумма строк 2-41)</t>
  </si>
  <si>
    <t>лица, осуществляющего предпринимательскую деятельность без образования ЮЛ</t>
  </si>
  <si>
    <t>оставлено без изменения постановление и решение по делу</t>
  </si>
  <si>
    <t>изменено постановление или решение по делу</t>
  </si>
  <si>
    <t>другие результаты рассмотрения с удовлетворение жалоб и протестов</t>
  </si>
  <si>
    <t>отменено решение без отмены постановления</t>
  </si>
  <si>
    <t>с прекращением производства 
(в том числе с отменой решения)</t>
  </si>
  <si>
    <t>отменено определение суда о прекращении производства</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</si>
  <si>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</si>
  <si>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Результаты рассмотрения жалоб и протестов на вступившие в законную силу постановления и решения (в порядке надзора)</t>
  </si>
  <si>
    <t>Раздел 1. Сведения о рассмотрении дел об административных правонарушениях, связанных с лицензированием (по числу лиц)</t>
  </si>
  <si>
    <t>Код</t>
  </si>
  <si>
    <t>Наименование отчетного периода</t>
  </si>
  <si>
    <t>h</t>
  </si>
  <si>
    <t>Y</t>
  </si>
  <si>
    <t xml:space="preserve">15 января и  15 июля </t>
  </si>
  <si>
    <t>Контрольные равенства: 1) сумма граф 1 и 2 равна сумме граф 10 и 12;   2) графа 10 равна сумме граф 3, 7, 8, 9;   3) строка 1 равна сумме строк 2-5;   4) строка 1 равна сумме строк 7-15.</t>
  </si>
  <si>
    <t>Областной и равный ему суд</t>
  </si>
  <si>
    <t>1 инстанция по гражданским делам, обжалование постановлений районных судов, обжалование решений районных судов на постановления мировых судей и государственных органов по делам об АП</t>
  </si>
  <si>
    <t>наложенные по вынесенным постановлениям в отчетном периоде (1 инстанция)</t>
  </si>
  <si>
    <t>наложенные по вступившим в законную силу в отчетном периоде**</t>
  </si>
  <si>
    <t>Всего окончено дел по жалобам и протестам</t>
  </si>
  <si>
    <t>** суммы с учетом результатов пересмотров независимо от даты вынесения судебного постановления судом первой инстанции</t>
  </si>
  <si>
    <t>Жалобы лиц, содержащихся (содержавшихся) под стражей, на действия (бездействие) администрации следственных изоляторов и исправительных учреждений</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</si>
  <si>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</si>
  <si>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</si>
  <si>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</si>
  <si>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</si>
  <si>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</si>
  <si>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</si>
  <si>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</si>
  <si>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</si>
  <si>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Кабардино-Балкарской Республики</t>
  </si>
  <si>
    <t>Верховный суд Карачаево-Черкесской Республики</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</si>
  <si>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</si>
  <si>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</si>
  <si>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</si>
  <si>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</si>
  <si>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</si>
  <si>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</si>
  <si>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</si>
  <si>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</si>
  <si>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</si>
  <si>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</si>
  <si>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</si>
  <si>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</si>
  <si>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</si>
  <si>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</si>
  <si>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</si>
  <si>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</si>
  <si>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</si>
  <si>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</si>
  <si>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</si>
  <si>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</si>
  <si>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</si>
  <si>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</si>
  <si>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</si>
  <si>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</si>
  <si>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</si>
  <si>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</si>
  <si>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</si>
  <si>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</si>
  <si>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</si>
  <si>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</si>
  <si>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</si>
  <si>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</si>
  <si>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</si>
  <si>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</si>
  <si>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</si>
  <si>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</si>
  <si>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</si>
  <si>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</si>
  <si>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</si>
  <si>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</si>
  <si>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</si>
  <si>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</si>
  <si>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</si>
  <si>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</si>
  <si>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</si>
  <si>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</si>
  <si>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</si>
  <si>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</si>
  <si>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</si>
  <si>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</si>
  <si>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</si>
  <si>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</si>
  <si>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</si>
  <si>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</si>
  <si>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</si>
  <si>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</si>
  <si>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</si>
  <si>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</si>
  <si>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</si>
  <si>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</si>
  <si>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</si>
  <si>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</si>
  <si>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</si>
  <si>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</si>
  <si>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Камчатский краевой суд</t>
  </si>
  <si>
    <t>Забайкальский краевой суд</t>
  </si>
  <si>
    <t>Пермский краевой суд</t>
  </si>
  <si>
    <t>Суд Еврейской АО</t>
  </si>
  <si>
    <t>Суд Ненецкого АО</t>
  </si>
  <si>
    <t>Суд Ханты-Мансийского АО</t>
  </si>
  <si>
    <t>Суд Чукотского АО</t>
  </si>
  <si>
    <t>Суд Ямало-Ненецкого АО</t>
  </si>
  <si>
    <t>Примечание к разделу 4:</t>
  </si>
  <si>
    <t>Примечание к разделу 3:</t>
  </si>
  <si>
    <t>Примечание к разделу 2:</t>
  </si>
  <si>
    <t xml:space="preserve">(s,v,q,b) ф.S07  при нарушении КС внести на лист ФЛК информационный рекизиты судебных решений. </t>
  </si>
  <si>
    <t>взысканные, уплаченные по постановлениям, вступившим в законную силу в предшествующие отчетные периоды</t>
  </si>
  <si>
    <t>Наименование суда</t>
  </si>
  <si>
    <t>Результаты рассмотрения дел по жалобам и протестам на не вступившие в законную силу постановления, вынесенные мировыми судьями и судьями районных судов, решения судов по постановлениям судей  (I и II пересмотры)</t>
  </si>
  <si>
    <t>Пользование недрами без лицензии на пользование недрами</t>
  </si>
  <si>
    <t>Cтатус</t>
  </si>
  <si>
    <t>Код формулы</t>
  </si>
  <si>
    <t>Формула</t>
  </si>
  <si>
    <t>Описание формулы</t>
  </si>
  <si>
    <t xml:space="preserve">(из категорий дел искового производства и возникающих из публично-правовых отношений, т.е из стр.43 "О возмещении ущерба от незаконных действий органов дознания, следствия, прокуратуры и суда" и из стр. 57 "Прочие исковые дела" (для исков), а также из строки 62 "Жалобы на неправомерные действия (бездействие) должностных лиц, государственных и муниципальных служащих" (для жалоб)   раздела 1 формы № 2). </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</si>
  <si>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</si>
  <si>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</si>
  <si>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Форма № S07</t>
  </si>
  <si>
    <t>предупреждение (письменное)</t>
  </si>
  <si>
    <t>прекращено</t>
  </si>
  <si>
    <t>Верховный суд Чувашской Республики</t>
  </si>
  <si>
    <t>№ стр</t>
  </si>
  <si>
    <t>Из гр.2 поступило повторно: 
по подсудности, после устранения недостатков протоколов, после отмены постановления, решения</t>
  </si>
  <si>
    <t>Возвращено для устранения недостатков протоколов (ст. 29.4 ч. 1 п. 4 КоАП РФ)*</t>
  </si>
  <si>
    <t>Остаток неоконченных дел на конец отчетного периода</t>
  </si>
  <si>
    <t>лица, осуществляющие предпринимательскую деятельность без образования ЮЛ</t>
  </si>
  <si>
    <t>Всего лиц, 
подвергнутых наказанию</t>
  </si>
  <si>
    <t>Наименование вида правонарушения</t>
  </si>
  <si>
    <t>Суммы штрафов, руб.</t>
  </si>
  <si>
    <t>Остаток неоконченных дел на начало года</t>
  </si>
  <si>
    <t>Мировые судьи</t>
  </si>
  <si>
    <t>Управлению (отделу) Судебного департамента в субъекте Российской Федерации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</si>
  <si>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</si>
  <si>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</si>
  <si>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</si>
  <si>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</si>
  <si>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</si>
  <si>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</si>
  <si>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</si>
  <si>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</si>
  <si>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дополнительные</t>
  </si>
  <si>
    <t>выдворение</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</si>
  <si>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</si>
  <si>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</si>
  <si>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</si>
  <si>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</si>
  <si>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</si>
  <si>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</si>
  <si>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</si>
  <si>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</si>
  <si>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</si>
  <si>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</si>
  <si>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</si>
  <si>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</si>
  <si>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</si>
  <si>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</si>
  <si>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</si>
  <si>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</si>
  <si>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</si>
  <si>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</si>
  <si>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</si>
  <si>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</si>
  <si>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номер телефона</t>
  </si>
  <si>
    <t>дата составления отчета</t>
  </si>
  <si>
    <t>13.3</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</si>
  <si>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</si>
  <si>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</si>
  <si>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</si>
  <si>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</si>
  <si>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</si>
  <si>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</si>
  <si>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</si>
  <si>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Всего рассмотрено дел
(по числу лиц)</t>
  </si>
  <si>
    <t>Из гр.3 в сроки, свыше установленных ст. 29.6 КоАП РФ и др. нормативными актами</t>
  </si>
  <si>
    <t>Передано по подведомственности / подсудности</t>
  </si>
  <si>
    <t>Из графы 10:</t>
  </si>
  <si>
    <t>Из графы 10: Назначены административные наказания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</si>
  <si>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</si>
  <si>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</si>
  <si>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</si>
  <si>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</si>
  <si>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</si>
  <si>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</si>
  <si>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</si>
  <si>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r>
      <t xml:space="preserve">Наименование отчитывающейся
 организации                     </t>
    </r>
    <r>
      <rPr>
        <sz val="8"/>
        <color indexed="12"/>
        <rFont val="Times New Roman"/>
        <family val="1"/>
      </rPr>
      <t xml:space="preserve">                    </t>
    </r>
  </si>
  <si>
    <t>Судебному департаменту при Верховном Суде Российской Федерации</t>
  </si>
  <si>
    <t>основные</t>
  </si>
  <si>
    <t>штраф</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</si>
  <si>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</si>
  <si>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</si>
  <si>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</si>
  <si>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</si>
  <si>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</si>
  <si>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часть 1 
ст. 7.3</t>
  </si>
  <si>
    <t>Пользование недрами с нарушением условий, предусмотренных лицензией на пользование недрами, и (или) требований утвержденного в установленном порядке технического проекта</t>
  </si>
  <si>
    <t>часть 2 
ст. 7.3</t>
  </si>
  <si>
    <t>часть 1 
ст. 8.17</t>
  </si>
  <si>
    <t>часть 2 
ст. 8.17</t>
  </si>
  <si>
    <t>часть 3 
ст. 8.17</t>
  </si>
  <si>
    <t>Осуществление работ в области гидрометеорологии, мониторинга состояния и загрязнения окружающей среды с нарушением условий, предусмотренных разрешением (лицензией)</t>
  </si>
  <si>
    <t>часть 1 
ст. 8.40</t>
  </si>
  <si>
    <t>Осуществление работ в области активных воздействий на гидрометеорологические и другие геофизические процессы с нарушением условий, предусмотренных разрешением (лицензией)</t>
  </si>
  <si>
    <t>часть 2 
ст. 8.40</t>
  </si>
  <si>
    <t>Осуществление работ, указанных в части 1 настоящей статьи, с грубым нарушением условий, предусмотренных разрешением (лицензией)</t>
  </si>
  <si>
    <t>Осуществление работ, указанных в части 2 настоящей статьи, с грубым нарушением условий, предусмотренных разрешением (лицензией)</t>
  </si>
  <si>
    <t>часть 1 
ст. 9.1</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</si>
  <si>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</si>
  <si>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часть 3 
ст. 9.1</t>
  </si>
  <si>
    <t>часть 1 
ст. 13.12</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</si>
  <si>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</si>
  <si>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часть 3 
ст. 13.12</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</si>
  <si>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</si>
  <si>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часть 5 
ст. 13.12</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</si>
  <si>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</si>
  <si>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часть 1 
ст. 13.13</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</si>
  <si>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</si>
  <si>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часть 2 
ст. 13.13</t>
  </si>
  <si>
    <t>Раздел 5. Дела о защите прав потребителей (из стр.33 и 34 разд.1 формы № 2)</t>
  </si>
  <si>
    <t>из гр.10: в сроки, свыше установленных  ГПК РФ **</t>
  </si>
  <si>
    <t xml:space="preserve">Из гр.2 приняты к производству </t>
  </si>
  <si>
    <t>из гр.7: споры, урегулированные путем проведения процедуры медиации</t>
  </si>
  <si>
    <t xml:space="preserve"> из гр. 4: удовлетворено частично по основному требованию</t>
  </si>
  <si>
    <t xml:space="preserve"> из гр. 3: дополнительные или встречные требования по соотв. категории удовлетворены  полностью или частично (по количеству требований)</t>
  </si>
  <si>
    <t xml:space="preserve"> из гр. 3: отказано  по дополнительным или встречным требованиям по соответствующей категории (по количеству требований)</t>
  </si>
  <si>
    <t>из гр.4: с вынесением судебного приказа</t>
  </si>
  <si>
    <t>по удовлетворенным искам, включая моральный вред (по делам из гр.4)*</t>
  </si>
  <si>
    <t>госпош-лина (по делам из гр.10)*</t>
  </si>
  <si>
    <t>по искам (заявлениям) юридических лиц, в т.ч. госорганов</t>
  </si>
  <si>
    <t xml:space="preserve"> в связи с обращением прокурора</t>
  </si>
  <si>
    <t xml:space="preserve">Всего </t>
  </si>
  <si>
    <t>Из договоров в сфере:</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</si>
  <si>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</si>
  <si>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</si>
  <si>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</si>
  <si>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</si>
  <si>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</si>
  <si>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</si>
  <si>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</si>
  <si>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</si>
  <si>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</si>
  <si>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</si>
  <si>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</si>
  <si>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</si>
  <si>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</si>
  <si>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</si>
  <si>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</si>
  <si>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</si>
  <si>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</si>
  <si>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физических лиц к юридическим лицам</t>
  </si>
  <si>
    <t>юридических лиц к физическим лицам</t>
  </si>
  <si>
    <t>общественных объединений в интересах физических лиц</t>
  </si>
  <si>
    <t>органами Роспотребнадзора</t>
  </si>
  <si>
    <t>Примечание к разделу 5:</t>
  </si>
  <si>
    <t xml:space="preserve">* В графе 15, 16, 17 суммы указываются без копеек.  </t>
  </si>
  <si>
    <t xml:space="preserve"> **Исключая срок, предоставленный судьей для устранения недостатков в соотвествии со статьей 136 ГПК РФ.</t>
  </si>
  <si>
    <t xml:space="preserve">Руководитель </t>
  </si>
  <si>
    <t>Статьи КоАП РФ,  иного закона, норма-тивного акта</t>
  </si>
  <si>
    <t>Производ-ство прекра-щено</t>
  </si>
  <si>
    <t>Результаты рассмотрения дел по жалобам и протестам 
на не вступившие в законную силу постановления несудебных органов  и решения судов на постановления несудебных государственных органов (I и II пересмотры)</t>
  </si>
  <si>
    <t>с передачей материа-лов прокурору, в орган предварительного следствия, орган дознания</t>
  </si>
  <si>
    <t>военнослужащие</t>
  </si>
  <si>
    <t>отменено постановление о назначении наказания</t>
  </si>
  <si>
    <t xml:space="preserve">Всего окончено дел по жалобам и протестам 
</t>
  </si>
  <si>
    <t xml:space="preserve">отменено постановление 
I инстанции </t>
  </si>
  <si>
    <t>изменено постановление (в том числе с отменой решения)</t>
  </si>
  <si>
    <t>лишение специального права управления  транспортным средством</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</si>
  <si>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</si>
  <si>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</si>
  <si>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</si>
  <si>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</si>
  <si>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Нарушение стандартов (норм, правил) безопасного проведения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стандартов (норм, правил) использования или охраны минеральных ресурсов внутренних морских вод, территориального моря, континентального шельфа и (или) искл-ной эконом. зоны РФ.</t>
  </si>
  <si>
    <t>Нарушение правил добычи (вылова) водных биологических ресурсов и иных правил, регламентирующих осуществление промышленного рыболовства, прибрежного рыболовства и других видов рыболовства во внутренних морских водах, в территориальном море, на континентальном шельфе и в искл-ной экономической зоне РФ.</t>
  </si>
  <si>
    <t>Самовольная прокладка или вывод на территорию РФ подводных кабелей, трубопроводов или туннелей, а равно нарушение правил их прокладки, вывода на территорию РФ или эксплуатации во внутренних морских водах, в территориальном море, на континентальном шельфе и (или) в исключительной экономической зоне РФ</t>
  </si>
  <si>
    <t>Проектирование, строительство, изготовление, приобретение, установка или эксплуатация радиоэлектронных средств и (или) высокочастотных устройств без специального разрешения (лицензии), если такое разрешение (такая лицензия) обязательно (обязательна)</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</si>
  <si>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</si>
  <si>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Грубое нарушение условий, предусмотренных лицензией на осуществление деятельности, связанной с трудоустройством граждан РФ за пределами РФ.</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</si>
  <si>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</si>
  <si>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Примечание кразделу 1:</t>
  </si>
  <si>
    <t xml:space="preserve">* графа 6 раздела 1 - после устранения недостатков протокол не был направлен в суд вновь в 3-х дневный срок </t>
  </si>
  <si>
    <t>Всего</t>
  </si>
  <si>
    <t>органа исполнительной власти субъекта РФ, уполномоченного в области лицензирования</t>
  </si>
  <si>
    <t xml:space="preserve">Всего  </t>
  </si>
  <si>
    <t>в т.ч.  Из стр. 2  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</si>
  <si>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3</t>
  </si>
  <si>
    <t>в т.ч. из стр. 2  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</si>
  <si>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5</t>
  </si>
  <si>
    <t>в т.ч. из стр. 5: как дополнительное требование  по искам, связанным с незаконными действиями органов дознания, следствия, прокуратуры и суда</t>
  </si>
  <si>
    <t>в т.ч.из стр. 5: 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</si>
  <si>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7</t>
  </si>
  <si>
    <t>9</t>
  </si>
  <si>
    <r>
      <t xml:space="preserve">Контрольные равенства: 1) сумма граф 1 и 2 равна сумме граф 10 и 12; 2)графа 10 равна сумме граф 3, 7, 8, 9; 3) </t>
    </r>
    <r>
      <rPr>
        <sz val="11"/>
        <rFont val="Times New Roman CYR"/>
        <family val="0"/>
      </rPr>
      <t>строка 20 должна быть меньше или равна сумме строк 17-19</t>
    </r>
  </si>
  <si>
    <t>из гр.3: с удовлетворением требования</t>
  </si>
  <si>
    <t>из гр.3: с отказом в удовлетворении требования</t>
  </si>
  <si>
    <r>
      <t>Контрольные равенства: 1) графа 3 равна сумме граф 6-10;   2) графа 10 равна сумме граф 11-14, сумме граф 15-23; 3) сумма граф 1 и 42-47 равна сумме граф 3 и</t>
    </r>
    <r>
      <rPr>
        <sz val="14"/>
        <rFont val="Times New Roman CYR"/>
        <family val="0"/>
      </rPr>
      <t xml:space="preserve"> 31</t>
    </r>
    <r>
      <rPr>
        <sz val="14"/>
        <rFont val="Times New Roman CYR"/>
        <family val="1"/>
      </rPr>
      <t xml:space="preserve"> для строки 1; 4) графа </t>
    </r>
    <r>
      <rPr>
        <sz val="14"/>
        <rFont val="Times New Roman CYR"/>
        <family val="0"/>
      </rPr>
      <t xml:space="preserve">34 </t>
    </r>
    <r>
      <rPr>
        <sz val="14"/>
        <rFont val="Times New Roman CYR"/>
        <family val="1"/>
      </rPr>
      <t xml:space="preserve">больше или равна сумме граф </t>
    </r>
    <r>
      <rPr>
        <sz val="14"/>
        <rFont val="Times New Roman CYR"/>
        <family val="0"/>
      </rPr>
      <t>35-40</t>
    </r>
    <r>
      <rPr>
        <sz val="14"/>
        <rFont val="Times New Roman CYR"/>
        <family val="1"/>
      </rPr>
      <t xml:space="preserve">; 5) графа </t>
    </r>
    <r>
      <rPr>
        <sz val="14"/>
        <rFont val="Times New Roman CYR"/>
        <family val="0"/>
      </rPr>
      <t>41</t>
    </r>
    <r>
      <rPr>
        <sz val="14"/>
        <rFont val="Times New Roman CYR"/>
        <family val="1"/>
      </rPr>
      <t xml:space="preserve"> больше или равна сумме граф </t>
    </r>
    <r>
      <rPr>
        <sz val="14"/>
        <rFont val="Times New Roman CYR"/>
        <family val="0"/>
      </rPr>
      <t>42-47</t>
    </r>
    <r>
      <rPr>
        <sz val="14"/>
        <rFont val="Times New Roman CYR"/>
        <family val="1"/>
      </rPr>
      <t xml:space="preserve">; 6) графа </t>
    </r>
    <r>
      <rPr>
        <sz val="14"/>
        <rFont val="Times New Roman CYR"/>
        <family val="0"/>
      </rPr>
      <t>48</t>
    </r>
    <r>
      <rPr>
        <sz val="14"/>
        <rFont val="Times New Roman CYR"/>
        <family val="1"/>
      </rPr>
      <t xml:space="preserve"> больше или равна сумме граф </t>
    </r>
    <r>
      <rPr>
        <sz val="14"/>
        <rFont val="Times New Roman CYR"/>
        <family val="0"/>
      </rPr>
      <t>49-55</t>
    </r>
    <r>
      <rPr>
        <sz val="14"/>
        <rFont val="Times New Roman CYR"/>
        <family val="1"/>
      </rPr>
      <t>.</t>
    </r>
  </si>
  <si>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</si>
  <si>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</si>
  <si>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выдворение (как единственная мера наказания)</t>
  </si>
  <si>
    <t>конфискация (как единственная мера наказания)</t>
  </si>
  <si>
    <t>(s,v,q,b) ф.S07 разд.1 стр.1 д.б. равна  сумме стр. 2-41 для гр. 34-55</t>
  </si>
  <si>
    <t>(s,v,q,b) ф.S07 в разд.1 строки 1-41 и графы 1-33 не заполняются</t>
  </si>
  <si>
    <t>(s,v,q,b) ф.S07 в разд.1 графа 48 д.б. больше или равна сумме гр. 49-55 по всем строкам</t>
  </si>
  <si>
    <t>(r,s,v) ф.S07 в разд.1 графа 41 д.б. больше или равна сумме гр. 42-47 по всем строкам</t>
  </si>
  <si>
    <t>(r,g,s,v,q,b) ф.S07 в разделе 3 графа 20 не заполняется.</t>
  </si>
  <si>
    <t>(r,g,s,v,q,b) ф.S07 в разд. 4 графа 21 меньше или равна графе 4 для каждой строки</t>
  </si>
  <si>
    <t>(r,g,s,v,q,b) ф.S07 в разд. 4 графа 20 меньше или равна графе 7 для каждой строки</t>
  </si>
  <si>
    <t>(r,g,s,v,q,b) ф.S07 в разд. 4 графа 5 по строкам 1-10 не заполняется</t>
  </si>
  <si>
    <t>(r,g,s,v,q,b) ф.S07 в разд. 4 графа 2 д.б. больше или равна графы 19 по всем строкам</t>
  </si>
  <si>
    <t>(r,g,s,v,q,b) ф.S07 в разд. 4 графа 12 д.б. больше или равна графы 13 пор всем строкам</t>
  </si>
  <si>
    <t>(r,g,s,v,q,b) ф.S07 в разд. 4 графа 10 д.б. больше или равна графы 11</t>
  </si>
  <si>
    <t>(r,g,s,v,q,b) ф.S07 в разд. 4 графа 3 д.б. больше или равна графы 6 по всем строкам</t>
  </si>
  <si>
    <t>(r,g,s,v,q,b) ф.S07 в разд. 4 графа 4 д.б. больше или равна графы 5 по всем строкам</t>
  </si>
  <si>
    <t>(r,g,s,v,q,b) ф.S07 в разд. 4 графа 3 д.б. больше или равна графы 4 по всем строкам</t>
  </si>
  <si>
    <t>(r,g,s,v,q,b) ф.S07 в разд. 4 строка 1 равна сумме строк 2-10</t>
  </si>
  <si>
    <t>(r,g,s,v,q,b) ф.S07 в разд. 4 графа 2 д.б. больше или равна графы 18 по всем строкам</t>
  </si>
  <si>
    <t>(r,g,s,v,q,b) ф.S07 в разд. 4 графа 10 равна сумме граф 3, 7-9</t>
  </si>
  <si>
    <t>(r,g,s,v,q,b) ф.S07 в разд. 4 сумма граф 1-2 равна сумме граф 10 и 12</t>
  </si>
  <si>
    <t>(r,g,s,v,q,b) ф.S07 в разделе 3 графа 18 стр. 2-9 не заполняется.</t>
  </si>
  <si>
    <t>(r,g,s,v,q,b) ф.S07 в разд. 2 строки 5 и 6 не заполняются по гр.5</t>
  </si>
  <si>
    <t>(r,g,s,v) ф.S07 в разд.1 графа 34 д.б. больше или равна сумме гр. 35-40 по всем строкам</t>
  </si>
  <si>
    <t>(r,g,w,s,v,q,b) ф.S07 в разделе 3 графа 20 не заполняется.</t>
  </si>
  <si>
    <t>(r,g,w,s,v,q,b) ф.S07 в разд. 5 сумма граф 1-2 равна сумме граф 10 и 12</t>
  </si>
  <si>
    <t>(r,g,w,s,v,q,b) ф.S07 в разд. 5 графа 10 равна сумме граф 3, 7-9</t>
  </si>
  <si>
    <t>(r,g,w,s,v,q,b) ф.S07 в разд. 5 графа 13 д.б. меньше или равна графе 12 для каждей строки</t>
  </si>
  <si>
    <t>(r,g,w,s,v,q,b) ф.S07 в разд. 5 графа 11 д.б. меньше или равна графе 10 для каждей строки</t>
  </si>
  <si>
    <t>(r,g,w,s,v,q,b) ф.S07 в разд. 5 графа 6 д.б. меньше или равна графе 3 для каждей строки</t>
  </si>
  <si>
    <t>(r,g,w,s,v,q,b) ф.S07 в разд. 5 графа 19 д.б. меньше или равна графе 2 для каждей строки</t>
  </si>
  <si>
    <t>(r,g,w,s,v,q,b) ф.S07 в разд. 3 строка 6 графы 21-23 не заполняются</t>
  </si>
  <si>
    <t>(r,g,w,s,v,q,b) ф.S07 в разд. 3 строка 3 графы 21-23 не заполняются</t>
  </si>
  <si>
    <t>(r,g,w,s,v,q,b) ф.S07 в разд. 3 строка 7 д.б. меньше или равна стр. 5 для каждой графы</t>
  </si>
  <si>
    <t>(r,g,w,s,v,q,b) ф.S07 в разд. 3 строка 6 д.б. меньше или равна стр. 5 для каждой графы</t>
  </si>
  <si>
    <t>(r,g,w,s,v,q,b) ф.S07 в разд. 4 строка 3 д.б. меньше или равна стр. 2 для каждой графы</t>
  </si>
  <si>
    <t>(r,g,w,s,v,q,b) ф.S07 в разд. 3 строка 3 д.б. меньше или равна стр. 2 для каждой графы</t>
  </si>
  <si>
    <t>(r,g,w,s,v,q,b) ф.S07 в разд. 5 графа 21 меньше или равна графе 4 для каждой строки</t>
  </si>
  <si>
    <t>(r,g,w,s,v,q,b) ф.S07 в разд. 3 графа 21 меньше или равна графе 4 для каждой строки</t>
  </si>
  <si>
    <t>(r,g,w,s,v,q,b) ф.S07 в разд. 2 графа 21 меньше или равна графе 4 для каждой строки</t>
  </si>
  <si>
    <t>(r,g,w,s,v,q,b) ф.S07 в разд. 5 графа 20 меньше или равна графе 7 для каждой строки</t>
  </si>
  <si>
    <t>(r,g,w,s,v,q,b) ф.S07 в разд. 3 графа 20 меньше или равна графе 7 для каждой строки</t>
  </si>
  <si>
    <t>(r,g,w,s,v,q,b) ф.S07 в разд. 2 графа 20 меньше или равна графе 7 для каждой строки</t>
  </si>
  <si>
    <t>(r,g,w,s,v,q,b) ф.S07 в разд. 5 графа 5 по строкам 1-20 не заполняется</t>
  </si>
  <si>
    <t xml:space="preserve">(r,g,w,s,v,q,b) ф.S07 в разд. 5 стр. 1 д.б. равена сумме строк с 2 по 16 для всех граф </t>
  </si>
  <si>
    <t>(r,g,w,s,v,q,b) ф.S07 в разд. 5 графа 18 д.б. меньше или равна графе 2 для каждей строки</t>
  </si>
  <si>
    <t>(r,g,w,s,v,q,b) ф.S07 в разд. 5 графа 4 д.б. меньше или равна графе 3 для каждей строки</t>
  </si>
  <si>
    <t xml:space="preserve">(r,g,w,s,v,q,b) ф.S07 в разд. 5 графа 5 д.б. меньше или равна графе 4 для каждей строки </t>
  </si>
  <si>
    <t>(r,g,w,s,v,q,b) ф.S07 в разд. 3 графа 5 по строкам 1-10 не заполняется</t>
  </si>
  <si>
    <t>(r,g,w,s,v,q,b) ф.S07 в разд. 3  графа 2 д.б. больше или равна графе 19 для всех строк</t>
  </si>
  <si>
    <t>(r,g,w,s,v,q,b) ф.S07 в разд. 2 графа 19 д.б. меньше или равна графе 2 для каждой строки</t>
  </si>
  <si>
    <t>(r,g,w,s,v,q,b) ф.S07 в разд. 3  графа 13 меньше или равна графы 12</t>
  </si>
  <si>
    <t>(r,g,w,s,v,q,b) ф.S07 в разд. 3 графа 11 д.б. меньше или равна графы 10 для каждой</t>
  </si>
  <si>
    <t>(r,g,w,s,v,q,b) ф.S07 в разд. 3 графа 3 д.б. больше  или равна графы 6</t>
  </si>
  <si>
    <t>(r,g,w,s,v,q,b) ф.S07 в разд. 3 графа 4 д.б. больше  или равна графы 5</t>
  </si>
  <si>
    <t>(r,g,w,s,v,q,b) ф.S07 в разд. 3 графа 3 больше или равна графы 4</t>
  </si>
  <si>
    <t>(r,g,w,s,v,q,b) ф.S07 в разд. 2 графа 13 д.б. меньше или равна графы 12</t>
  </si>
  <si>
    <t>(r,g,w,s,v,q,b) ф.S07 в разд. 2 графа 11 д.б. меньше или равна графы 10</t>
  </si>
  <si>
    <t>(r,g,w,s,v,q,b) ф.S07 в разд. 2 графа 6 меньше или равна графе 3 для каждой строки</t>
  </si>
  <si>
    <t>(r,g,w,s,v,q,b) ф.S07 в разд. 2 графа 5 меньше или равна графе 4 для каждой строки</t>
  </si>
  <si>
    <t>(r,g,w,s,v,q,b) ф.S07 в разд. 2 графа 4 меньше или равна графе 3 для каждой строки</t>
  </si>
  <si>
    <t>(r,g,w,s,v,q,b) ф.S07 в разд. 2 строка 1 равна сумме строк 7, 9-15</t>
  </si>
  <si>
    <t>(r,g,w,s,v,q,b) ф.S07 в разд. 3 строка 1 д.б. меньше или равна сумме строк 2, 5, 8-10</t>
  </si>
  <si>
    <t>(r,g,w,s,v,q,b) ф.S07 в разд. 2 строка 1 равна сумме строк 2-5</t>
  </si>
  <si>
    <t>(r,g,w,s,v,q,b) ф.S07 в разд. 3 ф. графа 2 д.б. больше или равна графе 18 для всех строк</t>
  </si>
  <si>
    <t>(r,g,w,s,v,q,b) ф.S07 в разд. 2 графа 18 д.б. меньше или равна графе 2 для каждей строки</t>
  </si>
  <si>
    <t>(r,g,w,s,v,q,b) ф.S07 в разд. 3 графа 10 равна сумме граф 3, 7-9</t>
  </si>
  <si>
    <t>(r,g,w,s,v,q,b) ф.S07 в разд. 3 сумма граф 1-2 равна сумме граф 10,12 для каждой строки</t>
  </si>
  <si>
    <t>(r,g,w,s,v,q,b) ф.S07 в разд.2 графа 10 равна сумме гр. 3, 7-9</t>
  </si>
  <si>
    <t>(r,g,w,s,v,q,b) ф.S07 в разд. 2  сумма граф 1-2 равна сумме граф 10 и 12</t>
  </si>
  <si>
    <t>(r,g,s,v,q,b) ф.S07 в разделе 3 графа 18 стр. 10 не заполняется.(Внести подтверждение на лист ФЛК "информационный")</t>
  </si>
  <si>
    <t>(r,g,w,s,v,q,b) ф.S07 в разделе 3 графа 18 стр. 1 не заполняется.(Внести подтверждение на лист ФЛК "информационный")</t>
  </si>
  <si>
    <t>Верховный суд Республики Крым</t>
  </si>
  <si>
    <t>Севастопольский городской суд</t>
  </si>
  <si>
    <t>(r,g,w,s,v,q,b) ф.S07 в разд. 5 графа 23 меньше (больше может быть если по одному делу более одного дополнительного или встречного требования) или равна графе 3 для каждой строки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</si>
</sst>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2]\ ###,000_);[Red]\([$€-2]\ ###,000\)"/>
    <numFmt numFmtId="177" formatCode="000000"/>
  </numFmts>
  <fonts count="76">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b/>
      <sz val="10"/>
      <name val="Times New Roman CYR"/>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8"/>
      <name val="Times New Roman CYR"/>
      <family val="1"/>
    </font>
    <font>
      <b/>
      <sz val="11"/>
      <name val="Times New Roman CYR"/>
      <family val="0"/>
    </font>
    <font>
      <b/>
      <sz val="16"/>
      <name val="Times New Roman"/>
      <family val="1"/>
    </font>
    <font>
      <sz val="8"/>
      <color indexed="8"/>
      <name val="Times New Roman"/>
      <family val="1"/>
    </font>
    <font>
      <b/>
      <sz val="14"/>
      <name val="Times New Roman CYR"/>
      <family val="1"/>
    </font>
    <font>
      <b/>
      <sz val="12"/>
      <color indexed="12"/>
      <name val="Times New Roman"/>
      <family val="1"/>
    </font>
    <font>
      <b/>
      <sz val="8"/>
      <color indexed="12"/>
      <name val="Times New Roman"/>
      <family val="1"/>
    </font>
    <font>
      <sz val="8"/>
      <color indexed="12"/>
      <name val="Times New Roman"/>
      <family val="1"/>
    </font>
    <font>
      <sz val="10"/>
      <color indexed="12"/>
      <name val="Times New Roman"/>
      <family val="1"/>
    </font>
    <font>
      <b/>
      <sz val="11"/>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u val="single"/>
      <sz val="10"/>
      <name val="Times New Roman"/>
      <family val="1"/>
    </font>
    <font>
      <b/>
      <sz val="12"/>
      <color indexed="10"/>
      <name val="Times New Roman"/>
      <family val="1"/>
    </font>
    <font>
      <sz val="12"/>
      <name val="Times New Roman"/>
      <family val="1"/>
    </font>
    <font>
      <b/>
      <sz val="22"/>
      <name val="Times New Roman CYR"/>
      <family val="0"/>
    </font>
    <font>
      <sz val="14"/>
      <name val="Times New Roman"/>
      <family val="1"/>
    </font>
    <font>
      <sz val="14"/>
      <name val="Times New Roman CYR"/>
      <family val="1"/>
    </font>
    <font>
      <sz val="12"/>
      <name val="Times New Roman CYR"/>
      <family val="1"/>
    </font>
    <font>
      <sz val="11"/>
      <name val="Times New Roman CYR"/>
      <family val="1"/>
    </font>
    <font>
      <sz val="16"/>
      <name val="Times New Roman"/>
      <family val="1"/>
    </font>
    <font>
      <sz val="16"/>
      <name val="Times New Roman CYR"/>
      <family val="1"/>
    </font>
    <font>
      <b/>
      <sz val="14"/>
      <color indexed="10"/>
      <name val="Times New Roman"/>
      <family val="1"/>
    </font>
    <font>
      <b/>
      <sz val="12"/>
      <color indexed="30"/>
      <name val="Times New Roman"/>
      <family val="1"/>
    </font>
    <font>
      <b/>
      <sz val="10"/>
      <name val="Arial"/>
      <family val="2"/>
    </font>
    <font>
      <b/>
      <sz val="18"/>
      <name val="Times New Roman CYR"/>
      <family val="0"/>
    </font>
    <font>
      <b/>
      <sz val="20"/>
      <name val="Times New Roman"/>
      <family val="1"/>
    </font>
    <font>
      <b/>
      <sz val="22"/>
      <name val="Times New Roman"/>
      <family val="1"/>
    </font>
    <font>
      <b/>
      <sz val="10"/>
      <color indexed="10"/>
      <name val="Arial"/>
      <family val="2"/>
    </font>
    <font>
      <b/>
      <sz val="10"/>
      <color indexed="12"/>
      <name val="Arial"/>
      <family val="2"/>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thin"/>
      <right style="thin"/>
      <top style="medium"/>
      <bottom style="thin"/>
    </border>
    <border>
      <left style="thin"/>
      <right style="thin"/>
      <top>
        <color indexed="63"/>
      </top>
      <bottom>
        <color indexed="63"/>
      </bottom>
    </border>
    <border>
      <left style="thin"/>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2" borderId="0" applyNumberFormat="0" applyBorder="0" applyAlignment="0" applyProtection="0"/>
    <xf numFmtId="0" fontId="58" fillId="5" borderId="0" applyNumberFormat="0" applyBorder="0" applyAlignment="0" applyProtection="0"/>
    <xf numFmtId="0" fontId="58" fillId="3"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6" borderId="0" applyNumberFormat="0" applyBorder="0" applyAlignment="0" applyProtection="0"/>
    <xf numFmtId="0" fontId="58" fillId="9" borderId="0" applyNumberFormat="0" applyBorder="0" applyAlignment="0" applyProtection="0"/>
    <xf numFmtId="0" fontId="58" fillId="3" borderId="0" applyNumberFormat="0" applyBorder="0" applyAlignment="0" applyProtection="0"/>
    <xf numFmtId="0" fontId="59" fillId="10"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6" borderId="0" applyNumberFormat="0" applyBorder="0" applyAlignment="0" applyProtection="0"/>
    <xf numFmtId="0" fontId="59" fillId="10" borderId="0" applyNumberFormat="0" applyBorder="0" applyAlignment="0" applyProtection="0"/>
    <xf numFmtId="0" fontId="59" fillId="3" borderId="0" applyNumberFormat="0" applyBorder="0" applyAlignment="0" applyProtection="0"/>
    <xf numFmtId="0" fontId="37" fillId="0" borderId="0">
      <alignment/>
      <protection/>
    </xf>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0" borderId="0" applyNumberFormat="0" applyBorder="0" applyAlignment="0" applyProtection="0"/>
    <xf numFmtId="0" fontId="59" fillId="14" borderId="0" applyNumberFormat="0" applyBorder="0" applyAlignment="0" applyProtection="0"/>
    <xf numFmtId="0" fontId="60" fillId="3" borderId="1" applyNumberFormat="0" applyAlignment="0" applyProtection="0"/>
    <xf numFmtId="0" fontId="61" fillId="2" borderId="2" applyNumberFormat="0" applyAlignment="0" applyProtection="0"/>
    <xf numFmtId="0" fontId="62" fillId="2"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15" borderId="7" applyNumberFormat="0" applyAlignment="0" applyProtection="0"/>
    <xf numFmtId="0" fontId="68" fillId="0" borderId="0" applyNumberFormat="0" applyFill="0" applyBorder="0" applyAlignment="0" applyProtection="0"/>
    <xf numFmtId="0" fontId="6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70" fillId="16" borderId="0" applyNumberFormat="0" applyBorder="0" applyAlignment="0" applyProtection="0"/>
    <xf numFmtId="0" fontId="7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17" borderId="0" applyNumberFormat="0" applyBorder="0" applyAlignment="0" applyProtection="0"/>
  </cellStyleXfs>
  <cellXfs count="372">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20" fillId="0" borderId="0" xfId="0" applyFont="1" applyFill="1" applyAlignment="1" applyProtection="1">
      <alignment shrinkToFit="1"/>
      <protection/>
    </xf>
    <xf numFmtId="14" fontId="3" fillId="0" borderId="0" xfId="0" applyNumberFormat="1" applyFont="1" applyAlignment="1" applyProtection="1">
      <alignment/>
      <protection/>
    </xf>
    <xf numFmtId="49" fontId="18" fillId="0" borderId="0" xfId="0" applyNumberFormat="1" applyFont="1" applyFill="1" applyBorder="1" applyAlignment="1">
      <alignment/>
    </xf>
    <xf numFmtId="0" fontId="18" fillId="0" borderId="0" xfId="0" applyFont="1" applyFill="1" applyAlignment="1">
      <alignment/>
    </xf>
    <xf numFmtId="0" fontId="18" fillId="0" borderId="0" xfId="0" applyFont="1" applyFill="1" applyBorder="1" applyAlignment="1">
      <alignment/>
    </xf>
    <xf numFmtId="0" fontId="19" fillId="0" borderId="0" xfId="0" applyFont="1" applyFill="1" applyBorder="1" applyAlignment="1">
      <alignment horizontal="center" vertical="center" wrapText="1"/>
    </xf>
    <xf numFmtId="0" fontId="18" fillId="0" borderId="0" xfId="0" applyFont="1" applyFill="1" applyBorder="1" applyAlignment="1">
      <alignment horizontal="center"/>
    </xf>
    <xf numFmtId="0" fontId="17" fillId="0" borderId="0" xfId="0" applyFont="1" applyFill="1" applyBorder="1" applyAlignment="1">
      <alignment/>
    </xf>
    <xf numFmtId="0" fontId="0" fillId="0" borderId="0" xfId="0" applyFont="1" applyFill="1" applyAlignment="1">
      <alignment/>
    </xf>
    <xf numFmtId="49" fontId="17" fillId="0" borderId="0" xfId="0" applyNumberFormat="1" applyFont="1" applyFill="1" applyBorder="1" applyAlignment="1">
      <alignment/>
    </xf>
    <xf numFmtId="0" fontId="25" fillId="0" borderId="0" xfId="0" applyFont="1" applyFill="1" applyBorder="1" applyAlignment="1">
      <alignment horizontal="center" vertical="center" wrapText="1"/>
    </xf>
    <xf numFmtId="49" fontId="25" fillId="0" borderId="16" xfId="0" applyNumberFormat="1" applyFont="1" applyFill="1" applyBorder="1" applyAlignment="1">
      <alignment horizontal="center" vertical="center" wrapText="1"/>
    </xf>
    <xf numFmtId="0" fontId="24" fillId="0" borderId="0" xfId="0" applyFont="1" applyFill="1" applyBorder="1" applyAlignment="1">
      <alignment/>
    </xf>
    <xf numFmtId="0" fontId="18" fillId="0" borderId="0" xfId="0" applyFont="1" applyFill="1" applyBorder="1" applyAlignment="1">
      <alignment/>
    </xf>
    <xf numFmtId="0" fontId="17" fillId="0" borderId="0" xfId="0" applyFont="1" applyFill="1" applyBorder="1" applyAlignment="1">
      <alignment horizontal="center"/>
    </xf>
    <xf numFmtId="0" fontId="18" fillId="0" borderId="0" xfId="0" applyFont="1" applyFill="1" applyAlignment="1">
      <alignment vertical="top"/>
    </xf>
    <xf numFmtId="49" fontId="18" fillId="0" borderId="0" xfId="0" applyNumberFormat="1" applyFont="1" applyFill="1" applyAlignment="1">
      <alignment vertical="top" wrapText="1"/>
    </xf>
    <xf numFmtId="49" fontId="18" fillId="0" borderId="0" xfId="0" applyNumberFormat="1" applyFont="1" applyFill="1" applyAlignment="1">
      <alignment wrapText="1"/>
    </xf>
    <xf numFmtId="0" fontId="28" fillId="0" borderId="0" xfId="0" applyFont="1" applyFill="1" applyBorder="1" applyAlignment="1" applyProtection="1">
      <alignment/>
      <protection/>
    </xf>
    <xf numFmtId="0" fontId="22" fillId="0" borderId="0" xfId="0" applyFont="1" applyFill="1" applyAlignment="1" applyProtection="1">
      <alignment/>
      <protection/>
    </xf>
    <xf numFmtId="0" fontId="22" fillId="0" borderId="17" xfId="0" applyFont="1" applyFill="1" applyBorder="1" applyAlignment="1" applyProtection="1">
      <alignment/>
      <protection/>
    </xf>
    <xf numFmtId="0" fontId="28" fillId="0" borderId="0" xfId="0" applyFont="1" applyFill="1" applyBorder="1" applyAlignment="1" applyProtection="1">
      <alignment vertical="top" wrapText="1"/>
      <protection/>
    </xf>
    <xf numFmtId="0" fontId="3" fillId="0" borderId="0" xfId="0" applyFont="1" applyFill="1" applyBorder="1" applyAlignment="1">
      <alignment vertical="top" wrapText="1"/>
    </xf>
    <xf numFmtId="0" fontId="0" fillId="0" borderId="0" xfId="0" applyFont="1" applyFill="1" applyAlignment="1">
      <alignment/>
    </xf>
    <xf numFmtId="3" fontId="4" fillId="0" borderId="0" xfId="0" applyNumberFormat="1" applyFont="1" applyFill="1" applyBorder="1" applyAlignment="1" applyProtection="1">
      <alignment vertical="center" wrapText="1"/>
      <protection locked="0"/>
    </xf>
    <xf numFmtId="0" fontId="30" fillId="0" borderId="11" xfId="0" applyFont="1" applyBorder="1" applyAlignment="1" applyProtection="1">
      <alignment horizontal="right" wrapText="1"/>
      <protection/>
    </xf>
    <xf numFmtId="0" fontId="30" fillId="4" borderId="11" xfId="0" applyFont="1" applyFill="1" applyBorder="1" applyAlignment="1" applyProtection="1">
      <alignment horizontal="center" wrapText="1"/>
      <protection locked="0"/>
    </xf>
    <xf numFmtId="0" fontId="30" fillId="0" borderId="11" xfId="0" applyFont="1" applyBorder="1" applyAlignment="1" applyProtection="1">
      <alignment horizontal="center" wrapText="1"/>
      <protection/>
    </xf>
    <xf numFmtId="0" fontId="30" fillId="0" borderId="11" xfId="0" applyFont="1" applyBorder="1" applyAlignment="1" applyProtection="1">
      <alignment wrapText="1"/>
      <protection/>
    </xf>
    <xf numFmtId="0" fontId="31" fillId="0" borderId="15" xfId="0" applyFont="1" applyBorder="1" applyAlignment="1" applyProtection="1">
      <alignment horizontal="left"/>
      <protection/>
    </xf>
    <xf numFmtId="0" fontId="31" fillId="0" borderId="13" xfId="0" applyFont="1" applyBorder="1" applyAlignment="1" applyProtection="1">
      <alignment horizontal="lef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0" fontId="0" fillId="0" borderId="0" xfId="0" applyFont="1" applyFill="1" applyAlignment="1">
      <alignment horizontal="left"/>
    </xf>
    <xf numFmtId="0" fontId="26" fillId="0" borderId="0" xfId="0" applyFont="1" applyFill="1" applyBorder="1" applyAlignment="1">
      <alignment horizontal="left"/>
    </xf>
    <xf numFmtId="49" fontId="18" fillId="0" borderId="0" xfId="0" applyNumberFormat="1" applyFont="1" applyFill="1" applyAlignment="1">
      <alignment horizontal="left" vertical="top"/>
    </xf>
    <xf numFmtId="49" fontId="18" fillId="0" borderId="0" xfId="0" applyNumberFormat="1" applyFont="1" applyFill="1" applyAlignment="1">
      <alignment horizontal="left"/>
    </xf>
    <xf numFmtId="0" fontId="35" fillId="0" borderId="0" xfId="0" applyFont="1" applyAlignment="1" applyProtection="1">
      <alignment/>
      <protection/>
    </xf>
    <xf numFmtId="49" fontId="12" fillId="0" borderId="16" xfId="0" applyNumberFormat="1" applyFont="1" applyFill="1" applyBorder="1" applyAlignment="1">
      <alignment horizontal="center" vertical="top" wrapText="1"/>
    </xf>
    <xf numFmtId="0" fontId="0" fillId="0" borderId="0" xfId="0" applyFont="1" applyFill="1" applyAlignment="1">
      <alignment horizontal="left"/>
    </xf>
    <xf numFmtId="49" fontId="0" fillId="0" borderId="0" xfId="0" applyNumberFormat="1" applyFont="1" applyFill="1" applyAlignment="1">
      <alignment/>
    </xf>
    <xf numFmtId="0" fontId="11" fillId="0" borderId="0" xfId="0" applyFont="1" applyFill="1" applyBorder="1" applyAlignment="1">
      <alignment vertical="center" wrapText="1"/>
    </xf>
    <xf numFmtId="0" fontId="3" fillId="2" borderId="0" xfId="0" applyFont="1" applyFill="1" applyAlignment="1">
      <alignment/>
    </xf>
    <xf numFmtId="0" fontId="11" fillId="2" borderId="0" xfId="0" applyFont="1" applyFill="1" applyAlignment="1">
      <alignment horizontal="left" vertical="top" wrapText="1"/>
    </xf>
    <xf numFmtId="0" fontId="4" fillId="2" borderId="0" xfId="0" applyFont="1" applyFill="1" applyAlignment="1">
      <alignment horizontal="left" vertical="top" wrapText="1"/>
    </xf>
    <xf numFmtId="0" fontId="1" fillId="2" borderId="0" xfId="0" applyFont="1" applyFill="1" applyAlignment="1">
      <alignment horizontal="center" vertical="center" wrapText="1"/>
    </xf>
    <xf numFmtId="0" fontId="11" fillId="2" borderId="0" xfId="0" applyFont="1" applyFill="1" applyBorder="1" applyAlignment="1">
      <alignment/>
    </xf>
    <xf numFmtId="0" fontId="3" fillId="2" borderId="0" xfId="0" applyFont="1" applyFill="1" applyBorder="1" applyAlignment="1">
      <alignment/>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Alignment="1">
      <alignment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49" fontId="1" fillId="2" borderId="16" xfId="0" applyNumberFormat="1" applyFont="1" applyFill="1" applyBorder="1" applyAlignment="1">
      <alignment horizontal="center" vertical="center" wrapText="1"/>
    </xf>
    <xf numFmtId="0" fontId="38"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2" fillId="0" borderId="0" xfId="0" applyFont="1" applyFill="1" applyBorder="1" applyAlignment="1" applyProtection="1">
      <alignment wrapText="1"/>
      <protection/>
    </xf>
    <xf numFmtId="0" fontId="39" fillId="0" borderId="0" xfId="0" applyFont="1" applyFill="1" applyBorder="1" applyAlignment="1" applyProtection="1">
      <alignment vertical="top" wrapText="1"/>
      <protection/>
    </xf>
    <xf numFmtId="0" fontId="3" fillId="0" borderId="0" xfId="0" applyFont="1" applyAlignment="1">
      <alignment/>
    </xf>
    <xf numFmtId="0" fontId="3" fillId="0" borderId="0" xfId="0" applyFont="1" applyAlignment="1">
      <alignment horizontal="right"/>
    </xf>
    <xf numFmtId="0" fontId="40" fillId="0" borderId="0" xfId="0" applyFont="1" applyAlignment="1" applyProtection="1">
      <alignment/>
      <protection/>
    </xf>
    <xf numFmtId="3" fontId="24" fillId="4" borderId="16" xfId="0" applyNumberFormat="1" applyFont="1" applyFill="1" applyBorder="1" applyAlignment="1">
      <alignment horizontal="right" vertical="center" wrapText="1"/>
    </xf>
    <xf numFmtId="0" fontId="25" fillId="6" borderId="16" xfId="0" applyFont="1" applyFill="1" applyBorder="1" applyAlignment="1">
      <alignment horizontal="center" vertical="center" wrapText="1"/>
    </xf>
    <xf numFmtId="3" fontId="12" fillId="6" borderId="16" xfId="0" applyNumberFormat="1" applyFont="1" applyFill="1" applyBorder="1" applyAlignment="1">
      <alignment horizontal="right" vertical="center" wrapText="1"/>
    </xf>
    <xf numFmtId="3" fontId="12" fillId="6" borderId="16" xfId="0" applyNumberFormat="1" applyFont="1" applyFill="1" applyBorder="1" applyAlignment="1" applyProtection="1">
      <alignment horizontal="right" vertical="center" wrapText="1"/>
      <protection locked="0"/>
    </xf>
    <xf numFmtId="49" fontId="12" fillId="2" borderId="16" xfId="0" applyNumberFormat="1" applyFont="1" applyFill="1" applyBorder="1" applyAlignment="1">
      <alignment horizontal="left" vertical="center" wrapText="1"/>
    </xf>
    <xf numFmtId="0" fontId="11"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18" fillId="2" borderId="18" xfId="56" applyFont="1" applyFill="1" applyBorder="1" applyAlignment="1">
      <alignment/>
      <protection/>
    </xf>
    <xf numFmtId="0" fontId="43" fillId="0" borderId="0" xfId="0" applyFont="1" applyFill="1" applyAlignment="1">
      <alignment/>
    </xf>
    <xf numFmtId="0" fontId="24" fillId="0" borderId="0" xfId="0" applyFont="1" applyFill="1" applyBorder="1" applyAlignment="1">
      <alignment/>
    </xf>
    <xf numFmtId="0" fontId="0" fillId="0" borderId="0" xfId="0" applyFont="1" applyFill="1" applyAlignment="1">
      <alignment/>
    </xf>
    <xf numFmtId="0" fontId="45" fillId="2" borderId="18" xfId="56" applyFont="1" applyFill="1" applyBorder="1" applyAlignment="1">
      <alignment/>
      <protection/>
    </xf>
    <xf numFmtId="0" fontId="44" fillId="0" borderId="0" xfId="0" applyFont="1" applyFill="1" applyAlignment="1">
      <alignment/>
    </xf>
    <xf numFmtId="0" fontId="24" fillId="0" borderId="0" xfId="0" applyFont="1" applyFill="1" applyBorder="1" applyAlignment="1">
      <alignment/>
    </xf>
    <xf numFmtId="0" fontId="46" fillId="2" borderId="18" xfId="56" applyFont="1" applyFill="1" applyBorder="1" applyAlignment="1">
      <alignment/>
      <protection/>
    </xf>
    <xf numFmtId="0" fontId="34" fillId="0" borderId="0" xfId="0" applyFont="1" applyFill="1" applyBorder="1" applyAlignment="1">
      <alignment/>
    </xf>
    <xf numFmtId="49" fontId="41" fillId="0" borderId="19" xfId="0" applyNumberFormat="1" applyFont="1" applyFill="1" applyBorder="1" applyAlignment="1">
      <alignment wrapText="1"/>
    </xf>
    <xf numFmtId="0" fontId="41" fillId="0" borderId="20" xfId="0" applyFont="1" applyBorder="1" applyAlignment="1">
      <alignment horizontal="right"/>
    </xf>
    <xf numFmtId="49" fontId="41" fillId="0" borderId="21" xfId="0" applyNumberFormat="1" applyFont="1" applyFill="1" applyBorder="1" applyAlignment="1">
      <alignment wrapText="1"/>
    </xf>
    <xf numFmtId="0" fontId="41" fillId="0" borderId="22" xfId="0" applyFont="1" applyFill="1" applyBorder="1" applyAlignment="1">
      <alignment horizontal="right"/>
    </xf>
    <xf numFmtId="2" fontId="12" fillId="0" borderId="16" xfId="0" applyNumberFormat="1" applyFont="1" applyFill="1" applyBorder="1" applyAlignment="1">
      <alignment horizontal="left" vertical="center" wrapText="1"/>
    </xf>
    <xf numFmtId="0" fontId="47" fillId="4" borderId="16" xfId="0" applyFont="1" applyFill="1" applyBorder="1" applyAlignment="1" applyProtection="1">
      <alignment/>
      <protection/>
    </xf>
    <xf numFmtId="0" fontId="48" fillId="3" borderId="16" xfId="0" applyFont="1" applyFill="1" applyBorder="1" applyAlignment="1">
      <alignment/>
    </xf>
    <xf numFmtId="0" fontId="0" fillId="0" borderId="0" xfId="0" applyAlignment="1">
      <alignment wrapText="1"/>
    </xf>
    <xf numFmtId="14" fontId="41" fillId="0" borderId="0" xfId="33" applyNumberFormat="1" applyFont="1" applyFill="1" applyBorder="1" applyAlignment="1" applyProtection="1">
      <alignment horizontal="right" vertical="top"/>
      <protection locked="0"/>
    </xf>
    <xf numFmtId="0" fontId="12" fillId="0" borderId="16" xfId="0" applyFont="1" applyFill="1" applyBorder="1" applyAlignment="1">
      <alignment horizontal="center" vertical="center" textRotation="90" wrapText="1"/>
    </xf>
    <xf numFmtId="0" fontId="4" fillId="0" borderId="23" xfId="0" applyFont="1" applyFill="1" applyBorder="1" applyAlignment="1" applyProtection="1">
      <alignment horizontal="center" vertical="center" textRotation="90" wrapText="1"/>
      <protection/>
    </xf>
    <xf numFmtId="0" fontId="12" fillId="2" borderId="16" xfId="0" applyFont="1" applyFill="1" applyBorder="1" applyAlignment="1">
      <alignment horizontal="center" vertical="center" textRotation="90" wrapText="1"/>
    </xf>
    <xf numFmtId="0" fontId="11" fillId="18" borderId="24" xfId="0" applyFont="1" applyFill="1" applyBorder="1" applyAlignment="1">
      <alignment/>
    </xf>
    <xf numFmtId="0" fontId="11" fillId="18" borderId="25" xfId="0" applyFont="1" applyFill="1" applyBorder="1" applyAlignment="1">
      <alignment horizontal="right"/>
    </xf>
    <xf numFmtId="0" fontId="11" fillId="18" borderId="24" xfId="0" applyFont="1" applyFill="1" applyBorder="1" applyAlignment="1">
      <alignment horizontal="left"/>
    </xf>
    <xf numFmtId="0" fontId="11" fillId="18" borderId="26" xfId="0" applyFont="1" applyFill="1" applyBorder="1" applyAlignment="1">
      <alignment horizontal="left"/>
    </xf>
    <xf numFmtId="0" fontId="41" fillId="0" borderId="19" xfId="0" applyFont="1" applyFill="1" applyBorder="1" applyAlignment="1">
      <alignment horizontal="left" vertical="top" wrapText="1"/>
    </xf>
    <xf numFmtId="0" fontId="3" fillId="0" borderId="27" xfId="0" applyFont="1" applyBorder="1" applyAlignment="1">
      <alignment horizontal="left"/>
    </xf>
    <xf numFmtId="0" fontId="41" fillId="0" borderId="21" xfId="0" applyFont="1" applyFill="1" applyBorder="1" applyAlignment="1">
      <alignment horizontal="left" vertical="top" wrapText="1"/>
    </xf>
    <xf numFmtId="0" fontId="3" fillId="0" borderId="28" xfId="0" applyFont="1" applyBorder="1" applyAlignment="1">
      <alignment/>
    </xf>
    <xf numFmtId="2" fontId="11" fillId="0" borderId="29" xfId="0" applyNumberFormat="1" applyFont="1" applyFill="1" applyBorder="1" applyAlignment="1">
      <alignment horizontal="left" vertical="center" wrapText="1"/>
    </xf>
    <xf numFmtId="0" fontId="0" fillId="0" borderId="0" xfId="0" applyAlignment="1" applyProtection="1">
      <alignment wrapText="1"/>
      <protection locked="0"/>
    </xf>
    <xf numFmtId="49" fontId="4" fillId="2" borderId="16" xfId="0" applyNumberFormat="1" applyFont="1" applyFill="1" applyBorder="1" applyAlignment="1">
      <alignment horizontal="center" vertical="center" wrapText="1"/>
    </xf>
    <xf numFmtId="0" fontId="4" fillId="0" borderId="0" xfId="0" applyFont="1" applyFill="1" applyBorder="1" applyAlignment="1">
      <alignment/>
    </xf>
    <xf numFmtId="49" fontId="12" fillId="2" borderId="30" xfId="0" applyNumberFormat="1" applyFont="1" applyFill="1" applyBorder="1" applyAlignment="1">
      <alignment horizontal="center" vertical="center" wrapText="1"/>
    </xf>
    <xf numFmtId="0" fontId="12" fillId="2" borderId="31" xfId="0" applyFont="1" applyFill="1" applyBorder="1" applyAlignment="1">
      <alignment horizontal="center" vertical="center" textRotation="90" wrapText="1"/>
    </xf>
    <xf numFmtId="49" fontId="12" fillId="2" borderId="32"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4" xfId="0" applyFont="1" applyFill="1" applyBorder="1" applyAlignment="1">
      <alignment horizontal="center" vertical="center" wrapText="1"/>
    </xf>
    <xf numFmtId="3" fontId="52" fillId="4" borderId="16" xfId="0" applyNumberFormat="1" applyFont="1" applyFill="1" applyBorder="1" applyAlignment="1">
      <alignment horizontal="right" vertical="center" wrapText="1"/>
    </xf>
    <xf numFmtId="3" fontId="52" fillId="6" borderId="16" xfId="0" applyNumberFormat="1" applyFont="1" applyFill="1" applyBorder="1" applyAlignment="1">
      <alignment horizontal="right" vertical="center" wrapText="1"/>
    </xf>
    <xf numFmtId="0" fontId="4" fillId="2" borderId="0" xfId="0" applyFont="1" applyFill="1" applyBorder="1" applyAlignment="1">
      <alignment horizontal="left" vertical="center" wrapText="1"/>
    </xf>
    <xf numFmtId="3" fontId="17" fillId="2" borderId="0" xfId="0" applyNumberFormat="1" applyFont="1" applyFill="1" applyBorder="1" applyAlignment="1">
      <alignment horizontal="right" vertical="center" wrapText="1"/>
    </xf>
    <xf numFmtId="0" fontId="18" fillId="2" borderId="0" xfId="0" applyFont="1" applyFill="1" applyBorder="1" applyAlignment="1">
      <alignment/>
    </xf>
    <xf numFmtId="0" fontId="4" fillId="2" borderId="0" xfId="0" applyFont="1" applyFill="1" applyAlignment="1">
      <alignment/>
    </xf>
    <xf numFmtId="0" fontId="12" fillId="2" borderId="0" xfId="0" applyFont="1" applyFill="1" applyBorder="1" applyAlignment="1">
      <alignment horizontal="center" vertical="center" wrapText="1"/>
    </xf>
    <xf numFmtId="0" fontId="12" fillId="2" borderId="0" xfId="0" applyFont="1" applyFill="1" applyBorder="1" applyAlignment="1">
      <alignment/>
    </xf>
    <xf numFmtId="0" fontId="3" fillId="2" borderId="0" xfId="0" applyFont="1" applyFill="1" applyAlignment="1">
      <alignment vertical="center" wrapText="1"/>
    </xf>
    <xf numFmtId="0" fontId="3" fillId="2" borderId="0" xfId="0" applyFont="1" applyFill="1" applyBorder="1" applyAlignment="1" applyProtection="1">
      <alignment wrapText="1"/>
      <protection locked="0"/>
    </xf>
    <xf numFmtId="0" fontId="3" fillId="2" borderId="0" xfId="0" applyFont="1" applyFill="1" applyBorder="1" applyAlignment="1" applyProtection="1">
      <alignment/>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vertical="top" wrapText="1"/>
      <protection locked="0"/>
    </xf>
    <xf numFmtId="0" fontId="3" fillId="2" borderId="0" xfId="0" applyFont="1" applyFill="1" applyBorder="1" applyAlignment="1" applyProtection="1">
      <alignment horizontal="left" vertical="center" wrapText="1"/>
      <protection locked="0"/>
    </xf>
    <xf numFmtId="0" fontId="18"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4" fillId="0" borderId="0" xfId="0" applyNumberFormat="1" applyFont="1" applyFill="1" applyBorder="1" applyAlignment="1">
      <alignment horizontal="left"/>
    </xf>
    <xf numFmtId="49" fontId="44" fillId="0" borderId="0" xfId="0" applyNumberFormat="1" applyFont="1" applyFill="1" applyBorder="1" applyAlignment="1">
      <alignment/>
    </xf>
    <xf numFmtId="49" fontId="29" fillId="0" borderId="16"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0" fontId="44" fillId="0" borderId="0" xfId="0" applyFont="1" applyFill="1" applyBorder="1" applyAlignment="1">
      <alignment/>
    </xf>
    <xf numFmtId="0" fontId="29" fillId="0" borderId="0" xfId="0" applyFont="1" applyFill="1" applyBorder="1" applyAlignment="1">
      <alignment horizontal="center" vertical="center" wrapText="1"/>
    </xf>
    <xf numFmtId="2" fontId="53" fillId="0" borderId="16" xfId="0" applyNumberFormat="1" applyFont="1" applyFill="1" applyBorder="1" applyAlignment="1">
      <alignment horizontal="left" vertical="center" wrapText="1"/>
    </xf>
    <xf numFmtId="49" fontId="36" fillId="0" borderId="16" xfId="0" applyNumberFormat="1" applyFont="1" applyFill="1" applyBorder="1" applyAlignment="1">
      <alignment horizontal="center" vertical="top" wrapText="1"/>
    </xf>
    <xf numFmtId="0" fontId="29" fillId="0" borderId="16" xfId="0" applyNumberFormat="1" applyFont="1" applyFill="1" applyBorder="1" applyAlignment="1">
      <alignment horizontal="center" vertical="top" wrapText="1"/>
    </xf>
    <xf numFmtId="3" fontId="24" fillId="3" borderId="16" xfId="0" applyNumberFormat="1" applyFont="1" applyFill="1" applyBorder="1" applyAlignment="1">
      <alignment horizontal="right" vertical="center" wrapText="1"/>
    </xf>
    <xf numFmtId="3" fontId="24" fillId="6" borderId="16" xfId="0" applyNumberFormat="1" applyFont="1" applyFill="1" applyBorder="1" applyAlignment="1">
      <alignment horizontal="right" vertical="center" wrapText="1"/>
    </xf>
    <xf numFmtId="0" fontId="12" fillId="0" borderId="16" xfId="0" applyFont="1" applyFill="1" applyBorder="1" applyAlignment="1">
      <alignment horizontal="left" vertical="center" wrapText="1"/>
    </xf>
    <xf numFmtId="2" fontId="12" fillId="0" borderId="16" xfId="0" applyNumberFormat="1" applyFont="1" applyFill="1" applyBorder="1" applyAlignment="1">
      <alignment vertical="center" wrapText="1"/>
    </xf>
    <xf numFmtId="0" fontId="18" fillId="6" borderId="16" xfId="0" applyFont="1" applyFill="1" applyBorder="1" applyAlignment="1">
      <alignment/>
    </xf>
    <xf numFmtId="0" fontId="29" fillId="0" borderId="16"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top" wrapText="1"/>
    </xf>
    <xf numFmtId="0" fontId="24" fillId="0" borderId="29" xfId="0" applyNumberFormat="1" applyFont="1" applyFill="1" applyBorder="1" applyAlignment="1">
      <alignment horizontal="left" vertical="center" wrapText="1"/>
    </xf>
    <xf numFmtId="3" fontId="24" fillId="0" borderId="0" xfId="0" applyNumberFormat="1" applyFont="1" applyFill="1" applyBorder="1" applyAlignment="1">
      <alignment horizontal="left" vertical="center" wrapText="1"/>
    </xf>
    <xf numFmtId="3" fontId="24" fillId="0" borderId="0" xfId="0" applyNumberFormat="1" applyFont="1" applyFill="1" applyBorder="1" applyAlignment="1">
      <alignment horizontal="right" vertical="center" wrapText="1"/>
    </xf>
    <xf numFmtId="0" fontId="45" fillId="0" borderId="0" xfId="0" applyFont="1" applyFill="1" applyBorder="1" applyAlignment="1">
      <alignment horizontal="left"/>
    </xf>
    <xf numFmtId="49" fontId="29" fillId="0" borderId="0" xfId="0" applyNumberFormat="1" applyFont="1" applyFill="1" applyAlignment="1">
      <alignment horizontal="left" vertical="top"/>
    </xf>
    <xf numFmtId="0" fontId="44" fillId="0" borderId="0" xfId="0" applyFont="1" applyFill="1" applyAlignment="1">
      <alignment vertical="top"/>
    </xf>
    <xf numFmtId="49" fontId="4" fillId="2" borderId="30"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34" fillId="2" borderId="0" xfId="0" applyFont="1" applyFill="1" applyAlignment="1">
      <alignment/>
    </xf>
    <xf numFmtId="0" fontId="4" fillId="2" borderId="16" xfId="0" applyNumberFormat="1" applyFont="1" applyFill="1" applyBorder="1" applyAlignment="1">
      <alignment horizontal="center" vertical="center" wrapText="1"/>
    </xf>
    <xf numFmtId="0" fontId="17" fillId="2" borderId="16" xfId="0" applyFont="1" applyFill="1" applyBorder="1" applyAlignment="1">
      <alignment horizontal="center" vertical="center"/>
    </xf>
    <xf numFmtId="0" fontId="18" fillId="2" borderId="0" xfId="0" applyFont="1" applyFill="1" applyAlignment="1">
      <alignment/>
    </xf>
    <xf numFmtId="0" fontId="4" fillId="2" borderId="0" xfId="0" applyNumberFormat="1" applyFont="1" applyFill="1" applyBorder="1" applyAlignment="1">
      <alignment horizontal="left" vertical="center" wrapText="1"/>
    </xf>
    <xf numFmtId="3" fontId="17" fillId="2" borderId="0" xfId="0" applyNumberFormat="1" applyFont="1" applyFill="1" applyBorder="1" applyAlignment="1">
      <alignment horizontal="left" vertical="center" wrapText="1"/>
    </xf>
    <xf numFmtId="0" fontId="18" fillId="2" borderId="0" xfId="0" applyFont="1" applyFill="1" applyBorder="1" applyAlignment="1">
      <alignment horizontal="left"/>
    </xf>
    <xf numFmtId="0" fontId="18" fillId="2" borderId="0" xfId="0" applyFont="1" applyFill="1" applyAlignment="1">
      <alignment vertical="top"/>
    </xf>
    <xf numFmtId="0" fontId="12" fillId="2" borderId="16" xfId="0" applyFont="1" applyFill="1" applyBorder="1" applyAlignment="1">
      <alignment horizontal="left" vertical="center" wrapText="1"/>
    </xf>
    <xf numFmtId="49" fontId="44" fillId="2" borderId="0" xfId="0" applyNumberFormat="1" applyFont="1" applyFill="1" applyAlignment="1">
      <alignment wrapText="1"/>
    </xf>
    <xf numFmtId="0" fontId="12" fillId="2" borderId="0" xfId="0" applyFont="1" applyFill="1" applyAlignment="1">
      <alignment/>
    </xf>
    <xf numFmtId="0" fontId="4" fillId="2" borderId="0" xfId="0" applyFont="1" applyFill="1" applyBorder="1" applyAlignment="1">
      <alignment/>
    </xf>
    <xf numFmtId="0" fontId="0" fillId="0" borderId="0" xfId="0" applyFont="1" applyAlignment="1">
      <alignment/>
    </xf>
    <xf numFmtId="0" fontId="54" fillId="0" borderId="0" xfId="0" applyFont="1" applyAlignment="1">
      <alignment horizontal="center"/>
    </xf>
    <xf numFmtId="0" fontId="12" fillId="2" borderId="31" xfId="0" applyFont="1" applyFill="1" applyBorder="1" applyAlignment="1">
      <alignment vertical="center" textRotation="90" wrapText="1"/>
    </xf>
    <xf numFmtId="0" fontId="27" fillId="0" borderId="16" xfId="0" applyFont="1" applyBorder="1" applyAlignment="1">
      <alignment horizontal="center"/>
    </xf>
    <xf numFmtId="0" fontId="27" fillId="0" borderId="34" xfId="0" applyFont="1" applyBorder="1" applyAlignment="1">
      <alignment horizontal="left" vertical="center" wrapText="1"/>
    </xf>
    <xf numFmtId="0" fontId="27" fillId="0" borderId="16" xfId="0" applyFont="1" applyBorder="1" applyAlignment="1">
      <alignment horizontal="left" vertical="top" wrapText="1"/>
    </xf>
    <xf numFmtId="0" fontId="27" fillId="2" borderId="34" xfId="0" applyFont="1" applyFill="1" applyBorder="1" applyAlignment="1">
      <alignment horizontal="left" vertical="center" wrapText="1"/>
    </xf>
    <xf numFmtId="3" fontId="11" fillId="2" borderId="31" xfId="0" applyNumberFormat="1" applyFont="1" applyFill="1" applyBorder="1" applyAlignment="1" applyProtection="1">
      <alignment horizontal="right" vertical="center"/>
      <protection/>
    </xf>
    <xf numFmtId="49" fontId="27" fillId="2" borderId="34" xfId="0" applyNumberFormat="1" applyFont="1" applyFill="1" applyBorder="1" applyAlignment="1">
      <alignment horizontal="left" vertical="center" wrapText="1"/>
    </xf>
    <xf numFmtId="0" fontId="17" fillId="2" borderId="16" xfId="0" applyFont="1" applyFill="1" applyBorder="1" applyAlignment="1">
      <alignment horizontal="center" vertical="center"/>
    </xf>
    <xf numFmtId="49" fontId="41" fillId="0" borderId="37" xfId="0" applyNumberFormat="1" applyFont="1" applyFill="1" applyBorder="1" applyAlignment="1">
      <alignment wrapText="1"/>
    </xf>
    <xf numFmtId="0" fontId="41" fillId="0" borderId="38" xfId="0" applyFont="1" applyBorder="1" applyAlignment="1">
      <alignment horizontal="right"/>
    </xf>
    <xf numFmtId="0" fontId="0" fillId="0" borderId="39" xfId="54" applyNumberFormat="1" applyBorder="1">
      <alignment/>
      <protection/>
    </xf>
    <xf numFmtId="0" fontId="56" fillId="0" borderId="39" xfId="54" applyNumberFormat="1" applyFont="1" applyBorder="1">
      <alignment/>
      <protection/>
    </xf>
    <xf numFmtId="0" fontId="55" fillId="0" borderId="39" xfId="54" applyNumberFormat="1" applyFont="1" applyBorder="1">
      <alignment/>
      <protection/>
    </xf>
    <xf numFmtId="0" fontId="51" fillId="8" borderId="40" xfId="54" applyNumberFormat="1" applyFont="1" applyFill="1" applyBorder="1" applyAlignment="1">
      <alignment horizontal="center" vertical="center" wrapText="1"/>
      <protection/>
    </xf>
    <xf numFmtId="0" fontId="0" fillId="0" borderId="39" xfId="54" applyNumberFormat="1" applyBorder="1" applyAlignment="1">
      <alignment horizontal="left" vertical="top" wrapText="1"/>
      <protection/>
    </xf>
    <xf numFmtId="0" fontId="0" fillId="0" borderId="0" xfId="0" applyAlignment="1">
      <alignment horizontal="left" vertical="top" wrapText="1"/>
    </xf>
    <xf numFmtId="0" fontId="51" fillId="8" borderId="40" xfId="54" applyNumberFormat="1" applyFont="1" applyFill="1" applyBorder="1" applyAlignment="1">
      <alignment horizontal="center" vertical="center" wrapText="1"/>
      <protection/>
    </xf>
    <xf numFmtId="0" fontId="51" fillId="8" borderId="40" xfId="55" applyNumberFormat="1" applyFont="1" applyFill="1" applyBorder="1" applyAlignment="1">
      <alignment horizontal="center" vertical="center" wrapText="1"/>
      <protection/>
    </xf>
    <xf numFmtId="0" fontId="0" fillId="4" borderId="41" xfId="0" applyFont="1" applyFill="1" applyBorder="1" applyAlignment="1" applyProtection="1">
      <alignment wrapText="1"/>
      <protection locked="0"/>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Border="1" applyAlignment="1" applyProtection="1">
      <alignment horizontal="center"/>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31" fillId="0" borderId="15" xfId="0" applyFont="1" applyBorder="1" applyAlignment="1" applyProtection="1">
      <alignment horizontal="center" wrapText="1"/>
      <protection/>
    </xf>
    <xf numFmtId="0" fontId="31" fillId="0" borderId="13" xfId="0" applyFont="1" applyBorder="1" applyAlignment="1" applyProtection="1">
      <alignment horizontal="center"/>
      <protection/>
    </xf>
    <xf numFmtId="0" fontId="31" fillId="0" borderId="14" xfId="0" applyFont="1" applyBorder="1" applyAlignment="1" applyProtection="1">
      <alignment horizontal="center"/>
      <protection/>
    </xf>
    <xf numFmtId="0" fontId="31" fillId="0" borderId="15" xfId="0" applyFont="1" applyBorder="1" applyAlignment="1" applyProtection="1">
      <alignment horizontal="center"/>
      <protection/>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33" fillId="0" borderId="13" xfId="0" applyFont="1" applyBorder="1" applyAlignment="1" applyProtection="1">
      <alignment/>
      <protection/>
    </xf>
    <xf numFmtId="0" fontId="33" fillId="0" borderId="14" xfId="0" applyFont="1" applyBorder="1" applyAlignment="1" applyProtection="1">
      <alignment/>
      <protection/>
    </xf>
    <xf numFmtId="0" fontId="2" fillId="0" borderId="42"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4" fillId="0" borderId="43"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4" fillId="0" borderId="45" xfId="0" applyFont="1" applyBorder="1" applyAlignment="1" applyProtection="1">
      <alignment horizontal="center" wrapText="1"/>
      <protection/>
    </xf>
    <xf numFmtId="0" fontId="4" fillId="0" borderId="17"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6" xfId="0" applyFont="1" applyBorder="1" applyAlignment="1" applyProtection="1">
      <alignment horizontal="center" wrapText="1"/>
      <protection/>
    </xf>
    <xf numFmtId="0" fontId="2" fillId="0" borderId="42" xfId="0" applyFont="1" applyFill="1" applyBorder="1" applyAlignment="1" applyProtection="1">
      <alignment horizontal="center" vertical="center"/>
      <protection/>
    </xf>
    <xf numFmtId="0" fontId="21" fillId="0" borderId="15" xfId="0" applyFont="1" applyFill="1" applyBorder="1" applyAlignment="1" applyProtection="1">
      <alignment horizontal="center"/>
      <protection/>
    </xf>
    <xf numFmtId="0" fontId="21" fillId="0" borderId="13" xfId="0" applyFont="1" applyFill="1" applyBorder="1" applyAlignment="1" applyProtection="1">
      <alignment horizontal="center"/>
      <protection/>
    </xf>
    <xf numFmtId="0" fontId="21" fillId="0" borderId="14" xfId="0" applyFont="1" applyFill="1" applyBorder="1" applyAlignment="1" applyProtection="1">
      <alignment horizontal="center"/>
      <protection/>
    </xf>
    <xf numFmtId="0" fontId="49" fillId="0" borderId="17" xfId="0" applyFont="1" applyBorder="1" applyAlignment="1" applyProtection="1" quotePrefix="1">
      <alignment horizontal="left"/>
      <protection/>
    </xf>
    <xf numFmtId="0" fontId="49" fillId="0" borderId="0" xfId="0" applyFont="1" applyAlignment="1" applyProtection="1">
      <alignment horizontal="left"/>
      <protection/>
    </xf>
    <xf numFmtId="0" fontId="50" fillId="0" borderId="0" xfId="0" applyFont="1" applyAlignment="1" applyProtection="1">
      <alignment horizontal="center"/>
      <protection/>
    </xf>
    <xf numFmtId="0" fontId="2" fillId="0" borderId="47" xfId="0" applyFont="1" applyFill="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3" fillId="0" borderId="43" xfId="0" applyFont="1" applyFill="1" applyBorder="1" applyAlignment="1" applyProtection="1">
      <alignment horizontal="center" wrapText="1"/>
      <protection/>
    </xf>
    <xf numFmtId="0" fontId="23" fillId="0" borderId="44" xfId="0" applyFont="1" applyFill="1" applyBorder="1" applyAlignment="1" applyProtection="1">
      <alignment horizontal="center" wrapText="1"/>
      <protection/>
    </xf>
    <xf numFmtId="0" fontId="23" fillId="0" borderId="45"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2" fillId="0" borderId="0" xfId="0" applyFont="1" applyFill="1" applyAlignment="1" applyProtection="1">
      <alignment horizontal="center"/>
      <protection locked="0"/>
    </xf>
    <xf numFmtId="0" fontId="2" fillId="0" borderId="17"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4" fillId="0" borderId="50" xfId="0" applyFont="1" applyFill="1" applyBorder="1" applyAlignment="1">
      <alignment horizontal="center" vertical="center" textRotation="90" wrapText="1"/>
    </xf>
    <xf numFmtId="0" fontId="4" fillId="0" borderId="51" xfId="0" applyFont="1" applyFill="1" applyBorder="1" applyAlignment="1">
      <alignment horizontal="center" vertical="center" textRotation="90" wrapText="1"/>
    </xf>
    <xf numFmtId="0" fontId="4" fillId="0" borderId="52" xfId="0" applyFont="1" applyFill="1" applyBorder="1" applyAlignment="1">
      <alignment horizontal="center" vertical="center" textRotation="90" wrapText="1"/>
    </xf>
    <xf numFmtId="0" fontId="4" fillId="0" borderId="53" xfId="0" applyFont="1" applyFill="1" applyBorder="1" applyAlignment="1">
      <alignment horizontal="center" vertical="center" textRotation="90" wrapText="1"/>
    </xf>
    <xf numFmtId="0" fontId="4" fillId="0" borderId="54" xfId="0" applyFont="1" applyFill="1" applyBorder="1" applyAlignment="1">
      <alignment horizontal="center" vertical="center" textRotation="90" wrapText="1"/>
    </xf>
    <xf numFmtId="0" fontId="4" fillId="0" borderId="55" xfId="0" applyFont="1" applyFill="1" applyBorder="1" applyAlignment="1">
      <alignment horizontal="center" vertical="center" textRotation="90" wrapText="1"/>
    </xf>
    <xf numFmtId="0" fontId="4" fillId="0" borderId="52" xfId="0" applyFont="1" applyFill="1" applyBorder="1" applyAlignment="1" applyProtection="1">
      <alignment horizontal="center" vertical="top" wrapText="1"/>
      <protection/>
    </xf>
    <xf numFmtId="0" fontId="4" fillId="0" borderId="50" xfId="0" applyFont="1" applyFill="1" applyBorder="1" applyAlignment="1" applyProtection="1">
      <alignment horizontal="center" vertical="top" wrapText="1"/>
      <protection/>
    </xf>
    <xf numFmtId="0" fontId="4" fillId="0" borderId="54" xfId="0" applyFont="1" applyFill="1" applyBorder="1" applyAlignment="1" applyProtection="1">
      <alignment horizontal="center" vertical="top" wrapText="1"/>
      <protection/>
    </xf>
    <xf numFmtId="0" fontId="12" fillId="0" borderId="16" xfId="0" applyFont="1" applyFill="1" applyBorder="1" applyAlignment="1">
      <alignment horizontal="center" vertical="center" wrapText="1"/>
    </xf>
    <xf numFmtId="0" fontId="12" fillId="0" borderId="31" xfId="0" applyFont="1" applyFill="1" applyBorder="1" applyAlignment="1">
      <alignment horizontal="center" vertical="center" textRotation="90" wrapText="1"/>
    </xf>
    <xf numFmtId="0" fontId="12" fillId="0" borderId="56" xfId="0" applyFont="1" applyFill="1" applyBorder="1" applyAlignment="1">
      <alignment horizontal="center" vertical="center" textRotation="90" wrapText="1"/>
    </xf>
    <xf numFmtId="0" fontId="4" fillId="0" borderId="57" xfId="0" applyFont="1" applyFill="1" applyBorder="1" applyAlignment="1" applyProtection="1">
      <alignment horizontal="center" vertical="center" wrapText="1"/>
      <protection/>
    </xf>
    <xf numFmtId="0" fontId="12" fillId="0" borderId="58" xfId="0" applyFont="1" applyFill="1" applyBorder="1" applyAlignment="1">
      <alignment horizontal="center" vertical="center" textRotation="90" wrapText="1"/>
    </xf>
    <xf numFmtId="0" fontId="12" fillId="0" borderId="34" xfId="0" applyFont="1" applyFill="1" applyBorder="1" applyAlignment="1">
      <alignment horizontal="center" vertical="center" wrapText="1"/>
    </xf>
    <xf numFmtId="0" fontId="4" fillId="0" borderId="47" xfId="0" applyFont="1" applyFill="1" applyBorder="1" applyAlignment="1" applyProtection="1">
      <alignment horizontal="center" vertical="top" wrapText="1"/>
      <protection/>
    </xf>
    <xf numFmtId="0" fontId="4" fillId="0" borderId="48" xfId="0" applyFont="1" applyFill="1" applyBorder="1" applyAlignment="1" applyProtection="1">
      <alignment horizontal="center" vertical="top" wrapText="1"/>
      <protection/>
    </xf>
    <xf numFmtId="0" fontId="4" fillId="0" borderId="49" xfId="0" applyFont="1" applyFill="1" applyBorder="1" applyAlignment="1" applyProtection="1">
      <alignment horizontal="center" vertical="top" wrapText="1"/>
      <protection/>
    </xf>
    <xf numFmtId="0" fontId="4" fillId="0" borderId="50" xfId="0" applyFont="1" applyFill="1" applyBorder="1" applyAlignment="1" applyProtection="1">
      <alignment horizontal="center" vertical="center" textRotation="90" wrapText="1"/>
      <protection/>
    </xf>
    <xf numFmtId="0" fontId="4" fillId="0" borderId="51" xfId="0" applyFont="1" applyFill="1" applyBorder="1" applyAlignment="1" applyProtection="1">
      <alignment horizontal="center" vertical="center" textRotation="90" wrapText="1"/>
      <protection/>
    </xf>
    <xf numFmtId="0" fontId="12" fillId="0" borderId="16" xfId="0" applyFont="1" applyFill="1" applyBorder="1" applyAlignment="1">
      <alignment horizontal="center" vertical="center" textRotation="90" wrapText="1"/>
    </xf>
    <xf numFmtId="49" fontId="53" fillId="0" borderId="16" xfId="0" applyNumberFormat="1" applyFont="1" applyFill="1" applyBorder="1" applyAlignment="1">
      <alignment horizontal="center" vertical="center" wrapText="1"/>
    </xf>
    <xf numFmtId="49" fontId="36" fillId="0" borderId="16" xfId="0" applyNumberFormat="1" applyFont="1" applyFill="1" applyBorder="1" applyAlignment="1">
      <alignment horizontal="center" vertical="center" wrapText="1"/>
    </xf>
    <xf numFmtId="0" fontId="12" fillId="0" borderId="38" xfId="0" applyFont="1" applyFill="1" applyBorder="1" applyAlignment="1">
      <alignment horizontal="center" vertical="center" textRotation="90" wrapText="1"/>
    </xf>
    <xf numFmtId="0" fontId="12" fillId="0" borderId="59" xfId="0" applyFont="1" applyFill="1" applyBorder="1" applyAlignment="1">
      <alignment horizontal="center" vertical="center" textRotation="90" wrapText="1"/>
    </xf>
    <xf numFmtId="0" fontId="29" fillId="0" borderId="16" xfId="0" applyFont="1" applyFill="1" applyBorder="1" applyAlignment="1">
      <alignment horizontal="left"/>
    </xf>
    <xf numFmtId="49" fontId="29" fillId="0" borderId="0" xfId="0" applyNumberFormat="1" applyFont="1" applyFill="1" applyBorder="1" applyAlignment="1">
      <alignment horizontal="left" vertical="top" wrapText="1"/>
    </xf>
    <xf numFmtId="0" fontId="24" fillId="0" borderId="34" xfId="0" applyFont="1" applyFill="1" applyBorder="1" applyAlignment="1" quotePrefix="1">
      <alignment horizontal="left" wrapText="1"/>
    </xf>
    <xf numFmtId="0" fontId="24" fillId="0" borderId="35" xfId="0" applyFont="1" applyFill="1" applyBorder="1" applyAlignment="1" quotePrefix="1">
      <alignment horizontal="left" wrapText="1"/>
    </xf>
    <xf numFmtId="0" fontId="24" fillId="0" borderId="36" xfId="0" applyFont="1" applyFill="1" applyBorder="1" applyAlignment="1" quotePrefix="1">
      <alignment horizontal="left" wrapText="1"/>
    </xf>
    <xf numFmtId="0" fontId="29" fillId="0" borderId="16" xfId="0" applyFont="1" applyFill="1" applyBorder="1" applyAlignment="1">
      <alignment horizontal="left" wrapText="1"/>
    </xf>
    <xf numFmtId="0" fontId="36" fillId="0" borderId="0" xfId="0" applyFont="1" applyFill="1" applyAlignment="1">
      <alignment horizontal="left" vertical="top" wrapText="1"/>
    </xf>
    <xf numFmtId="0" fontId="26" fillId="0" borderId="16" xfId="0" applyFont="1" applyFill="1" applyBorder="1" applyAlignment="1">
      <alignment horizontal="center" vertical="center" wrapText="1"/>
    </xf>
    <xf numFmtId="0" fontId="12" fillId="2" borderId="16" xfId="0" applyFont="1" applyFill="1" applyBorder="1" applyAlignment="1">
      <alignment horizontal="center" vertical="center" textRotation="90" wrapText="1"/>
    </xf>
    <xf numFmtId="49" fontId="12" fillId="2" borderId="16" xfId="0" applyNumberFormat="1" applyFont="1" applyFill="1" applyBorder="1" applyAlignment="1">
      <alignment horizontal="left" vertical="center" wrapText="1"/>
    </xf>
    <xf numFmtId="0" fontId="12" fillId="2" borderId="16" xfId="0" applyFont="1" applyFill="1" applyBorder="1" applyAlignment="1">
      <alignment horizontal="center" vertical="center" wrapText="1"/>
    </xf>
    <xf numFmtId="0" fontId="12" fillId="2" borderId="16" xfId="0" applyFont="1" applyFill="1" applyBorder="1" applyAlignment="1">
      <alignment horizontal="center" vertical="center" textRotation="90" wrapText="1"/>
    </xf>
    <xf numFmtId="0" fontId="12" fillId="2" borderId="31" xfId="0" applyFont="1" applyFill="1" applyBorder="1" applyAlignment="1">
      <alignment horizontal="center" vertical="center" textRotation="90" wrapText="1"/>
    </xf>
    <xf numFmtId="0" fontId="12" fillId="2" borderId="58" xfId="0" applyFont="1" applyFill="1" applyBorder="1" applyAlignment="1">
      <alignment horizontal="center" vertical="center" textRotation="90" wrapText="1"/>
    </xf>
    <xf numFmtId="0" fontId="12" fillId="2" borderId="56" xfId="0" applyFont="1" applyFill="1" applyBorder="1" applyAlignment="1">
      <alignment horizontal="center" vertical="center" textRotation="90" wrapText="1"/>
    </xf>
    <xf numFmtId="49" fontId="17" fillId="2" borderId="0" xfId="0" applyNumberFormat="1" applyFont="1" applyFill="1" applyBorder="1" applyAlignment="1">
      <alignment horizontal="left" vertical="top" wrapText="1"/>
    </xf>
    <xf numFmtId="49" fontId="24" fillId="2" borderId="0" xfId="0" applyNumberFormat="1" applyFont="1" applyFill="1" applyAlignment="1">
      <alignment horizontal="left" vertical="top"/>
    </xf>
    <xf numFmtId="0" fontId="12" fillId="2" borderId="30"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4" fillId="2" borderId="29" xfId="0" applyFont="1" applyFill="1" applyBorder="1" applyAlignment="1">
      <alignment horizontal="left" vertical="center"/>
    </xf>
    <xf numFmtId="49" fontId="27" fillId="2" borderId="16" xfId="0" applyNumberFormat="1" applyFont="1" applyFill="1" applyBorder="1" applyAlignment="1">
      <alignment horizontal="left" vertical="center" wrapText="1"/>
    </xf>
    <xf numFmtId="177" fontId="12" fillId="2" borderId="16" xfId="0" applyNumberFormat="1" applyFont="1" applyFill="1" applyBorder="1" applyAlignment="1">
      <alignment horizontal="left" vertical="center" wrapText="1"/>
    </xf>
    <xf numFmtId="49" fontId="4" fillId="2" borderId="31" xfId="0" applyNumberFormat="1" applyFont="1" applyFill="1" applyBorder="1" applyAlignment="1">
      <alignment horizontal="center" vertical="center" wrapText="1"/>
    </xf>
    <xf numFmtId="49" fontId="4" fillId="2" borderId="58" xfId="0" applyNumberFormat="1" applyFont="1" applyFill="1" applyBorder="1" applyAlignment="1">
      <alignment horizontal="center" vertical="center" wrapText="1"/>
    </xf>
    <xf numFmtId="49" fontId="4" fillId="2" borderId="56"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49" fontId="12" fillId="2" borderId="30" xfId="0" applyNumberFormat="1" applyFont="1" applyFill="1" applyBorder="1" applyAlignment="1">
      <alignment horizontal="center" vertical="center" wrapText="1"/>
    </xf>
    <xf numFmtId="49" fontId="12" fillId="2" borderId="29" xfId="0" applyNumberFormat="1" applyFont="1" applyFill="1" applyBorder="1" applyAlignment="1">
      <alignment horizontal="center" vertical="center" wrapText="1"/>
    </xf>
    <xf numFmtId="49" fontId="12" fillId="2" borderId="60"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12" fillId="2" borderId="62"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61" xfId="0" applyNumberFormat="1" applyFont="1" applyFill="1" applyBorder="1" applyAlignment="1">
      <alignment horizontal="center" vertical="center" wrapText="1"/>
    </xf>
    <xf numFmtId="0" fontId="12" fillId="2" borderId="16" xfId="0" applyFont="1" applyFill="1" applyBorder="1" applyAlignment="1">
      <alignment horizontal="center" vertical="center" textRotation="90"/>
    </xf>
    <xf numFmtId="0" fontId="42" fillId="0" borderId="0" xfId="0" applyFont="1" applyFill="1" applyBorder="1" applyAlignment="1">
      <alignment horizontal="left" vertical="center" wrapText="1"/>
    </xf>
    <xf numFmtId="0" fontId="12" fillId="2" borderId="16" xfId="0" applyFont="1" applyFill="1" applyBorder="1" applyAlignment="1">
      <alignment horizontal="left" vertical="center"/>
    </xf>
    <xf numFmtId="0" fontId="24" fillId="0" borderId="35" xfId="0" applyFont="1" applyFill="1" applyBorder="1" applyAlignment="1">
      <alignment horizontal="left" wrapText="1"/>
    </xf>
    <xf numFmtId="0" fontId="24" fillId="0" borderId="36" xfId="0" applyFont="1" applyFill="1" applyBorder="1" applyAlignment="1">
      <alignment horizontal="left" wrapText="1"/>
    </xf>
    <xf numFmtId="0" fontId="42" fillId="0" borderId="0" xfId="0" applyFont="1" applyFill="1" applyAlignment="1">
      <alignment horizontal="left" vertical="center" wrapText="1"/>
    </xf>
    <xf numFmtId="0" fontId="29" fillId="0" borderId="0" xfId="0" applyFont="1" applyFill="1" applyAlignment="1">
      <alignment horizontal="left" vertical="center" wrapText="1"/>
    </xf>
    <xf numFmtId="49" fontId="12" fillId="2" borderId="31" xfId="0" applyNumberFormat="1" applyFont="1" applyFill="1" applyBorder="1" applyAlignment="1">
      <alignment horizontal="center" vertical="center" wrapText="1"/>
    </xf>
    <xf numFmtId="49" fontId="12" fillId="2" borderId="58" xfId="0" applyNumberFormat="1" applyFont="1" applyFill="1" applyBorder="1" applyAlignment="1">
      <alignment horizontal="center" vertical="center" wrapText="1"/>
    </xf>
    <xf numFmtId="49" fontId="12" fillId="2" borderId="56" xfId="0" applyNumberFormat="1" applyFont="1" applyFill="1" applyBorder="1" applyAlignment="1">
      <alignment horizontal="center" vertical="center" wrapText="1"/>
    </xf>
    <xf numFmtId="0" fontId="11" fillId="0" borderId="34" xfId="0" applyFont="1" applyFill="1" applyBorder="1" applyAlignment="1" quotePrefix="1">
      <alignment horizontal="left" wrapText="1"/>
    </xf>
    <xf numFmtId="0" fontId="11" fillId="0" borderId="35" xfId="0" applyFont="1" applyFill="1" applyBorder="1" applyAlignment="1">
      <alignment horizontal="left" wrapText="1"/>
    </xf>
    <xf numFmtId="0" fontId="11" fillId="0" borderId="36" xfId="0" applyFont="1" applyFill="1" applyBorder="1" applyAlignment="1">
      <alignment horizontal="left" wrapText="1"/>
    </xf>
    <xf numFmtId="0" fontId="36" fillId="0" borderId="0" xfId="0" applyFont="1" applyFill="1" applyAlignment="1">
      <alignment horizontal="left" vertical="center" wrapText="1"/>
    </xf>
    <xf numFmtId="0" fontId="3" fillId="2" borderId="29" xfId="0" applyFont="1" applyFill="1" applyBorder="1" applyAlignment="1" applyProtection="1">
      <alignment horizontal="center" vertical="top" wrapText="1"/>
      <protection locked="0"/>
    </xf>
    <xf numFmtId="0" fontId="3" fillId="2" borderId="18"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2" borderId="0" xfId="0" applyFont="1" applyFill="1" applyAlignment="1">
      <alignment horizontal="left" vertical="center" wrapText="1"/>
    </xf>
    <xf numFmtId="0" fontId="4" fillId="2" borderId="0" xfId="0" applyFont="1" applyFill="1" applyBorder="1" applyAlignment="1" applyProtection="1">
      <alignment horizontal="left"/>
      <protection locked="0"/>
    </xf>
    <xf numFmtId="0" fontId="3" fillId="2" borderId="18" xfId="0" applyFont="1" applyFill="1" applyBorder="1" applyAlignment="1" applyProtection="1">
      <alignment horizontal="center" wrapText="1"/>
      <protection locked="0"/>
    </xf>
    <xf numFmtId="0" fontId="4" fillId="2" borderId="0"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center" vertical="top" wrapText="1"/>
      <protection locked="0"/>
    </xf>
    <xf numFmtId="0" fontId="27" fillId="0" borderId="56" xfId="0" applyFont="1" applyBorder="1" applyAlignment="1">
      <alignment horizontal="left" vertical="center" wrapText="1"/>
    </xf>
    <xf numFmtId="0" fontId="27" fillId="0" borderId="16" xfId="0" applyFont="1" applyBorder="1" applyAlignment="1">
      <alignment horizontal="center" vertical="center"/>
    </xf>
    <xf numFmtId="0" fontId="27" fillId="2" borderId="16" xfId="0"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27" fillId="0" borderId="31" xfId="0" applyFont="1" applyBorder="1" applyAlignment="1">
      <alignment horizontal="left" vertical="center" wrapText="1"/>
    </xf>
    <xf numFmtId="0" fontId="27" fillId="0" borderId="16" xfId="0" applyFont="1" applyBorder="1" applyAlignment="1">
      <alignment horizontal="left" vertical="center" wrapText="1"/>
    </xf>
    <xf numFmtId="0" fontId="27" fillId="0" borderId="60" xfId="0" applyFont="1" applyBorder="1" applyAlignment="1">
      <alignment horizontal="center" vertical="center"/>
    </xf>
    <xf numFmtId="0" fontId="27" fillId="0" borderId="62" xfId="0" applyFont="1" applyBorder="1" applyAlignment="1">
      <alignment horizontal="center" vertical="center"/>
    </xf>
    <xf numFmtId="0" fontId="27" fillId="0" borderId="61" xfId="0" applyFont="1" applyBorder="1" applyAlignment="1">
      <alignment horizontal="center" vertical="center"/>
    </xf>
    <xf numFmtId="0" fontId="54" fillId="0" borderId="0" xfId="0" applyFont="1" applyAlignment="1">
      <alignment horizontal="left"/>
    </xf>
    <xf numFmtId="0" fontId="41" fillId="2" borderId="35" xfId="0" applyFont="1" applyFill="1" applyBorder="1" applyAlignment="1" applyProtection="1">
      <alignment horizontal="left"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Шаблон формы №4_200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1"/>
  <sheetViews>
    <sheetView showGridLines="0" tabSelected="1" zoomScale="75" zoomScaleNormal="75" zoomScalePageLayoutView="0" workbookViewId="0" topLeftCell="A1">
      <selection activeCell="D31" sqref="D31:K31"/>
    </sheetView>
  </sheetViews>
  <sheetFormatPr defaultColWidth="9.140625" defaultRowHeight="12.75"/>
  <cols>
    <col min="1" max="1" width="14.8515625" style="7" customWidth="1"/>
    <col min="2" max="2" width="11.28125" style="7" customWidth="1"/>
    <col min="3"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1.281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"S07s-"&amp;VLOOKUP(G6,Коды_отчетных_периодов,2,FALSE)&amp;"-"&amp;I6&amp;"-"&amp;VLOOKUP(D22,Коды_судов,2,FALSE)</f>
        <v>S07s-h-2015-155</v>
      </c>
      <c r="B1" s="17"/>
      <c r="N1" s="75" t="s">
        <v>1306</v>
      </c>
      <c r="O1" s="75"/>
      <c r="P1" s="109">
        <v>42171</v>
      </c>
      <c r="Q1" s="75"/>
      <c r="R1" s="75"/>
      <c r="S1" s="75"/>
    </row>
    <row r="2" spans="4:13" ht="13.5" customHeight="1" thickBot="1">
      <c r="D2" s="237" t="s">
        <v>1469</v>
      </c>
      <c r="E2" s="238"/>
      <c r="F2" s="238"/>
      <c r="G2" s="238"/>
      <c r="H2" s="238"/>
      <c r="I2" s="238"/>
      <c r="J2" s="238"/>
      <c r="K2" s="238"/>
      <c r="L2" s="239"/>
      <c r="M2" s="3"/>
    </row>
    <row r="3" spans="5:13" ht="13.5" thickBot="1">
      <c r="E3" s="12"/>
      <c r="F3" s="12"/>
      <c r="G3" s="12"/>
      <c r="H3" s="12"/>
      <c r="I3" s="12"/>
      <c r="J3" s="12"/>
      <c r="K3" s="12"/>
      <c r="L3" s="12"/>
      <c r="M3" s="10"/>
    </row>
    <row r="4" spans="4:13" ht="24" customHeight="1">
      <c r="D4" s="240" t="s">
        <v>544</v>
      </c>
      <c r="E4" s="241"/>
      <c r="F4" s="241"/>
      <c r="G4" s="241"/>
      <c r="H4" s="241"/>
      <c r="I4" s="241"/>
      <c r="J4" s="241"/>
      <c r="K4" s="241"/>
      <c r="L4" s="242"/>
      <c r="M4" s="3"/>
    </row>
    <row r="5" spans="1:13" ht="18" customHeight="1">
      <c r="A5" s="15"/>
      <c r="D5" s="243"/>
      <c r="E5" s="244"/>
      <c r="F5" s="244"/>
      <c r="G5" s="244"/>
      <c r="H5" s="244"/>
      <c r="I5" s="244"/>
      <c r="J5" s="244"/>
      <c r="K5" s="244"/>
      <c r="L5" s="245"/>
      <c r="M5" s="3"/>
    </row>
    <row r="6" spans="1:15" ht="21" customHeight="1" thickBot="1">
      <c r="A6" s="18"/>
      <c r="D6" s="4"/>
      <c r="E6" s="5"/>
      <c r="F6" s="46" t="s">
        <v>1470</v>
      </c>
      <c r="G6" s="47">
        <v>6</v>
      </c>
      <c r="H6" s="48" t="s">
        <v>1471</v>
      </c>
      <c r="I6" s="47">
        <v>2015</v>
      </c>
      <c r="J6" s="49" t="s">
        <v>1472</v>
      </c>
      <c r="K6" s="49"/>
      <c r="L6" s="6"/>
      <c r="M6" s="250" t="str">
        <f>IF(COUNTIF('ФЛК (обязательный)'!A2:A1107,"Неверно!")&gt;0,"Ошибки ФЛК!"," ")</f>
        <v> </v>
      </c>
      <c r="N6" s="251"/>
      <c r="O6" s="82"/>
    </row>
    <row r="7" spans="1:14" ht="15.75">
      <c r="A7" s="58"/>
      <c r="E7" s="3"/>
      <c r="F7" s="3"/>
      <c r="G7" s="3"/>
      <c r="H7" s="3"/>
      <c r="I7" s="3"/>
      <c r="J7" s="3"/>
      <c r="K7" s="3"/>
      <c r="L7" s="3"/>
      <c r="M7" s="252" t="str">
        <f>IF((COUNTIF('ФЛК (информационный)'!G2:G130,"Внести подтверждение к нарушенному информационному ФЛК")&gt;0),"Ошибки инф. ФЛК!"," ")</f>
        <v> </v>
      </c>
      <c r="N7" s="252"/>
    </row>
    <row r="8" spans="1:9" ht="13.5" thickBot="1">
      <c r="A8" s="16"/>
      <c r="B8" s="10"/>
      <c r="C8" s="10"/>
      <c r="D8" s="10"/>
      <c r="E8" s="10"/>
      <c r="F8" s="10"/>
      <c r="G8" s="10"/>
      <c r="H8" s="10"/>
      <c r="I8" s="10"/>
    </row>
    <row r="9" spans="1:15" s="40" customFormat="1" ht="16.5" thickBot="1">
      <c r="A9" s="246" t="s">
        <v>1473</v>
      </c>
      <c r="B9" s="246"/>
      <c r="C9" s="246"/>
      <c r="D9" s="246" t="s">
        <v>1474</v>
      </c>
      <c r="E9" s="246"/>
      <c r="F9" s="246"/>
      <c r="G9" s="246" t="s">
        <v>1475</v>
      </c>
      <c r="H9" s="246"/>
      <c r="I9" s="39"/>
      <c r="K9" s="247" t="s">
        <v>1437</v>
      </c>
      <c r="L9" s="248"/>
      <c r="M9" s="248"/>
      <c r="N9" s="249"/>
      <c r="O9" s="41"/>
    </row>
    <row r="10" spans="1:14" s="40" customFormat="1" ht="14.25" customHeight="1" thickBot="1">
      <c r="A10" s="226" t="s">
        <v>1476</v>
      </c>
      <c r="B10" s="226"/>
      <c r="C10" s="226"/>
      <c r="D10" s="226"/>
      <c r="E10" s="226"/>
      <c r="F10" s="226"/>
      <c r="G10" s="226"/>
      <c r="H10" s="226"/>
      <c r="I10" s="42"/>
      <c r="K10" s="256" t="s">
        <v>1477</v>
      </c>
      <c r="L10" s="257"/>
      <c r="M10" s="257"/>
      <c r="N10" s="258"/>
    </row>
    <row r="11" spans="1:14" s="40" customFormat="1" ht="18.75" customHeight="1" thickBot="1">
      <c r="A11" s="226" t="s">
        <v>1450</v>
      </c>
      <c r="B11" s="226"/>
      <c r="C11" s="226"/>
      <c r="D11" s="228" t="s">
        <v>1451</v>
      </c>
      <c r="E11" s="228"/>
      <c r="F11" s="229"/>
      <c r="G11" s="227" t="s">
        <v>1331</v>
      </c>
      <c r="H11" s="229"/>
      <c r="I11" s="42"/>
      <c r="K11" s="261" t="s">
        <v>559</v>
      </c>
      <c r="L11" s="262"/>
      <c r="M11" s="262"/>
      <c r="N11" s="263"/>
    </row>
    <row r="12" spans="1:14" s="40" customFormat="1" ht="19.5" customHeight="1" thickBot="1">
      <c r="A12" s="253" t="s">
        <v>1452</v>
      </c>
      <c r="B12" s="254"/>
      <c r="C12" s="255"/>
      <c r="D12" s="259"/>
      <c r="E12" s="259"/>
      <c r="F12" s="260"/>
      <c r="G12" s="271"/>
      <c r="H12" s="260"/>
      <c r="I12" s="42"/>
      <c r="K12" s="264"/>
      <c r="L12" s="265"/>
      <c r="M12" s="265"/>
      <c r="N12" s="266"/>
    </row>
    <row r="13" spans="1:14" s="40" customFormat="1" ht="17.25" customHeight="1" thickBot="1">
      <c r="A13" s="208" t="s">
        <v>1454</v>
      </c>
      <c r="B13" s="209"/>
      <c r="C13" s="225"/>
      <c r="D13" s="253" t="s">
        <v>1456</v>
      </c>
      <c r="E13" s="254"/>
      <c r="F13" s="255"/>
      <c r="G13" s="272"/>
      <c r="H13" s="273"/>
      <c r="I13" s="42"/>
      <c r="K13" s="264"/>
      <c r="L13" s="265"/>
      <c r="M13" s="265"/>
      <c r="N13" s="266"/>
    </row>
    <row r="14" spans="1:14" s="40" customFormat="1" ht="24" customHeight="1" thickBot="1">
      <c r="A14" s="226" t="s">
        <v>1262</v>
      </c>
      <c r="B14" s="226"/>
      <c r="C14" s="226"/>
      <c r="D14" s="227" t="s">
        <v>1505</v>
      </c>
      <c r="E14" s="228"/>
      <c r="F14" s="229"/>
      <c r="G14" s="227" t="s">
        <v>1462</v>
      </c>
      <c r="H14" s="229"/>
      <c r="I14" s="42"/>
      <c r="K14" s="264"/>
      <c r="L14" s="265"/>
      <c r="M14" s="265"/>
      <c r="N14" s="266"/>
    </row>
    <row r="15" spans="1:14" s="40" customFormat="1" ht="16.5" customHeight="1" thickBot="1">
      <c r="A15" s="208" t="s">
        <v>1455</v>
      </c>
      <c r="B15" s="209"/>
      <c r="C15" s="225"/>
      <c r="D15" s="271"/>
      <c r="E15" s="259"/>
      <c r="F15" s="260"/>
      <c r="G15" s="271"/>
      <c r="H15" s="260"/>
      <c r="I15" s="42"/>
      <c r="K15" s="264"/>
      <c r="L15" s="265"/>
      <c r="M15" s="265"/>
      <c r="N15" s="266"/>
    </row>
    <row r="16" spans="1:14" s="40" customFormat="1" ht="21" customHeight="1" thickBot="1">
      <c r="A16" s="208" t="s">
        <v>1457</v>
      </c>
      <c r="B16" s="209"/>
      <c r="C16" s="225"/>
      <c r="D16" s="274"/>
      <c r="E16" s="272"/>
      <c r="F16" s="273"/>
      <c r="G16" s="274"/>
      <c r="H16" s="273"/>
      <c r="I16" s="52"/>
      <c r="J16" s="53"/>
      <c r="K16" s="267"/>
      <c r="L16" s="268"/>
      <c r="M16" s="268"/>
      <c r="N16" s="269"/>
    </row>
    <row r="17" spans="1:14" s="40" customFormat="1" ht="13.5" customHeight="1" thickBot="1">
      <c r="A17" s="226" t="s">
        <v>1497</v>
      </c>
      <c r="B17" s="226"/>
      <c r="C17" s="226"/>
      <c r="D17" s="226"/>
      <c r="E17" s="226"/>
      <c r="F17" s="226"/>
      <c r="G17" s="226"/>
      <c r="H17" s="226"/>
      <c r="I17" s="42"/>
      <c r="J17" s="270"/>
      <c r="K17" s="270"/>
      <c r="L17" s="270"/>
      <c r="M17" s="270"/>
      <c r="N17" s="270"/>
    </row>
    <row r="18" spans="1:14" s="40" customFormat="1" ht="27.75" customHeight="1" thickBot="1">
      <c r="A18" s="227" t="s">
        <v>560</v>
      </c>
      <c r="B18" s="228"/>
      <c r="C18" s="229"/>
      <c r="D18" s="226" t="s">
        <v>1498</v>
      </c>
      <c r="E18" s="226"/>
      <c r="F18" s="226"/>
      <c r="G18" s="226" t="s">
        <v>1463</v>
      </c>
      <c r="H18" s="226"/>
      <c r="I18" s="42"/>
      <c r="J18" s="270"/>
      <c r="K18" s="270"/>
      <c r="L18" s="270"/>
      <c r="M18" s="270"/>
      <c r="N18" s="270"/>
    </row>
    <row r="19" spans="1:14" s="40" customFormat="1" ht="22.5" customHeight="1" thickBot="1">
      <c r="A19" s="208" t="s">
        <v>1455</v>
      </c>
      <c r="B19" s="209"/>
      <c r="C19" s="225"/>
      <c r="D19" s="226"/>
      <c r="E19" s="226"/>
      <c r="F19" s="226"/>
      <c r="G19" s="226"/>
      <c r="H19" s="226"/>
      <c r="I19" s="42"/>
      <c r="J19" s="270"/>
      <c r="K19" s="270"/>
      <c r="L19" s="270"/>
      <c r="M19" s="270"/>
      <c r="N19" s="270"/>
    </row>
    <row r="20" spans="1:14" s="40" customFormat="1" ht="21.75" customHeight="1" thickBot="1">
      <c r="A20" s="226" t="s">
        <v>1499</v>
      </c>
      <c r="B20" s="226"/>
      <c r="C20" s="226"/>
      <c r="D20" s="208" t="s">
        <v>1500</v>
      </c>
      <c r="E20" s="209"/>
      <c r="F20" s="225"/>
      <c r="G20" s="208" t="s">
        <v>1464</v>
      </c>
      <c r="H20" s="225"/>
      <c r="I20" s="42"/>
      <c r="J20" s="270"/>
      <c r="K20" s="270"/>
      <c r="L20" s="270"/>
      <c r="M20" s="270"/>
      <c r="N20" s="270"/>
    </row>
    <row r="21" spans="1:15" ht="31.5" customHeight="1" thickBot="1">
      <c r="A21" s="8"/>
      <c r="B21" s="8"/>
      <c r="C21" s="8"/>
      <c r="D21" s="8"/>
      <c r="E21" s="8"/>
      <c r="F21" s="8"/>
      <c r="G21" s="8"/>
      <c r="H21" s="8"/>
      <c r="I21" s="8"/>
      <c r="J21" s="270"/>
      <c r="K21" s="270"/>
      <c r="L21" s="270"/>
      <c r="M21" s="270"/>
      <c r="N21" s="270"/>
      <c r="O21" s="10"/>
    </row>
    <row r="22" spans="1:13" ht="24" customHeight="1" thickBot="1">
      <c r="A22" s="217" t="s">
        <v>1504</v>
      </c>
      <c r="B22" s="218"/>
      <c r="C22" s="219"/>
      <c r="D22" s="230" t="s">
        <v>1403</v>
      </c>
      <c r="E22" s="231"/>
      <c r="F22" s="231"/>
      <c r="G22" s="231"/>
      <c r="H22" s="231"/>
      <c r="I22" s="231"/>
      <c r="J22" s="231"/>
      <c r="K22" s="232"/>
      <c r="M22" s="10"/>
    </row>
    <row r="23" spans="1:11" ht="16.5" thickBot="1">
      <c r="A23" s="220" t="s">
        <v>1465</v>
      </c>
      <c r="B23" s="218"/>
      <c r="C23" s="219"/>
      <c r="D23" s="221" t="s">
        <v>562</v>
      </c>
      <c r="E23" s="221"/>
      <c r="F23" s="221"/>
      <c r="G23" s="221"/>
      <c r="H23" s="221"/>
      <c r="I23" s="221"/>
      <c r="J23" s="221"/>
      <c r="K23" s="222"/>
    </row>
    <row r="24" spans="1:11" ht="13.5" thickBot="1">
      <c r="A24" s="19"/>
      <c r="B24" s="11"/>
      <c r="C24" s="11"/>
      <c r="D24" s="206"/>
      <c r="E24" s="206"/>
      <c r="F24" s="206"/>
      <c r="G24" s="206"/>
      <c r="H24" s="206"/>
      <c r="I24" s="206"/>
      <c r="J24" s="206"/>
      <c r="K24" s="207"/>
    </row>
    <row r="25" spans="1:11" ht="13.5" thickBot="1">
      <c r="A25" s="214" t="s">
        <v>1501</v>
      </c>
      <c r="B25" s="215"/>
      <c r="C25" s="215"/>
      <c r="D25" s="215"/>
      <c r="E25" s="216"/>
      <c r="F25" s="214" t="s">
        <v>1502</v>
      </c>
      <c r="G25" s="215"/>
      <c r="H25" s="215"/>
      <c r="I25" s="215"/>
      <c r="J25" s="215"/>
      <c r="K25" s="216"/>
    </row>
    <row r="26" spans="1:11" ht="13.5" thickBot="1">
      <c r="A26" s="211">
        <v>1</v>
      </c>
      <c r="B26" s="212"/>
      <c r="C26" s="212"/>
      <c r="D26" s="212"/>
      <c r="E26" s="213"/>
      <c r="F26" s="211">
        <v>2</v>
      </c>
      <c r="G26" s="212"/>
      <c r="H26" s="212"/>
      <c r="I26" s="212"/>
      <c r="J26" s="212"/>
      <c r="K26" s="213"/>
    </row>
    <row r="27" spans="1:11" ht="13.5" thickBot="1">
      <c r="A27" s="235"/>
      <c r="B27" s="235"/>
      <c r="C27" s="235"/>
      <c r="D27" s="235"/>
      <c r="E27" s="235"/>
      <c r="F27" s="235"/>
      <c r="G27" s="235"/>
      <c r="H27" s="223"/>
      <c r="I27" s="224"/>
      <c r="J27" s="224"/>
      <c r="K27" s="210"/>
    </row>
    <row r="28" spans="1:11" ht="13.5" thickBot="1">
      <c r="A28" s="12"/>
      <c r="B28" s="12"/>
      <c r="C28" s="12"/>
      <c r="D28" s="12"/>
      <c r="E28" s="12"/>
      <c r="F28" s="12"/>
      <c r="G28" s="12"/>
      <c r="H28" s="12"/>
      <c r="I28" s="12"/>
      <c r="J28" s="12"/>
      <c r="K28" s="12"/>
    </row>
    <row r="29" spans="1:11" ht="16.5" thickBot="1">
      <c r="A29" s="220" t="s">
        <v>1458</v>
      </c>
      <c r="B29" s="218"/>
      <c r="C29" s="219"/>
      <c r="D29" s="236" t="s">
        <v>563</v>
      </c>
      <c r="E29" s="221"/>
      <c r="F29" s="221"/>
      <c r="G29" s="221"/>
      <c r="H29" s="221"/>
      <c r="I29" s="221"/>
      <c r="J29" s="221"/>
      <c r="K29" s="222"/>
    </row>
    <row r="30" spans="1:14" ht="13.5" thickBot="1">
      <c r="A30" s="50"/>
      <c r="B30" s="51"/>
      <c r="C30" s="51"/>
      <c r="D30" s="13"/>
      <c r="E30" s="13"/>
      <c r="F30" s="13"/>
      <c r="G30" s="13"/>
      <c r="H30" s="13"/>
      <c r="I30" s="13"/>
      <c r="J30" s="13"/>
      <c r="K30" s="14"/>
      <c r="L30" s="7" t="s">
        <v>1479</v>
      </c>
      <c r="M30" s="9"/>
      <c r="N30" s="22">
        <f ca="1">TODAY()</f>
        <v>42193</v>
      </c>
    </row>
    <row r="31" spans="1:14" ht="19.5" thickBot="1">
      <c r="A31" s="220" t="s">
        <v>1465</v>
      </c>
      <c r="B31" s="233"/>
      <c r="C31" s="234"/>
      <c r="D31" s="236" t="s">
        <v>564</v>
      </c>
      <c r="E31" s="221"/>
      <c r="F31" s="221"/>
      <c r="G31" s="221"/>
      <c r="H31" s="221"/>
      <c r="I31" s="221"/>
      <c r="J31" s="221"/>
      <c r="K31" s="222"/>
      <c r="L31" s="7" t="s">
        <v>1480</v>
      </c>
      <c r="N31" s="20" t="str">
        <f>IF(D22=0," ",VLOOKUP(D22,Коды_судов,2,0))&amp;IF(D22=0," ","")</f>
        <v>155</v>
      </c>
    </row>
  </sheetData>
  <sheetProtection password="EC45" sheet="1"/>
  <mergeCells count="50">
    <mergeCell ref="J17:N21"/>
    <mergeCell ref="A17:F17"/>
    <mergeCell ref="G17:H17"/>
    <mergeCell ref="A13:C13"/>
    <mergeCell ref="A14:C14"/>
    <mergeCell ref="G11:H13"/>
    <mergeCell ref="A12:C12"/>
    <mergeCell ref="A16:C16"/>
    <mergeCell ref="D14:F16"/>
    <mergeCell ref="G14:H16"/>
    <mergeCell ref="D13:F13"/>
    <mergeCell ref="K10:N10"/>
    <mergeCell ref="A15:C15"/>
    <mergeCell ref="A10:F10"/>
    <mergeCell ref="G10:H10"/>
    <mergeCell ref="A11:C11"/>
    <mergeCell ref="D11:F12"/>
    <mergeCell ref="K11:N16"/>
    <mergeCell ref="D2:L2"/>
    <mergeCell ref="D4:L5"/>
    <mergeCell ref="A9:C9"/>
    <mergeCell ref="D9:F9"/>
    <mergeCell ref="G9:H9"/>
    <mergeCell ref="K9:N9"/>
    <mergeCell ref="M6:N6"/>
    <mergeCell ref="M7:N7"/>
    <mergeCell ref="A31:C31"/>
    <mergeCell ref="A27:C27"/>
    <mergeCell ref="D27:E27"/>
    <mergeCell ref="D29:K29"/>
    <mergeCell ref="D31:K31"/>
    <mergeCell ref="F27:G27"/>
    <mergeCell ref="D20:F20"/>
    <mergeCell ref="G20:H20"/>
    <mergeCell ref="D18:F19"/>
    <mergeCell ref="A29:C29"/>
    <mergeCell ref="A20:C20"/>
    <mergeCell ref="A18:C18"/>
    <mergeCell ref="G18:H19"/>
    <mergeCell ref="A19:C19"/>
    <mergeCell ref="D22:K22"/>
    <mergeCell ref="A25:E25"/>
    <mergeCell ref="H27:K27"/>
    <mergeCell ref="F26:K26"/>
    <mergeCell ref="A26:E26"/>
    <mergeCell ref="D24:K24"/>
    <mergeCell ref="F25:K25"/>
    <mergeCell ref="A22:C22"/>
    <mergeCell ref="A23:C23"/>
    <mergeCell ref="D23:K23"/>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K22">
      <formula1>Наим_УСД</formula1>
    </dataValidation>
  </dataValidations>
  <printOptions/>
  <pageMargins left="0.984251968503937" right="0.7874015748031497" top="0.5905511811023623" bottom="0.7874015748031497" header="0.7874015748031497" footer="0.7874015748031497"/>
  <pageSetup fitToHeight="1" fitToWidth="1" horizontalDpi="600" verticalDpi="600" orientation="landscape" paperSize="9" scale="88" r:id="rId2"/>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88"/>
  <sheetViews>
    <sheetView showGridLines="0" zoomScale="36" zoomScaleNormal="36" zoomScaleSheetLayoutView="25" zoomScalePageLayoutView="0" workbookViewId="0" topLeftCell="A1">
      <pane xSplit="3" ySplit="9" topLeftCell="D10" activePane="bottomRight" state="frozen"/>
      <selection pane="topLeft" activeCell="D26" sqref="D26:K26"/>
      <selection pane="topRight" activeCell="D26" sqref="D26:K26"/>
      <selection pane="bottomLeft" activeCell="D26" sqref="D26:K26"/>
      <selection pane="bottomRight" activeCell="AR52" sqref="AR52"/>
    </sheetView>
  </sheetViews>
  <sheetFormatPr defaultColWidth="9.140625" defaultRowHeight="12.75"/>
  <cols>
    <col min="1" max="1" width="46.57421875" style="57" customWidth="1"/>
    <col min="2" max="2" width="14.8515625" style="38" customWidth="1"/>
    <col min="3" max="3" width="3.421875" style="24" customWidth="1"/>
    <col min="4" max="4" width="4.421875" style="24" customWidth="1"/>
    <col min="5" max="5" width="4.57421875" style="24" customWidth="1"/>
    <col min="6" max="6" width="4.140625" style="24" customWidth="1"/>
    <col min="7" max="8" width="6.421875" style="24" customWidth="1"/>
    <col min="9" max="9" width="8.00390625" style="24" customWidth="1"/>
    <col min="10" max="10" width="5.28125" style="24" customWidth="1"/>
    <col min="11" max="11" width="7.00390625" style="24" customWidth="1"/>
    <col min="12" max="12" width="6.7109375" style="24" customWidth="1"/>
    <col min="13" max="13" width="4.00390625" style="24" customWidth="1"/>
    <col min="14" max="14" width="4.140625" style="24" customWidth="1"/>
    <col min="15" max="15" width="4.57421875" style="24" customWidth="1"/>
    <col min="16" max="16" width="7.140625" style="24" customWidth="1"/>
    <col min="17" max="17" width="3.8515625" style="24" customWidth="1"/>
    <col min="18" max="18" width="4.421875" style="24" customWidth="1"/>
    <col min="19" max="19" width="4.8515625" style="24" customWidth="1"/>
    <col min="20" max="20" width="5.140625" style="24" customWidth="1"/>
    <col min="21" max="21" width="5.28125" style="24" customWidth="1"/>
    <col min="22" max="22" width="3.8515625" style="24" customWidth="1"/>
    <col min="23" max="23" width="5.140625" style="24" customWidth="1"/>
    <col min="24" max="24" width="4.8515625" style="24" customWidth="1"/>
    <col min="25" max="25" width="4.421875" style="24" customWidth="1"/>
    <col min="26" max="26" width="4.140625" style="25" customWidth="1"/>
    <col min="27" max="27" width="5.28125" style="25" customWidth="1"/>
    <col min="28" max="28" width="4.00390625" style="25" customWidth="1"/>
    <col min="29" max="29" width="8.28125" style="25" customWidth="1"/>
    <col min="30" max="30" width="8.00390625" style="25" customWidth="1"/>
    <col min="31" max="31" width="7.421875" style="25" customWidth="1"/>
    <col min="32" max="32" width="8.28125" style="25" customWidth="1"/>
    <col min="33" max="34" width="7.57421875" style="25" customWidth="1"/>
    <col min="35" max="35" width="6.140625" style="25" customWidth="1"/>
    <col min="36" max="57" width="5.28125" style="76" customWidth="1"/>
    <col min="58" max="148" width="9.140625" style="25" customWidth="1"/>
    <col min="149" max="16384" width="9.140625" style="24" customWidth="1"/>
  </cols>
  <sheetData>
    <row r="1" spans="1:60" s="44" customFormat="1" ht="7.5" customHeight="1">
      <c r="A1" s="60"/>
      <c r="B1" s="61"/>
      <c r="AB1" s="62"/>
      <c r="AC1" s="62"/>
      <c r="AD1" s="62"/>
      <c r="AE1" s="62"/>
      <c r="AF1" s="62"/>
      <c r="AG1" s="62"/>
      <c r="AH1" s="62"/>
      <c r="AJ1" s="77"/>
      <c r="AK1" s="77"/>
      <c r="AL1" s="77"/>
      <c r="AM1" s="77"/>
      <c r="AN1" s="77"/>
      <c r="AO1" s="77"/>
      <c r="AP1" s="77"/>
      <c r="AQ1" s="77"/>
      <c r="AR1" s="77"/>
      <c r="AS1" s="77"/>
      <c r="AT1" s="77"/>
      <c r="AU1" s="77"/>
      <c r="AV1" s="77"/>
      <c r="AW1" s="77"/>
      <c r="AX1" s="77"/>
      <c r="AY1" s="77"/>
      <c r="AZ1" s="77"/>
      <c r="BA1" s="77"/>
      <c r="BB1" s="77"/>
      <c r="BC1" s="77"/>
      <c r="BD1" s="77"/>
      <c r="BE1" s="77"/>
      <c r="BF1" s="25"/>
      <c r="BG1" s="25"/>
      <c r="BH1" s="25"/>
    </row>
    <row r="2" spans="1:60" s="44" customFormat="1" ht="18.75" customHeight="1">
      <c r="A2" s="55" t="s">
        <v>1466</v>
      </c>
      <c r="B2" s="30"/>
      <c r="C2" s="28"/>
      <c r="D2" s="28"/>
      <c r="E2" s="28"/>
      <c r="F2" s="28"/>
      <c r="G2" s="28"/>
      <c r="H2" s="28"/>
      <c r="I2" s="302" t="str">
        <f>IF('Титул ф.S07'!D22=0," ",'Титул ф.S07'!D22)</f>
        <v>Ульяновский областной суд </v>
      </c>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4"/>
      <c r="AR2" s="77"/>
      <c r="AS2" s="77"/>
      <c r="AT2" s="77"/>
      <c r="AU2" s="77"/>
      <c r="AV2" s="77"/>
      <c r="AW2" s="77"/>
      <c r="AX2" s="77"/>
      <c r="AY2" s="77"/>
      <c r="AZ2" s="77"/>
      <c r="BA2" s="77"/>
      <c r="BB2" s="77"/>
      <c r="BC2" s="77"/>
      <c r="BD2" s="77"/>
      <c r="BE2" s="77"/>
      <c r="BF2" s="25"/>
      <c r="BG2" s="25"/>
      <c r="BH2" s="25"/>
    </row>
    <row r="3" spans="1:59" s="44" customFormat="1" ht="21" customHeight="1">
      <c r="A3" s="306" t="s">
        <v>1326</v>
      </c>
      <c r="B3" s="306"/>
      <c r="C3" s="306"/>
      <c r="D3" s="306"/>
      <c r="E3" s="306"/>
      <c r="F3" s="306"/>
      <c r="G3" s="306"/>
      <c r="H3" s="306"/>
      <c r="I3" s="306"/>
      <c r="J3" s="306"/>
      <c r="K3" s="306"/>
      <c r="L3" s="306"/>
      <c r="M3" s="307" t="s">
        <v>1467</v>
      </c>
      <c r="N3" s="307"/>
      <c r="O3" s="307"/>
      <c r="P3" s="307"/>
      <c r="Q3" s="307"/>
      <c r="R3" s="307"/>
      <c r="S3" s="307"/>
      <c r="T3" s="300" t="s">
        <v>1333</v>
      </c>
      <c r="U3" s="300"/>
      <c r="V3" s="300"/>
      <c r="W3" s="300"/>
      <c r="X3" s="300"/>
      <c r="Y3" s="300"/>
      <c r="Z3" s="300"/>
      <c r="AA3" s="300"/>
      <c r="AB3" s="300"/>
      <c r="AC3" s="300"/>
      <c r="AD3" s="300"/>
      <c r="AE3" s="300"/>
      <c r="AF3" s="300"/>
      <c r="AG3" s="300"/>
      <c r="AH3" s="300"/>
      <c r="AI3" s="300"/>
      <c r="AJ3" s="300"/>
      <c r="AK3" s="300"/>
      <c r="AL3" s="300"/>
      <c r="AM3" s="300"/>
      <c r="AN3" s="300"/>
      <c r="AO3" s="300"/>
      <c r="AP3" s="300"/>
      <c r="AQ3" s="300"/>
      <c r="AR3" s="77"/>
      <c r="AS3" s="77"/>
      <c r="AT3" s="77"/>
      <c r="AU3" s="77"/>
      <c r="AV3" s="77"/>
      <c r="AW3" s="77"/>
      <c r="AX3" s="77"/>
      <c r="AY3" s="77"/>
      <c r="AZ3" s="77"/>
      <c r="BA3" s="77"/>
      <c r="BB3" s="77"/>
      <c r="BC3" s="77"/>
      <c r="BD3" s="77"/>
      <c r="BE3" s="25"/>
      <c r="BF3" s="25"/>
      <c r="BG3" s="25"/>
    </row>
    <row r="4" spans="1:59" s="44" customFormat="1" ht="54.75" customHeight="1">
      <c r="A4" s="306"/>
      <c r="B4" s="306"/>
      <c r="C4" s="306"/>
      <c r="D4" s="306"/>
      <c r="E4" s="306"/>
      <c r="F4" s="306"/>
      <c r="G4" s="306"/>
      <c r="H4" s="306"/>
      <c r="I4" s="306"/>
      <c r="J4" s="306"/>
      <c r="K4" s="306"/>
      <c r="L4" s="306"/>
      <c r="M4" s="307" t="s">
        <v>1468</v>
      </c>
      <c r="N4" s="307"/>
      <c r="O4" s="307"/>
      <c r="P4" s="307"/>
      <c r="Q4" s="307"/>
      <c r="R4" s="307"/>
      <c r="S4" s="307"/>
      <c r="T4" s="305" t="s">
        <v>1334</v>
      </c>
      <c r="U4" s="305"/>
      <c r="V4" s="305"/>
      <c r="W4" s="305"/>
      <c r="X4" s="305"/>
      <c r="Y4" s="305"/>
      <c r="Z4" s="305"/>
      <c r="AA4" s="305"/>
      <c r="AB4" s="305"/>
      <c r="AC4" s="305"/>
      <c r="AD4" s="305"/>
      <c r="AE4" s="305"/>
      <c r="AF4" s="305"/>
      <c r="AG4" s="305"/>
      <c r="AH4" s="305"/>
      <c r="AI4" s="305"/>
      <c r="AJ4" s="305"/>
      <c r="AK4" s="305"/>
      <c r="AL4" s="305"/>
      <c r="AM4" s="305"/>
      <c r="AN4" s="305"/>
      <c r="AO4" s="305"/>
      <c r="AP4" s="305"/>
      <c r="AQ4" s="305"/>
      <c r="AR4" s="78"/>
      <c r="AS4" s="78"/>
      <c r="AT4" s="78"/>
      <c r="AU4" s="78"/>
      <c r="AV4" s="78"/>
      <c r="AW4" s="78"/>
      <c r="AX4" s="78"/>
      <c r="AY4" s="78"/>
      <c r="AZ4" s="78"/>
      <c r="BA4" s="78"/>
      <c r="BB4" s="78"/>
      <c r="BC4" s="78"/>
      <c r="BD4" s="78"/>
      <c r="BE4" s="25"/>
      <c r="BF4" s="25"/>
      <c r="BG4" s="25"/>
    </row>
    <row r="5" spans="1:57" ht="29.25" customHeight="1" thickBot="1">
      <c r="A5" s="148" t="s">
        <v>1613</v>
      </c>
      <c r="B5" s="23"/>
      <c r="C5" s="149"/>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J5" s="79"/>
      <c r="AK5" s="79"/>
      <c r="AL5" s="79"/>
      <c r="AM5" s="79"/>
      <c r="AN5" s="79"/>
      <c r="AO5" s="79"/>
      <c r="AP5" s="79"/>
      <c r="AQ5" s="79"/>
      <c r="AR5" s="79"/>
      <c r="AS5" s="79"/>
      <c r="AT5" s="79"/>
      <c r="AU5" s="79"/>
      <c r="AV5" s="79"/>
      <c r="AW5" s="79"/>
      <c r="AX5" s="79"/>
      <c r="AY5" s="79"/>
      <c r="AZ5" s="79"/>
      <c r="BA5" s="79"/>
      <c r="BB5" s="79"/>
      <c r="BC5" s="79"/>
      <c r="BD5" s="79"/>
      <c r="BE5" s="79"/>
    </row>
    <row r="6" spans="1:62" s="2" customFormat="1" ht="90" customHeight="1" thickBot="1">
      <c r="A6" s="296" t="s">
        <v>1447</v>
      </c>
      <c r="B6" s="297" t="s">
        <v>1576</v>
      </c>
      <c r="C6" s="284" t="s">
        <v>1441</v>
      </c>
      <c r="D6" s="295" t="s">
        <v>1449</v>
      </c>
      <c r="E6" s="295" t="s">
        <v>1478</v>
      </c>
      <c r="F6" s="295" t="s">
        <v>1492</v>
      </c>
      <c r="G6" s="295" t="s">
        <v>1442</v>
      </c>
      <c r="H6" s="295" t="s">
        <v>1493</v>
      </c>
      <c r="I6" s="295" t="s">
        <v>1443</v>
      </c>
      <c r="J6" s="295" t="s">
        <v>1494</v>
      </c>
      <c r="K6" s="284" t="s">
        <v>1577</v>
      </c>
      <c r="L6" s="284"/>
      <c r="M6" s="295" t="s">
        <v>1446</v>
      </c>
      <c r="N6" s="284" t="s">
        <v>1495</v>
      </c>
      <c r="O6" s="284"/>
      <c r="P6" s="284"/>
      <c r="Q6" s="284"/>
      <c r="R6" s="284" t="s">
        <v>1496</v>
      </c>
      <c r="S6" s="284"/>
      <c r="T6" s="284"/>
      <c r="U6" s="284"/>
      <c r="V6" s="284"/>
      <c r="W6" s="284"/>
      <c r="X6" s="284"/>
      <c r="Y6" s="284"/>
      <c r="Z6" s="284"/>
      <c r="AA6" s="284"/>
      <c r="AB6" s="284"/>
      <c r="AC6" s="284"/>
      <c r="AD6" s="284" t="s">
        <v>1448</v>
      </c>
      <c r="AE6" s="284"/>
      <c r="AF6" s="284"/>
      <c r="AG6" s="284"/>
      <c r="AH6" s="285" t="s">
        <v>1444</v>
      </c>
      <c r="AI6" s="284" t="s">
        <v>1495</v>
      </c>
      <c r="AJ6" s="289"/>
      <c r="AK6" s="290" t="s">
        <v>1578</v>
      </c>
      <c r="AL6" s="291"/>
      <c r="AM6" s="291"/>
      <c r="AN6" s="291"/>
      <c r="AO6" s="291"/>
      <c r="AP6" s="291"/>
      <c r="AQ6" s="292"/>
      <c r="AR6" s="281" t="s">
        <v>1428</v>
      </c>
      <c r="AS6" s="282"/>
      <c r="AT6" s="282"/>
      <c r="AU6" s="282"/>
      <c r="AV6" s="282"/>
      <c r="AW6" s="282"/>
      <c r="AX6" s="283"/>
      <c r="AY6" s="281" t="s">
        <v>1325</v>
      </c>
      <c r="AZ6" s="282"/>
      <c r="BA6" s="282"/>
      <c r="BB6" s="282"/>
      <c r="BC6" s="282"/>
      <c r="BD6" s="282"/>
      <c r="BE6" s="282"/>
      <c r="BF6" s="283"/>
      <c r="BG6" s="89"/>
      <c r="BH6" s="89"/>
      <c r="BI6" s="89"/>
      <c r="BJ6" s="1"/>
    </row>
    <row r="7" spans="1:62" s="2" customFormat="1" ht="75.75" customHeight="1">
      <c r="A7" s="296"/>
      <c r="B7" s="297"/>
      <c r="C7" s="284"/>
      <c r="D7" s="295"/>
      <c r="E7" s="295"/>
      <c r="F7" s="295"/>
      <c r="G7" s="295"/>
      <c r="H7" s="295"/>
      <c r="I7" s="295"/>
      <c r="J7" s="295"/>
      <c r="K7" s="295" t="s">
        <v>1579</v>
      </c>
      <c r="L7" s="295" t="s">
        <v>1614</v>
      </c>
      <c r="M7" s="295"/>
      <c r="N7" s="295" t="s">
        <v>1485</v>
      </c>
      <c r="O7" s="295" t="s">
        <v>1486</v>
      </c>
      <c r="P7" s="295" t="s">
        <v>1445</v>
      </c>
      <c r="Q7" s="295" t="s">
        <v>1459</v>
      </c>
      <c r="R7" s="284" t="s">
        <v>1506</v>
      </c>
      <c r="S7" s="284"/>
      <c r="T7" s="284"/>
      <c r="U7" s="284"/>
      <c r="V7" s="284"/>
      <c r="W7" s="284"/>
      <c r="X7" s="284"/>
      <c r="Y7" s="284"/>
      <c r="Z7" s="284"/>
      <c r="AA7" s="284" t="s">
        <v>1460</v>
      </c>
      <c r="AB7" s="284"/>
      <c r="AC7" s="284"/>
      <c r="AD7" s="285" t="s">
        <v>1335</v>
      </c>
      <c r="AE7" s="285" t="s">
        <v>1336</v>
      </c>
      <c r="AF7" s="285" t="s">
        <v>1615</v>
      </c>
      <c r="AG7" s="285" t="s">
        <v>1426</v>
      </c>
      <c r="AH7" s="288"/>
      <c r="AI7" s="285" t="s">
        <v>1580</v>
      </c>
      <c r="AJ7" s="298" t="s">
        <v>1510</v>
      </c>
      <c r="AK7" s="277" t="s">
        <v>1337</v>
      </c>
      <c r="AL7" s="275" t="s">
        <v>1318</v>
      </c>
      <c r="AM7" s="287" t="s">
        <v>1581</v>
      </c>
      <c r="AN7" s="287"/>
      <c r="AO7" s="275" t="s">
        <v>1319</v>
      </c>
      <c r="AP7" s="275" t="s">
        <v>1323</v>
      </c>
      <c r="AQ7" s="279" t="s">
        <v>1320</v>
      </c>
      <c r="AR7" s="277" t="s">
        <v>1582</v>
      </c>
      <c r="AS7" s="275" t="s">
        <v>1318</v>
      </c>
      <c r="AT7" s="287" t="s">
        <v>1581</v>
      </c>
      <c r="AU7" s="287"/>
      <c r="AV7" s="275" t="s">
        <v>1319</v>
      </c>
      <c r="AW7" s="275" t="s">
        <v>1323</v>
      </c>
      <c r="AX7" s="279" t="s">
        <v>1320</v>
      </c>
      <c r="AY7" s="277" t="s">
        <v>1337</v>
      </c>
      <c r="AZ7" s="275" t="s">
        <v>1318</v>
      </c>
      <c r="BA7" s="287" t="s">
        <v>1583</v>
      </c>
      <c r="BB7" s="287"/>
      <c r="BC7" s="287"/>
      <c r="BD7" s="293" t="s">
        <v>1584</v>
      </c>
      <c r="BE7" s="293" t="s">
        <v>1321</v>
      </c>
      <c r="BF7" s="279" t="s">
        <v>1320</v>
      </c>
      <c r="BG7" s="89"/>
      <c r="BH7" s="89"/>
      <c r="BI7" s="89"/>
      <c r="BJ7" s="1"/>
    </row>
    <row r="8" spans="1:61" s="2" customFormat="1" ht="288" customHeight="1" thickBot="1">
      <c r="A8" s="296"/>
      <c r="B8" s="297"/>
      <c r="C8" s="284"/>
      <c r="D8" s="295"/>
      <c r="E8" s="295"/>
      <c r="F8" s="295"/>
      <c r="G8" s="295"/>
      <c r="H8" s="295"/>
      <c r="I8" s="295"/>
      <c r="J8" s="295"/>
      <c r="K8" s="295"/>
      <c r="L8" s="295"/>
      <c r="M8" s="295"/>
      <c r="N8" s="295"/>
      <c r="O8" s="295"/>
      <c r="P8" s="295"/>
      <c r="Q8" s="295"/>
      <c r="R8" s="110" t="s">
        <v>1438</v>
      </c>
      <c r="S8" s="110" t="s">
        <v>1507</v>
      </c>
      <c r="T8" s="110" t="s">
        <v>1487</v>
      </c>
      <c r="U8" s="110" t="s">
        <v>1488</v>
      </c>
      <c r="V8" s="110" t="s">
        <v>1489</v>
      </c>
      <c r="W8" s="110" t="s">
        <v>1490</v>
      </c>
      <c r="X8" s="110" t="s">
        <v>1512</v>
      </c>
      <c r="Y8" s="110" t="s">
        <v>1616</v>
      </c>
      <c r="Z8" s="110" t="s">
        <v>1617</v>
      </c>
      <c r="AA8" s="110" t="s">
        <v>1461</v>
      </c>
      <c r="AB8" s="110" t="s">
        <v>1491</v>
      </c>
      <c r="AC8" s="110" t="s">
        <v>1585</v>
      </c>
      <c r="AD8" s="286"/>
      <c r="AE8" s="286"/>
      <c r="AF8" s="286"/>
      <c r="AG8" s="286"/>
      <c r="AH8" s="286"/>
      <c r="AI8" s="286"/>
      <c r="AJ8" s="299"/>
      <c r="AK8" s="278"/>
      <c r="AL8" s="276"/>
      <c r="AM8" s="111" t="s">
        <v>1586</v>
      </c>
      <c r="AN8" s="111" t="s">
        <v>1587</v>
      </c>
      <c r="AO8" s="276"/>
      <c r="AP8" s="276"/>
      <c r="AQ8" s="280"/>
      <c r="AR8" s="278"/>
      <c r="AS8" s="276"/>
      <c r="AT8" s="111" t="s">
        <v>1586</v>
      </c>
      <c r="AU8" s="111" t="s">
        <v>1587</v>
      </c>
      <c r="AV8" s="276"/>
      <c r="AW8" s="276"/>
      <c r="AX8" s="280"/>
      <c r="AY8" s="278"/>
      <c r="AZ8" s="276"/>
      <c r="BA8" s="111" t="s">
        <v>1322</v>
      </c>
      <c r="BB8" s="111" t="s">
        <v>1588</v>
      </c>
      <c r="BC8" s="111" t="s">
        <v>1589</v>
      </c>
      <c r="BD8" s="294"/>
      <c r="BE8" s="294"/>
      <c r="BF8" s="280"/>
      <c r="BG8" s="89"/>
      <c r="BH8" s="89"/>
      <c r="BI8" s="89"/>
    </row>
    <row r="9" spans="1:61" s="153" customFormat="1" ht="18.75" customHeight="1">
      <c r="A9" s="150" t="s">
        <v>1508</v>
      </c>
      <c r="B9" s="150" t="s">
        <v>1509</v>
      </c>
      <c r="C9" s="151"/>
      <c r="D9" s="151">
        <v>1</v>
      </c>
      <c r="E9" s="151">
        <v>2</v>
      </c>
      <c r="F9" s="151">
        <v>3</v>
      </c>
      <c r="G9" s="151">
        <v>4</v>
      </c>
      <c r="H9" s="151">
        <v>5</v>
      </c>
      <c r="I9" s="151">
        <v>6</v>
      </c>
      <c r="J9" s="151">
        <v>7</v>
      </c>
      <c r="K9" s="151">
        <v>8</v>
      </c>
      <c r="L9" s="151">
        <v>9</v>
      </c>
      <c r="M9" s="151">
        <v>10</v>
      </c>
      <c r="N9" s="151">
        <v>11</v>
      </c>
      <c r="O9" s="151">
        <v>12</v>
      </c>
      <c r="P9" s="151">
        <v>13</v>
      </c>
      <c r="Q9" s="151">
        <v>14</v>
      </c>
      <c r="R9" s="151">
        <v>15</v>
      </c>
      <c r="S9" s="151">
        <v>16</v>
      </c>
      <c r="T9" s="151">
        <v>17</v>
      </c>
      <c r="U9" s="151">
        <v>18</v>
      </c>
      <c r="V9" s="151">
        <v>19</v>
      </c>
      <c r="W9" s="151">
        <v>20</v>
      </c>
      <c r="X9" s="151">
        <v>21</v>
      </c>
      <c r="Y9" s="151">
        <v>22</v>
      </c>
      <c r="Z9" s="151">
        <v>23</v>
      </c>
      <c r="AA9" s="151">
        <v>24</v>
      </c>
      <c r="AB9" s="151">
        <v>25</v>
      </c>
      <c r="AC9" s="153">
        <v>26</v>
      </c>
      <c r="AD9" s="151">
        <v>27</v>
      </c>
      <c r="AE9" s="153">
        <v>28</v>
      </c>
      <c r="AF9" s="151">
        <v>29</v>
      </c>
      <c r="AG9" s="153">
        <v>30</v>
      </c>
      <c r="AH9" s="151">
        <v>31</v>
      </c>
      <c r="AI9" s="153">
        <v>32</v>
      </c>
      <c r="AJ9" s="151">
        <v>33</v>
      </c>
      <c r="AK9" s="153">
        <v>34</v>
      </c>
      <c r="AL9" s="151">
        <v>35</v>
      </c>
      <c r="AM9" s="153">
        <v>36</v>
      </c>
      <c r="AN9" s="151">
        <v>37</v>
      </c>
      <c r="AO9" s="153">
        <v>38</v>
      </c>
      <c r="AP9" s="151">
        <v>39</v>
      </c>
      <c r="AQ9" s="153">
        <v>40</v>
      </c>
      <c r="AR9" s="151">
        <v>41</v>
      </c>
      <c r="AS9" s="153">
        <v>42</v>
      </c>
      <c r="AT9" s="151">
        <v>43</v>
      </c>
      <c r="AU9" s="153">
        <v>44</v>
      </c>
      <c r="AV9" s="151">
        <v>45</v>
      </c>
      <c r="AW9" s="153">
        <v>46</v>
      </c>
      <c r="AX9" s="151">
        <v>47</v>
      </c>
      <c r="AY9" s="153">
        <v>48</v>
      </c>
      <c r="AZ9" s="151">
        <v>49</v>
      </c>
      <c r="BA9" s="153">
        <v>50</v>
      </c>
      <c r="BB9" s="151">
        <v>51</v>
      </c>
      <c r="BC9" s="153">
        <v>52</v>
      </c>
      <c r="BD9" s="151">
        <v>53</v>
      </c>
      <c r="BE9" s="153">
        <v>54</v>
      </c>
      <c r="BF9" s="151">
        <v>55</v>
      </c>
      <c r="BG9" s="152"/>
      <c r="BH9" s="152"/>
      <c r="BI9" s="152"/>
    </row>
    <row r="10" spans="1:62" s="31" customFormat="1" ht="34.5" customHeight="1">
      <c r="A10" s="154" t="s">
        <v>1316</v>
      </c>
      <c r="B10" s="32"/>
      <c r="C10" s="151">
        <v>1</v>
      </c>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106">
        <v>5</v>
      </c>
      <c r="AL10" s="106">
        <v>0</v>
      </c>
      <c r="AM10" s="106">
        <v>2</v>
      </c>
      <c r="AN10" s="106">
        <v>1</v>
      </c>
      <c r="AO10" s="106">
        <v>2</v>
      </c>
      <c r="AP10" s="106">
        <v>0</v>
      </c>
      <c r="AQ10" s="106">
        <v>0</v>
      </c>
      <c r="AR10" s="106">
        <v>4</v>
      </c>
      <c r="AS10" s="106">
        <v>1</v>
      </c>
      <c r="AT10" s="106">
        <v>1</v>
      </c>
      <c r="AU10" s="106">
        <v>0</v>
      </c>
      <c r="AV10" s="106">
        <v>2</v>
      </c>
      <c r="AW10" s="106">
        <v>0</v>
      </c>
      <c r="AX10" s="106">
        <v>0</v>
      </c>
      <c r="AY10" s="106">
        <v>2</v>
      </c>
      <c r="AZ10" s="106">
        <v>1</v>
      </c>
      <c r="BA10" s="106">
        <v>1</v>
      </c>
      <c r="BB10" s="106">
        <v>0</v>
      </c>
      <c r="BC10" s="106">
        <v>0</v>
      </c>
      <c r="BD10" s="106">
        <v>0</v>
      </c>
      <c r="BE10" s="106">
        <v>0</v>
      </c>
      <c r="BF10" s="106">
        <v>0</v>
      </c>
      <c r="BG10" s="25"/>
      <c r="BH10" s="25"/>
      <c r="BI10" s="25"/>
      <c r="BJ10" s="25"/>
    </row>
    <row r="11" spans="1:62" s="33" customFormat="1" ht="78" customHeight="1">
      <c r="A11" s="105" t="s">
        <v>569</v>
      </c>
      <c r="B11" s="155" t="s">
        <v>570</v>
      </c>
      <c r="C11" s="156">
        <v>2</v>
      </c>
      <c r="D11" s="85"/>
      <c r="E11" s="85"/>
      <c r="F11" s="86"/>
      <c r="G11" s="86"/>
      <c r="H11" s="86"/>
      <c r="I11" s="86"/>
      <c r="J11" s="86"/>
      <c r="K11" s="86"/>
      <c r="L11" s="86"/>
      <c r="M11" s="86"/>
      <c r="N11" s="86"/>
      <c r="O11" s="86"/>
      <c r="P11" s="85"/>
      <c r="Q11" s="85"/>
      <c r="R11" s="86"/>
      <c r="S11" s="86"/>
      <c r="T11" s="86"/>
      <c r="U11" s="86"/>
      <c r="V11" s="86"/>
      <c r="W11" s="86"/>
      <c r="X11" s="86"/>
      <c r="Y11" s="86"/>
      <c r="Z11" s="86"/>
      <c r="AA11" s="85"/>
      <c r="AB11" s="86"/>
      <c r="AC11" s="86"/>
      <c r="AD11" s="85"/>
      <c r="AE11" s="86"/>
      <c r="AF11" s="86"/>
      <c r="AG11" s="85"/>
      <c r="AH11" s="85"/>
      <c r="AI11" s="84"/>
      <c r="AJ11" s="84"/>
      <c r="AK11" s="106">
        <v>0</v>
      </c>
      <c r="AL11" s="106">
        <v>0</v>
      </c>
      <c r="AM11" s="106">
        <v>0</v>
      </c>
      <c r="AN11" s="106">
        <v>0</v>
      </c>
      <c r="AO11" s="106">
        <v>0</v>
      </c>
      <c r="AP11" s="106">
        <v>0</v>
      </c>
      <c r="AQ11" s="106">
        <v>0</v>
      </c>
      <c r="AR11" s="106">
        <v>0</v>
      </c>
      <c r="AS11" s="106">
        <v>0</v>
      </c>
      <c r="AT11" s="106">
        <v>0</v>
      </c>
      <c r="AU11" s="106">
        <v>0</v>
      </c>
      <c r="AV11" s="106">
        <v>0</v>
      </c>
      <c r="AW11" s="106">
        <v>0</v>
      </c>
      <c r="AX11" s="106">
        <v>0</v>
      </c>
      <c r="AY11" s="106">
        <v>0</v>
      </c>
      <c r="AZ11" s="106">
        <v>0</v>
      </c>
      <c r="BA11" s="106">
        <v>0</v>
      </c>
      <c r="BB11" s="106">
        <v>0</v>
      </c>
      <c r="BC11" s="106">
        <v>0</v>
      </c>
      <c r="BD11" s="106">
        <v>0</v>
      </c>
      <c r="BE11" s="106">
        <v>0</v>
      </c>
      <c r="BF11" s="106">
        <v>0</v>
      </c>
      <c r="BG11" s="25"/>
      <c r="BH11" s="25"/>
      <c r="BI11" s="25"/>
      <c r="BJ11" s="25"/>
    </row>
    <row r="12" spans="1:148" ht="47.25" customHeight="1">
      <c r="A12" s="105" t="s">
        <v>1429</v>
      </c>
      <c r="B12" s="155" t="s">
        <v>1513</v>
      </c>
      <c r="C12" s="156">
        <v>3</v>
      </c>
      <c r="D12" s="85"/>
      <c r="E12" s="85"/>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5"/>
      <c r="AF12" s="85"/>
      <c r="AG12" s="85"/>
      <c r="AH12" s="85"/>
      <c r="AI12" s="84"/>
      <c r="AJ12" s="84"/>
      <c r="AK12" s="106">
        <v>1</v>
      </c>
      <c r="AL12" s="106">
        <v>0</v>
      </c>
      <c r="AM12" s="106">
        <v>0</v>
      </c>
      <c r="AN12" s="106">
        <v>1</v>
      </c>
      <c r="AO12" s="106">
        <v>0</v>
      </c>
      <c r="AP12" s="106">
        <v>0</v>
      </c>
      <c r="AQ12" s="106">
        <v>0</v>
      </c>
      <c r="AR12" s="106">
        <v>0</v>
      </c>
      <c r="AS12" s="106">
        <v>0</v>
      </c>
      <c r="AT12" s="106">
        <v>0</v>
      </c>
      <c r="AU12" s="106">
        <v>0</v>
      </c>
      <c r="AV12" s="106">
        <v>0</v>
      </c>
      <c r="AW12" s="106">
        <v>0</v>
      </c>
      <c r="AX12" s="106">
        <v>0</v>
      </c>
      <c r="AY12" s="106">
        <v>0</v>
      </c>
      <c r="AZ12" s="106">
        <v>0</v>
      </c>
      <c r="BA12" s="106">
        <v>0</v>
      </c>
      <c r="BB12" s="106">
        <v>0</v>
      </c>
      <c r="BC12" s="106">
        <v>0</v>
      </c>
      <c r="BD12" s="106">
        <v>0</v>
      </c>
      <c r="BE12" s="106">
        <v>0</v>
      </c>
      <c r="BF12" s="106">
        <v>0</v>
      </c>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row>
    <row r="13" spans="1:148" ht="126" customHeight="1">
      <c r="A13" s="105" t="s">
        <v>1514</v>
      </c>
      <c r="B13" s="155" t="s">
        <v>1515</v>
      </c>
      <c r="C13" s="151">
        <v>4</v>
      </c>
      <c r="D13" s="85"/>
      <c r="E13" s="85"/>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5"/>
      <c r="AF13" s="85"/>
      <c r="AG13" s="85"/>
      <c r="AH13" s="85"/>
      <c r="AI13" s="84"/>
      <c r="AJ13" s="84"/>
      <c r="AK13" s="106">
        <v>2</v>
      </c>
      <c r="AL13" s="106"/>
      <c r="AM13" s="106">
        <v>1</v>
      </c>
      <c r="AN13" s="106">
        <v>0</v>
      </c>
      <c r="AO13" s="106">
        <v>1</v>
      </c>
      <c r="AP13" s="106">
        <v>0</v>
      </c>
      <c r="AQ13" s="106">
        <v>0</v>
      </c>
      <c r="AR13" s="106">
        <v>0</v>
      </c>
      <c r="AS13" s="106">
        <v>0</v>
      </c>
      <c r="AT13" s="106">
        <v>0</v>
      </c>
      <c r="AU13" s="106">
        <v>0</v>
      </c>
      <c r="AV13" s="106">
        <v>0</v>
      </c>
      <c r="AW13" s="106">
        <v>0</v>
      </c>
      <c r="AX13" s="106">
        <v>0</v>
      </c>
      <c r="AY13" s="106">
        <v>0</v>
      </c>
      <c r="AZ13" s="106">
        <v>0</v>
      </c>
      <c r="BA13" s="106">
        <v>0</v>
      </c>
      <c r="BB13" s="106">
        <v>0</v>
      </c>
      <c r="BC13" s="106">
        <v>0</v>
      </c>
      <c r="BD13" s="106">
        <v>0</v>
      </c>
      <c r="BE13" s="106">
        <v>0</v>
      </c>
      <c r="BF13" s="106">
        <v>0</v>
      </c>
      <c r="EQ13" s="24"/>
      <c r="ER13" s="24"/>
    </row>
    <row r="14" spans="1:148" ht="358.5" customHeight="1">
      <c r="A14" s="159" t="s">
        <v>1590</v>
      </c>
      <c r="B14" s="155" t="s">
        <v>1516</v>
      </c>
      <c r="C14" s="156">
        <v>5</v>
      </c>
      <c r="D14" s="85"/>
      <c r="E14" s="85"/>
      <c r="F14" s="85"/>
      <c r="G14" s="85"/>
      <c r="H14" s="86"/>
      <c r="I14" s="86"/>
      <c r="J14" s="86"/>
      <c r="K14" s="86"/>
      <c r="L14" s="86"/>
      <c r="M14" s="86"/>
      <c r="N14" s="86"/>
      <c r="O14" s="86"/>
      <c r="P14" s="86"/>
      <c r="Q14" s="86"/>
      <c r="R14" s="86"/>
      <c r="S14" s="86"/>
      <c r="T14" s="86"/>
      <c r="U14" s="86"/>
      <c r="V14" s="86"/>
      <c r="W14" s="86"/>
      <c r="X14" s="86"/>
      <c r="Y14" s="86"/>
      <c r="Z14" s="86"/>
      <c r="AA14" s="86"/>
      <c r="AB14" s="86"/>
      <c r="AC14" s="86"/>
      <c r="AD14" s="86"/>
      <c r="AE14" s="85"/>
      <c r="AF14" s="85"/>
      <c r="AG14" s="85"/>
      <c r="AH14" s="85"/>
      <c r="AI14" s="84"/>
      <c r="AJ14" s="84"/>
      <c r="AK14" s="106">
        <v>0</v>
      </c>
      <c r="AL14" s="106">
        <v>0</v>
      </c>
      <c r="AM14" s="106">
        <v>0</v>
      </c>
      <c r="AN14" s="106">
        <v>0</v>
      </c>
      <c r="AO14" s="106">
        <v>0</v>
      </c>
      <c r="AP14" s="106">
        <v>0</v>
      </c>
      <c r="AQ14" s="106">
        <v>0</v>
      </c>
      <c r="AR14" s="106">
        <v>0</v>
      </c>
      <c r="AS14" s="106">
        <v>0</v>
      </c>
      <c r="AT14" s="106">
        <v>0</v>
      </c>
      <c r="AU14" s="106">
        <v>0</v>
      </c>
      <c r="AV14" s="106">
        <v>0</v>
      </c>
      <c r="AW14" s="106">
        <v>0</v>
      </c>
      <c r="AX14" s="106">
        <v>0</v>
      </c>
      <c r="AY14" s="106">
        <v>0</v>
      </c>
      <c r="AZ14" s="106">
        <v>0</v>
      </c>
      <c r="BA14" s="106">
        <v>0</v>
      </c>
      <c r="BB14" s="106">
        <v>0</v>
      </c>
      <c r="BC14" s="106">
        <v>0</v>
      </c>
      <c r="BD14" s="106">
        <v>0</v>
      </c>
      <c r="BE14" s="106">
        <v>0</v>
      </c>
      <c r="BF14" s="106">
        <v>0</v>
      </c>
      <c r="EQ14" s="24"/>
      <c r="ER14" s="24"/>
    </row>
    <row r="15" spans="1:148" ht="207.75" customHeight="1">
      <c r="A15" s="159" t="s">
        <v>1591</v>
      </c>
      <c r="B15" s="59" t="s">
        <v>1517</v>
      </c>
      <c r="C15" s="156">
        <v>6</v>
      </c>
      <c r="D15" s="85"/>
      <c r="E15" s="85"/>
      <c r="F15" s="85"/>
      <c r="G15" s="85"/>
      <c r="H15" s="86"/>
      <c r="I15" s="86"/>
      <c r="J15" s="86"/>
      <c r="K15" s="86"/>
      <c r="L15" s="86"/>
      <c r="M15" s="86"/>
      <c r="N15" s="86"/>
      <c r="O15" s="86"/>
      <c r="P15" s="86"/>
      <c r="Q15" s="86"/>
      <c r="R15" s="86"/>
      <c r="S15" s="86"/>
      <c r="T15" s="86"/>
      <c r="U15" s="86"/>
      <c r="V15" s="86"/>
      <c r="W15" s="86"/>
      <c r="X15" s="86"/>
      <c r="Y15" s="86"/>
      <c r="Z15" s="86"/>
      <c r="AA15" s="86"/>
      <c r="AB15" s="86"/>
      <c r="AC15" s="86"/>
      <c r="AD15" s="86"/>
      <c r="AE15" s="85"/>
      <c r="AF15" s="85"/>
      <c r="AG15" s="85"/>
      <c r="AH15" s="85"/>
      <c r="AI15" s="84"/>
      <c r="AJ15" s="84"/>
      <c r="AK15" s="106">
        <v>0</v>
      </c>
      <c r="AL15" s="106">
        <v>0</v>
      </c>
      <c r="AM15" s="106">
        <v>0</v>
      </c>
      <c r="AN15" s="106">
        <v>0</v>
      </c>
      <c r="AO15" s="106">
        <v>0</v>
      </c>
      <c r="AP15" s="106">
        <v>0</v>
      </c>
      <c r="AQ15" s="106">
        <v>0</v>
      </c>
      <c r="AR15" s="106">
        <v>0</v>
      </c>
      <c r="AS15" s="106">
        <v>0</v>
      </c>
      <c r="AT15" s="106">
        <v>0</v>
      </c>
      <c r="AU15" s="106">
        <v>0</v>
      </c>
      <c r="AV15" s="106">
        <v>0</v>
      </c>
      <c r="AW15" s="106">
        <v>0</v>
      </c>
      <c r="AX15" s="106">
        <v>0</v>
      </c>
      <c r="AY15" s="106">
        <v>0</v>
      </c>
      <c r="AZ15" s="106">
        <v>0</v>
      </c>
      <c r="BA15" s="106">
        <v>0</v>
      </c>
      <c r="BB15" s="106">
        <v>0</v>
      </c>
      <c r="BC15" s="106">
        <v>0</v>
      </c>
      <c r="BD15" s="106">
        <v>0</v>
      </c>
      <c r="BE15" s="106">
        <v>0</v>
      </c>
      <c r="BF15" s="106">
        <v>0</v>
      </c>
      <c r="EQ15" s="24"/>
      <c r="ER15" s="24"/>
    </row>
    <row r="16" spans="1:148" ht="200.25" customHeight="1">
      <c r="A16" s="105" t="s">
        <v>1592</v>
      </c>
      <c r="B16" s="155" t="s">
        <v>1518</v>
      </c>
      <c r="C16" s="151">
        <v>7</v>
      </c>
      <c r="D16" s="85"/>
      <c r="E16" s="85"/>
      <c r="F16" s="85"/>
      <c r="G16" s="85"/>
      <c r="H16" s="86"/>
      <c r="I16" s="86"/>
      <c r="J16" s="86"/>
      <c r="K16" s="86"/>
      <c r="L16" s="86"/>
      <c r="M16" s="86"/>
      <c r="N16" s="86"/>
      <c r="O16" s="86"/>
      <c r="P16" s="86"/>
      <c r="Q16" s="86"/>
      <c r="R16" s="86"/>
      <c r="S16" s="86"/>
      <c r="T16" s="86"/>
      <c r="U16" s="86"/>
      <c r="V16" s="86"/>
      <c r="W16" s="86"/>
      <c r="X16" s="86"/>
      <c r="Y16" s="86"/>
      <c r="Z16" s="86"/>
      <c r="AA16" s="86"/>
      <c r="AB16" s="86"/>
      <c r="AC16" s="86"/>
      <c r="AD16" s="86"/>
      <c r="AE16" s="85"/>
      <c r="AF16" s="85"/>
      <c r="AG16" s="85"/>
      <c r="AH16" s="85"/>
      <c r="AI16" s="84"/>
      <c r="AJ16" s="84"/>
      <c r="AK16" s="106">
        <v>0</v>
      </c>
      <c r="AL16" s="106">
        <v>0</v>
      </c>
      <c r="AM16" s="106">
        <v>0</v>
      </c>
      <c r="AN16" s="106">
        <v>0</v>
      </c>
      <c r="AO16" s="106">
        <v>0</v>
      </c>
      <c r="AP16" s="106">
        <v>0</v>
      </c>
      <c r="AQ16" s="106">
        <v>0</v>
      </c>
      <c r="AR16" s="106">
        <v>0</v>
      </c>
      <c r="AS16" s="106">
        <v>0</v>
      </c>
      <c r="AT16" s="106">
        <v>0</v>
      </c>
      <c r="AU16" s="106">
        <v>0</v>
      </c>
      <c r="AV16" s="106">
        <v>0</v>
      </c>
      <c r="AW16" s="106">
        <v>0</v>
      </c>
      <c r="AX16" s="106">
        <v>0</v>
      </c>
      <c r="AY16" s="106">
        <v>0</v>
      </c>
      <c r="AZ16" s="106">
        <v>0</v>
      </c>
      <c r="BA16" s="106">
        <v>0</v>
      </c>
      <c r="BB16" s="106">
        <v>0</v>
      </c>
      <c r="BC16" s="106">
        <v>0</v>
      </c>
      <c r="BD16" s="106">
        <v>0</v>
      </c>
      <c r="BE16" s="106">
        <v>0</v>
      </c>
      <c r="BF16" s="106">
        <v>0</v>
      </c>
      <c r="EQ16" s="24"/>
      <c r="ER16" s="24"/>
    </row>
    <row r="17" spans="1:148" ht="120" customHeight="1">
      <c r="A17" s="105" t="s">
        <v>1519</v>
      </c>
      <c r="B17" s="155" t="s">
        <v>1520</v>
      </c>
      <c r="C17" s="156">
        <v>8</v>
      </c>
      <c r="D17" s="85"/>
      <c r="E17" s="85"/>
      <c r="F17" s="85"/>
      <c r="G17" s="85"/>
      <c r="H17" s="86"/>
      <c r="I17" s="86"/>
      <c r="J17" s="86"/>
      <c r="K17" s="86"/>
      <c r="L17" s="86"/>
      <c r="M17" s="86"/>
      <c r="N17" s="86"/>
      <c r="O17" s="86"/>
      <c r="P17" s="86"/>
      <c r="Q17" s="86"/>
      <c r="R17" s="86"/>
      <c r="S17" s="86"/>
      <c r="T17" s="86"/>
      <c r="U17" s="86"/>
      <c r="V17" s="86"/>
      <c r="W17" s="86"/>
      <c r="X17" s="86"/>
      <c r="Y17" s="86"/>
      <c r="Z17" s="86"/>
      <c r="AA17" s="86"/>
      <c r="AB17" s="86"/>
      <c r="AC17" s="86"/>
      <c r="AD17" s="86"/>
      <c r="AE17" s="85"/>
      <c r="AF17" s="85"/>
      <c r="AG17" s="85"/>
      <c r="AH17" s="85"/>
      <c r="AI17" s="84"/>
      <c r="AJ17" s="84"/>
      <c r="AK17" s="106">
        <v>0</v>
      </c>
      <c r="AL17" s="106">
        <v>0</v>
      </c>
      <c r="AM17" s="106">
        <v>0</v>
      </c>
      <c r="AN17" s="106">
        <v>0</v>
      </c>
      <c r="AO17" s="106">
        <v>0</v>
      </c>
      <c r="AP17" s="106">
        <v>0</v>
      </c>
      <c r="AQ17" s="106">
        <v>0</v>
      </c>
      <c r="AR17" s="106">
        <v>0</v>
      </c>
      <c r="AS17" s="106">
        <v>0</v>
      </c>
      <c r="AT17" s="106">
        <v>0</v>
      </c>
      <c r="AU17" s="106">
        <v>0</v>
      </c>
      <c r="AV17" s="106">
        <v>0</v>
      </c>
      <c r="AW17" s="106">
        <v>0</v>
      </c>
      <c r="AX17" s="106">
        <v>0</v>
      </c>
      <c r="AY17" s="106">
        <v>0</v>
      </c>
      <c r="AZ17" s="106">
        <v>0</v>
      </c>
      <c r="BA17" s="106">
        <v>0</v>
      </c>
      <c r="BB17" s="106">
        <v>0</v>
      </c>
      <c r="BC17" s="106">
        <v>0</v>
      </c>
      <c r="BD17" s="106">
        <v>0</v>
      </c>
      <c r="BE17" s="106">
        <v>0</v>
      </c>
      <c r="BF17" s="106">
        <v>0</v>
      </c>
      <c r="EQ17" s="24"/>
      <c r="ER17" s="24"/>
    </row>
    <row r="18" spans="1:148" ht="144" customHeight="1">
      <c r="A18" s="159" t="s">
        <v>1521</v>
      </c>
      <c r="B18" s="155" t="s">
        <v>1522</v>
      </c>
      <c r="C18" s="156">
        <v>9</v>
      </c>
      <c r="D18" s="85"/>
      <c r="E18" s="85"/>
      <c r="F18" s="85"/>
      <c r="G18" s="85"/>
      <c r="H18" s="86"/>
      <c r="I18" s="86"/>
      <c r="J18" s="86"/>
      <c r="K18" s="86"/>
      <c r="L18" s="86"/>
      <c r="M18" s="86"/>
      <c r="N18" s="86"/>
      <c r="O18" s="86"/>
      <c r="P18" s="86"/>
      <c r="Q18" s="86"/>
      <c r="R18" s="86"/>
      <c r="S18" s="86"/>
      <c r="T18" s="86"/>
      <c r="U18" s="86"/>
      <c r="V18" s="86"/>
      <c r="W18" s="86"/>
      <c r="X18" s="86"/>
      <c r="Y18" s="86"/>
      <c r="Z18" s="86"/>
      <c r="AA18" s="86"/>
      <c r="AB18" s="86"/>
      <c r="AC18" s="86"/>
      <c r="AD18" s="86"/>
      <c r="AE18" s="85"/>
      <c r="AF18" s="85"/>
      <c r="AG18" s="85"/>
      <c r="AH18" s="85"/>
      <c r="AI18" s="84"/>
      <c r="AJ18" s="84"/>
      <c r="AK18" s="106">
        <v>0</v>
      </c>
      <c r="AL18" s="106">
        <v>0</v>
      </c>
      <c r="AM18" s="106">
        <v>0</v>
      </c>
      <c r="AN18" s="106">
        <v>0</v>
      </c>
      <c r="AO18" s="106">
        <v>0</v>
      </c>
      <c r="AP18" s="106">
        <v>0</v>
      </c>
      <c r="AQ18" s="106">
        <v>0</v>
      </c>
      <c r="AR18" s="106">
        <v>0</v>
      </c>
      <c r="AS18" s="106">
        <v>0</v>
      </c>
      <c r="AT18" s="106">
        <v>0</v>
      </c>
      <c r="AU18" s="106">
        <v>0</v>
      </c>
      <c r="AV18" s="106">
        <v>0</v>
      </c>
      <c r="AW18" s="106">
        <v>0</v>
      </c>
      <c r="AX18" s="106">
        <v>0</v>
      </c>
      <c r="AY18" s="106">
        <v>0</v>
      </c>
      <c r="AZ18" s="106">
        <v>0</v>
      </c>
      <c r="BA18" s="106">
        <v>0</v>
      </c>
      <c r="BB18" s="106">
        <v>0</v>
      </c>
      <c r="BC18" s="106">
        <v>0</v>
      </c>
      <c r="BD18" s="106">
        <v>0</v>
      </c>
      <c r="BE18" s="106"/>
      <c r="BF18" s="106">
        <v>0</v>
      </c>
      <c r="EQ18" s="24"/>
      <c r="ER18" s="24"/>
    </row>
    <row r="19" spans="1:148" ht="96.75" customHeight="1">
      <c r="A19" s="159" t="s">
        <v>1523</v>
      </c>
      <c r="B19" s="155" t="s">
        <v>542</v>
      </c>
      <c r="C19" s="151">
        <v>10</v>
      </c>
      <c r="D19" s="85"/>
      <c r="E19" s="85"/>
      <c r="F19" s="85"/>
      <c r="G19" s="85"/>
      <c r="H19" s="86"/>
      <c r="I19" s="86"/>
      <c r="J19" s="86"/>
      <c r="K19" s="86"/>
      <c r="L19" s="86"/>
      <c r="M19" s="86"/>
      <c r="N19" s="86"/>
      <c r="O19" s="86"/>
      <c r="P19" s="86"/>
      <c r="Q19" s="86"/>
      <c r="R19" s="86"/>
      <c r="S19" s="86"/>
      <c r="T19" s="86"/>
      <c r="U19" s="86"/>
      <c r="V19" s="86"/>
      <c r="W19" s="86"/>
      <c r="X19" s="86"/>
      <c r="Y19" s="86"/>
      <c r="Z19" s="86"/>
      <c r="AA19" s="86"/>
      <c r="AB19" s="86"/>
      <c r="AC19" s="86"/>
      <c r="AD19" s="86"/>
      <c r="AE19" s="85"/>
      <c r="AF19" s="85"/>
      <c r="AG19" s="85"/>
      <c r="AH19" s="85"/>
      <c r="AI19" s="84"/>
      <c r="AJ19" s="84"/>
      <c r="AK19" s="106">
        <v>0</v>
      </c>
      <c r="AL19" s="106">
        <v>0</v>
      </c>
      <c r="AM19" s="106">
        <v>0</v>
      </c>
      <c r="AN19" s="106">
        <v>0</v>
      </c>
      <c r="AO19" s="106">
        <v>0</v>
      </c>
      <c r="AP19" s="106">
        <v>0</v>
      </c>
      <c r="AQ19" s="106">
        <v>0</v>
      </c>
      <c r="AR19" s="106">
        <v>0</v>
      </c>
      <c r="AS19" s="106">
        <v>0</v>
      </c>
      <c r="AT19" s="106">
        <v>0</v>
      </c>
      <c r="AU19" s="106">
        <v>0</v>
      </c>
      <c r="AV19" s="106">
        <v>0</v>
      </c>
      <c r="AW19" s="106">
        <v>0</v>
      </c>
      <c r="AX19" s="106">
        <v>0</v>
      </c>
      <c r="AY19" s="106">
        <v>0</v>
      </c>
      <c r="AZ19" s="106">
        <v>0</v>
      </c>
      <c r="BA19" s="106">
        <v>0</v>
      </c>
      <c r="BB19" s="106">
        <v>0</v>
      </c>
      <c r="BC19" s="106">
        <v>0</v>
      </c>
      <c r="BD19" s="106">
        <v>0</v>
      </c>
      <c r="BE19" s="106">
        <v>0</v>
      </c>
      <c r="BF19" s="106">
        <v>0</v>
      </c>
      <c r="EQ19" s="24"/>
      <c r="ER19" s="24"/>
    </row>
    <row r="20" spans="1:148" ht="99.75" customHeight="1">
      <c r="A20" s="159" t="s">
        <v>1524</v>
      </c>
      <c r="B20" s="155" t="s">
        <v>543</v>
      </c>
      <c r="C20" s="156">
        <v>11</v>
      </c>
      <c r="D20" s="85"/>
      <c r="E20" s="85"/>
      <c r="F20" s="85"/>
      <c r="G20" s="85"/>
      <c r="H20" s="86"/>
      <c r="I20" s="86"/>
      <c r="J20" s="86"/>
      <c r="K20" s="86"/>
      <c r="L20" s="86"/>
      <c r="M20" s="86"/>
      <c r="N20" s="86"/>
      <c r="O20" s="86"/>
      <c r="P20" s="86"/>
      <c r="Q20" s="86"/>
      <c r="R20" s="86"/>
      <c r="S20" s="86"/>
      <c r="T20" s="86"/>
      <c r="U20" s="86"/>
      <c r="V20" s="86"/>
      <c r="W20" s="86"/>
      <c r="X20" s="86"/>
      <c r="Y20" s="86"/>
      <c r="Z20" s="86"/>
      <c r="AA20" s="86"/>
      <c r="AB20" s="86"/>
      <c r="AC20" s="86"/>
      <c r="AD20" s="86"/>
      <c r="AE20" s="85"/>
      <c r="AF20" s="85"/>
      <c r="AG20" s="85"/>
      <c r="AH20" s="85"/>
      <c r="AI20" s="84"/>
      <c r="AJ20" s="84"/>
      <c r="AK20" s="106">
        <v>0</v>
      </c>
      <c r="AL20" s="106">
        <v>0</v>
      </c>
      <c r="AM20" s="106">
        <v>0</v>
      </c>
      <c r="AN20" s="106">
        <v>0</v>
      </c>
      <c r="AO20" s="106">
        <v>0</v>
      </c>
      <c r="AP20" s="106">
        <v>0</v>
      </c>
      <c r="AQ20" s="106">
        <v>0</v>
      </c>
      <c r="AR20" s="106">
        <v>0</v>
      </c>
      <c r="AS20" s="106">
        <v>0</v>
      </c>
      <c r="AT20" s="106">
        <v>0</v>
      </c>
      <c r="AU20" s="106">
        <v>0</v>
      </c>
      <c r="AV20" s="106">
        <v>0</v>
      </c>
      <c r="AW20" s="106">
        <v>0</v>
      </c>
      <c r="AX20" s="106">
        <v>0</v>
      </c>
      <c r="AY20" s="106">
        <v>0</v>
      </c>
      <c r="AZ20" s="106">
        <v>0</v>
      </c>
      <c r="BA20" s="106">
        <v>0</v>
      </c>
      <c r="BB20" s="106">
        <v>0</v>
      </c>
      <c r="BC20" s="106">
        <v>0</v>
      </c>
      <c r="BD20" s="106">
        <v>0</v>
      </c>
      <c r="BE20" s="106">
        <v>0</v>
      </c>
      <c r="BF20" s="106">
        <v>0</v>
      </c>
      <c r="EQ20" s="24"/>
      <c r="ER20" s="24"/>
    </row>
    <row r="21" spans="1:148" ht="120.75" customHeight="1">
      <c r="A21" s="159" t="s">
        <v>1511</v>
      </c>
      <c r="B21" s="155" t="s">
        <v>1525</v>
      </c>
      <c r="C21" s="156">
        <v>12</v>
      </c>
      <c r="D21" s="85"/>
      <c r="E21" s="85"/>
      <c r="F21" s="85"/>
      <c r="G21" s="85"/>
      <c r="H21" s="85"/>
      <c r="I21" s="86"/>
      <c r="J21" s="86"/>
      <c r="K21" s="86"/>
      <c r="L21" s="86"/>
      <c r="M21" s="86"/>
      <c r="N21" s="86"/>
      <c r="O21" s="86"/>
      <c r="P21" s="86"/>
      <c r="Q21" s="86"/>
      <c r="R21" s="86"/>
      <c r="S21" s="86"/>
      <c r="T21" s="86"/>
      <c r="U21" s="86"/>
      <c r="V21" s="86"/>
      <c r="W21" s="86"/>
      <c r="X21" s="86"/>
      <c r="Y21" s="86"/>
      <c r="Z21" s="86"/>
      <c r="AA21" s="86"/>
      <c r="AB21" s="86"/>
      <c r="AC21" s="86"/>
      <c r="AD21" s="86"/>
      <c r="AE21" s="85"/>
      <c r="AF21" s="85"/>
      <c r="AG21" s="85"/>
      <c r="AH21" s="85"/>
      <c r="AI21" s="84"/>
      <c r="AJ21" s="84"/>
      <c r="AK21" s="106">
        <v>2</v>
      </c>
      <c r="AL21" s="106">
        <v>0</v>
      </c>
      <c r="AM21" s="106">
        <v>1</v>
      </c>
      <c r="AN21" s="106">
        <v>0</v>
      </c>
      <c r="AO21" s="106">
        <v>1</v>
      </c>
      <c r="AP21" s="106">
        <v>0</v>
      </c>
      <c r="AQ21" s="106">
        <v>0</v>
      </c>
      <c r="AR21" s="106">
        <v>0</v>
      </c>
      <c r="AS21" s="106">
        <v>0</v>
      </c>
      <c r="AT21" s="106">
        <v>0</v>
      </c>
      <c r="AU21" s="106">
        <v>0</v>
      </c>
      <c r="AV21" s="106">
        <v>0</v>
      </c>
      <c r="AW21" s="106">
        <v>0</v>
      </c>
      <c r="AX21" s="106">
        <v>0</v>
      </c>
      <c r="AY21" s="106">
        <v>0</v>
      </c>
      <c r="AZ21" s="106">
        <v>0</v>
      </c>
      <c r="BA21" s="106">
        <v>0</v>
      </c>
      <c r="BB21" s="106">
        <v>0</v>
      </c>
      <c r="BC21" s="106">
        <v>0</v>
      </c>
      <c r="BD21" s="106">
        <v>0</v>
      </c>
      <c r="BE21" s="106">
        <v>0</v>
      </c>
      <c r="BF21" s="106">
        <v>0</v>
      </c>
      <c r="EQ21" s="24"/>
      <c r="ER21" s="24"/>
    </row>
    <row r="22" spans="1:148" ht="150" customHeight="1">
      <c r="A22" s="159" t="s">
        <v>1526</v>
      </c>
      <c r="B22" s="155" t="s">
        <v>1527</v>
      </c>
      <c r="C22" s="151">
        <v>13</v>
      </c>
      <c r="D22" s="85"/>
      <c r="E22" s="85"/>
      <c r="F22" s="85"/>
      <c r="G22" s="85"/>
      <c r="H22" s="85"/>
      <c r="I22" s="86"/>
      <c r="J22" s="86"/>
      <c r="K22" s="86"/>
      <c r="L22" s="86"/>
      <c r="M22" s="86"/>
      <c r="N22" s="86"/>
      <c r="O22" s="86"/>
      <c r="P22" s="86"/>
      <c r="Q22" s="86"/>
      <c r="R22" s="86"/>
      <c r="S22" s="86"/>
      <c r="T22" s="86"/>
      <c r="U22" s="86"/>
      <c r="V22" s="86"/>
      <c r="W22" s="86"/>
      <c r="X22" s="86"/>
      <c r="Y22" s="86"/>
      <c r="Z22" s="86"/>
      <c r="AA22" s="86"/>
      <c r="AB22" s="86"/>
      <c r="AC22" s="86"/>
      <c r="AD22" s="86"/>
      <c r="AE22" s="85"/>
      <c r="AF22" s="85"/>
      <c r="AG22" s="85"/>
      <c r="AH22" s="85"/>
      <c r="AI22" s="84"/>
      <c r="AJ22" s="84"/>
      <c r="AK22" s="106">
        <v>0</v>
      </c>
      <c r="AL22" s="106">
        <v>0</v>
      </c>
      <c r="AM22" s="106">
        <v>0</v>
      </c>
      <c r="AN22" s="106">
        <v>0</v>
      </c>
      <c r="AO22" s="106">
        <v>0</v>
      </c>
      <c r="AP22" s="106">
        <v>0</v>
      </c>
      <c r="AQ22" s="106">
        <v>0</v>
      </c>
      <c r="AR22" s="106">
        <v>0</v>
      </c>
      <c r="AS22" s="106">
        <v>0</v>
      </c>
      <c r="AT22" s="106">
        <v>0</v>
      </c>
      <c r="AU22" s="106">
        <v>0</v>
      </c>
      <c r="AV22" s="106">
        <v>0</v>
      </c>
      <c r="AW22" s="106">
        <v>0</v>
      </c>
      <c r="AX22" s="106">
        <v>0</v>
      </c>
      <c r="AY22" s="106">
        <v>0</v>
      </c>
      <c r="AZ22" s="106">
        <v>0</v>
      </c>
      <c r="BA22" s="106">
        <v>0</v>
      </c>
      <c r="BB22" s="106">
        <v>0</v>
      </c>
      <c r="BC22" s="106">
        <v>0</v>
      </c>
      <c r="BD22" s="106">
        <v>0</v>
      </c>
      <c r="BE22" s="106">
        <v>0</v>
      </c>
      <c r="BF22" s="106">
        <v>0</v>
      </c>
      <c r="EQ22" s="24"/>
      <c r="ER22" s="24"/>
    </row>
    <row r="23" spans="1:148" ht="177.75" customHeight="1">
      <c r="A23" s="105" t="s">
        <v>1593</v>
      </c>
      <c r="B23" s="155" t="s">
        <v>1484</v>
      </c>
      <c r="C23" s="156">
        <v>14</v>
      </c>
      <c r="D23" s="85"/>
      <c r="E23" s="85"/>
      <c r="F23" s="85"/>
      <c r="G23" s="85"/>
      <c r="H23" s="85"/>
      <c r="I23" s="86"/>
      <c r="J23" s="86"/>
      <c r="K23" s="86"/>
      <c r="L23" s="86"/>
      <c r="M23" s="86"/>
      <c r="N23" s="86"/>
      <c r="O23" s="86"/>
      <c r="P23" s="86"/>
      <c r="Q23" s="86"/>
      <c r="R23" s="86"/>
      <c r="S23" s="86"/>
      <c r="T23" s="86"/>
      <c r="U23" s="86"/>
      <c r="V23" s="86"/>
      <c r="W23" s="86"/>
      <c r="X23" s="86"/>
      <c r="Y23" s="86"/>
      <c r="Z23" s="86"/>
      <c r="AA23" s="86"/>
      <c r="AB23" s="86"/>
      <c r="AC23" s="86"/>
      <c r="AD23" s="86"/>
      <c r="AE23" s="85"/>
      <c r="AF23" s="85"/>
      <c r="AG23" s="85"/>
      <c r="AH23" s="85"/>
      <c r="AI23" s="84"/>
      <c r="AJ23" s="84"/>
      <c r="AK23" s="106">
        <v>0</v>
      </c>
      <c r="AL23" s="106">
        <v>0</v>
      </c>
      <c r="AM23" s="106">
        <v>0</v>
      </c>
      <c r="AN23" s="106">
        <v>0</v>
      </c>
      <c r="AO23" s="106">
        <v>0</v>
      </c>
      <c r="AP23" s="106">
        <v>0</v>
      </c>
      <c r="AQ23" s="106">
        <v>0</v>
      </c>
      <c r="AR23" s="106">
        <v>0</v>
      </c>
      <c r="AS23" s="106">
        <v>0</v>
      </c>
      <c r="AT23" s="106">
        <v>0</v>
      </c>
      <c r="AU23" s="106">
        <v>0</v>
      </c>
      <c r="AV23" s="106">
        <v>0</v>
      </c>
      <c r="AW23" s="106">
        <v>0</v>
      </c>
      <c r="AX23" s="106">
        <v>0</v>
      </c>
      <c r="AY23" s="106">
        <v>0</v>
      </c>
      <c r="AZ23" s="106">
        <v>0</v>
      </c>
      <c r="BA23" s="106">
        <v>0</v>
      </c>
      <c r="BB23" s="106">
        <v>0</v>
      </c>
      <c r="BC23" s="106">
        <v>0</v>
      </c>
      <c r="BD23" s="106">
        <v>0</v>
      </c>
      <c r="BE23" s="106">
        <v>0</v>
      </c>
      <c r="BF23" s="106">
        <v>0</v>
      </c>
      <c r="EQ23" s="24"/>
      <c r="ER23" s="24"/>
    </row>
    <row r="24" spans="1:148" ht="119.25" customHeight="1">
      <c r="A24" s="105" t="s">
        <v>1594</v>
      </c>
      <c r="B24" s="155" t="s">
        <v>1528</v>
      </c>
      <c r="C24" s="156">
        <v>15</v>
      </c>
      <c r="D24" s="85"/>
      <c r="E24" s="85"/>
      <c r="F24" s="85"/>
      <c r="G24" s="85"/>
      <c r="H24" s="85"/>
      <c r="I24" s="86"/>
      <c r="J24" s="86"/>
      <c r="K24" s="86"/>
      <c r="L24" s="86"/>
      <c r="M24" s="86"/>
      <c r="N24" s="86"/>
      <c r="O24" s="86"/>
      <c r="P24" s="86"/>
      <c r="Q24" s="86"/>
      <c r="R24" s="86"/>
      <c r="S24" s="86"/>
      <c r="T24" s="86"/>
      <c r="U24" s="86"/>
      <c r="V24" s="86"/>
      <c r="W24" s="86"/>
      <c r="X24" s="86"/>
      <c r="Y24" s="86"/>
      <c r="Z24" s="86"/>
      <c r="AA24" s="86"/>
      <c r="AB24" s="86"/>
      <c r="AC24" s="86"/>
      <c r="AD24" s="86"/>
      <c r="AE24" s="85"/>
      <c r="AF24" s="85"/>
      <c r="AG24" s="85"/>
      <c r="AH24" s="85"/>
      <c r="AI24" s="84"/>
      <c r="AJ24" s="84"/>
      <c r="AK24" s="106">
        <v>0</v>
      </c>
      <c r="AL24" s="106">
        <v>0</v>
      </c>
      <c r="AM24" s="106">
        <v>0</v>
      </c>
      <c r="AN24" s="106">
        <v>0</v>
      </c>
      <c r="AO24" s="106">
        <v>0</v>
      </c>
      <c r="AP24" s="106">
        <v>0</v>
      </c>
      <c r="AQ24" s="106">
        <v>0</v>
      </c>
      <c r="AR24" s="106">
        <v>0</v>
      </c>
      <c r="AS24" s="106">
        <v>0</v>
      </c>
      <c r="AT24" s="106">
        <v>0</v>
      </c>
      <c r="AU24" s="106">
        <v>0</v>
      </c>
      <c r="AV24" s="106">
        <v>0</v>
      </c>
      <c r="AW24" s="106">
        <v>0</v>
      </c>
      <c r="AX24" s="106">
        <v>0</v>
      </c>
      <c r="AY24" s="106">
        <v>0</v>
      </c>
      <c r="AZ24" s="106">
        <v>0</v>
      </c>
      <c r="BA24" s="106">
        <v>0</v>
      </c>
      <c r="BB24" s="106">
        <v>0</v>
      </c>
      <c r="BC24" s="106">
        <v>0</v>
      </c>
      <c r="BD24" s="106">
        <v>0</v>
      </c>
      <c r="BE24" s="106">
        <v>0</v>
      </c>
      <c r="BF24" s="106">
        <v>0</v>
      </c>
      <c r="EQ24" s="24"/>
      <c r="ER24" s="24"/>
    </row>
    <row r="25" spans="1:148" ht="258.75" customHeight="1">
      <c r="A25" s="105" t="s">
        <v>1529</v>
      </c>
      <c r="B25" s="155" t="s">
        <v>1530</v>
      </c>
      <c r="C25" s="151">
        <v>16</v>
      </c>
      <c r="D25" s="85"/>
      <c r="E25" s="85"/>
      <c r="F25" s="85"/>
      <c r="G25" s="85"/>
      <c r="H25" s="85"/>
      <c r="I25" s="86"/>
      <c r="J25" s="86"/>
      <c r="K25" s="86"/>
      <c r="L25" s="86"/>
      <c r="M25" s="86"/>
      <c r="N25" s="86"/>
      <c r="O25" s="86"/>
      <c r="P25" s="86"/>
      <c r="Q25" s="86"/>
      <c r="R25" s="86"/>
      <c r="S25" s="86"/>
      <c r="T25" s="86"/>
      <c r="U25" s="86"/>
      <c r="V25" s="86"/>
      <c r="W25" s="86"/>
      <c r="X25" s="86"/>
      <c r="Y25" s="86"/>
      <c r="Z25" s="86"/>
      <c r="AA25" s="86"/>
      <c r="AB25" s="86"/>
      <c r="AC25" s="86"/>
      <c r="AD25" s="86"/>
      <c r="AE25" s="85"/>
      <c r="AF25" s="85"/>
      <c r="AG25" s="85"/>
      <c r="AH25" s="85"/>
      <c r="AI25" s="84"/>
      <c r="AJ25" s="84"/>
      <c r="AK25" s="106">
        <v>0</v>
      </c>
      <c r="AL25" s="106">
        <v>0</v>
      </c>
      <c r="AM25" s="106">
        <v>0</v>
      </c>
      <c r="AN25" s="106">
        <v>0</v>
      </c>
      <c r="AO25" s="106">
        <v>0</v>
      </c>
      <c r="AP25" s="106">
        <v>0</v>
      </c>
      <c r="AQ25" s="106">
        <v>0</v>
      </c>
      <c r="AR25" s="106">
        <v>0</v>
      </c>
      <c r="AS25" s="106">
        <v>0</v>
      </c>
      <c r="AT25" s="106">
        <v>0</v>
      </c>
      <c r="AU25" s="106">
        <v>0</v>
      </c>
      <c r="AV25" s="106">
        <v>0</v>
      </c>
      <c r="AW25" s="106">
        <v>0</v>
      </c>
      <c r="AX25" s="106">
        <v>0</v>
      </c>
      <c r="AY25" s="106">
        <v>0</v>
      </c>
      <c r="AZ25" s="106">
        <v>0</v>
      </c>
      <c r="BA25" s="106">
        <v>0</v>
      </c>
      <c r="BB25" s="106">
        <v>0</v>
      </c>
      <c r="BC25" s="106">
        <v>0</v>
      </c>
      <c r="BD25" s="106">
        <v>0</v>
      </c>
      <c r="BE25" s="106">
        <v>0</v>
      </c>
      <c r="BF25" s="106">
        <v>0</v>
      </c>
      <c r="EQ25" s="24"/>
      <c r="ER25" s="24"/>
    </row>
    <row r="26" spans="1:148" ht="96.75" customHeight="1">
      <c r="A26" s="105" t="s">
        <v>1531</v>
      </c>
      <c r="B26" s="155" t="s">
        <v>1532</v>
      </c>
      <c r="C26" s="156">
        <v>17</v>
      </c>
      <c r="D26" s="85"/>
      <c r="E26" s="85"/>
      <c r="F26" s="85"/>
      <c r="G26" s="85"/>
      <c r="H26" s="85"/>
      <c r="I26" s="86"/>
      <c r="J26" s="86"/>
      <c r="K26" s="86"/>
      <c r="L26" s="86"/>
      <c r="M26" s="86"/>
      <c r="N26" s="86"/>
      <c r="O26" s="86"/>
      <c r="P26" s="86"/>
      <c r="Q26" s="86"/>
      <c r="R26" s="86"/>
      <c r="S26" s="86"/>
      <c r="T26" s="86"/>
      <c r="U26" s="86"/>
      <c r="V26" s="86"/>
      <c r="W26" s="86"/>
      <c r="X26" s="86"/>
      <c r="Y26" s="86"/>
      <c r="Z26" s="86"/>
      <c r="AA26" s="86"/>
      <c r="AB26" s="86"/>
      <c r="AC26" s="86"/>
      <c r="AD26" s="86"/>
      <c r="AE26" s="85"/>
      <c r="AF26" s="85"/>
      <c r="AG26" s="85"/>
      <c r="AH26" s="85"/>
      <c r="AI26" s="84"/>
      <c r="AJ26" s="84"/>
      <c r="AK26" s="106">
        <v>0</v>
      </c>
      <c r="AL26" s="106">
        <v>0</v>
      </c>
      <c r="AM26" s="106">
        <v>0</v>
      </c>
      <c r="AN26" s="106">
        <v>0</v>
      </c>
      <c r="AO26" s="106">
        <v>0</v>
      </c>
      <c r="AP26" s="106">
        <v>0</v>
      </c>
      <c r="AQ26" s="106">
        <v>0</v>
      </c>
      <c r="AR26" s="106">
        <v>0</v>
      </c>
      <c r="AS26" s="106">
        <v>0</v>
      </c>
      <c r="AT26" s="106">
        <v>0</v>
      </c>
      <c r="AU26" s="106">
        <v>0</v>
      </c>
      <c r="AV26" s="106">
        <v>0</v>
      </c>
      <c r="AW26" s="106">
        <v>0</v>
      </c>
      <c r="AX26" s="106">
        <v>0</v>
      </c>
      <c r="AY26" s="106">
        <v>0</v>
      </c>
      <c r="AZ26" s="106">
        <v>0</v>
      </c>
      <c r="BA26" s="106">
        <v>0</v>
      </c>
      <c r="BB26" s="106">
        <v>0</v>
      </c>
      <c r="BC26" s="106">
        <v>0</v>
      </c>
      <c r="BD26" s="106">
        <v>0</v>
      </c>
      <c r="BE26" s="106">
        <v>0</v>
      </c>
      <c r="BF26" s="106">
        <v>0</v>
      </c>
      <c r="EQ26" s="24"/>
      <c r="ER26" s="24"/>
    </row>
    <row r="27" spans="1:148" ht="218.25" customHeight="1">
      <c r="A27" s="105" t="s">
        <v>1533</v>
      </c>
      <c r="B27" s="155" t="s">
        <v>1534</v>
      </c>
      <c r="C27" s="156">
        <v>18</v>
      </c>
      <c r="D27" s="85"/>
      <c r="E27" s="85"/>
      <c r="F27" s="85"/>
      <c r="G27" s="85"/>
      <c r="H27" s="85"/>
      <c r="I27" s="86"/>
      <c r="J27" s="86"/>
      <c r="K27" s="86"/>
      <c r="L27" s="86"/>
      <c r="M27" s="86"/>
      <c r="N27" s="86"/>
      <c r="O27" s="86"/>
      <c r="P27" s="86"/>
      <c r="Q27" s="86"/>
      <c r="R27" s="86"/>
      <c r="S27" s="86"/>
      <c r="T27" s="86"/>
      <c r="U27" s="86"/>
      <c r="V27" s="86"/>
      <c r="W27" s="86"/>
      <c r="X27" s="86"/>
      <c r="Y27" s="86"/>
      <c r="Z27" s="86"/>
      <c r="AA27" s="86"/>
      <c r="AB27" s="86"/>
      <c r="AC27" s="86"/>
      <c r="AD27" s="86"/>
      <c r="AE27" s="85"/>
      <c r="AF27" s="85"/>
      <c r="AG27" s="85"/>
      <c r="AH27" s="85"/>
      <c r="AI27" s="84"/>
      <c r="AJ27" s="84"/>
      <c r="AK27" s="106">
        <v>0</v>
      </c>
      <c r="AL27" s="106">
        <v>0</v>
      </c>
      <c r="AM27" s="106">
        <v>0</v>
      </c>
      <c r="AN27" s="106">
        <v>0</v>
      </c>
      <c r="AO27" s="106">
        <v>0</v>
      </c>
      <c r="AP27" s="106">
        <v>0</v>
      </c>
      <c r="AQ27" s="106">
        <v>0</v>
      </c>
      <c r="AR27" s="106">
        <v>0</v>
      </c>
      <c r="AS27" s="106">
        <v>0</v>
      </c>
      <c r="AT27" s="106">
        <v>0</v>
      </c>
      <c r="AU27" s="106">
        <v>0</v>
      </c>
      <c r="AV27" s="106">
        <v>0</v>
      </c>
      <c r="AW27" s="106">
        <v>0</v>
      </c>
      <c r="AX27" s="106">
        <v>0</v>
      </c>
      <c r="AY27" s="106">
        <v>0</v>
      </c>
      <c r="AZ27" s="106">
        <v>0</v>
      </c>
      <c r="BA27" s="106">
        <v>0</v>
      </c>
      <c r="BB27" s="106">
        <v>0</v>
      </c>
      <c r="BC27" s="106">
        <v>0</v>
      </c>
      <c r="BD27" s="106">
        <v>0</v>
      </c>
      <c r="BE27" s="106">
        <v>0</v>
      </c>
      <c r="BF27" s="106">
        <v>0</v>
      </c>
      <c r="EQ27" s="24"/>
      <c r="ER27" s="24"/>
    </row>
    <row r="28" spans="1:148" ht="240" customHeight="1">
      <c r="A28" s="105" t="s">
        <v>1535</v>
      </c>
      <c r="B28" s="155" t="s">
        <v>1536</v>
      </c>
      <c r="C28" s="151">
        <v>19</v>
      </c>
      <c r="D28" s="85"/>
      <c r="E28" s="85"/>
      <c r="F28" s="85"/>
      <c r="G28" s="85"/>
      <c r="H28" s="85"/>
      <c r="I28" s="86"/>
      <c r="J28" s="86"/>
      <c r="K28" s="86"/>
      <c r="L28" s="86"/>
      <c r="M28" s="86"/>
      <c r="N28" s="86"/>
      <c r="O28" s="86"/>
      <c r="P28" s="86"/>
      <c r="Q28" s="86"/>
      <c r="R28" s="86"/>
      <c r="S28" s="86"/>
      <c r="T28" s="86"/>
      <c r="U28" s="86"/>
      <c r="V28" s="86"/>
      <c r="W28" s="86"/>
      <c r="X28" s="86"/>
      <c r="Y28" s="86"/>
      <c r="Z28" s="86"/>
      <c r="AA28" s="86"/>
      <c r="AB28" s="86"/>
      <c r="AC28" s="86"/>
      <c r="AD28" s="86"/>
      <c r="AE28" s="85"/>
      <c r="AF28" s="85"/>
      <c r="AG28" s="85"/>
      <c r="AH28" s="85"/>
      <c r="AI28" s="84"/>
      <c r="AJ28" s="84"/>
      <c r="AK28" s="106">
        <v>0</v>
      </c>
      <c r="AL28" s="106">
        <v>0</v>
      </c>
      <c r="AM28" s="106">
        <v>0</v>
      </c>
      <c r="AN28" s="106">
        <v>0</v>
      </c>
      <c r="AO28" s="106">
        <v>0</v>
      </c>
      <c r="AP28" s="106">
        <v>0</v>
      </c>
      <c r="AQ28" s="106">
        <v>0</v>
      </c>
      <c r="AR28" s="106">
        <v>0</v>
      </c>
      <c r="AS28" s="106">
        <v>0</v>
      </c>
      <c r="AT28" s="106">
        <v>0</v>
      </c>
      <c r="AU28" s="106">
        <v>0</v>
      </c>
      <c r="AV28" s="106">
        <v>0</v>
      </c>
      <c r="AW28" s="106">
        <v>0</v>
      </c>
      <c r="AX28" s="106">
        <v>0</v>
      </c>
      <c r="AY28" s="106">
        <v>0</v>
      </c>
      <c r="AZ28" s="106">
        <v>0</v>
      </c>
      <c r="BA28" s="106">
        <v>0</v>
      </c>
      <c r="BB28" s="106">
        <v>0</v>
      </c>
      <c r="BC28" s="106">
        <v>0</v>
      </c>
      <c r="BD28" s="106">
        <v>0</v>
      </c>
      <c r="BE28" s="106">
        <v>0</v>
      </c>
      <c r="BF28" s="106">
        <v>0</v>
      </c>
      <c r="EQ28" s="24"/>
      <c r="ER28" s="24"/>
    </row>
    <row r="29" spans="1:148" ht="125.25" customHeight="1">
      <c r="A29" s="105" t="s">
        <v>1239</v>
      </c>
      <c r="B29" s="155" t="s">
        <v>1240</v>
      </c>
      <c r="C29" s="156">
        <v>20</v>
      </c>
      <c r="D29" s="85"/>
      <c r="E29" s="85"/>
      <c r="F29" s="85"/>
      <c r="G29" s="85"/>
      <c r="H29" s="85"/>
      <c r="I29" s="86"/>
      <c r="J29" s="86"/>
      <c r="K29" s="86"/>
      <c r="L29" s="86"/>
      <c r="M29" s="86"/>
      <c r="N29" s="86"/>
      <c r="O29" s="86"/>
      <c r="P29" s="86"/>
      <c r="Q29" s="86"/>
      <c r="R29" s="86"/>
      <c r="S29" s="86"/>
      <c r="T29" s="86"/>
      <c r="U29" s="86"/>
      <c r="V29" s="86"/>
      <c r="W29" s="86"/>
      <c r="X29" s="86"/>
      <c r="Y29" s="86"/>
      <c r="Z29" s="86"/>
      <c r="AA29" s="86"/>
      <c r="AB29" s="86"/>
      <c r="AC29" s="86"/>
      <c r="AD29" s="86"/>
      <c r="AE29" s="85"/>
      <c r="AF29" s="85"/>
      <c r="AG29" s="85"/>
      <c r="AH29" s="85"/>
      <c r="AI29" s="84"/>
      <c r="AJ29" s="84"/>
      <c r="AK29" s="106">
        <v>0</v>
      </c>
      <c r="AL29" s="106">
        <v>0</v>
      </c>
      <c r="AM29" s="106">
        <v>0</v>
      </c>
      <c r="AN29" s="106">
        <v>0</v>
      </c>
      <c r="AO29" s="106">
        <v>0</v>
      </c>
      <c r="AP29" s="106">
        <v>0</v>
      </c>
      <c r="AQ29" s="106">
        <v>0</v>
      </c>
      <c r="AR29" s="106">
        <v>0</v>
      </c>
      <c r="AS29" s="106">
        <v>0</v>
      </c>
      <c r="AT29" s="106">
        <v>0</v>
      </c>
      <c r="AU29" s="106">
        <v>0</v>
      </c>
      <c r="AV29" s="106">
        <v>0</v>
      </c>
      <c r="AW29" s="106">
        <v>0</v>
      </c>
      <c r="AX29" s="106">
        <v>0</v>
      </c>
      <c r="AY29" s="106">
        <v>1</v>
      </c>
      <c r="AZ29" s="106">
        <v>1</v>
      </c>
      <c r="BA29" s="106">
        <v>0</v>
      </c>
      <c r="BB29" s="106">
        <v>0</v>
      </c>
      <c r="BC29" s="106">
        <v>0</v>
      </c>
      <c r="BD29" s="106">
        <v>0</v>
      </c>
      <c r="BE29" s="106">
        <v>0</v>
      </c>
      <c r="BF29" s="106">
        <v>0</v>
      </c>
      <c r="EQ29" s="24"/>
      <c r="ER29" s="24"/>
    </row>
    <row r="30" spans="1:148" ht="107.25" customHeight="1">
      <c r="A30" s="105" t="s">
        <v>1241</v>
      </c>
      <c r="B30" s="155" t="s">
        <v>1242</v>
      </c>
      <c r="C30" s="156">
        <v>21</v>
      </c>
      <c r="D30" s="85"/>
      <c r="E30" s="85"/>
      <c r="F30" s="85"/>
      <c r="G30" s="85"/>
      <c r="H30" s="85"/>
      <c r="I30" s="86"/>
      <c r="J30" s="86"/>
      <c r="K30" s="86"/>
      <c r="L30" s="86"/>
      <c r="M30" s="86"/>
      <c r="N30" s="86"/>
      <c r="O30" s="86"/>
      <c r="P30" s="86"/>
      <c r="Q30" s="86"/>
      <c r="R30" s="86"/>
      <c r="S30" s="86"/>
      <c r="T30" s="86"/>
      <c r="U30" s="86"/>
      <c r="V30" s="86"/>
      <c r="W30" s="86"/>
      <c r="X30" s="86"/>
      <c r="Y30" s="86"/>
      <c r="Z30" s="86"/>
      <c r="AA30" s="86"/>
      <c r="AB30" s="86"/>
      <c r="AC30" s="86"/>
      <c r="AD30" s="86"/>
      <c r="AE30" s="85"/>
      <c r="AF30" s="85"/>
      <c r="AG30" s="85"/>
      <c r="AH30" s="85"/>
      <c r="AI30" s="84"/>
      <c r="AJ30" s="84"/>
      <c r="AK30" s="106">
        <v>0</v>
      </c>
      <c r="AL30" s="106">
        <v>0</v>
      </c>
      <c r="AM30" s="106">
        <v>0</v>
      </c>
      <c r="AN30" s="106">
        <v>0</v>
      </c>
      <c r="AO30" s="106">
        <v>0</v>
      </c>
      <c r="AP30" s="106">
        <v>0</v>
      </c>
      <c r="AQ30" s="106">
        <v>0</v>
      </c>
      <c r="AR30" s="106">
        <v>0</v>
      </c>
      <c r="AS30" s="106">
        <v>0</v>
      </c>
      <c r="AT30" s="106">
        <v>0</v>
      </c>
      <c r="AU30" s="106">
        <v>0</v>
      </c>
      <c r="AV30" s="106">
        <v>0</v>
      </c>
      <c r="AW30" s="106">
        <v>0</v>
      </c>
      <c r="AX30" s="106">
        <v>0</v>
      </c>
      <c r="AY30" s="106">
        <v>0</v>
      </c>
      <c r="AZ30" s="106">
        <v>0</v>
      </c>
      <c r="BA30" s="106">
        <v>0</v>
      </c>
      <c r="BB30" s="106">
        <v>0</v>
      </c>
      <c r="BC30" s="106">
        <v>0</v>
      </c>
      <c r="BD30" s="106">
        <v>0</v>
      </c>
      <c r="BE30" s="106">
        <v>0</v>
      </c>
      <c r="BF30" s="106">
        <v>0</v>
      </c>
      <c r="EQ30" s="24"/>
      <c r="ER30" s="24"/>
    </row>
    <row r="31" spans="1:148" ht="96.75" customHeight="1">
      <c r="A31" s="105" t="s">
        <v>1243</v>
      </c>
      <c r="B31" s="155" t="s">
        <v>1244</v>
      </c>
      <c r="C31" s="151">
        <v>22</v>
      </c>
      <c r="D31" s="85"/>
      <c r="E31" s="85"/>
      <c r="F31" s="85"/>
      <c r="G31" s="85"/>
      <c r="H31" s="85"/>
      <c r="I31" s="86"/>
      <c r="J31" s="86"/>
      <c r="K31" s="86"/>
      <c r="L31" s="86"/>
      <c r="M31" s="86"/>
      <c r="N31" s="86"/>
      <c r="O31" s="86"/>
      <c r="P31" s="86"/>
      <c r="Q31" s="86"/>
      <c r="R31" s="86"/>
      <c r="S31" s="86"/>
      <c r="T31" s="86"/>
      <c r="U31" s="86"/>
      <c r="V31" s="86"/>
      <c r="W31" s="86"/>
      <c r="X31" s="86"/>
      <c r="Y31" s="86"/>
      <c r="Z31" s="86"/>
      <c r="AA31" s="86"/>
      <c r="AB31" s="86"/>
      <c r="AC31" s="86"/>
      <c r="AD31" s="86"/>
      <c r="AE31" s="85"/>
      <c r="AF31" s="85"/>
      <c r="AG31" s="85"/>
      <c r="AH31" s="85"/>
      <c r="AI31" s="84"/>
      <c r="AJ31" s="84"/>
      <c r="AK31" s="106">
        <v>0</v>
      </c>
      <c r="AL31" s="106">
        <v>0</v>
      </c>
      <c r="AM31" s="106">
        <v>0</v>
      </c>
      <c r="AN31" s="106">
        <v>0</v>
      </c>
      <c r="AO31" s="106">
        <v>0</v>
      </c>
      <c r="AP31" s="106">
        <v>0</v>
      </c>
      <c r="AQ31" s="106">
        <v>0</v>
      </c>
      <c r="AR31" s="106">
        <v>0</v>
      </c>
      <c r="AS31" s="106">
        <v>0</v>
      </c>
      <c r="AT31" s="106">
        <v>0</v>
      </c>
      <c r="AU31" s="106">
        <v>0</v>
      </c>
      <c r="AV31" s="106">
        <v>0</v>
      </c>
      <c r="AW31" s="106">
        <v>0</v>
      </c>
      <c r="AX31" s="106">
        <v>0</v>
      </c>
      <c r="AY31" s="106">
        <v>0</v>
      </c>
      <c r="AZ31" s="106">
        <v>0</v>
      </c>
      <c r="BA31" s="106">
        <v>0</v>
      </c>
      <c r="BB31" s="106">
        <v>0</v>
      </c>
      <c r="BC31" s="106">
        <v>0</v>
      </c>
      <c r="BD31" s="106">
        <v>0</v>
      </c>
      <c r="BE31" s="106">
        <v>0</v>
      </c>
      <c r="BF31" s="106">
        <v>0</v>
      </c>
      <c r="EQ31" s="24"/>
      <c r="ER31" s="24"/>
    </row>
    <row r="32" spans="1:148" ht="201" customHeight="1">
      <c r="A32" s="105" t="s">
        <v>1245</v>
      </c>
      <c r="B32" s="155" t="s">
        <v>1246</v>
      </c>
      <c r="C32" s="156">
        <v>23</v>
      </c>
      <c r="D32" s="85"/>
      <c r="E32" s="85"/>
      <c r="F32" s="85"/>
      <c r="G32" s="85"/>
      <c r="H32" s="85"/>
      <c r="I32" s="86"/>
      <c r="J32" s="86"/>
      <c r="K32" s="86"/>
      <c r="L32" s="86"/>
      <c r="M32" s="86"/>
      <c r="N32" s="86"/>
      <c r="O32" s="86"/>
      <c r="P32" s="86"/>
      <c r="Q32" s="86"/>
      <c r="R32" s="86"/>
      <c r="S32" s="86"/>
      <c r="T32" s="86"/>
      <c r="U32" s="86"/>
      <c r="V32" s="86"/>
      <c r="W32" s="86"/>
      <c r="X32" s="86"/>
      <c r="Y32" s="86"/>
      <c r="Z32" s="86"/>
      <c r="AA32" s="86"/>
      <c r="AB32" s="86"/>
      <c r="AC32" s="86"/>
      <c r="AD32" s="86"/>
      <c r="AE32" s="85"/>
      <c r="AF32" s="85"/>
      <c r="AG32" s="85"/>
      <c r="AH32" s="85"/>
      <c r="AI32" s="84"/>
      <c r="AJ32" s="84"/>
      <c r="AK32" s="106">
        <v>0</v>
      </c>
      <c r="AL32" s="106">
        <v>0</v>
      </c>
      <c r="AM32" s="106">
        <v>0</v>
      </c>
      <c r="AN32" s="106">
        <v>0</v>
      </c>
      <c r="AO32" s="106">
        <v>0</v>
      </c>
      <c r="AP32" s="106">
        <v>0</v>
      </c>
      <c r="AQ32" s="106">
        <v>0</v>
      </c>
      <c r="AR32" s="106">
        <v>0</v>
      </c>
      <c r="AS32" s="106">
        <v>0</v>
      </c>
      <c r="AT32" s="106">
        <v>0</v>
      </c>
      <c r="AU32" s="106">
        <v>0</v>
      </c>
      <c r="AV32" s="106">
        <v>0</v>
      </c>
      <c r="AW32" s="106">
        <v>0</v>
      </c>
      <c r="AX32" s="106">
        <v>0</v>
      </c>
      <c r="AY32" s="106">
        <v>0</v>
      </c>
      <c r="AZ32" s="106">
        <v>0</v>
      </c>
      <c r="BA32" s="106">
        <v>0</v>
      </c>
      <c r="BB32" s="106">
        <v>0</v>
      </c>
      <c r="BC32" s="106">
        <v>0</v>
      </c>
      <c r="BD32" s="106">
        <v>0</v>
      </c>
      <c r="BE32" s="106">
        <v>0</v>
      </c>
      <c r="BF32" s="106">
        <v>0</v>
      </c>
      <c r="EQ32" s="24"/>
      <c r="ER32" s="24"/>
    </row>
    <row r="33" spans="1:148" ht="213.75" customHeight="1">
      <c r="A33" s="105" t="s">
        <v>1247</v>
      </c>
      <c r="B33" s="155" t="s">
        <v>1248</v>
      </c>
      <c r="C33" s="156">
        <v>24</v>
      </c>
      <c r="D33" s="85"/>
      <c r="E33" s="85"/>
      <c r="F33" s="85"/>
      <c r="G33" s="85"/>
      <c r="H33" s="85"/>
      <c r="I33" s="86"/>
      <c r="J33" s="86"/>
      <c r="K33" s="86"/>
      <c r="L33" s="86"/>
      <c r="M33" s="86"/>
      <c r="N33" s="86"/>
      <c r="O33" s="85"/>
      <c r="P33" s="86"/>
      <c r="Q33" s="86"/>
      <c r="R33" s="86"/>
      <c r="S33" s="85"/>
      <c r="T33" s="86"/>
      <c r="U33" s="86"/>
      <c r="V33" s="86"/>
      <c r="W33" s="86"/>
      <c r="X33" s="86"/>
      <c r="Y33" s="86"/>
      <c r="Z33" s="86"/>
      <c r="AA33" s="86"/>
      <c r="AB33" s="86"/>
      <c r="AC33" s="86"/>
      <c r="AD33" s="86"/>
      <c r="AE33" s="85"/>
      <c r="AF33" s="85"/>
      <c r="AG33" s="85"/>
      <c r="AH33" s="85"/>
      <c r="AI33" s="84"/>
      <c r="AJ33" s="84"/>
      <c r="AK33" s="106">
        <v>0</v>
      </c>
      <c r="AL33" s="106">
        <v>0</v>
      </c>
      <c r="AM33" s="106">
        <v>0</v>
      </c>
      <c r="AN33" s="106">
        <v>0</v>
      </c>
      <c r="AO33" s="106">
        <v>0</v>
      </c>
      <c r="AP33" s="106">
        <v>0</v>
      </c>
      <c r="AQ33" s="106">
        <v>0</v>
      </c>
      <c r="AR33" s="106">
        <v>0</v>
      </c>
      <c r="AS33" s="106">
        <v>0</v>
      </c>
      <c r="AT33" s="106">
        <v>0</v>
      </c>
      <c r="AU33" s="106">
        <v>0</v>
      </c>
      <c r="AV33" s="106">
        <v>0</v>
      </c>
      <c r="AW33" s="106">
        <v>0</v>
      </c>
      <c r="AX33" s="106">
        <v>0</v>
      </c>
      <c r="AY33" s="106">
        <v>0</v>
      </c>
      <c r="AZ33" s="106">
        <v>0</v>
      </c>
      <c r="BA33" s="106">
        <v>0</v>
      </c>
      <c r="BB33" s="106">
        <v>0</v>
      </c>
      <c r="BC33" s="106">
        <v>0</v>
      </c>
      <c r="BD33" s="106">
        <v>0</v>
      </c>
      <c r="BE33" s="106">
        <v>0</v>
      </c>
      <c r="BF33" s="106">
        <v>0</v>
      </c>
      <c r="EQ33" s="24"/>
      <c r="ER33" s="24"/>
    </row>
    <row r="34" spans="1:148" ht="119.25" customHeight="1">
      <c r="A34" s="105" t="s">
        <v>1249</v>
      </c>
      <c r="B34" s="155" t="s">
        <v>541</v>
      </c>
      <c r="C34" s="151">
        <v>25</v>
      </c>
      <c r="D34" s="85"/>
      <c r="E34" s="85"/>
      <c r="F34" s="85"/>
      <c r="G34" s="85"/>
      <c r="H34" s="85"/>
      <c r="I34" s="86"/>
      <c r="J34" s="86"/>
      <c r="K34" s="86"/>
      <c r="L34" s="86"/>
      <c r="M34" s="86"/>
      <c r="N34" s="85"/>
      <c r="O34" s="85"/>
      <c r="P34" s="85"/>
      <c r="Q34" s="85"/>
      <c r="R34" s="86"/>
      <c r="S34" s="85"/>
      <c r="T34" s="86"/>
      <c r="U34" s="86"/>
      <c r="V34" s="86"/>
      <c r="W34" s="86"/>
      <c r="X34" s="86"/>
      <c r="Y34" s="86"/>
      <c r="Z34" s="86"/>
      <c r="AA34" s="86"/>
      <c r="AB34" s="86"/>
      <c r="AC34" s="86"/>
      <c r="AD34" s="86"/>
      <c r="AE34" s="85"/>
      <c r="AF34" s="85"/>
      <c r="AG34" s="85"/>
      <c r="AH34" s="85"/>
      <c r="AI34" s="84"/>
      <c r="AJ34" s="84"/>
      <c r="AK34" s="106">
        <v>0</v>
      </c>
      <c r="AL34" s="106">
        <v>0</v>
      </c>
      <c r="AM34" s="106">
        <v>0</v>
      </c>
      <c r="AN34" s="106">
        <v>0</v>
      </c>
      <c r="AO34" s="106">
        <v>0</v>
      </c>
      <c r="AP34" s="106">
        <v>0</v>
      </c>
      <c r="AQ34" s="106">
        <v>0</v>
      </c>
      <c r="AR34" s="106">
        <v>0</v>
      </c>
      <c r="AS34" s="106">
        <v>0</v>
      </c>
      <c r="AT34" s="106">
        <v>0</v>
      </c>
      <c r="AU34" s="106">
        <v>0</v>
      </c>
      <c r="AV34" s="106">
        <v>0</v>
      </c>
      <c r="AW34" s="106">
        <v>0</v>
      </c>
      <c r="AX34" s="106">
        <v>0</v>
      </c>
      <c r="AY34" s="106">
        <v>0</v>
      </c>
      <c r="AZ34" s="106">
        <v>0</v>
      </c>
      <c r="BA34" s="106">
        <v>0</v>
      </c>
      <c r="BB34" s="106">
        <v>0</v>
      </c>
      <c r="BC34" s="106">
        <v>0</v>
      </c>
      <c r="BD34" s="106">
        <v>0</v>
      </c>
      <c r="BE34" s="106">
        <v>0</v>
      </c>
      <c r="BF34" s="106">
        <v>0</v>
      </c>
      <c r="EQ34" s="24"/>
      <c r="ER34" s="24"/>
    </row>
    <row r="35" spans="1:148" ht="285" customHeight="1">
      <c r="A35" s="105" t="s">
        <v>1250</v>
      </c>
      <c r="B35" s="155" t="s">
        <v>1251</v>
      </c>
      <c r="C35" s="156">
        <v>26</v>
      </c>
      <c r="D35" s="85"/>
      <c r="E35" s="85"/>
      <c r="F35" s="85"/>
      <c r="G35" s="85"/>
      <c r="H35" s="85"/>
      <c r="I35" s="86"/>
      <c r="J35" s="86"/>
      <c r="K35" s="86"/>
      <c r="L35" s="86"/>
      <c r="M35" s="86"/>
      <c r="N35" s="85"/>
      <c r="O35" s="85"/>
      <c r="P35" s="85"/>
      <c r="Q35" s="85"/>
      <c r="R35" s="86"/>
      <c r="S35" s="85"/>
      <c r="T35" s="86"/>
      <c r="U35" s="86"/>
      <c r="V35" s="86"/>
      <c r="W35" s="86"/>
      <c r="X35" s="86"/>
      <c r="Y35" s="86"/>
      <c r="Z35" s="86"/>
      <c r="AA35" s="86"/>
      <c r="AB35" s="86"/>
      <c r="AC35" s="86"/>
      <c r="AD35" s="86"/>
      <c r="AE35" s="85"/>
      <c r="AF35" s="85"/>
      <c r="AG35" s="85"/>
      <c r="AH35" s="85"/>
      <c r="AI35" s="84"/>
      <c r="AJ35" s="84"/>
      <c r="AK35" s="106">
        <v>0</v>
      </c>
      <c r="AL35" s="106">
        <v>0</v>
      </c>
      <c r="AM35" s="106">
        <v>0</v>
      </c>
      <c r="AN35" s="106">
        <v>0</v>
      </c>
      <c r="AO35" s="106">
        <v>0</v>
      </c>
      <c r="AP35" s="106">
        <v>0</v>
      </c>
      <c r="AQ35" s="106">
        <v>0</v>
      </c>
      <c r="AR35" s="106">
        <v>0</v>
      </c>
      <c r="AS35" s="106">
        <v>0</v>
      </c>
      <c r="AT35" s="106">
        <v>0</v>
      </c>
      <c r="AU35" s="106">
        <v>0</v>
      </c>
      <c r="AV35" s="106">
        <v>0</v>
      </c>
      <c r="AW35" s="106">
        <v>0</v>
      </c>
      <c r="AX35" s="106">
        <v>0</v>
      </c>
      <c r="AY35" s="106">
        <v>0</v>
      </c>
      <c r="AZ35" s="106">
        <v>0</v>
      </c>
      <c r="BA35" s="106">
        <v>0</v>
      </c>
      <c r="BB35" s="106">
        <v>0</v>
      </c>
      <c r="BC35" s="106">
        <v>0</v>
      </c>
      <c r="BD35" s="106">
        <v>0</v>
      </c>
      <c r="BE35" s="106">
        <v>0</v>
      </c>
      <c r="BF35" s="106">
        <v>0</v>
      </c>
      <c r="EQ35" s="24"/>
      <c r="ER35" s="24"/>
    </row>
    <row r="36" spans="1:148" ht="90" customHeight="1">
      <c r="A36" s="160" t="s">
        <v>1324</v>
      </c>
      <c r="B36" s="155" t="s">
        <v>1252</v>
      </c>
      <c r="C36" s="156">
        <v>27</v>
      </c>
      <c r="D36" s="85"/>
      <c r="E36" s="85"/>
      <c r="F36" s="85"/>
      <c r="G36" s="85"/>
      <c r="H36" s="85"/>
      <c r="I36" s="86"/>
      <c r="J36" s="86"/>
      <c r="K36" s="86"/>
      <c r="L36" s="86"/>
      <c r="M36" s="86"/>
      <c r="N36" s="85"/>
      <c r="O36" s="85"/>
      <c r="P36" s="85"/>
      <c r="Q36" s="85"/>
      <c r="R36" s="86"/>
      <c r="S36" s="85"/>
      <c r="T36" s="86"/>
      <c r="U36" s="86"/>
      <c r="V36" s="86"/>
      <c r="W36" s="86"/>
      <c r="X36" s="86"/>
      <c r="Y36" s="86"/>
      <c r="Z36" s="86"/>
      <c r="AA36" s="86"/>
      <c r="AB36" s="86"/>
      <c r="AC36" s="86"/>
      <c r="AD36" s="86"/>
      <c r="AE36" s="85"/>
      <c r="AF36" s="85"/>
      <c r="AG36" s="85"/>
      <c r="AH36" s="85"/>
      <c r="AI36" s="84"/>
      <c r="AJ36" s="84"/>
      <c r="AK36" s="106">
        <v>0</v>
      </c>
      <c r="AL36" s="106">
        <v>0</v>
      </c>
      <c r="AM36" s="106">
        <v>0</v>
      </c>
      <c r="AN36" s="106">
        <v>0</v>
      </c>
      <c r="AO36" s="106">
        <v>0</v>
      </c>
      <c r="AP36" s="106">
        <v>0</v>
      </c>
      <c r="AQ36" s="106">
        <v>0</v>
      </c>
      <c r="AR36" s="106">
        <v>0</v>
      </c>
      <c r="AS36" s="106">
        <v>0</v>
      </c>
      <c r="AT36" s="106">
        <v>0</v>
      </c>
      <c r="AU36" s="106">
        <v>0</v>
      </c>
      <c r="AV36" s="106">
        <v>0</v>
      </c>
      <c r="AW36" s="106">
        <v>0</v>
      </c>
      <c r="AX36" s="106">
        <v>0</v>
      </c>
      <c r="AY36" s="106">
        <v>0</v>
      </c>
      <c r="AZ36" s="106">
        <v>0</v>
      </c>
      <c r="BA36" s="106"/>
      <c r="BB36" s="106">
        <v>0</v>
      </c>
      <c r="BC36" s="106">
        <v>0</v>
      </c>
      <c r="BD36" s="106">
        <v>0</v>
      </c>
      <c r="BE36" s="106">
        <v>0</v>
      </c>
      <c r="BF36" s="106">
        <v>0</v>
      </c>
      <c r="EQ36" s="24"/>
      <c r="ER36" s="24"/>
    </row>
    <row r="37" spans="1:148" ht="105" customHeight="1">
      <c r="A37" s="160" t="s">
        <v>1595</v>
      </c>
      <c r="B37" s="155" t="s">
        <v>1253</v>
      </c>
      <c r="C37" s="151">
        <v>28</v>
      </c>
      <c r="D37" s="85"/>
      <c r="E37" s="85"/>
      <c r="F37" s="85"/>
      <c r="G37" s="85"/>
      <c r="H37" s="85"/>
      <c r="I37" s="86"/>
      <c r="J37" s="86"/>
      <c r="K37" s="86"/>
      <c r="L37" s="86"/>
      <c r="M37" s="86"/>
      <c r="N37" s="86"/>
      <c r="O37" s="85"/>
      <c r="P37" s="86"/>
      <c r="Q37" s="86"/>
      <c r="R37" s="86"/>
      <c r="S37" s="85"/>
      <c r="T37" s="86"/>
      <c r="U37" s="86"/>
      <c r="V37" s="86"/>
      <c r="W37" s="86"/>
      <c r="X37" s="86"/>
      <c r="Y37" s="86"/>
      <c r="Z37" s="86"/>
      <c r="AA37" s="86"/>
      <c r="AB37" s="86"/>
      <c r="AC37" s="86"/>
      <c r="AD37" s="86"/>
      <c r="AE37" s="85"/>
      <c r="AF37" s="85"/>
      <c r="AG37" s="85"/>
      <c r="AH37" s="85"/>
      <c r="AI37" s="84"/>
      <c r="AJ37" s="84"/>
      <c r="AK37" s="106">
        <v>0</v>
      </c>
      <c r="AL37" s="106">
        <v>0</v>
      </c>
      <c r="AM37" s="106">
        <v>0</v>
      </c>
      <c r="AN37" s="106">
        <v>0</v>
      </c>
      <c r="AO37" s="106">
        <v>0</v>
      </c>
      <c r="AP37" s="106">
        <v>0</v>
      </c>
      <c r="AQ37" s="106">
        <v>0</v>
      </c>
      <c r="AR37" s="106">
        <v>0</v>
      </c>
      <c r="AS37" s="106">
        <v>0</v>
      </c>
      <c r="AT37" s="106">
        <v>0</v>
      </c>
      <c r="AU37" s="106">
        <v>0</v>
      </c>
      <c r="AV37" s="106">
        <v>0</v>
      </c>
      <c r="AW37" s="106">
        <v>0</v>
      </c>
      <c r="AX37" s="106">
        <v>0</v>
      </c>
      <c r="AY37" s="106">
        <v>0</v>
      </c>
      <c r="AZ37" s="106">
        <v>0</v>
      </c>
      <c r="BA37" s="106">
        <v>0</v>
      </c>
      <c r="BB37" s="106">
        <v>0</v>
      </c>
      <c r="BC37" s="106">
        <v>0</v>
      </c>
      <c r="BD37" s="106">
        <v>0</v>
      </c>
      <c r="BE37" s="106">
        <v>0</v>
      </c>
      <c r="BF37" s="106">
        <v>0</v>
      </c>
      <c r="EQ37" s="24"/>
      <c r="ER37" s="24"/>
    </row>
    <row r="38" spans="1:148" ht="123.75" customHeight="1">
      <c r="A38" s="160" t="s">
        <v>1254</v>
      </c>
      <c r="B38" s="155" t="s">
        <v>1255</v>
      </c>
      <c r="C38" s="156">
        <v>29</v>
      </c>
      <c r="D38" s="85"/>
      <c r="E38" s="85"/>
      <c r="F38" s="85"/>
      <c r="G38" s="85"/>
      <c r="H38" s="85"/>
      <c r="I38" s="86"/>
      <c r="J38" s="86"/>
      <c r="K38" s="86"/>
      <c r="L38" s="86"/>
      <c r="M38" s="86"/>
      <c r="N38" s="86"/>
      <c r="O38" s="86"/>
      <c r="P38" s="86"/>
      <c r="Q38" s="86"/>
      <c r="R38" s="86"/>
      <c r="S38" s="86"/>
      <c r="T38" s="86"/>
      <c r="U38" s="86"/>
      <c r="V38" s="86"/>
      <c r="W38" s="86"/>
      <c r="X38" s="86"/>
      <c r="Y38" s="86"/>
      <c r="Z38" s="86"/>
      <c r="AA38" s="86"/>
      <c r="AB38" s="86"/>
      <c r="AC38" s="86"/>
      <c r="AD38" s="86"/>
      <c r="AE38" s="85"/>
      <c r="AF38" s="85"/>
      <c r="AG38" s="85"/>
      <c r="AH38" s="85"/>
      <c r="AI38" s="84"/>
      <c r="AJ38" s="84"/>
      <c r="AK38" s="106">
        <v>0</v>
      </c>
      <c r="AL38" s="106">
        <v>0</v>
      </c>
      <c r="AM38" s="106">
        <v>0</v>
      </c>
      <c r="AN38" s="106">
        <v>0</v>
      </c>
      <c r="AO38" s="106">
        <v>0</v>
      </c>
      <c r="AP38" s="106">
        <v>0</v>
      </c>
      <c r="AQ38" s="106">
        <v>0</v>
      </c>
      <c r="AR38" s="106">
        <v>0</v>
      </c>
      <c r="AS38" s="106">
        <v>0</v>
      </c>
      <c r="AT38" s="106">
        <v>0</v>
      </c>
      <c r="AU38" s="106">
        <v>0</v>
      </c>
      <c r="AV38" s="106">
        <v>0</v>
      </c>
      <c r="AW38" s="106">
        <v>0</v>
      </c>
      <c r="AX38" s="106">
        <v>0</v>
      </c>
      <c r="AY38" s="106">
        <v>0</v>
      </c>
      <c r="AZ38" s="106">
        <v>0</v>
      </c>
      <c r="BA38" s="106">
        <v>0</v>
      </c>
      <c r="BB38" s="106">
        <v>0</v>
      </c>
      <c r="BC38" s="106">
        <v>0</v>
      </c>
      <c r="BD38" s="106">
        <v>0</v>
      </c>
      <c r="BE38" s="106">
        <v>0</v>
      </c>
      <c r="BF38" s="106">
        <v>0</v>
      </c>
      <c r="EQ38" s="24"/>
      <c r="ER38" s="24"/>
    </row>
    <row r="39" spans="1:148" ht="135.75" customHeight="1">
      <c r="A39" s="160" t="s">
        <v>1256</v>
      </c>
      <c r="B39" s="155" t="s">
        <v>1257</v>
      </c>
      <c r="C39" s="156">
        <v>30</v>
      </c>
      <c r="D39" s="85"/>
      <c r="E39" s="85"/>
      <c r="F39" s="85"/>
      <c r="G39" s="85"/>
      <c r="H39" s="85"/>
      <c r="I39" s="86"/>
      <c r="J39" s="86"/>
      <c r="K39" s="86"/>
      <c r="L39" s="86"/>
      <c r="M39" s="86"/>
      <c r="N39" s="86"/>
      <c r="O39" s="86"/>
      <c r="P39" s="86"/>
      <c r="Q39" s="86"/>
      <c r="R39" s="86"/>
      <c r="S39" s="86"/>
      <c r="T39" s="86"/>
      <c r="U39" s="86"/>
      <c r="V39" s="86"/>
      <c r="W39" s="86"/>
      <c r="X39" s="86"/>
      <c r="Y39" s="86"/>
      <c r="Z39" s="86"/>
      <c r="AA39" s="86"/>
      <c r="AB39" s="86"/>
      <c r="AC39" s="86"/>
      <c r="AD39" s="86"/>
      <c r="AE39" s="85"/>
      <c r="AF39" s="85"/>
      <c r="AG39" s="85"/>
      <c r="AH39" s="85"/>
      <c r="AI39" s="84"/>
      <c r="AJ39" s="84"/>
      <c r="AK39" s="106">
        <v>0</v>
      </c>
      <c r="AL39" s="106">
        <v>0</v>
      </c>
      <c r="AM39" s="106">
        <v>0</v>
      </c>
      <c r="AN39" s="106">
        <v>0</v>
      </c>
      <c r="AO39" s="106">
        <v>0</v>
      </c>
      <c r="AP39" s="106">
        <v>0</v>
      </c>
      <c r="AQ39" s="106">
        <v>0</v>
      </c>
      <c r="AR39" s="106">
        <v>0</v>
      </c>
      <c r="AS39" s="106">
        <v>0</v>
      </c>
      <c r="AT39" s="106">
        <v>0</v>
      </c>
      <c r="AU39" s="106">
        <v>0</v>
      </c>
      <c r="AV39" s="106">
        <v>0</v>
      </c>
      <c r="AW39" s="106">
        <v>0</v>
      </c>
      <c r="AX39" s="106">
        <v>0</v>
      </c>
      <c r="AY39" s="106">
        <v>0</v>
      </c>
      <c r="AZ39" s="106">
        <v>0</v>
      </c>
      <c r="BA39" s="106">
        <v>0</v>
      </c>
      <c r="BB39" s="106">
        <v>0</v>
      </c>
      <c r="BC39" s="106">
        <v>0</v>
      </c>
      <c r="BD39" s="106">
        <v>0</v>
      </c>
      <c r="BE39" s="106">
        <v>0</v>
      </c>
      <c r="BF39" s="106">
        <v>0</v>
      </c>
      <c r="EQ39" s="24"/>
      <c r="ER39" s="24"/>
    </row>
    <row r="40" spans="1:148" ht="143.25" customHeight="1">
      <c r="A40" s="160" t="s">
        <v>1258</v>
      </c>
      <c r="B40" s="155" t="s">
        <v>1259</v>
      </c>
      <c r="C40" s="151">
        <v>31</v>
      </c>
      <c r="D40" s="85"/>
      <c r="E40" s="85"/>
      <c r="F40" s="85"/>
      <c r="G40" s="85"/>
      <c r="H40" s="85"/>
      <c r="I40" s="86"/>
      <c r="J40" s="86"/>
      <c r="K40" s="86"/>
      <c r="L40" s="86"/>
      <c r="M40" s="86"/>
      <c r="N40" s="86"/>
      <c r="O40" s="86"/>
      <c r="P40" s="86"/>
      <c r="Q40" s="86"/>
      <c r="R40" s="86"/>
      <c r="S40" s="86"/>
      <c r="T40" s="86"/>
      <c r="U40" s="86"/>
      <c r="V40" s="86"/>
      <c r="W40" s="86"/>
      <c r="X40" s="86"/>
      <c r="Y40" s="86"/>
      <c r="Z40" s="86"/>
      <c r="AA40" s="86"/>
      <c r="AB40" s="86"/>
      <c r="AC40" s="86"/>
      <c r="AD40" s="86"/>
      <c r="AE40" s="85"/>
      <c r="AF40" s="85"/>
      <c r="AG40" s="85"/>
      <c r="AH40" s="85"/>
      <c r="AI40" s="84"/>
      <c r="AJ40" s="84"/>
      <c r="AK40" s="106">
        <v>0</v>
      </c>
      <c r="AL40" s="106">
        <v>0</v>
      </c>
      <c r="AM40" s="106">
        <v>0</v>
      </c>
      <c r="AN40" s="106">
        <v>0</v>
      </c>
      <c r="AO40" s="106">
        <v>0</v>
      </c>
      <c r="AP40" s="106">
        <v>0</v>
      </c>
      <c r="AQ40" s="106">
        <v>0</v>
      </c>
      <c r="AR40" s="106">
        <v>4</v>
      </c>
      <c r="AS40" s="106">
        <v>1</v>
      </c>
      <c r="AT40" s="106">
        <v>1</v>
      </c>
      <c r="AU40" s="106">
        <v>0</v>
      </c>
      <c r="AV40" s="106">
        <v>2</v>
      </c>
      <c r="AW40" s="106">
        <v>0</v>
      </c>
      <c r="AX40" s="106">
        <v>0</v>
      </c>
      <c r="AY40" s="106">
        <v>0</v>
      </c>
      <c r="AZ40" s="106">
        <v>0</v>
      </c>
      <c r="BA40" s="106">
        <v>0</v>
      </c>
      <c r="BB40" s="106">
        <v>0</v>
      </c>
      <c r="BC40" s="106">
        <v>0</v>
      </c>
      <c r="BD40" s="106">
        <v>0</v>
      </c>
      <c r="BE40" s="106">
        <v>0</v>
      </c>
      <c r="BF40" s="106">
        <v>0</v>
      </c>
      <c r="EQ40" s="24"/>
      <c r="ER40" s="24"/>
    </row>
    <row r="41" spans="1:148" ht="123.75" customHeight="1">
      <c r="A41" s="160" t="s">
        <v>1260</v>
      </c>
      <c r="B41" s="155" t="s">
        <v>1261</v>
      </c>
      <c r="C41" s="156">
        <v>32</v>
      </c>
      <c r="D41" s="85"/>
      <c r="E41" s="85"/>
      <c r="F41" s="85"/>
      <c r="G41" s="85"/>
      <c r="H41" s="85"/>
      <c r="I41" s="86"/>
      <c r="J41" s="86"/>
      <c r="K41" s="86"/>
      <c r="L41" s="86"/>
      <c r="M41" s="86"/>
      <c r="N41" s="86"/>
      <c r="O41" s="86"/>
      <c r="P41" s="86"/>
      <c r="Q41" s="86"/>
      <c r="R41" s="86"/>
      <c r="S41" s="86"/>
      <c r="T41" s="86"/>
      <c r="U41" s="86"/>
      <c r="V41" s="86"/>
      <c r="W41" s="86"/>
      <c r="X41" s="86"/>
      <c r="Y41" s="86"/>
      <c r="Z41" s="86"/>
      <c r="AA41" s="86"/>
      <c r="AB41" s="86"/>
      <c r="AC41" s="86"/>
      <c r="AD41" s="86"/>
      <c r="AE41" s="85"/>
      <c r="AF41" s="85"/>
      <c r="AG41" s="85"/>
      <c r="AH41" s="85"/>
      <c r="AI41" s="84"/>
      <c r="AJ41" s="84"/>
      <c r="AK41" s="106">
        <v>0</v>
      </c>
      <c r="AL41" s="106">
        <v>0</v>
      </c>
      <c r="AM41" s="106">
        <v>0</v>
      </c>
      <c r="AN41" s="106">
        <v>0</v>
      </c>
      <c r="AO41" s="106">
        <v>0</v>
      </c>
      <c r="AP41" s="106">
        <v>0</v>
      </c>
      <c r="AQ41" s="106">
        <v>0</v>
      </c>
      <c r="AR41" s="106">
        <v>0</v>
      </c>
      <c r="AS41" s="106">
        <v>0</v>
      </c>
      <c r="AT41" s="106">
        <v>0</v>
      </c>
      <c r="AU41" s="106">
        <v>0</v>
      </c>
      <c r="AV41" s="106">
        <v>0</v>
      </c>
      <c r="AW41" s="106">
        <v>0</v>
      </c>
      <c r="AX41" s="106">
        <v>0</v>
      </c>
      <c r="AY41" s="106">
        <v>0</v>
      </c>
      <c r="AZ41" s="106">
        <v>0</v>
      </c>
      <c r="BA41" s="106">
        <v>0</v>
      </c>
      <c r="BB41" s="106">
        <v>0</v>
      </c>
      <c r="BC41" s="106">
        <v>0</v>
      </c>
      <c r="BD41" s="106">
        <v>0</v>
      </c>
      <c r="BE41" s="106">
        <v>0</v>
      </c>
      <c r="BF41" s="106">
        <v>0</v>
      </c>
      <c r="EQ41" s="24"/>
      <c r="ER41" s="24"/>
    </row>
    <row r="42" spans="1:148" ht="170.25" customHeight="1">
      <c r="A42" s="160" t="s">
        <v>1263</v>
      </c>
      <c r="B42" s="155" t="s">
        <v>1264</v>
      </c>
      <c r="C42" s="156">
        <v>33</v>
      </c>
      <c r="D42" s="85"/>
      <c r="E42" s="85"/>
      <c r="F42" s="85"/>
      <c r="G42" s="85"/>
      <c r="H42" s="85"/>
      <c r="I42" s="86"/>
      <c r="J42" s="86"/>
      <c r="K42" s="86"/>
      <c r="L42" s="86"/>
      <c r="M42" s="86"/>
      <c r="N42" s="86"/>
      <c r="O42" s="86"/>
      <c r="P42" s="86"/>
      <c r="Q42" s="86"/>
      <c r="R42" s="86"/>
      <c r="S42" s="86"/>
      <c r="T42" s="86"/>
      <c r="U42" s="86"/>
      <c r="V42" s="86"/>
      <c r="W42" s="86"/>
      <c r="X42" s="86"/>
      <c r="Y42" s="86"/>
      <c r="Z42" s="86"/>
      <c r="AA42" s="86"/>
      <c r="AB42" s="86"/>
      <c r="AC42" s="86"/>
      <c r="AD42" s="86"/>
      <c r="AE42" s="85"/>
      <c r="AF42" s="85"/>
      <c r="AG42" s="85"/>
      <c r="AH42" s="85"/>
      <c r="AI42" s="84"/>
      <c r="AJ42" s="84"/>
      <c r="AK42" s="106">
        <v>0</v>
      </c>
      <c r="AL42" s="106">
        <v>0</v>
      </c>
      <c r="AM42" s="106">
        <v>0</v>
      </c>
      <c r="AN42" s="106">
        <v>0</v>
      </c>
      <c r="AO42" s="106">
        <v>0</v>
      </c>
      <c r="AP42" s="106">
        <v>0</v>
      </c>
      <c r="AQ42" s="106">
        <v>0</v>
      </c>
      <c r="AR42" s="106">
        <v>0</v>
      </c>
      <c r="AS42" s="106">
        <v>0</v>
      </c>
      <c r="AT42" s="106">
        <v>0</v>
      </c>
      <c r="AU42" s="106">
        <v>0</v>
      </c>
      <c r="AV42" s="106">
        <v>0</v>
      </c>
      <c r="AW42" s="106">
        <v>0</v>
      </c>
      <c r="AX42" s="106">
        <v>0</v>
      </c>
      <c r="AY42" s="106">
        <v>0</v>
      </c>
      <c r="AZ42" s="106">
        <v>0</v>
      </c>
      <c r="BA42" s="106">
        <v>0</v>
      </c>
      <c r="BB42" s="106">
        <v>0</v>
      </c>
      <c r="BC42" s="106">
        <v>0</v>
      </c>
      <c r="BD42" s="106">
        <v>0</v>
      </c>
      <c r="BE42" s="106">
        <v>0</v>
      </c>
      <c r="BF42" s="106">
        <v>0</v>
      </c>
      <c r="EQ42" s="24"/>
      <c r="ER42" s="24"/>
    </row>
    <row r="43" spans="1:148" ht="84" customHeight="1">
      <c r="A43" s="160" t="s">
        <v>1265</v>
      </c>
      <c r="B43" s="155" t="s">
        <v>1266</v>
      </c>
      <c r="C43" s="151">
        <v>34</v>
      </c>
      <c r="D43" s="85"/>
      <c r="E43" s="85"/>
      <c r="F43" s="85"/>
      <c r="G43" s="85"/>
      <c r="H43" s="85"/>
      <c r="I43" s="86"/>
      <c r="J43" s="86"/>
      <c r="K43" s="86"/>
      <c r="L43" s="86"/>
      <c r="M43" s="86"/>
      <c r="N43" s="86"/>
      <c r="O43" s="86"/>
      <c r="P43" s="86"/>
      <c r="Q43" s="86"/>
      <c r="R43" s="86"/>
      <c r="S43" s="86"/>
      <c r="T43" s="86"/>
      <c r="U43" s="86"/>
      <c r="V43" s="86"/>
      <c r="W43" s="86"/>
      <c r="X43" s="86"/>
      <c r="Y43" s="86"/>
      <c r="Z43" s="86"/>
      <c r="AA43" s="86"/>
      <c r="AB43" s="86"/>
      <c r="AC43" s="86"/>
      <c r="AD43" s="86"/>
      <c r="AE43" s="85"/>
      <c r="AF43" s="85"/>
      <c r="AG43" s="85"/>
      <c r="AH43" s="85"/>
      <c r="AI43" s="84"/>
      <c r="AJ43" s="84"/>
      <c r="AK43" s="106">
        <v>0</v>
      </c>
      <c r="AL43" s="106">
        <v>0</v>
      </c>
      <c r="AM43" s="106">
        <v>0</v>
      </c>
      <c r="AN43" s="106">
        <v>0</v>
      </c>
      <c r="AO43" s="106">
        <v>0</v>
      </c>
      <c r="AP43" s="106">
        <v>0</v>
      </c>
      <c r="AQ43" s="106">
        <v>0</v>
      </c>
      <c r="AR43" s="106">
        <v>0</v>
      </c>
      <c r="AS43" s="106">
        <v>0</v>
      </c>
      <c r="AT43" s="106">
        <v>0</v>
      </c>
      <c r="AU43" s="106">
        <v>0</v>
      </c>
      <c r="AV43" s="106">
        <v>0</v>
      </c>
      <c r="AW43" s="106">
        <v>0</v>
      </c>
      <c r="AX43" s="106">
        <v>0</v>
      </c>
      <c r="AY43" s="106">
        <v>0</v>
      </c>
      <c r="AZ43" s="106">
        <v>0</v>
      </c>
      <c r="BA43" s="106">
        <v>0</v>
      </c>
      <c r="BB43" s="106">
        <v>0</v>
      </c>
      <c r="BC43" s="106">
        <v>0</v>
      </c>
      <c r="BD43" s="106">
        <v>0</v>
      </c>
      <c r="BE43" s="106">
        <v>0</v>
      </c>
      <c r="BF43" s="106">
        <v>0</v>
      </c>
      <c r="EQ43" s="24"/>
      <c r="ER43" s="24"/>
    </row>
    <row r="44" spans="1:148" ht="84" customHeight="1">
      <c r="A44" s="160" t="s">
        <v>1267</v>
      </c>
      <c r="B44" s="155" t="s">
        <v>1268</v>
      </c>
      <c r="C44" s="156">
        <v>35</v>
      </c>
      <c r="D44" s="85"/>
      <c r="E44" s="85"/>
      <c r="F44" s="85"/>
      <c r="G44" s="85"/>
      <c r="H44" s="85"/>
      <c r="I44" s="86"/>
      <c r="J44" s="86"/>
      <c r="K44" s="86"/>
      <c r="L44" s="86"/>
      <c r="M44" s="86"/>
      <c r="N44" s="86"/>
      <c r="O44" s="86"/>
      <c r="P44" s="86"/>
      <c r="Q44" s="86"/>
      <c r="R44" s="86"/>
      <c r="S44" s="86"/>
      <c r="T44" s="86"/>
      <c r="U44" s="86"/>
      <c r="V44" s="86"/>
      <c r="W44" s="86"/>
      <c r="X44" s="86"/>
      <c r="Y44" s="86"/>
      <c r="Z44" s="86"/>
      <c r="AA44" s="86"/>
      <c r="AB44" s="86"/>
      <c r="AC44" s="86"/>
      <c r="AD44" s="86"/>
      <c r="AE44" s="85"/>
      <c r="AF44" s="85"/>
      <c r="AG44" s="85"/>
      <c r="AH44" s="85"/>
      <c r="AI44" s="84"/>
      <c r="AJ44" s="84"/>
      <c r="AK44" s="106">
        <v>0</v>
      </c>
      <c r="AL44" s="106">
        <v>0</v>
      </c>
      <c r="AM44" s="106">
        <v>0</v>
      </c>
      <c r="AN44" s="106">
        <v>0</v>
      </c>
      <c r="AO44" s="106">
        <v>0</v>
      </c>
      <c r="AP44" s="106">
        <v>0</v>
      </c>
      <c r="AQ44" s="106">
        <v>0</v>
      </c>
      <c r="AR44" s="106">
        <v>0</v>
      </c>
      <c r="AS44" s="106">
        <v>0</v>
      </c>
      <c r="AT44" s="106">
        <v>0</v>
      </c>
      <c r="AU44" s="106">
        <v>0</v>
      </c>
      <c r="AV44" s="106">
        <v>0</v>
      </c>
      <c r="AW44" s="106">
        <v>0</v>
      </c>
      <c r="AX44" s="106">
        <v>0</v>
      </c>
      <c r="AY44" s="106">
        <v>0</v>
      </c>
      <c r="AZ44" s="106">
        <v>0</v>
      </c>
      <c r="BA44" s="106">
        <v>0</v>
      </c>
      <c r="BB44" s="106">
        <v>0</v>
      </c>
      <c r="BC44" s="106">
        <v>0</v>
      </c>
      <c r="BD44" s="106">
        <v>0</v>
      </c>
      <c r="BE44" s="106">
        <v>0</v>
      </c>
      <c r="BF44" s="106">
        <v>0</v>
      </c>
      <c r="EQ44" s="24"/>
      <c r="ER44" s="24"/>
    </row>
    <row r="45" spans="1:148" ht="219" customHeight="1">
      <c r="A45" s="160" t="s">
        <v>1596</v>
      </c>
      <c r="B45" s="155" t="s">
        <v>1269</v>
      </c>
      <c r="C45" s="156">
        <v>36</v>
      </c>
      <c r="D45" s="85"/>
      <c r="E45" s="85"/>
      <c r="F45" s="85"/>
      <c r="G45" s="85"/>
      <c r="H45" s="85"/>
      <c r="I45" s="86"/>
      <c r="J45" s="86"/>
      <c r="K45" s="86"/>
      <c r="L45" s="86"/>
      <c r="M45" s="86"/>
      <c r="N45" s="86"/>
      <c r="O45" s="86"/>
      <c r="P45" s="86"/>
      <c r="Q45" s="86"/>
      <c r="R45" s="86"/>
      <c r="S45" s="86"/>
      <c r="T45" s="86"/>
      <c r="U45" s="86"/>
      <c r="V45" s="86"/>
      <c r="W45" s="86"/>
      <c r="X45" s="86"/>
      <c r="Y45" s="86"/>
      <c r="Z45" s="86"/>
      <c r="AA45" s="86"/>
      <c r="AB45" s="86"/>
      <c r="AC45" s="86"/>
      <c r="AD45" s="86"/>
      <c r="AE45" s="85"/>
      <c r="AF45" s="85"/>
      <c r="AG45" s="85"/>
      <c r="AH45" s="85"/>
      <c r="AI45" s="84"/>
      <c r="AJ45" s="84"/>
      <c r="AK45" s="106">
        <v>0</v>
      </c>
      <c r="AL45" s="106">
        <v>0</v>
      </c>
      <c r="AM45" s="106">
        <v>0</v>
      </c>
      <c r="AN45" s="106">
        <v>0</v>
      </c>
      <c r="AO45" s="106">
        <v>0</v>
      </c>
      <c r="AP45" s="106">
        <v>0</v>
      </c>
      <c r="AQ45" s="106">
        <v>0</v>
      </c>
      <c r="AR45" s="106">
        <v>0</v>
      </c>
      <c r="AS45" s="106">
        <v>0</v>
      </c>
      <c r="AT45" s="106">
        <v>0</v>
      </c>
      <c r="AU45" s="106">
        <v>0</v>
      </c>
      <c r="AV45" s="106">
        <v>0</v>
      </c>
      <c r="AW45" s="106">
        <v>0</v>
      </c>
      <c r="AX45" s="106">
        <v>0</v>
      </c>
      <c r="AY45" s="106">
        <v>0</v>
      </c>
      <c r="AZ45" s="106">
        <v>0</v>
      </c>
      <c r="BA45" s="106">
        <v>0</v>
      </c>
      <c r="BB45" s="106">
        <v>0</v>
      </c>
      <c r="BC45" s="106">
        <v>0</v>
      </c>
      <c r="BD45" s="106">
        <v>0</v>
      </c>
      <c r="BE45" s="106">
        <v>0</v>
      </c>
      <c r="BF45" s="106">
        <v>0</v>
      </c>
      <c r="EQ45" s="24"/>
      <c r="ER45" s="24"/>
    </row>
    <row r="46" spans="1:148" ht="118.5" customHeight="1">
      <c r="A46" s="160" t="s">
        <v>1270</v>
      </c>
      <c r="B46" s="155" t="s">
        <v>1271</v>
      </c>
      <c r="C46" s="151">
        <v>37</v>
      </c>
      <c r="D46" s="85"/>
      <c r="E46" s="85"/>
      <c r="F46" s="85"/>
      <c r="G46" s="85"/>
      <c r="H46" s="85"/>
      <c r="I46" s="86"/>
      <c r="J46" s="86"/>
      <c r="K46" s="86"/>
      <c r="L46" s="86"/>
      <c r="M46" s="86"/>
      <c r="N46" s="86"/>
      <c r="O46" s="86"/>
      <c r="P46" s="86"/>
      <c r="Q46" s="86"/>
      <c r="R46" s="86"/>
      <c r="S46" s="86"/>
      <c r="T46" s="86"/>
      <c r="U46" s="86"/>
      <c r="V46" s="86"/>
      <c r="W46" s="86"/>
      <c r="X46" s="86"/>
      <c r="Y46" s="86"/>
      <c r="Z46" s="86"/>
      <c r="AA46" s="86"/>
      <c r="AB46" s="86"/>
      <c r="AC46" s="86"/>
      <c r="AD46" s="86"/>
      <c r="AE46" s="85"/>
      <c r="AF46" s="85"/>
      <c r="AG46" s="85"/>
      <c r="AH46" s="85"/>
      <c r="AI46" s="84"/>
      <c r="AJ46" s="84"/>
      <c r="AK46" s="106">
        <v>0</v>
      </c>
      <c r="AL46" s="106">
        <v>0</v>
      </c>
      <c r="AM46" s="106">
        <v>0</v>
      </c>
      <c r="AN46" s="106">
        <v>0</v>
      </c>
      <c r="AO46" s="106">
        <v>0</v>
      </c>
      <c r="AP46" s="106">
        <v>0</v>
      </c>
      <c r="AQ46" s="106">
        <v>0</v>
      </c>
      <c r="AR46" s="106">
        <v>0</v>
      </c>
      <c r="AS46" s="106">
        <v>0</v>
      </c>
      <c r="AT46" s="106">
        <v>0</v>
      </c>
      <c r="AU46" s="106">
        <v>0</v>
      </c>
      <c r="AV46" s="106">
        <v>0</v>
      </c>
      <c r="AW46" s="106">
        <v>0</v>
      </c>
      <c r="AX46" s="106">
        <v>0</v>
      </c>
      <c r="AY46" s="106">
        <v>0</v>
      </c>
      <c r="AZ46" s="106">
        <v>0</v>
      </c>
      <c r="BA46" s="106">
        <v>0</v>
      </c>
      <c r="BB46" s="106">
        <v>0</v>
      </c>
      <c r="BC46" s="106">
        <v>0</v>
      </c>
      <c r="BD46" s="106">
        <v>0</v>
      </c>
      <c r="BE46" s="106">
        <v>0</v>
      </c>
      <c r="BF46" s="106">
        <v>0</v>
      </c>
      <c r="EQ46" s="24"/>
      <c r="ER46" s="24"/>
    </row>
    <row r="47" spans="1:148" ht="162" customHeight="1">
      <c r="A47" s="160" t="s">
        <v>1272</v>
      </c>
      <c r="B47" s="155" t="s">
        <v>1273</v>
      </c>
      <c r="C47" s="156">
        <v>38</v>
      </c>
      <c r="D47" s="85"/>
      <c r="E47" s="85"/>
      <c r="F47" s="85"/>
      <c r="G47" s="85"/>
      <c r="H47" s="85"/>
      <c r="I47" s="86"/>
      <c r="J47" s="86"/>
      <c r="K47" s="86"/>
      <c r="L47" s="86"/>
      <c r="M47" s="86"/>
      <c r="N47" s="86"/>
      <c r="O47" s="86"/>
      <c r="P47" s="86"/>
      <c r="Q47" s="86"/>
      <c r="R47" s="86"/>
      <c r="S47" s="86"/>
      <c r="T47" s="86"/>
      <c r="U47" s="86"/>
      <c r="V47" s="86"/>
      <c r="W47" s="86"/>
      <c r="X47" s="86"/>
      <c r="Y47" s="86"/>
      <c r="Z47" s="86"/>
      <c r="AA47" s="86"/>
      <c r="AB47" s="86"/>
      <c r="AC47" s="86"/>
      <c r="AD47" s="86"/>
      <c r="AE47" s="85"/>
      <c r="AF47" s="85"/>
      <c r="AG47" s="85"/>
      <c r="AH47" s="85"/>
      <c r="AI47" s="84"/>
      <c r="AJ47" s="84"/>
      <c r="AK47" s="106">
        <v>0</v>
      </c>
      <c r="AL47" s="106">
        <v>0</v>
      </c>
      <c r="AM47" s="106">
        <v>0</v>
      </c>
      <c r="AN47" s="106">
        <v>0</v>
      </c>
      <c r="AO47" s="106">
        <v>0</v>
      </c>
      <c r="AP47" s="106">
        <v>0</v>
      </c>
      <c r="AQ47" s="106">
        <v>0</v>
      </c>
      <c r="AR47" s="106">
        <v>0</v>
      </c>
      <c r="AS47" s="106">
        <v>0</v>
      </c>
      <c r="AT47" s="106">
        <v>0</v>
      </c>
      <c r="AU47" s="106">
        <v>0</v>
      </c>
      <c r="AV47" s="106">
        <v>0</v>
      </c>
      <c r="AW47" s="106">
        <v>0</v>
      </c>
      <c r="AX47" s="106">
        <v>0</v>
      </c>
      <c r="AY47" s="106">
        <v>0</v>
      </c>
      <c r="AZ47" s="106">
        <v>0</v>
      </c>
      <c r="BA47" s="106">
        <v>0</v>
      </c>
      <c r="BB47" s="106">
        <v>0</v>
      </c>
      <c r="BC47" s="106">
        <v>0</v>
      </c>
      <c r="BD47" s="106">
        <v>0</v>
      </c>
      <c r="BE47" s="106">
        <v>0</v>
      </c>
      <c r="BF47" s="106">
        <v>0</v>
      </c>
      <c r="EQ47" s="24"/>
      <c r="ER47" s="24"/>
    </row>
    <row r="48" spans="1:148" ht="307.5" customHeight="1">
      <c r="A48" s="160" t="s">
        <v>546</v>
      </c>
      <c r="B48" s="155" t="s">
        <v>547</v>
      </c>
      <c r="C48" s="156">
        <v>39</v>
      </c>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5"/>
      <c r="AF48" s="85"/>
      <c r="AG48" s="85"/>
      <c r="AH48" s="85"/>
      <c r="AI48" s="84"/>
      <c r="AJ48" s="84"/>
      <c r="AK48" s="107"/>
      <c r="AL48" s="107"/>
      <c r="AM48" s="107"/>
      <c r="AN48" s="107"/>
      <c r="AO48" s="107"/>
      <c r="AP48" s="107"/>
      <c r="AQ48" s="107"/>
      <c r="AR48" s="107"/>
      <c r="AS48" s="107"/>
      <c r="AT48" s="107"/>
      <c r="AU48" s="107"/>
      <c r="AV48" s="107"/>
      <c r="AW48" s="107"/>
      <c r="AX48" s="107"/>
      <c r="AY48" s="107">
        <v>1</v>
      </c>
      <c r="AZ48" s="107"/>
      <c r="BA48" s="107">
        <v>1</v>
      </c>
      <c r="BB48" s="107"/>
      <c r="BC48" s="107"/>
      <c r="BD48" s="107"/>
      <c r="BE48" s="107"/>
      <c r="BF48" s="107"/>
      <c r="EQ48" s="24"/>
      <c r="ER48" s="24"/>
    </row>
    <row r="49" spans="1:148" ht="87" customHeight="1">
      <c r="A49" s="160" t="s">
        <v>1274</v>
      </c>
      <c r="B49" s="155"/>
      <c r="C49" s="151">
        <v>40</v>
      </c>
      <c r="D49" s="85"/>
      <c r="E49" s="85"/>
      <c r="F49" s="85"/>
      <c r="G49" s="85"/>
      <c r="H49" s="85"/>
      <c r="I49" s="86"/>
      <c r="J49" s="86"/>
      <c r="K49" s="86"/>
      <c r="L49" s="86"/>
      <c r="M49" s="86"/>
      <c r="N49" s="86"/>
      <c r="O49" s="86"/>
      <c r="P49" s="86"/>
      <c r="Q49" s="86"/>
      <c r="R49" s="86"/>
      <c r="S49" s="86"/>
      <c r="T49" s="86"/>
      <c r="U49" s="86"/>
      <c r="V49" s="86"/>
      <c r="W49" s="86"/>
      <c r="X49" s="86"/>
      <c r="Y49" s="86"/>
      <c r="Z49" s="86"/>
      <c r="AA49" s="86"/>
      <c r="AB49" s="86"/>
      <c r="AC49" s="86"/>
      <c r="AD49" s="86"/>
      <c r="AE49" s="85"/>
      <c r="AF49" s="85"/>
      <c r="AG49" s="85"/>
      <c r="AH49" s="85"/>
      <c r="AI49" s="84"/>
      <c r="AJ49" s="84"/>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EQ49" s="24"/>
      <c r="ER49" s="24"/>
    </row>
    <row r="50" spans="1:148" ht="80.25" customHeight="1">
      <c r="A50" s="160" t="s">
        <v>1275</v>
      </c>
      <c r="B50" s="155"/>
      <c r="C50" s="162">
        <v>41</v>
      </c>
      <c r="D50" s="85"/>
      <c r="E50" s="85"/>
      <c r="F50" s="85"/>
      <c r="G50" s="85"/>
      <c r="H50" s="85"/>
      <c r="I50" s="86"/>
      <c r="J50" s="86"/>
      <c r="K50" s="86"/>
      <c r="L50" s="86"/>
      <c r="M50" s="86"/>
      <c r="N50" s="86"/>
      <c r="O50" s="86"/>
      <c r="P50" s="86"/>
      <c r="Q50" s="86"/>
      <c r="R50" s="86"/>
      <c r="S50" s="86"/>
      <c r="T50" s="86"/>
      <c r="U50" s="86"/>
      <c r="V50" s="86"/>
      <c r="W50" s="86"/>
      <c r="X50" s="86"/>
      <c r="Y50" s="86"/>
      <c r="Z50" s="86"/>
      <c r="AA50" s="86"/>
      <c r="AB50" s="86"/>
      <c r="AC50" s="86"/>
      <c r="AD50" s="86"/>
      <c r="AE50" s="85"/>
      <c r="AF50" s="85"/>
      <c r="AG50" s="85"/>
      <c r="AH50" s="85"/>
      <c r="AI50" s="84"/>
      <c r="AJ50" s="84"/>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EQ50" s="24"/>
      <c r="ER50" s="24"/>
    </row>
    <row r="51" spans="1:50" s="167" customFormat="1" ht="27.75" customHeight="1">
      <c r="A51" s="121" t="s">
        <v>1597</v>
      </c>
      <c r="B51" s="163"/>
      <c r="C51" s="164"/>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6"/>
      <c r="AJ51" s="165"/>
      <c r="AK51" s="165"/>
      <c r="AL51" s="165"/>
      <c r="AM51" s="165"/>
      <c r="AN51" s="165"/>
      <c r="AO51" s="165"/>
      <c r="AP51" s="165"/>
      <c r="AQ51" s="165"/>
      <c r="AR51" s="165"/>
      <c r="AS51" s="165"/>
      <c r="AT51" s="165"/>
      <c r="AU51" s="165"/>
      <c r="AV51" s="165"/>
      <c r="AW51" s="165"/>
      <c r="AX51" s="165"/>
    </row>
    <row r="52" spans="1:148" ht="19.5" customHeight="1">
      <c r="A52" s="301" t="s">
        <v>1598</v>
      </c>
      <c r="B52" s="301"/>
      <c r="C52" s="301"/>
      <c r="D52" s="301"/>
      <c r="E52" s="301"/>
      <c r="F52" s="301"/>
      <c r="G52" s="301"/>
      <c r="H52" s="301"/>
      <c r="I52" s="301"/>
      <c r="J52" s="301"/>
      <c r="K52" s="301"/>
      <c r="L52" s="34"/>
      <c r="M52" s="35"/>
      <c r="N52" s="25"/>
      <c r="O52" s="25"/>
      <c r="P52" s="25"/>
      <c r="Q52" s="25"/>
      <c r="R52" s="25"/>
      <c r="S52" s="25"/>
      <c r="T52" s="25"/>
      <c r="U52" s="25"/>
      <c r="V52" s="25"/>
      <c r="W52" s="25"/>
      <c r="X52" s="25"/>
      <c r="Y52" s="25"/>
      <c r="AA52" s="45"/>
      <c r="AB52" s="45"/>
      <c r="AC52" s="43"/>
      <c r="AD52" s="43"/>
      <c r="AE52" s="43"/>
      <c r="AF52" s="43"/>
      <c r="AG52" s="43"/>
      <c r="AH52" s="43"/>
      <c r="AJ52" s="25"/>
      <c r="AK52" s="53"/>
      <c r="AL52" s="53"/>
      <c r="AM52" s="53"/>
      <c r="AN52" s="53"/>
      <c r="AO52" s="53"/>
      <c r="AP52" s="53"/>
      <c r="AQ52" s="53"/>
      <c r="AR52" s="53"/>
      <c r="AS52" s="53"/>
      <c r="AT52" s="53"/>
      <c r="AU52" s="53"/>
      <c r="AV52" s="53"/>
      <c r="AW52" s="53"/>
      <c r="AX52" s="53"/>
      <c r="AY52" s="53"/>
      <c r="AZ52" s="53"/>
      <c r="BA52" s="53"/>
      <c r="BB52" s="53"/>
      <c r="BC52" s="53"/>
      <c r="BD52" s="53"/>
      <c r="BE52" s="53"/>
      <c r="BF52" s="53"/>
      <c r="EH52" s="24"/>
      <c r="EI52" s="24"/>
      <c r="EJ52" s="24"/>
      <c r="EK52" s="24"/>
      <c r="EL52" s="24"/>
      <c r="EM52" s="24"/>
      <c r="EN52" s="24"/>
      <c r="EO52" s="24"/>
      <c r="EP52" s="24"/>
      <c r="EQ52" s="24"/>
      <c r="ER52" s="24"/>
    </row>
    <row r="53" spans="1:154" ht="19.5" customHeight="1">
      <c r="A53" s="168" t="s">
        <v>1338</v>
      </c>
      <c r="B53" s="37"/>
      <c r="C53" s="169"/>
      <c r="D53" s="36"/>
      <c r="E53" s="36"/>
      <c r="F53" s="36"/>
      <c r="G53" s="36"/>
      <c r="H53" s="36"/>
      <c r="I53" s="36"/>
      <c r="J53" s="36"/>
      <c r="Z53" s="24"/>
      <c r="AA53" s="24"/>
      <c r="AB53" s="24"/>
      <c r="AC53" s="24"/>
      <c r="AD53" s="24"/>
      <c r="AE53" s="24"/>
      <c r="AJ53" s="25"/>
      <c r="AK53" s="53"/>
      <c r="AL53" s="53"/>
      <c r="AM53" s="53"/>
      <c r="AN53" s="53"/>
      <c r="AO53" s="53"/>
      <c r="AP53" s="53"/>
      <c r="AQ53" s="53"/>
      <c r="AR53" s="53"/>
      <c r="AS53" s="53"/>
      <c r="AT53" s="53"/>
      <c r="AU53" s="53"/>
      <c r="AV53" s="53"/>
      <c r="AW53" s="53"/>
      <c r="AX53" s="53"/>
      <c r="AY53" s="53"/>
      <c r="AZ53" s="53"/>
      <c r="BA53" s="53"/>
      <c r="BB53" s="53"/>
      <c r="BC53" s="53"/>
      <c r="BD53" s="53"/>
      <c r="BE53" s="53"/>
      <c r="BF53" s="53"/>
      <c r="ES53" s="25"/>
      <c r="ET53" s="25"/>
      <c r="EU53" s="25"/>
      <c r="EV53" s="25"/>
      <c r="EW53" s="25"/>
      <c r="EX53" s="25"/>
    </row>
    <row r="54" spans="1:154" ht="18.75">
      <c r="A54" s="168" t="s">
        <v>545</v>
      </c>
      <c r="C54" s="97"/>
      <c r="V54" s="45"/>
      <c r="W54" s="43"/>
      <c r="X54" s="43"/>
      <c r="Y54" s="43"/>
      <c r="Z54" s="43"/>
      <c r="AJ54" s="25"/>
      <c r="AK54" s="53"/>
      <c r="AL54" s="53"/>
      <c r="AM54" s="53"/>
      <c r="AN54" s="53"/>
      <c r="AO54" s="53"/>
      <c r="AP54" s="53"/>
      <c r="AQ54" s="53"/>
      <c r="AR54" s="53"/>
      <c r="AS54" s="53"/>
      <c r="AT54" s="53"/>
      <c r="AU54" s="53"/>
      <c r="AV54" s="53"/>
      <c r="AW54" s="53"/>
      <c r="AX54" s="53"/>
      <c r="AY54" s="53"/>
      <c r="AZ54" s="53"/>
      <c r="BA54" s="53"/>
      <c r="BB54" s="53"/>
      <c r="BC54" s="53"/>
      <c r="BD54" s="53"/>
      <c r="BE54" s="53"/>
      <c r="BF54" s="53"/>
      <c r="ES54" s="25"/>
      <c r="ET54" s="25"/>
      <c r="EU54" s="25"/>
      <c r="EV54" s="25"/>
      <c r="EW54" s="25"/>
      <c r="EX54" s="25"/>
    </row>
    <row r="55" spans="3:148" ht="18.75">
      <c r="C55" s="97"/>
      <c r="V55" s="25"/>
      <c r="W55" s="25"/>
      <c r="X55" s="25"/>
      <c r="Y55" s="25"/>
      <c r="AJ55" s="25"/>
      <c r="AK55" s="53"/>
      <c r="AL55" s="53"/>
      <c r="AM55" s="53"/>
      <c r="AN55" s="53"/>
      <c r="AO55" s="53"/>
      <c r="AP55" s="53"/>
      <c r="AQ55" s="53"/>
      <c r="AR55" s="53"/>
      <c r="AS55" s="53"/>
      <c r="AT55" s="53"/>
      <c r="AU55" s="53"/>
      <c r="AV55" s="53"/>
      <c r="AW55" s="53"/>
      <c r="AX55" s="53"/>
      <c r="AY55" s="53"/>
      <c r="AZ55" s="53"/>
      <c r="BA55" s="53"/>
      <c r="BB55" s="53"/>
      <c r="BC55" s="53"/>
      <c r="BD55" s="53"/>
      <c r="BE55" s="53"/>
      <c r="BF55" s="53"/>
      <c r="EG55" s="24"/>
      <c r="EH55" s="24"/>
      <c r="EI55" s="24"/>
      <c r="EJ55" s="24"/>
      <c r="EK55" s="24"/>
      <c r="EL55" s="24"/>
      <c r="EM55" s="24"/>
      <c r="EN55" s="24"/>
      <c r="EO55" s="24"/>
      <c r="EP55" s="24"/>
      <c r="EQ55" s="24"/>
      <c r="ER55" s="24"/>
    </row>
    <row r="56" spans="3:148" ht="18.75">
      <c r="C56" s="97"/>
      <c r="V56" s="25"/>
      <c r="W56" s="25"/>
      <c r="X56" s="25"/>
      <c r="Y56" s="25"/>
      <c r="AJ56" s="25"/>
      <c r="AK56" s="53"/>
      <c r="AL56" s="53"/>
      <c r="AM56" s="53"/>
      <c r="AN56" s="53"/>
      <c r="AO56" s="53"/>
      <c r="AP56" s="53"/>
      <c r="AQ56" s="53"/>
      <c r="AR56" s="53"/>
      <c r="AS56" s="53"/>
      <c r="AT56" s="53"/>
      <c r="AU56" s="53"/>
      <c r="AV56" s="53"/>
      <c r="AW56" s="53"/>
      <c r="AX56" s="53"/>
      <c r="AY56" s="53"/>
      <c r="AZ56" s="53"/>
      <c r="BA56" s="53"/>
      <c r="BB56" s="53"/>
      <c r="BC56" s="53"/>
      <c r="BD56" s="53"/>
      <c r="BE56" s="53"/>
      <c r="BF56" s="53"/>
      <c r="EG56" s="24"/>
      <c r="EH56" s="24"/>
      <c r="EI56" s="24"/>
      <c r="EJ56" s="24"/>
      <c r="EK56" s="24"/>
      <c r="EL56" s="24"/>
      <c r="EM56" s="24"/>
      <c r="EN56" s="24"/>
      <c r="EO56" s="24"/>
      <c r="EP56" s="24"/>
      <c r="EQ56" s="24"/>
      <c r="ER56" s="24"/>
    </row>
    <row r="57" spans="3:148" ht="18.75">
      <c r="C57" s="97"/>
      <c r="V57" s="25"/>
      <c r="W57" s="25"/>
      <c r="X57" s="25"/>
      <c r="Y57" s="25"/>
      <c r="AJ57" s="25"/>
      <c r="AK57" s="53"/>
      <c r="AL57" s="53"/>
      <c r="AM57" s="53"/>
      <c r="AN57" s="53"/>
      <c r="AO57" s="53"/>
      <c r="AP57" s="53"/>
      <c r="AQ57" s="53"/>
      <c r="AR57" s="53"/>
      <c r="AS57" s="53"/>
      <c r="AT57" s="53"/>
      <c r="AU57" s="53"/>
      <c r="AV57" s="53"/>
      <c r="AW57" s="53"/>
      <c r="AX57" s="53"/>
      <c r="AY57" s="53"/>
      <c r="AZ57" s="53"/>
      <c r="BA57" s="53"/>
      <c r="BB57" s="53"/>
      <c r="BC57" s="53"/>
      <c r="BD57" s="53"/>
      <c r="BE57" s="53"/>
      <c r="BF57" s="53"/>
      <c r="EG57" s="24"/>
      <c r="EH57" s="24"/>
      <c r="EI57" s="24"/>
      <c r="EJ57" s="24"/>
      <c r="EK57" s="24"/>
      <c r="EL57" s="24"/>
      <c r="EM57" s="24"/>
      <c r="EN57" s="24"/>
      <c r="EO57" s="24"/>
      <c r="EP57" s="24"/>
      <c r="EQ57" s="24"/>
      <c r="ER57" s="24"/>
    </row>
    <row r="58" spans="3:148" ht="18.75">
      <c r="C58" s="97"/>
      <c r="V58" s="25"/>
      <c r="W58" s="25"/>
      <c r="X58" s="25"/>
      <c r="Y58" s="25"/>
      <c r="AJ58" s="25"/>
      <c r="AK58" s="53"/>
      <c r="AL58" s="53"/>
      <c r="AM58" s="53"/>
      <c r="AN58" s="53"/>
      <c r="AO58" s="53"/>
      <c r="AP58" s="53"/>
      <c r="AQ58" s="53"/>
      <c r="AR58" s="53"/>
      <c r="AS58" s="53"/>
      <c r="AT58" s="53"/>
      <c r="AU58" s="53"/>
      <c r="AV58" s="53"/>
      <c r="AW58" s="53"/>
      <c r="AX58" s="53"/>
      <c r="AY58" s="53"/>
      <c r="AZ58" s="53"/>
      <c r="BA58" s="53"/>
      <c r="BB58" s="53"/>
      <c r="BC58" s="53"/>
      <c r="BD58" s="53"/>
      <c r="BE58" s="53"/>
      <c r="BF58" s="53"/>
      <c r="EG58" s="24"/>
      <c r="EH58" s="24"/>
      <c r="EI58" s="24"/>
      <c r="EJ58" s="24"/>
      <c r="EK58" s="24"/>
      <c r="EL58" s="24"/>
      <c r="EM58" s="24"/>
      <c r="EN58" s="24"/>
      <c r="EO58" s="24"/>
      <c r="EP58" s="24"/>
      <c r="EQ58" s="24"/>
      <c r="ER58" s="24"/>
    </row>
    <row r="59" spans="3:154" ht="18.75">
      <c r="C59" s="97"/>
      <c r="V59" s="25"/>
      <c r="W59" s="25"/>
      <c r="X59" s="25"/>
      <c r="Y59" s="25"/>
      <c r="AJ59" s="25"/>
      <c r="AK59" s="53"/>
      <c r="AL59" s="53"/>
      <c r="AM59" s="53"/>
      <c r="AN59" s="53"/>
      <c r="AO59" s="53"/>
      <c r="AP59" s="53"/>
      <c r="AQ59" s="53"/>
      <c r="AR59" s="53"/>
      <c r="AS59" s="53"/>
      <c r="AT59" s="53"/>
      <c r="AU59" s="53"/>
      <c r="AV59" s="53"/>
      <c r="AW59" s="53"/>
      <c r="AX59" s="53"/>
      <c r="AY59" s="53"/>
      <c r="AZ59" s="53"/>
      <c r="BA59" s="53"/>
      <c r="BB59" s="53"/>
      <c r="BC59" s="53"/>
      <c r="BD59" s="53"/>
      <c r="BE59" s="53"/>
      <c r="BF59" s="53"/>
      <c r="ES59" s="25"/>
      <c r="ET59" s="25"/>
      <c r="EU59" s="25"/>
      <c r="EV59" s="25"/>
      <c r="EW59" s="25"/>
      <c r="EX59" s="25"/>
    </row>
    <row r="60" spans="3:154" ht="18.75">
      <c r="C60" s="97"/>
      <c r="Z60" s="24"/>
      <c r="AA60" s="24"/>
      <c r="AB60" s="24"/>
      <c r="AC60" s="24"/>
      <c r="AD60" s="24"/>
      <c r="AE60" s="24"/>
      <c r="AJ60" s="25"/>
      <c r="BF60" s="76"/>
      <c r="ES60" s="25"/>
      <c r="ET60" s="25"/>
      <c r="EU60" s="25"/>
      <c r="EV60" s="25"/>
      <c r="EW60" s="25"/>
      <c r="EX60" s="25"/>
    </row>
    <row r="61" spans="26:153" ht="12.75">
      <c r="Z61" s="24"/>
      <c r="AA61" s="24"/>
      <c r="AB61" s="24"/>
      <c r="AC61" s="24"/>
      <c r="AD61" s="24"/>
      <c r="ES61" s="25"/>
      <c r="ET61" s="25"/>
      <c r="EU61" s="25"/>
      <c r="EV61" s="25"/>
      <c r="EW61" s="25"/>
    </row>
    <row r="62" spans="26:153" ht="12.75">
      <c r="Z62" s="24"/>
      <c r="AA62" s="24"/>
      <c r="AB62" s="24"/>
      <c r="AC62" s="24"/>
      <c r="AD62" s="24"/>
      <c r="ES62" s="25"/>
      <c r="ET62" s="25"/>
      <c r="EU62" s="25"/>
      <c r="EV62" s="25"/>
      <c r="EW62" s="25"/>
    </row>
    <row r="63" spans="26:153" ht="12.75">
      <c r="Z63" s="24"/>
      <c r="AA63" s="24"/>
      <c r="AB63" s="24"/>
      <c r="AC63" s="24"/>
      <c r="AD63" s="24"/>
      <c r="ES63" s="25"/>
      <c r="ET63" s="25"/>
      <c r="EU63" s="25"/>
      <c r="EV63" s="25"/>
      <c r="EW63" s="25"/>
    </row>
    <row r="64" spans="1:153" ht="12.75">
      <c r="A64" s="56"/>
      <c r="B64" s="37"/>
      <c r="C64" s="36"/>
      <c r="D64" s="36"/>
      <c r="E64" s="36"/>
      <c r="F64" s="36"/>
      <c r="G64" s="36"/>
      <c r="H64" s="36"/>
      <c r="I64" s="36"/>
      <c r="J64" s="36"/>
      <c r="Z64" s="24"/>
      <c r="AA64" s="24"/>
      <c r="AB64" s="24"/>
      <c r="AC64" s="24"/>
      <c r="AD64" s="24"/>
      <c r="ES64" s="25"/>
      <c r="ET64" s="25"/>
      <c r="EU64" s="25"/>
      <c r="EV64" s="25"/>
      <c r="EW64" s="25"/>
    </row>
    <row r="65" spans="1:153" ht="12.75">
      <c r="A65" s="56"/>
      <c r="B65" s="37"/>
      <c r="C65" s="36"/>
      <c r="D65" s="36"/>
      <c r="E65" s="36"/>
      <c r="F65" s="36"/>
      <c r="G65" s="36"/>
      <c r="H65" s="36"/>
      <c r="I65" s="36"/>
      <c r="J65" s="36"/>
      <c r="Z65" s="24"/>
      <c r="AA65" s="24"/>
      <c r="AB65" s="24"/>
      <c r="AC65" s="24"/>
      <c r="AD65" s="24"/>
      <c r="ES65" s="25"/>
      <c r="ET65" s="25"/>
      <c r="EU65" s="25"/>
      <c r="EV65" s="25"/>
      <c r="EW65" s="25"/>
    </row>
    <row r="66" spans="2:153" ht="12.75">
      <c r="B66" s="37"/>
      <c r="C66" s="36"/>
      <c r="D66" s="36"/>
      <c r="E66" s="36"/>
      <c r="F66" s="36"/>
      <c r="G66" s="36"/>
      <c r="H66" s="36"/>
      <c r="I66" s="36"/>
      <c r="J66" s="36"/>
      <c r="Z66" s="24"/>
      <c r="AA66" s="24"/>
      <c r="AB66" s="24"/>
      <c r="AC66" s="24"/>
      <c r="AD66" s="24"/>
      <c r="ES66" s="25"/>
      <c r="ET66" s="25"/>
      <c r="EU66" s="25"/>
      <c r="EV66" s="25"/>
      <c r="EW66" s="25"/>
    </row>
    <row r="67" spans="1:153" ht="12.75">
      <c r="A67" s="56"/>
      <c r="B67" s="37"/>
      <c r="C67" s="36"/>
      <c r="D67" s="36"/>
      <c r="E67" s="36"/>
      <c r="F67" s="36"/>
      <c r="G67" s="36"/>
      <c r="H67" s="36"/>
      <c r="I67" s="36"/>
      <c r="J67" s="36"/>
      <c r="Z67" s="24"/>
      <c r="AA67" s="24"/>
      <c r="AB67" s="24"/>
      <c r="AC67" s="24"/>
      <c r="AD67" s="24"/>
      <c r="ES67" s="25"/>
      <c r="ET67" s="25"/>
      <c r="EU67" s="25"/>
      <c r="EV67" s="25"/>
      <c r="EW67" s="25"/>
    </row>
    <row r="68" spans="1:153" ht="12.75">
      <c r="A68" s="56"/>
      <c r="B68" s="37"/>
      <c r="C68" s="36"/>
      <c r="D68" s="36"/>
      <c r="E68" s="36"/>
      <c r="F68" s="36"/>
      <c r="G68" s="36"/>
      <c r="H68" s="36"/>
      <c r="I68" s="36"/>
      <c r="J68" s="36"/>
      <c r="Z68" s="24"/>
      <c r="AA68" s="24"/>
      <c r="AB68" s="24"/>
      <c r="AC68" s="24"/>
      <c r="AD68" s="24"/>
      <c r="ES68" s="25"/>
      <c r="ET68" s="25"/>
      <c r="EU68" s="25"/>
      <c r="EV68" s="25"/>
      <c r="EW68" s="25"/>
    </row>
    <row r="69" spans="1:153" ht="12.75">
      <c r="A69" s="56"/>
      <c r="B69" s="37"/>
      <c r="C69" s="36"/>
      <c r="D69" s="36"/>
      <c r="E69" s="36"/>
      <c r="F69" s="36"/>
      <c r="G69" s="36"/>
      <c r="H69" s="36"/>
      <c r="I69" s="36"/>
      <c r="J69" s="36"/>
      <c r="Z69" s="24"/>
      <c r="AA69" s="24"/>
      <c r="AB69" s="24"/>
      <c r="AC69" s="24"/>
      <c r="AD69" s="24"/>
      <c r="ES69" s="25"/>
      <c r="ET69" s="25"/>
      <c r="EU69" s="25"/>
      <c r="EV69" s="25"/>
      <c r="EW69" s="25"/>
    </row>
    <row r="70" spans="1:153" ht="12.75">
      <c r="A70" s="56"/>
      <c r="B70" s="37"/>
      <c r="C70" s="36"/>
      <c r="D70" s="36"/>
      <c r="E70" s="36"/>
      <c r="F70" s="36"/>
      <c r="G70" s="36"/>
      <c r="H70" s="36"/>
      <c r="I70" s="36"/>
      <c r="J70" s="36"/>
      <c r="Z70" s="24"/>
      <c r="AA70" s="24"/>
      <c r="AB70" s="24"/>
      <c r="AC70" s="24"/>
      <c r="AD70" s="24"/>
      <c r="ES70" s="25"/>
      <c r="ET70" s="25"/>
      <c r="EU70" s="25"/>
      <c r="EV70" s="25"/>
      <c r="EW70" s="25"/>
    </row>
    <row r="71" spans="1:153" ht="12.75">
      <c r="A71" s="56"/>
      <c r="B71" s="37"/>
      <c r="C71" s="36"/>
      <c r="D71" s="36"/>
      <c r="E71" s="36"/>
      <c r="F71" s="36"/>
      <c r="G71" s="36"/>
      <c r="H71" s="36"/>
      <c r="I71" s="36"/>
      <c r="J71" s="36"/>
      <c r="Z71" s="24"/>
      <c r="AA71" s="24"/>
      <c r="AB71" s="24"/>
      <c r="AC71" s="24"/>
      <c r="AD71" s="24"/>
      <c r="ES71" s="25"/>
      <c r="ET71" s="25"/>
      <c r="EU71" s="25"/>
      <c r="EV71" s="25"/>
      <c r="EW71" s="25"/>
    </row>
    <row r="72" spans="1:153" ht="12.75">
      <c r="A72" s="56"/>
      <c r="B72" s="37"/>
      <c r="C72" s="36"/>
      <c r="D72" s="36"/>
      <c r="E72" s="36"/>
      <c r="F72" s="36"/>
      <c r="G72" s="36"/>
      <c r="H72" s="36"/>
      <c r="I72" s="36"/>
      <c r="J72" s="36"/>
      <c r="Z72" s="24"/>
      <c r="AA72" s="24"/>
      <c r="AB72" s="24"/>
      <c r="AC72" s="24"/>
      <c r="AD72" s="24"/>
      <c r="ES72" s="25"/>
      <c r="ET72" s="25"/>
      <c r="EU72" s="25"/>
      <c r="EV72" s="25"/>
      <c r="EW72" s="25"/>
    </row>
    <row r="73" spans="1:153" ht="12.75">
      <c r="A73" s="56"/>
      <c r="B73" s="37"/>
      <c r="C73" s="36"/>
      <c r="D73" s="36"/>
      <c r="E73" s="36"/>
      <c r="F73" s="36"/>
      <c r="G73" s="36"/>
      <c r="H73" s="36"/>
      <c r="I73" s="36"/>
      <c r="J73" s="36"/>
      <c r="Z73" s="24"/>
      <c r="AA73" s="24"/>
      <c r="AB73" s="24"/>
      <c r="AC73" s="24"/>
      <c r="AD73" s="24"/>
      <c r="ES73" s="25"/>
      <c r="ET73" s="25"/>
      <c r="EU73" s="25"/>
      <c r="EV73" s="25"/>
      <c r="EW73" s="25"/>
    </row>
    <row r="74" spans="1:153" ht="12.75">
      <c r="A74" s="56"/>
      <c r="B74" s="37"/>
      <c r="C74" s="36"/>
      <c r="D74" s="36"/>
      <c r="E74" s="36"/>
      <c r="F74" s="36"/>
      <c r="G74" s="36"/>
      <c r="H74" s="36"/>
      <c r="I74" s="36"/>
      <c r="J74" s="36"/>
      <c r="Z74" s="24"/>
      <c r="AA74" s="24"/>
      <c r="AB74" s="24"/>
      <c r="AC74" s="24"/>
      <c r="AD74" s="24"/>
      <c r="ES74" s="25"/>
      <c r="ET74" s="25"/>
      <c r="EU74" s="25"/>
      <c r="EV74" s="25"/>
      <c r="EW74" s="25"/>
    </row>
    <row r="75" spans="1:153" ht="12.75">
      <c r="A75" s="56"/>
      <c r="B75" s="37"/>
      <c r="C75" s="36"/>
      <c r="D75" s="36"/>
      <c r="E75" s="36"/>
      <c r="F75" s="36"/>
      <c r="G75" s="36"/>
      <c r="H75" s="36"/>
      <c r="I75" s="36"/>
      <c r="J75" s="36"/>
      <c r="Z75" s="24"/>
      <c r="AA75" s="24"/>
      <c r="AB75" s="24"/>
      <c r="AC75" s="24"/>
      <c r="AD75" s="24"/>
      <c r="ES75" s="25"/>
      <c r="ET75" s="25"/>
      <c r="EU75" s="25"/>
      <c r="EV75" s="25"/>
      <c r="EW75" s="25"/>
    </row>
    <row r="76" spans="1:153" ht="12.75">
      <c r="A76" s="56"/>
      <c r="B76" s="37"/>
      <c r="C76" s="36"/>
      <c r="D76" s="36"/>
      <c r="E76" s="36"/>
      <c r="F76" s="36"/>
      <c r="G76" s="36"/>
      <c r="H76" s="36"/>
      <c r="I76" s="36"/>
      <c r="J76" s="36"/>
      <c r="Z76" s="24"/>
      <c r="AA76" s="24"/>
      <c r="AB76" s="24"/>
      <c r="AC76" s="24"/>
      <c r="AD76" s="24"/>
      <c r="ES76" s="25"/>
      <c r="ET76" s="25"/>
      <c r="EU76" s="25"/>
      <c r="EV76" s="25"/>
      <c r="EW76" s="25"/>
    </row>
    <row r="77" spans="1:153" ht="12.75">
      <c r="A77" s="56"/>
      <c r="B77" s="37"/>
      <c r="C77" s="36"/>
      <c r="D77" s="36"/>
      <c r="E77" s="36"/>
      <c r="F77" s="36"/>
      <c r="G77" s="36"/>
      <c r="H77" s="36"/>
      <c r="I77" s="36"/>
      <c r="J77" s="36"/>
      <c r="Z77" s="24"/>
      <c r="AA77" s="24"/>
      <c r="AB77" s="24"/>
      <c r="AC77" s="24"/>
      <c r="AD77" s="24"/>
      <c r="ES77" s="25"/>
      <c r="ET77" s="25"/>
      <c r="EU77" s="25"/>
      <c r="EV77" s="25"/>
      <c r="EW77" s="25"/>
    </row>
    <row r="78" spans="1:153" ht="12.75">
      <c r="A78" s="56"/>
      <c r="B78" s="37"/>
      <c r="C78" s="36"/>
      <c r="D78" s="36"/>
      <c r="E78" s="36"/>
      <c r="F78" s="36"/>
      <c r="G78" s="36"/>
      <c r="H78" s="36"/>
      <c r="I78" s="36"/>
      <c r="J78" s="36"/>
      <c r="Z78" s="24"/>
      <c r="AA78" s="24"/>
      <c r="AB78" s="24"/>
      <c r="AC78" s="24"/>
      <c r="AD78" s="24"/>
      <c r="ES78" s="25"/>
      <c r="ET78" s="25"/>
      <c r="EU78" s="25"/>
      <c r="EV78" s="25"/>
      <c r="EW78" s="25"/>
    </row>
    <row r="79" spans="1:153" ht="12.75">
      <c r="A79" s="56"/>
      <c r="B79" s="37"/>
      <c r="C79" s="36"/>
      <c r="D79" s="36"/>
      <c r="E79" s="36"/>
      <c r="F79" s="36"/>
      <c r="G79" s="36"/>
      <c r="H79" s="36"/>
      <c r="I79" s="36"/>
      <c r="J79" s="36"/>
      <c r="Z79" s="24"/>
      <c r="AA79" s="24"/>
      <c r="AB79" s="24"/>
      <c r="AC79" s="24"/>
      <c r="AD79" s="24"/>
      <c r="ES79" s="25"/>
      <c r="ET79" s="25"/>
      <c r="EU79" s="25"/>
      <c r="EV79" s="25"/>
      <c r="EW79" s="25"/>
    </row>
    <row r="80" spans="1:153" ht="12.75">
      <c r="A80" s="56"/>
      <c r="B80" s="37"/>
      <c r="C80" s="36"/>
      <c r="D80" s="36"/>
      <c r="E80" s="36"/>
      <c r="F80" s="36"/>
      <c r="G80" s="36"/>
      <c r="H80" s="36"/>
      <c r="I80" s="36"/>
      <c r="J80" s="36"/>
      <c r="Z80" s="24"/>
      <c r="AA80" s="24"/>
      <c r="AB80" s="24"/>
      <c r="AC80" s="24"/>
      <c r="AD80" s="24"/>
      <c r="ES80" s="25"/>
      <c r="ET80" s="25"/>
      <c r="EU80" s="25"/>
      <c r="EV80" s="25"/>
      <c r="EW80" s="25"/>
    </row>
    <row r="81" spans="1:153" ht="12.75">
      <c r="A81" s="56"/>
      <c r="B81" s="37"/>
      <c r="C81" s="36"/>
      <c r="D81" s="36"/>
      <c r="E81" s="36"/>
      <c r="F81" s="36"/>
      <c r="G81" s="36"/>
      <c r="H81" s="36"/>
      <c r="I81" s="36"/>
      <c r="J81" s="36"/>
      <c r="Z81" s="24"/>
      <c r="AA81" s="24"/>
      <c r="AB81" s="24"/>
      <c r="AC81" s="24"/>
      <c r="AD81" s="24"/>
      <c r="ES81" s="25"/>
      <c r="ET81" s="25"/>
      <c r="EU81" s="25"/>
      <c r="EV81" s="25"/>
      <c r="EW81" s="25"/>
    </row>
    <row r="82" spans="1:153" ht="12.75">
      <c r="A82" s="56"/>
      <c r="B82" s="37"/>
      <c r="C82" s="36"/>
      <c r="D82" s="36"/>
      <c r="E82" s="36"/>
      <c r="F82" s="36"/>
      <c r="G82" s="36"/>
      <c r="H82" s="36"/>
      <c r="I82" s="36"/>
      <c r="J82" s="36"/>
      <c r="Z82" s="24"/>
      <c r="AA82" s="24"/>
      <c r="AB82" s="24"/>
      <c r="AC82" s="24"/>
      <c r="AD82" s="24"/>
      <c r="ES82" s="25"/>
      <c r="ET82" s="25"/>
      <c r="EU82" s="25"/>
      <c r="EV82" s="25"/>
      <c r="EW82" s="25"/>
    </row>
    <row r="83" spans="1:153" ht="12.75">
      <c r="A83" s="56"/>
      <c r="B83" s="37"/>
      <c r="C83" s="36"/>
      <c r="D83" s="36"/>
      <c r="E83" s="36"/>
      <c r="F83" s="36"/>
      <c r="G83" s="36"/>
      <c r="H83" s="36"/>
      <c r="I83" s="36"/>
      <c r="J83" s="36"/>
      <c r="Z83" s="24"/>
      <c r="AA83" s="24"/>
      <c r="AB83" s="24"/>
      <c r="AC83" s="24"/>
      <c r="AD83" s="24"/>
      <c r="ES83" s="25"/>
      <c r="ET83" s="25"/>
      <c r="EU83" s="25"/>
      <c r="EV83" s="25"/>
      <c r="EW83" s="25"/>
    </row>
    <row r="84" spans="1:153" ht="12.75">
      <c r="A84" s="56"/>
      <c r="B84" s="37"/>
      <c r="C84" s="36"/>
      <c r="D84" s="36"/>
      <c r="E84" s="36"/>
      <c r="F84" s="36"/>
      <c r="G84" s="36"/>
      <c r="H84" s="36"/>
      <c r="I84" s="36"/>
      <c r="J84" s="36"/>
      <c r="Z84" s="24"/>
      <c r="AA84" s="24"/>
      <c r="AB84" s="24"/>
      <c r="AC84" s="24"/>
      <c r="AD84" s="24"/>
      <c r="ES84" s="25"/>
      <c r="ET84" s="25"/>
      <c r="EU84" s="25"/>
      <c r="EV84" s="25"/>
      <c r="EW84" s="25"/>
    </row>
    <row r="85" spans="1:153" ht="12.75">
      <c r="A85" s="56"/>
      <c r="B85" s="37"/>
      <c r="C85" s="36"/>
      <c r="D85" s="36"/>
      <c r="E85" s="36"/>
      <c r="F85" s="36"/>
      <c r="G85" s="36"/>
      <c r="H85" s="36"/>
      <c r="I85" s="36"/>
      <c r="J85" s="36"/>
      <c r="Z85" s="24"/>
      <c r="AA85" s="24"/>
      <c r="AB85" s="24"/>
      <c r="AC85" s="24"/>
      <c r="AD85" s="24"/>
      <c r="ES85" s="25"/>
      <c r="ET85" s="25"/>
      <c r="EU85" s="25"/>
      <c r="EV85" s="25"/>
      <c r="EW85" s="25"/>
    </row>
    <row r="86" spans="1:153" ht="12.75">
      <c r="A86" s="56"/>
      <c r="B86" s="37"/>
      <c r="C86" s="36"/>
      <c r="D86" s="36"/>
      <c r="E86" s="36"/>
      <c r="F86" s="36"/>
      <c r="G86" s="36"/>
      <c r="H86" s="36"/>
      <c r="I86" s="36"/>
      <c r="J86" s="36"/>
      <c r="Z86" s="24"/>
      <c r="AA86" s="24"/>
      <c r="AB86" s="24"/>
      <c r="AC86" s="24"/>
      <c r="AD86" s="24"/>
      <c r="ES86" s="25"/>
      <c r="ET86" s="25"/>
      <c r="EU86" s="25"/>
      <c r="EV86" s="25"/>
      <c r="EW86" s="25"/>
    </row>
    <row r="87" spans="1:153" ht="12.75">
      <c r="A87" s="56"/>
      <c r="B87" s="37"/>
      <c r="C87" s="36"/>
      <c r="D87" s="36"/>
      <c r="E87" s="36"/>
      <c r="F87" s="36"/>
      <c r="G87" s="36"/>
      <c r="H87" s="36"/>
      <c r="I87" s="36"/>
      <c r="J87" s="36"/>
      <c r="Z87" s="24"/>
      <c r="AA87" s="24"/>
      <c r="AB87" s="24"/>
      <c r="AC87" s="24"/>
      <c r="AD87" s="24"/>
      <c r="ES87" s="25"/>
      <c r="ET87" s="25"/>
      <c r="EU87" s="25"/>
      <c r="EV87" s="25"/>
      <c r="EW87" s="25"/>
    </row>
    <row r="88" spans="1:153" ht="12.75">
      <c r="A88" s="56"/>
      <c r="B88" s="37"/>
      <c r="C88" s="36"/>
      <c r="D88" s="36"/>
      <c r="E88" s="36"/>
      <c r="F88" s="36"/>
      <c r="G88" s="36"/>
      <c r="H88" s="36"/>
      <c r="I88" s="36"/>
      <c r="J88" s="36"/>
      <c r="Z88" s="24"/>
      <c r="AA88" s="24"/>
      <c r="AB88" s="24"/>
      <c r="AC88" s="24"/>
      <c r="AD88" s="24"/>
      <c r="ES88" s="25"/>
      <c r="ET88" s="25"/>
      <c r="EU88" s="25"/>
      <c r="EV88" s="25"/>
      <c r="EW88" s="25"/>
    </row>
    <row r="89" spans="1:153" ht="12.75">
      <c r="A89" s="56"/>
      <c r="B89" s="37"/>
      <c r="C89" s="36"/>
      <c r="D89" s="36"/>
      <c r="E89" s="36"/>
      <c r="F89" s="36"/>
      <c r="G89" s="36"/>
      <c r="H89" s="36"/>
      <c r="I89" s="36"/>
      <c r="J89" s="36"/>
      <c r="Z89" s="24"/>
      <c r="AA89" s="24"/>
      <c r="AB89" s="24"/>
      <c r="AC89" s="24"/>
      <c r="AD89" s="24"/>
      <c r="ES89" s="25"/>
      <c r="ET89" s="25"/>
      <c r="EU89" s="25"/>
      <c r="EV89" s="25"/>
      <c r="EW89" s="25"/>
    </row>
    <row r="90" spans="1:153" ht="12.75">
      <c r="A90" s="56"/>
      <c r="B90" s="37"/>
      <c r="C90" s="36"/>
      <c r="D90" s="36"/>
      <c r="E90" s="36"/>
      <c r="F90" s="36"/>
      <c r="G90" s="36"/>
      <c r="H90" s="36"/>
      <c r="I90" s="36"/>
      <c r="J90" s="36"/>
      <c r="Z90" s="24"/>
      <c r="AA90" s="24"/>
      <c r="AB90" s="24"/>
      <c r="AC90" s="24"/>
      <c r="AD90" s="24"/>
      <c r="ES90" s="25"/>
      <c r="ET90" s="25"/>
      <c r="EU90" s="25"/>
      <c r="EV90" s="25"/>
      <c r="EW90" s="25"/>
    </row>
    <row r="91" spans="1:153" ht="12.75">
      <c r="A91" s="56"/>
      <c r="B91" s="37"/>
      <c r="C91" s="36"/>
      <c r="D91" s="36"/>
      <c r="E91" s="36"/>
      <c r="F91" s="36"/>
      <c r="G91" s="36"/>
      <c r="H91" s="36"/>
      <c r="I91" s="36"/>
      <c r="J91" s="36"/>
      <c r="Z91" s="24"/>
      <c r="AA91" s="24"/>
      <c r="AB91" s="24"/>
      <c r="AC91" s="24"/>
      <c r="AD91" s="24"/>
      <c r="ES91" s="25"/>
      <c r="ET91" s="25"/>
      <c r="EU91" s="25"/>
      <c r="EV91" s="25"/>
      <c r="EW91" s="25"/>
    </row>
    <row r="92" spans="1:153" ht="12.75">
      <c r="A92" s="56"/>
      <c r="B92" s="37"/>
      <c r="C92" s="36"/>
      <c r="D92" s="36"/>
      <c r="E92" s="36"/>
      <c r="F92" s="36"/>
      <c r="G92" s="36"/>
      <c r="H92" s="36"/>
      <c r="I92" s="36"/>
      <c r="J92" s="36"/>
      <c r="Z92" s="24"/>
      <c r="AA92" s="24"/>
      <c r="AB92" s="24"/>
      <c r="AC92" s="24"/>
      <c r="AD92" s="24"/>
      <c r="ES92" s="25"/>
      <c r="ET92" s="25"/>
      <c r="EU92" s="25"/>
      <c r="EV92" s="25"/>
      <c r="EW92" s="25"/>
    </row>
    <row r="93" spans="1:153" ht="12.75">
      <c r="A93" s="56"/>
      <c r="B93" s="37"/>
      <c r="C93" s="36"/>
      <c r="D93" s="36"/>
      <c r="E93" s="36"/>
      <c r="F93" s="36"/>
      <c r="G93" s="36"/>
      <c r="H93" s="36"/>
      <c r="I93" s="36"/>
      <c r="J93" s="36"/>
      <c r="Z93" s="24"/>
      <c r="AA93" s="24"/>
      <c r="AB93" s="24"/>
      <c r="AC93" s="24"/>
      <c r="AD93" s="24"/>
      <c r="ES93" s="25"/>
      <c r="ET93" s="25"/>
      <c r="EU93" s="25"/>
      <c r="EV93" s="25"/>
      <c r="EW93" s="25"/>
    </row>
    <row r="94" spans="1:153" ht="12.75">
      <c r="A94" s="56"/>
      <c r="B94" s="37"/>
      <c r="C94" s="36"/>
      <c r="D94" s="36"/>
      <c r="E94" s="36"/>
      <c r="F94" s="36"/>
      <c r="G94" s="36"/>
      <c r="H94" s="36"/>
      <c r="I94" s="36"/>
      <c r="J94" s="36"/>
      <c r="Z94" s="24"/>
      <c r="AA94" s="24"/>
      <c r="AB94" s="24"/>
      <c r="AC94" s="24"/>
      <c r="AD94" s="24"/>
      <c r="ES94" s="25"/>
      <c r="ET94" s="25"/>
      <c r="EU94" s="25"/>
      <c r="EV94" s="25"/>
      <c r="EW94" s="25"/>
    </row>
    <row r="95" spans="1:153" ht="12.75">
      <c r="A95" s="56"/>
      <c r="B95" s="37"/>
      <c r="C95" s="36"/>
      <c r="D95" s="36"/>
      <c r="E95" s="36"/>
      <c r="F95" s="36"/>
      <c r="G95" s="36"/>
      <c r="H95" s="36"/>
      <c r="I95" s="36"/>
      <c r="J95" s="36"/>
      <c r="Z95" s="24"/>
      <c r="AA95" s="24"/>
      <c r="AB95" s="24"/>
      <c r="AC95" s="24"/>
      <c r="AD95" s="24"/>
      <c r="ES95" s="25"/>
      <c r="ET95" s="25"/>
      <c r="EU95" s="25"/>
      <c r="EV95" s="25"/>
      <c r="EW95" s="25"/>
    </row>
    <row r="96" spans="1:153" ht="12.75">
      <c r="A96" s="56"/>
      <c r="B96" s="37"/>
      <c r="C96" s="36"/>
      <c r="D96" s="36"/>
      <c r="E96" s="36"/>
      <c r="F96" s="36"/>
      <c r="G96" s="36"/>
      <c r="H96" s="36"/>
      <c r="I96" s="36"/>
      <c r="J96" s="36"/>
      <c r="Z96" s="24"/>
      <c r="AA96" s="24"/>
      <c r="AB96" s="24"/>
      <c r="AC96" s="24"/>
      <c r="AD96" s="24"/>
      <c r="ES96" s="25"/>
      <c r="ET96" s="25"/>
      <c r="EU96" s="25"/>
      <c r="EV96" s="25"/>
      <c r="EW96" s="25"/>
    </row>
    <row r="97" spans="1:153" ht="12.75">
      <c r="A97" s="56"/>
      <c r="B97" s="37"/>
      <c r="C97" s="36"/>
      <c r="D97" s="36"/>
      <c r="E97" s="36"/>
      <c r="F97" s="36"/>
      <c r="G97" s="36"/>
      <c r="H97" s="36"/>
      <c r="I97" s="36"/>
      <c r="J97" s="36"/>
      <c r="Z97" s="24"/>
      <c r="AA97" s="24"/>
      <c r="AB97" s="24"/>
      <c r="AC97" s="24"/>
      <c r="AD97" s="24"/>
      <c r="ES97" s="25"/>
      <c r="ET97" s="25"/>
      <c r="EU97" s="25"/>
      <c r="EV97" s="25"/>
      <c r="EW97" s="25"/>
    </row>
    <row r="98" spans="1:153" ht="12.75">
      <c r="A98" s="56"/>
      <c r="B98" s="37"/>
      <c r="C98" s="36"/>
      <c r="D98" s="36"/>
      <c r="E98" s="36"/>
      <c r="F98" s="36"/>
      <c r="G98" s="36"/>
      <c r="H98" s="36"/>
      <c r="I98" s="36"/>
      <c r="J98" s="36"/>
      <c r="Z98" s="24"/>
      <c r="AA98" s="24"/>
      <c r="AB98" s="24"/>
      <c r="AC98" s="24"/>
      <c r="AD98" s="24"/>
      <c r="ES98" s="25"/>
      <c r="ET98" s="25"/>
      <c r="EU98" s="25"/>
      <c r="EV98" s="25"/>
      <c r="EW98" s="25"/>
    </row>
    <row r="99" spans="1:153" ht="12.75">
      <c r="A99" s="56"/>
      <c r="B99" s="37"/>
      <c r="C99" s="36"/>
      <c r="D99" s="36"/>
      <c r="E99" s="36"/>
      <c r="F99" s="36"/>
      <c r="G99" s="36"/>
      <c r="H99" s="36"/>
      <c r="I99" s="36"/>
      <c r="J99" s="36"/>
      <c r="Z99" s="24"/>
      <c r="AA99" s="24"/>
      <c r="AB99" s="24"/>
      <c r="AC99" s="24"/>
      <c r="AD99" s="24"/>
      <c r="ES99" s="25"/>
      <c r="ET99" s="25"/>
      <c r="EU99" s="25"/>
      <c r="EV99" s="25"/>
      <c r="EW99" s="25"/>
    </row>
    <row r="100" spans="1:153" ht="12.75">
      <c r="A100" s="56"/>
      <c r="B100" s="37"/>
      <c r="C100" s="36"/>
      <c r="D100" s="36"/>
      <c r="E100" s="36"/>
      <c r="F100" s="36"/>
      <c r="G100" s="36"/>
      <c r="H100" s="36"/>
      <c r="I100" s="36"/>
      <c r="J100" s="36"/>
      <c r="Z100" s="24"/>
      <c r="AA100" s="24"/>
      <c r="AB100" s="24"/>
      <c r="AC100" s="24"/>
      <c r="AD100" s="24"/>
      <c r="ES100" s="25"/>
      <c r="ET100" s="25"/>
      <c r="EU100" s="25"/>
      <c r="EV100" s="25"/>
      <c r="EW100" s="25"/>
    </row>
    <row r="101" spans="1:153" ht="12.75">
      <c r="A101" s="56"/>
      <c r="B101" s="37"/>
      <c r="C101" s="36"/>
      <c r="D101" s="36"/>
      <c r="E101" s="36"/>
      <c r="F101" s="36"/>
      <c r="G101" s="36"/>
      <c r="H101" s="36"/>
      <c r="I101" s="36"/>
      <c r="J101" s="36"/>
      <c r="Z101" s="24"/>
      <c r="AA101" s="24"/>
      <c r="AB101" s="24"/>
      <c r="AC101" s="24"/>
      <c r="AD101" s="24"/>
      <c r="ES101" s="25"/>
      <c r="ET101" s="25"/>
      <c r="EU101" s="25"/>
      <c r="EV101" s="25"/>
      <c r="EW101" s="25"/>
    </row>
    <row r="102" spans="1:153" ht="12.75">
      <c r="A102" s="56"/>
      <c r="B102" s="37"/>
      <c r="C102" s="36"/>
      <c r="D102" s="36"/>
      <c r="E102" s="36"/>
      <c r="F102" s="36"/>
      <c r="G102" s="36"/>
      <c r="H102" s="36"/>
      <c r="I102" s="36"/>
      <c r="J102" s="36"/>
      <c r="Z102" s="24"/>
      <c r="AA102" s="24"/>
      <c r="AB102" s="24"/>
      <c r="AC102" s="24"/>
      <c r="AD102" s="24"/>
      <c r="ES102" s="25"/>
      <c r="ET102" s="25"/>
      <c r="EU102" s="25"/>
      <c r="EV102" s="25"/>
      <c r="EW102" s="25"/>
    </row>
    <row r="103" spans="1:153" ht="12.75">
      <c r="A103" s="56"/>
      <c r="B103" s="37"/>
      <c r="C103" s="36"/>
      <c r="D103" s="36"/>
      <c r="E103" s="36"/>
      <c r="F103" s="36"/>
      <c r="G103" s="36"/>
      <c r="H103" s="36"/>
      <c r="I103" s="36"/>
      <c r="J103" s="36"/>
      <c r="Z103" s="24"/>
      <c r="AA103" s="24"/>
      <c r="AB103" s="24"/>
      <c r="AC103" s="24"/>
      <c r="AD103" s="24"/>
      <c r="ES103" s="25"/>
      <c r="ET103" s="25"/>
      <c r="EU103" s="25"/>
      <c r="EV103" s="25"/>
      <c r="EW103" s="25"/>
    </row>
    <row r="104" spans="1:153" ht="12.75">
      <c r="A104" s="56"/>
      <c r="B104" s="37"/>
      <c r="C104" s="36"/>
      <c r="D104" s="36"/>
      <c r="E104" s="36"/>
      <c r="F104" s="36"/>
      <c r="G104" s="36"/>
      <c r="H104" s="36"/>
      <c r="I104" s="36"/>
      <c r="J104" s="36"/>
      <c r="Z104" s="24"/>
      <c r="AA104" s="24"/>
      <c r="AB104" s="24"/>
      <c r="AC104" s="24"/>
      <c r="AD104" s="24"/>
      <c r="ES104" s="25"/>
      <c r="ET104" s="25"/>
      <c r="EU104" s="25"/>
      <c r="EV104" s="25"/>
      <c r="EW104" s="25"/>
    </row>
    <row r="105" spans="1:153" ht="12.75">
      <c r="A105" s="56"/>
      <c r="B105" s="37"/>
      <c r="C105" s="36"/>
      <c r="D105" s="36"/>
      <c r="E105" s="36"/>
      <c r="F105" s="36"/>
      <c r="G105" s="36"/>
      <c r="H105" s="36"/>
      <c r="I105" s="36"/>
      <c r="J105" s="36"/>
      <c r="Z105" s="24"/>
      <c r="AA105" s="24"/>
      <c r="AB105" s="24"/>
      <c r="AC105" s="24"/>
      <c r="AD105" s="24"/>
      <c r="ES105" s="25"/>
      <c r="ET105" s="25"/>
      <c r="EU105" s="25"/>
      <c r="EV105" s="25"/>
      <c r="EW105" s="25"/>
    </row>
    <row r="106" spans="1:153" ht="12.75">
      <c r="A106" s="56"/>
      <c r="B106" s="37"/>
      <c r="C106" s="36"/>
      <c r="D106" s="36"/>
      <c r="E106" s="36"/>
      <c r="F106" s="36"/>
      <c r="G106" s="36"/>
      <c r="H106" s="36"/>
      <c r="I106" s="36"/>
      <c r="J106" s="36"/>
      <c r="Z106" s="24"/>
      <c r="AA106" s="24"/>
      <c r="AB106" s="24"/>
      <c r="AC106" s="24"/>
      <c r="AD106" s="24"/>
      <c r="ES106" s="25"/>
      <c r="ET106" s="25"/>
      <c r="EU106" s="25"/>
      <c r="EV106" s="25"/>
      <c r="EW106" s="25"/>
    </row>
    <row r="107" spans="1:153" ht="12.75">
      <c r="A107" s="56"/>
      <c r="B107" s="37"/>
      <c r="C107" s="36"/>
      <c r="D107" s="36"/>
      <c r="E107" s="36"/>
      <c r="F107" s="36"/>
      <c r="G107" s="36"/>
      <c r="H107" s="36"/>
      <c r="I107" s="36"/>
      <c r="J107" s="36"/>
      <c r="Z107" s="24"/>
      <c r="AA107" s="24"/>
      <c r="AB107" s="24"/>
      <c r="AC107" s="24"/>
      <c r="AD107" s="24"/>
      <c r="ES107" s="25"/>
      <c r="ET107" s="25"/>
      <c r="EU107" s="25"/>
      <c r="EV107" s="25"/>
      <c r="EW107" s="25"/>
    </row>
    <row r="108" spans="1:153" ht="12.75">
      <c r="A108" s="56"/>
      <c r="B108" s="37"/>
      <c r="C108" s="36"/>
      <c r="D108" s="36"/>
      <c r="E108" s="36"/>
      <c r="F108" s="36"/>
      <c r="G108" s="36"/>
      <c r="H108" s="36"/>
      <c r="I108" s="36"/>
      <c r="J108" s="36"/>
      <c r="Z108" s="24"/>
      <c r="AA108" s="24"/>
      <c r="AB108" s="24"/>
      <c r="AC108" s="24"/>
      <c r="AD108" s="24"/>
      <c r="ES108" s="25"/>
      <c r="ET108" s="25"/>
      <c r="EU108" s="25"/>
      <c r="EV108" s="25"/>
      <c r="EW108" s="25"/>
    </row>
    <row r="109" spans="1:153" ht="12.75">
      <c r="A109" s="56"/>
      <c r="B109" s="37"/>
      <c r="C109" s="36"/>
      <c r="D109" s="36"/>
      <c r="E109" s="36"/>
      <c r="F109" s="36"/>
      <c r="G109" s="36"/>
      <c r="H109" s="36"/>
      <c r="I109" s="36"/>
      <c r="J109" s="36"/>
      <c r="Z109" s="24"/>
      <c r="AA109" s="24"/>
      <c r="AB109" s="24"/>
      <c r="AC109" s="24"/>
      <c r="AD109" s="24"/>
      <c r="ES109" s="25"/>
      <c r="ET109" s="25"/>
      <c r="EU109" s="25"/>
      <c r="EV109" s="25"/>
      <c r="EW109" s="25"/>
    </row>
    <row r="110" spans="1:153" ht="12.75">
      <c r="A110" s="56"/>
      <c r="B110" s="37"/>
      <c r="C110" s="36"/>
      <c r="D110" s="36"/>
      <c r="E110" s="36"/>
      <c r="F110" s="36"/>
      <c r="G110" s="36"/>
      <c r="H110" s="36"/>
      <c r="I110" s="36"/>
      <c r="J110" s="36"/>
      <c r="Z110" s="24"/>
      <c r="AA110" s="24"/>
      <c r="AB110" s="24"/>
      <c r="AC110" s="24"/>
      <c r="AD110" s="24"/>
      <c r="ES110" s="25"/>
      <c r="ET110" s="25"/>
      <c r="EU110" s="25"/>
      <c r="EV110" s="25"/>
      <c r="EW110" s="25"/>
    </row>
    <row r="111" spans="1:153" ht="12.75">
      <c r="A111" s="56"/>
      <c r="B111" s="37"/>
      <c r="C111" s="36"/>
      <c r="D111" s="36"/>
      <c r="E111" s="36"/>
      <c r="F111" s="36"/>
      <c r="G111" s="36"/>
      <c r="H111" s="36"/>
      <c r="I111" s="36"/>
      <c r="J111" s="36"/>
      <c r="Z111" s="24"/>
      <c r="AA111" s="24"/>
      <c r="AB111" s="24"/>
      <c r="AC111" s="24"/>
      <c r="AD111" s="24"/>
      <c r="ES111" s="25"/>
      <c r="ET111" s="25"/>
      <c r="EU111" s="25"/>
      <c r="EV111" s="25"/>
      <c r="EW111" s="25"/>
    </row>
    <row r="112" spans="1:153" ht="12.75">
      <c r="A112" s="56"/>
      <c r="B112" s="37"/>
      <c r="C112" s="36"/>
      <c r="D112" s="36"/>
      <c r="E112" s="36"/>
      <c r="F112" s="36"/>
      <c r="G112" s="36"/>
      <c r="H112" s="36"/>
      <c r="I112" s="36"/>
      <c r="J112" s="36"/>
      <c r="Z112" s="24"/>
      <c r="AA112" s="24"/>
      <c r="AB112" s="24"/>
      <c r="AC112" s="24"/>
      <c r="AD112" s="24"/>
      <c r="ES112" s="25"/>
      <c r="ET112" s="25"/>
      <c r="EU112" s="25"/>
      <c r="EV112" s="25"/>
      <c r="EW112" s="25"/>
    </row>
    <row r="113" spans="1:153" ht="12.75">
      <c r="A113" s="56"/>
      <c r="B113" s="37"/>
      <c r="C113" s="36"/>
      <c r="D113" s="36"/>
      <c r="E113" s="36"/>
      <c r="F113" s="36"/>
      <c r="G113" s="36"/>
      <c r="H113" s="36"/>
      <c r="I113" s="36"/>
      <c r="J113" s="36"/>
      <c r="Z113" s="24"/>
      <c r="AA113" s="24"/>
      <c r="AB113" s="24"/>
      <c r="AC113" s="24"/>
      <c r="AD113" s="24"/>
      <c r="ES113" s="25"/>
      <c r="ET113" s="25"/>
      <c r="EU113" s="25"/>
      <c r="EV113" s="25"/>
      <c r="EW113" s="25"/>
    </row>
    <row r="114" spans="1:153" ht="12.75">
      <c r="A114" s="56"/>
      <c r="B114" s="37"/>
      <c r="C114" s="36"/>
      <c r="D114" s="36"/>
      <c r="E114" s="36"/>
      <c r="F114" s="36"/>
      <c r="G114" s="36"/>
      <c r="H114" s="36"/>
      <c r="I114" s="36"/>
      <c r="J114" s="36"/>
      <c r="Z114" s="24"/>
      <c r="AA114" s="24"/>
      <c r="AB114" s="24"/>
      <c r="AC114" s="24"/>
      <c r="AD114" s="24"/>
      <c r="ES114" s="25"/>
      <c r="ET114" s="25"/>
      <c r="EU114" s="25"/>
      <c r="EV114" s="25"/>
      <c r="EW114" s="25"/>
    </row>
    <row r="115" spans="1:153" ht="12.75">
      <c r="A115" s="56"/>
      <c r="B115" s="37"/>
      <c r="C115" s="36"/>
      <c r="D115" s="36"/>
      <c r="E115" s="36"/>
      <c r="F115" s="36"/>
      <c r="G115" s="36"/>
      <c r="H115" s="36"/>
      <c r="I115" s="36"/>
      <c r="J115" s="36"/>
      <c r="Z115" s="24"/>
      <c r="AA115" s="24"/>
      <c r="AB115" s="24"/>
      <c r="AC115" s="24"/>
      <c r="AD115" s="24"/>
      <c r="ES115" s="25"/>
      <c r="ET115" s="25"/>
      <c r="EU115" s="25"/>
      <c r="EV115" s="25"/>
      <c r="EW115" s="25"/>
    </row>
    <row r="116" spans="1:153" ht="12.75">
      <c r="A116" s="56"/>
      <c r="B116" s="37"/>
      <c r="C116" s="36"/>
      <c r="D116" s="36"/>
      <c r="E116" s="36"/>
      <c r="F116" s="36"/>
      <c r="G116" s="36"/>
      <c r="H116" s="36"/>
      <c r="I116" s="36"/>
      <c r="J116" s="36"/>
      <c r="Z116" s="24"/>
      <c r="AA116" s="24"/>
      <c r="AB116" s="24"/>
      <c r="AC116" s="24"/>
      <c r="AD116" s="24"/>
      <c r="ES116" s="25"/>
      <c r="ET116" s="25"/>
      <c r="EU116" s="25"/>
      <c r="EV116" s="25"/>
      <c r="EW116" s="25"/>
    </row>
    <row r="117" spans="1:153" ht="12.75">
      <c r="A117" s="56"/>
      <c r="B117" s="37"/>
      <c r="C117" s="36"/>
      <c r="D117" s="36"/>
      <c r="E117" s="36"/>
      <c r="F117" s="36"/>
      <c r="G117" s="36"/>
      <c r="H117" s="36"/>
      <c r="I117" s="36"/>
      <c r="J117" s="36"/>
      <c r="Z117" s="24"/>
      <c r="AA117" s="24"/>
      <c r="AB117" s="24"/>
      <c r="AC117" s="24"/>
      <c r="AD117" s="24"/>
      <c r="ES117" s="25"/>
      <c r="ET117" s="25"/>
      <c r="EU117" s="25"/>
      <c r="EV117" s="25"/>
      <c r="EW117" s="25"/>
    </row>
    <row r="118" spans="1:153" ht="12.75">
      <c r="A118" s="56"/>
      <c r="B118" s="37"/>
      <c r="C118" s="36"/>
      <c r="D118" s="36"/>
      <c r="E118" s="36"/>
      <c r="F118" s="36"/>
      <c r="G118" s="36"/>
      <c r="H118" s="36"/>
      <c r="I118" s="36"/>
      <c r="J118" s="36"/>
      <c r="Z118" s="24"/>
      <c r="AA118" s="24"/>
      <c r="AB118" s="24"/>
      <c r="AC118" s="24"/>
      <c r="AD118" s="24"/>
      <c r="ES118" s="25"/>
      <c r="ET118" s="25"/>
      <c r="EU118" s="25"/>
      <c r="EV118" s="25"/>
      <c r="EW118" s="25"/>
    </row>
    <row r="119" spans="1:153" ht="12.75">
      <c r="A119" s="56"/>
      <c r="B119" s="37"/>
      <c r="C119" s="36"/>
      <c r="D119" s="36"/>
      <c r="E119" s="36"/>
      <c r="F119" s="36"/>
      <c r="G119" s="36"/>
      <c r="H119" s="36"/>
      <c r="I119" s="36"/>
      <c r="J119" s="36"/>
      <c r="Z119" s="24"/>
      <c r="AA119" s="24"/>
      <c r="AB119" s="24"/>
      <c r="AC119" s="24"/>
      <c r="AD119" s="24"/>
      <c r="ES119" s="25"/>
      <c r="ET119" s="25"/>
      <c r="EU119" s="25"/>
      <c r="EV119" s="25"/>
      <c r="EW119" s="25"/>
    </row>
    <row r="120" spans="1:153" ht="12.75">
      <c r="A120" s="56"/>
      <c r="B120" s="37"/>
      <c r="C120" s="36"/>
      <c r="D120" s="36"/>
      <c r="E120" s="36"/>
      <c r="F120" s="36"/>
      <c r="G120" s="36"/>
      <c r="H120" s="36"/>
      <c r="I120" s="36"/>
      <c r="J120" s="36"/>
      <c r="Z120" s="24"/>
      <c r="AA120" s="24"/>
      <c r="AB120" s="24"/>
      <c r="AC120" s="24"/>
      <c r="AD120" s="24"/>
      <c r="ES120" s="25"/>
      <c r="ET120" s="25"/>
      <c r="EU120" s="25"/>
      <c r="EV120" s="25"/>
      <c r="EW120" s="25"/>
    </row>
    <row r="121" spans="1:153" ht="12.75">
      <c r="A121" s="56"/>
      <c r="B121" s="37"/>
      <c r="C121" s="36"/>
      <c r="D121" s="36"/>
      <c r="E121" s="36"/>
      <c r="F121" s="36"/>
      <c r="G121" s="36"/>
      <c r="H121" s="36"/>
      <c r="I121" s="36"/>
      <c r="J121" s="36"/>
      <c r="Z121" s="24"/>
      <c r="AA121" s="24"/>
      <c r="AB121" s="24"/>
      <c r="AC121" s="24"/>
      <c r="AD121" s="24"/>
      <c r="ES121" s="25"/>
      <c r="ET121" s="25"/>
      <c r="EU121" s="25"/>
      <c r="EV121" s="25"/>
      <c r="EW121" s="25"/>
    </row>
    <row r="122" spans="1:153" ht="12.75">
      <c r="A122" s="56"/>
      <c r="B122" s="37"/>
      <c r="C122" s="36"/>
      <c r="D122" s="36"/>
      <c r="E122" s="36"/>
      <c r="F122" s="36"/>
      <c r="G122" s="36"/>
      <c r="H122" s="36"/>
      <c r="I122" s="36"/>
      <c r="J122" s="36"/>
      <c r="Z122" s="24"/>
      <c r="AA122" s="24"/>
      <c r="AB122" s="24"/>
      <c r="AC122" s="24"/>
      <c r="AD122" s="24"/>
      <c r="ES122" s="25"/>
      <c r="ET122" s="25"/>
      <c r="EU122" s="25"/>
      <c r="EV122" s="25"/>
      <c r="EW122" s="25"/>
    </row>
    <row r="123" spans="1:153" ht="12.75">
      <c r="A123" s="56"/>
      <c r="B123" s="37"/>
      <c r="C123" s="36"/>
      <c r="D123" s="36"/>
      <c r="E123" s="36"/>
      <c r="F123" s="36"/>
      <c r="G123" s="36"/>
      <c r="H123" s="36"/>
      <c r="I123" s="36"/>
      <c r="J123" s="36"/>
      <c r="Z123" s="24"/>
      <c r="AA123" s="24"/>
      <c r="AB123" s="24"/>
      <c r="AC123" s="24"/>
      <c r="AD123" s="24"/>
      <c r="ES123" s="25"/>
      <c r="ET123" s="25"/>
      <c r="EU123" s="25"/>
      <c r="EV123" s="25"/>
      <c r="EW123" s="25"/>
    </row>
    <row r="124" spans="1:153" ht="12.75">
      <c r="A124" s="56"/>
      <c r="B124" s="37"/>
      <c r="C124" s="36"/>
      <c r="D124" s="36"/>
      <c r="E124" s="36"/>
      <c r="F124" s="36"/>
      <c r="G124" s="36"/>
      <c r="H124" s="36"/>
      <c r="I124" s="36"/>
      <c r="J124" s="36"/>
      <c r="Z124" s="24"/>
      <c r="AA124" s="24"/>
      <c r="AB124" s="24"/>
      <c r="AC124" s="24"/>
      <c r="AD124" s="24"/>
      <c r="ES124" s="25"/>
      <c r="ET124" s="25"/>
      <c r="EU124" s="25"/>
      <c r="EV124" s="25"/>
      <c r="EW124" s="25"/>
    </row>
    <row r="125" spans="1:153" ht="12.75">
      <c r="A125" s="56"/>
      <c r="B125" s="37"/>
      <c r="C125" s="36"/>
      <c r="D125" s="36"/>
      <c r="E125" s="36"/>
      <c r="F125" s="36"/>
      <c r="G125" s="36"/>
      <c r="H125" s="36"/>
      <c r="I125" s="36"/>
      <c r="J125" s="36"/>
      <c r="Z125" s="24"/>
      <c r="AA125" s="24"/>
      <c r="AB125" s="24"/>
      <c r="AC125" s="24"/>
      <c r="AD125" s="24"/>
      <c r="ES125" s="25"/>
      <c r="ET125" s="25"/>
      <c r="EU125" s="25"/>
      <c r="EV125" s="25"/>
      <c r="EW125" s="25"/>
    </row>
    <row r="126" spans="1:153" ht="12.75">
      <c r="A126" s="56"/>
      <c r="B126" s="37"/>
      <c r="C126" s="36"/>
      <c r="D126" s="36"/>
      <c r="E126" s="36"/>
      <c r="F126" s="36"/>
      <c r="G126" s="36"/>
      <c r="H126" s="36"/>
      <c r="I126" s="36"/>
      <c r="J126" s="36"/>
      <c r="Z126" s="24"/>
      <c r="AA126" s="24"/>
      <c r="AB126" s="24"/>
      <c r="AC126" s="24"/>
      <c r="AD126" s="24"/>
      <c r="ES126" s="25"/>
      <c r="ET126" s="25"/>
      <c r="EU126" s="25"/>
      <c r="EV126" s="25"/>
      <c r="EW126" s="25"/>
    </row>
    <row r="127" spans="1:153" ht="12.75">
      <c r="A127" s="56"/>
      <c r="B127" s="37"/>
      <c r="C127" s="36"/>
      <c r="D127" s="36"/>
      <c r="E127" s="36"/>
      <c r="F127" s="36"/>
      <c r="G127" s="36"/>
      <c r="H127" s="36"/>
      <c r="I127" s="36"/>
      <c r="J127" s="36"/>
      <c r="Z127" s="24"/>
      <c r="AA127" s="24"/>
      <c r="AB127" s="24"/>
      <c r="AC127" s="24"/>
      <c r="AD127" s="24"/>
      <c r="ES127" s="25"/>
      <c r="ET127" s="25"/>
      <c r="EU127" s="25"/>
      <c r="EV127" s="25"/>
      <c r="EW127" s="25"/>
    </row>
    <row r="128" spans="1:153" ht="12.75">
      <c r="A128" s="56"/>
      <c r="B128" s="37"/>
      <c r="C128" s="36"/>
      <c r="D128" s="36"/>
      <c r="E128" s="36"/>
      <c r="F128" s="36"/>
      <c r="G128" s="36"/>
      <c r="H128" s="36"/>
      <c r="I128" s="36"/>
      <c r="J128" s="36"/>
      <c r="Z128" s="24"/>
      <c r="AA128" s="24"/>
      <c r="AB128" s="24"/>
      <c r="AC128" s="24"/>
      <c r="AD128" s="24"/>
      <c r="ES128" s="25"/>
      <c r="ET128" s="25"/>
      <c r="EU128" s="25"/>
      <c r="EV128" s="25"/>
      <c r="EW128" s="25"/>
    </row>
    <row r="129" spans="1:153" ht="12.75">
      <c r="A129" s="56"/>
      <c r="B129" s="37"/>
      <c r="C129" s="36"/>
      <c r="D129" s="36"/>
      <c r="E129" s="36"/>
      <c r="F129" s="36"/>
      <c r="G129" s="36"/>
      <c r="H129" s="36"/>
      <c r="I129" s="36"/>
      <c r="J129" s="36"/>
      <c r="Z129" s="24"/>
      <c r="AA129" s="24"/>
      <c r="AB129" s="24"/>
      <c r="AC129" s="24"/>
      <c r="AD129" s="24"/>
      <c r="ES129" s="25"/>
      <c r="ET129" s="25"/>
      <c r="EU129" s="25"/>
      <c r="EV129" s="25"/>
      <c r="EW129" s="25"/>
    </row>
    <row r="130" spans="1:153" ht="12.75">
      <c r="A130" s="56"/>
      <c r="B130" s="37"/>
      <c r="C130" s="36"/>
      <c r="D130" s="36"/>
      <c r="E130" s="36"/>
      <c r="F130" s="36"/>
      <c r="G130" s="36"/>
      <c r="H130" s="36"/>
      <c r="I130" s="36"/>
      <c r="J130" s="36"/>
      <c r="Z130" s="24"/>
      <c r="AA130" s="24"/>
      <c r="AB130" s="24"/>
      <c r="AC130" s="24"/>
      <c r="AD130" s="24"/>
      <c r="ES130" s="25"/>
      <c r="ET130" s="25"/>
      <c r="EU130" s="25"/>
      <c r="EV130" s="25"/>
      <c r="EW130" s="25"/>
    </row>
    <row r="131" spans="1:153" ht="12.75">
      <c r="A131" s="56"/>
      <c r="B131" s="37"/>
      <c r="C131" s="36"/>
      <c r="D131" s="36"/>
      <c r="E131" s="36"/>
      <c r="F131" s="36"/>
      <c r="G131" s="36"/>
      <c r="H131" s="36"/>
      <c r="I131" s="36"/>
      <c r="J131" s="36"/>
      <c r="Z131" s="24"/>
      <c r="AA131" s="24"/>
      <c r="AB131" s="24"/>
      <c r="AC131" s="24"/>
      <c r="AD131" s="24"/>
      <c r="ES131" s="25"/>
      <c r="ET131" s="25"/>
      <c r="EU131" s="25"/>
      <c r="EV131" s="25"/>
      <c r="EW131" s="25"/>
    </row>
    <row r="132" spans="1:153" ht="12.75">
      <c r="A132" s="56"/>
      <c r="B132" s="37"/>
      <c r="C132" s="36"/>
      <c r="D132" s="36"/>
      <c r="E132" s="36"/>
      <c r="F132" s="36"/>
      <c r="G132" s="36"/>
      <c r="H132" s="36"/>
      <c r="I132" s="36"/>
      <c r="J132" s="36"/>
      <c r="Z132" s="24"/>
      <c r="AA132" s="24"/>
      <c r="AB132" s="24"/>
      <c r="AC132" s="24"/>
      <c r="AD132" s="24"/>
      <c r="ES132" s="25"/>
      <c r="ET132" s="25"/>
      <c r="EU132" s="25"/>
      <c r="EV132" s="25"/>
      <c r="EW132" s="25"/>
    </row>
    <row r="133" spans="1:153" ht="12.75">
      <c r="A133" s="56"/>
      <c r="B133" s="37"/>
      <c r="C133" s="36"/>
      <c r="D133" s="36"/>
      <c r="E133" s="36"/>
      <c r="F133" s="36"/>
      <c r="G133" s="36"/>
      <c r="H133" s="36"/>
      <c r="I133" s="36"/>
      <c r="J133" s="36"/>
      <c r="Z133" s="24"/>
      <c r="AA133" s="24"/>
      <c r="AB133" s="24"/>
      <c r="AC133" s="24"/>
      <c r="AD133" s="24"/>
      <c r="ES133" s="25"/>
      <c r="ET133" s="25"/>
      <c r="EU133" s="25"/>
      <c r="EV133" s="25"/>
      <c r="EW133" s="25"/>
    </row>
    <row r="134" spans="1:153" ht="12.75">
      <c r="A134" s="56"/>
      <c r="B134" s="37"/>
      <c r="C134" s="36"/>
      <c r="D134" s="36"/>
      <c r="E134" s="36"/>
      <c r="F134" s="36"/>
      <c r="G134" s="36"/>
      <c r="H134" s="36"/>
      <c r="I134" s="36"/>
      <c r="J134" s="36"/>
      <c r="Z134" s="24"/>
      <c r="AA134" s="24"/>
      <c r="AB134" s="24"/>
      <c r="AC134" s="24"/>
      <c r="AD134" s="24"/>
      <c r="ES134" s="25"/>
      <c r="ET134" s="25"/>
      <c r="EU134" s="25"/>
      <c r="EV134" s="25"/>
      <c r="EW134" s="25"/>
    </row>
    <row r="135" spans="1:153" ht="12.75">
      <c r="A135" s="56"/>
      <c r="B135" s="37"/>
      <c r="C135" s="36"/>
      <c r="D135" s="36"/>
      <c r="E135" s="36"/>
      <c r="F135" s="36"/>
      <c r="G135" s="36"/>
      <c r="H135" s="36"/>
      <c r="I135" s="36"/>
      <c r="J135" s="36"/>
      <c r="Z135" s="24"/>
      <c r="AA135" s="24"/>
      <c r="AB135" s="24"/>
      <c r="AC135" s="24"/>
      <c r="AD135" s="24"/>
      <c r="ES135" s="25"/>
      <c r="ET135" s="25"/>
      <c r="EU135" s="25"/>
      <c r="EV135" s="25"/>
      <c r="EW135" s="25"/>
    </row>
    <row r="136" spans="1:153" ht="12.75">
      <c r="A136" s="56"/>
      <c r="B136" s="37"/>
      <c r="C136" s="36"/>
      <c r="D136" s="36"/>
      <c r="E136" s="36"/>
      <c r="F136" s="36"/>
      <c r="G136" s="36"/>
      <c r="H136" s="36"/>
      <c r="I136" s="36"/>
      <c r="J136" s="36"/>
      <c r="Z136" s="24"/>
      <c r="AA136" s="24"/>
      <c r="AB136" s="24"/>
      <c r="AC136" s="24"/>
      <c r="AD136" s="24"/>
      <c r="ES136" s="25"/>
      <c r="ET136" s="25"/>
      <c r="EU136" s="25"/>
      <c r="EV136" s="25"/>
      <c r="EW136" s="25"/>
    </row>
    <row r="137" spans="1:153" ht="12.75">
      <c r="A137" s="56"/>
      <c r="B137" s="37"/>
      <c r="C137" s="36"/>
      <c r="D137" s="36"/>
      <c r="E137" s="36"/>
      <c r="F137" s="36"/>
      <c r="G137" s="36"/>
      <c r="H137" s="36"/>
      <c r="I137" s="36"/>
      <c r="J137" s="36"/>
      <c r="Z137" s="24"/>
      <c r="AA137" s="24"/>
      <c r="AB137" s="24"/>
      <c r="AC137" s="24"/>
      <c r="AD137" s="24"/>
      <c r="ES137" s="25"/>
      <c r="ET137" s="25"/>
      <c r="EU137" s="25"/>
      <c r="EV137" s="25"/>
      <c r="EW137" s="25"/>
    </row>
    <row r="138" spans="1:153" ht="12.75">
      <c r="A138" s="56"/>
      <c r="B138" s="37"/>
      <c r="C138" s="36"/>
      <c r="D138" s="36"/>
      <c r="E138" s="36"/>
      <c r="F138" s="36"/>
      <c r="G138" s="36"/>
      <c r="H138" s="36"/>
      <c r="I138" s="36"/>
      <c r="J138" s="36"/>
      <c r="Z138" s="24"/>
      <c r="AA138" s="24"/>
      <c r="AB138" s="24"/>
      <c r="AC138" s="24"/>
      <c r="AD138" s="24"/>
      <c r="ES138" s="25"/>
      <c r="ET138" s="25"/>
      <c r="EU138" s="25"/>
      <c r="EV138" s="25"/>
      <c r="EW138" s="25"/>
    </row>
    <row r="139" spans="1:153" ht="12.75">
      <c r="A139" s="56"/>
      <c r="B139" s="37"/>
      <c r="C139" s="36"/>
      <c r="D139" s="36"/>
      <c r="E139" s="36"/>
      <c r="F139" s="36"/>
      <c r="G139" s="36"/>
      <c r="H139" s="36"/>
      <c r="I139" s="36"/>
      <c r="J139" s="36"/>
      <c r="Z139" s="24"/>
      <c r="AA139" s="24"/>
      <c r="AB139" s="24"/>
      <c r="AC139" s="24"/>
      <c r="AD139" s="24"/>
      <c r="ES139" s="25"/>
      <c r="ET139" s="25"/>
      <c r="EU139" s="25"/>
      <c r="EV139" s="25"/>
      <c r="EW139" s="25"/>
    </row>
    <row r="140" spans="1:153" ht="12.75">
      <c r="A140" s="56"/>
      <c r="B140" s="37"/>
      <c r="C140" s="36"/>
      <c r="D140" s="36"/>
      <c r="E140" s="36"/>
      <c r="F140" s="36"/>
      <c r="G140" s="36"/>
      <c r="H140" s="36"/>
      <c r="I140" s="36"/>
      <c r="J140" s="36"/>
      <c r="Z140" s="24"/>
      <c r="AA140" s="24"/>
      <c r="AB140" s="24"/>
      <c r="AC140" s="24"/>
      <c r="AD140" s="24"/>
      <c r="ES140" s="25"/>
      <c r="ET140" s="25"/>
      <c r="EU140" s="25"/>
      <c r="EV140" s="25"/>
      <c r="EW140" s="25"/>
    </row>
    <row r="141" spans="1:153" ht="12.75">
      <c r="A141" s="56"/>
      <c r="B141" s="37"/>
      <c r="C141" s="36"/>
      <c r="D141" s="36"/>
      <c r="E141" s="36"/>
      <c r="F141" s="36"/>
      <c r="G141" s="36"/>
      <c r="H141" s="36"/>
      <c r="I141" s="36"/>
      <c r="J141" s="36"/>
      <c r="Z141" s="24"/>
      <c r="AA141" s="24"/>
      <c r="AB141" s="24"/>
      <c r="AC141" s="24"/>
      <c r="AD141" s="24"/>
      <c r="ES141" s="25"/>
      <c r="ET141" s="25"/>
      <c r="EU141" s="25"/>
      <c r="EV141" s="25"/>
      <c r="EW141" s="25"/>
    </row>
    <row r="142" spans="1:153" ht="12.75">
      <c r="A142" s="56"/>
      <c r="B142" s="37"/>
      <c r="C142" s="36"/>
      <c r="D142" s="36"/>
      <c r="E142" s="36"/>
      <c r="F142" s="36"/>
      <c r="G142" s="36"/>
      <c r="H142" s="36"/>
      <c r="I142" s="36"/>
      <c r="J142" s="36"/>
      <c r="Z142" s="24"/>
      <c r="AA142" s="24"/>
      <c r="AB142" s="24"/>
      <c r="AC142" s="24"/>
      <c r="AD142" s="24"/>
      <c r="ES142" s="25"/>
      <c r="ET142" s="25"/>
      <c r="EU142" s="25"/>
      <c r="EV142" s="25"/>
      <c r="EW142" s="25"/>
    </row>
    <row r="143" spans="1:153" ht="12.75">
      <c r="A143" s="56"/>
      <c r="B143" s="37"/>
      <c r="C143" s="36"/>
      <c r="D143" s="36"/>
      <c r="E143" s="36"/>
      <c r="F143" s="36"/>
      <c r="G143" s="36"/>
      <c r="H143" s="36"/>
      <c r="I143" s="36"/>
      <c r="J143" s="36"/>
      <c r="Z143" s="24"/>
      <c r="AA143" s="24"/>
      <c r="AB143" s="24"/>
      <c r="AC143" s="24"/>
      <c r="AD143" s="24"/>
      <c r="ES143" s="25"/>
      <c r="ET143" s="25"/>
      <c r="EU143" s="25"/>
      <c r="EV143" s="25"/>
      <c r="EW143" s="25"/>
    </row>
    <row r="144" spans="1:153" ht="12.75">
      <c r="A144" s="56"/>
      <c r="B144" s="37"/>
      <c r="C144" s="36"/>
      <c r="D144" s="36"/>
      <c r="E144" s="36"/>
      <c r="F144" s="36"/>
      <c r="G144" s="36"/>
      <c r="H144" s="36"/>
      <c r="I144" s="36"/>
      <c r="J144" s="36"/>
      <c r="Z144" s="24"/>
      <c r="AA144" s="24"/>
      <c r="AB144" s="24"/>
      <c r="AC144" s="24"/>
      <c r="AD144" s="24"/>
      <c r="ES144" s="25"/>
      <c r="ET144" s="25"/>
      <c r="EU144" s="25"/>
      <c r="EV144" s="25"/>
      <c r="EW144" s="25"/>
    </row>
    <row r="145" spans="1:153" ht="12.75">
      <c r="A145" s="56"/>
      <c r="B145" s="37"/>
      <c r="C145" s="36"/>
      <c r="D145" s="36"/>
      <c r="E145" s="36"/>
      <c r="F145" s="36"/>
      <c r="G145" s="36"/>
      <c r="H145" s="36"/>
      <c r="I145" s="36"/>
      <c r="J145" s="36"/>
      <c r="Z145" s="24"/>
      <c r="AA145" s="24"/>
      <c r="AB145" s="24"/>
      <c r="AC145" s="24"/>
      <c r="AD145" s="24"/>
      <c r="ES145" s="25"/>
      <c r="ET145" s="25"/>
      <c r="EU145" s="25"/>
      <c r="EV145" s="25"/>
      <c r="EW145" s="25"/>
    </row>
    <row r="146" spans="1:153" ht="12.75">
      <c r="A146" s="56"/>
      <c r="B146" s="37"/>
      <c r="C146" s="36"/>
      <c r="D146" s="36"/>
      <c r="E146" s="36"/>
      <c r="F146" s="36"/>
      <c r="G146" s="36"/>
      <c r="H146" s="36"/>
      <c r="I146" s="36"/>
      <c r="J146" s="36"/>
      <c r="Z146" s="24"/>
      <c r="AA146" s="24"/>
      <c r="AB146" s="24"/>
      <c r="AC146" s="24"/>
      <c r="AD146" s="24"/>
      <c r="ES146" s="25"/>
      <c r="ET146" s="25"/>
      <c r="EU146" s="25"/>
      <c r="EV146" s="25"/>
      <c r="EW146" s="25"/>
    </row>
    <row r="147" spans="1:153" ht="12.75">
      <c r="A147" s="56"/>
      <c r="B147" s="37"/>
      <c r="C147" s="36"/>
      <c r="D147" s="36"/>
      <c r="E147" s="36"/>
      <c r="F147" s="36"/>
      <c r="G147" s="36"/>
      <c r="H147" s="36"/>
      <c r="I147" s="36"/>
      <c r="J147" s="36"/>
      <c r="Z147" s="24"/>
      <c r="AA147" s="24"/>
      <c r="AB147" s="24"/>
      <c r="AC147" s="24"/>
      <c r="AD147" s="24"/>
      <c r="ES147" s="25"/>
      <c r="ET147" s="25"/>
      <c r="EU147" s="25"/>
      <c r="EV147" s="25"/>
      <c r="EW147" s="25"/>
    </row>
    <row r="148" spans="1:153" ht="12.75">
      <c r="A148" s="56"/>
      <c r="B148" s="37"/>
      <c r="C148" s="36"/>
      <c r="D148" s="36"/>
      <c r="E148" s="36"/>
      <c r="F148" s="36"/>
      <c r="G148" s="36"/>
      <c r="H148" s="36"/>
      <c r="I148" s="36"/>
      <c r="J148" s="36"/>
      <c r="Z148" s="24"/>
      <c r="AA148" s="24"/>
      <c r="AB148" s="24"/>
      <c r="AC148" s="24"/>
      <c r="AD148" s="24"/>
      <c r="ES148" s="25"/>
      <c r="ET148" s="25"/>
      <c r="EU148" s="25"/>
      <c r="EV148" s="25"/>
      <c r="EW148" s="25"/>
    </row>
    <row r="149" spans="1:153" ht="12.75">
      <c r="A149" s="56"/>
      <c r="B149" s="37"/>
      <c r="C149" s="36"/>
      <c r="D149" s="36"/>
      <c r="E149" s="36"/>
      <c r="F149" s="36"/>
      <c r="G149" s="36"/>
      <c r="H149" s="36"/>
      <c r="I149" s="36"/>
      <c r="J149" s="36"/>
      <c r="Z149" s="24"/>
      <c r="AA149" s="24"/>
      <c r="AB149" s="24"/>
      <c r="AC149" s="24"/>
      <c r="AD149" s="24"/>
      <c r="ES149" s="25"/>
      <c r="ET149" s="25"/>
      <c r="EU149" s="25"/>
      <c r="EV149" s="25"/>
      <c r="EW149" s="25"/>
    </row>
    <row r="150" spans="1:153" ht="12.75">
      <c r="A150" s="56"/>
      <c r="B150" s="37"/>
      <c r="C150" s="36"/>
      <c r="D150" s="36"/>
      <c r="E150" s="36"/>
      <c r="F150" s="36"/>
      <c r="G150" s="36"/>
      <c r="H150" s="36"/>
      <c r="I150" s="36"/>
      <c r="J150" s="36"/>
      <c r="Z150" s="24"/>
      <c r="AA150" s="24"/>
      <c r="AB150" s="24"/>
      <c r="AC150" s="24"/>
      <c r="AD150" s="24"/>
      <c r="ES150" s="25"/>
      <c r="ET150" s="25"/>
      <c r="EU150" s="25"/>
      <c r="EV150" s="25"/>
      <c r="EW150" s="25"/>
    </row>
    <row r="151" spans="1:153" ht="12.75">
      <c r="A151" s="56"/>
      <c r="B151" s="37"/>
      <c r="C151" s="36"/>
      <c r="D151" s="36"/>
      <c r="E151" s="36"/>
      <c r="F151" s="36"/>
      <c r="G151" s="36"/>
      <c r="H151" s="36"/>
      <c r="I151" s="36"/>
      <c r="J151" s="36"/>
      <c r="Z151" s="24"/>
      <c r="AA151" s="24"/>
      <c r="AB151" s="24"/>
      <c r="AC151" s="24"/>
      <c r="AD151" s="24"/>
      <c r="ES151" s="25"/>
      <c r="ET151" s="25"/>
      <c r="EU151" s="25"/>
      <c r="EV151" s="25"/>
      <c r="EW151" s="25"/>
    </row>
    <row r="152" spans="1:153" ht="12.75">
      <c r="A152" s="56"/>
      <c r="B152" s="37"/>
      <c r="C152" s="36"/>
      <c r="D152" s="36"/>
      <c r="E152" s="36"/>
      <c r="F152" s="36"/>
      <c r="G152" s="36"/>
      <c r="H152" s="36"/>
      <c r="I152" s="36"/>
      <c r="J152" s="36"/>
      <c r="Z152" s="24"/>
      <c r="AA152" s="24"/>
      <c r="AB152" s="24"/>
      <c r="AC152" s="24"/>
      <c r="AD152" s="24"/>
      <c r="ES152" s="25"/>
      <c r="ET152" s="25"/>
      <c r="EU152" s="25"/>
      <c r="EV152" s="25"/>
      <c r="EW152" s="25"/>
    </row>
    <row r="153" spans="1:153" ht="12.75">
      <c r="A153" s="56"/>
      <c r="B153" s="37"/>
      <c r="C153" s="36"/>
      <c r="D153" s="36"/>
      <c r="E153" s="36"/>
      <c r="F153" s="36"/>
      <c r="G153" s="36"/>
      <c r="H153" s="36"/>
      <c r="I153" s="36"/>
      <c r="J153" s="36"/>
      <c r="Z153" s="24"/>
      <c r="AA153" s="24"/>
      <c r="AB153" s="24"/>
      <c r="AC153" s="24"/>
      <c r="AD153" s="24"/>
      <c r="ES153" s="25"/>
      <c r="ET153" s="25"/>
      <c r="EU153" s="25"/>
      <c r="EV153" s="25"/>
      <c r="EW153" s="25"/>
    </row>
    <row r="154" spans="1:153" ht="12.75">
      <c r="A154" s="56"/>
      <c r="B154" s="37"/>
      <c r="C154" s="36"/>
      <c r="D154" s="36"/>
      <c r="E154" s="36"/>
      <c r="F154" s="36"/>
      <c r="G154" s="36"/>
      <c r="H154" s="36"/>
      <c r="I154" s="36"/>
      <c r="J154" s="36"/>
      <c r="Z154" s="24"/>
      <c r="AA154" s="24"/>
      <c r="AB154" s="24"/>
      <c r="AC154" s="24"/>
      <c r="AD154" s="24"/>
      <c r="ES154" s="25"/>
      <c r="ET154" s="25"/>
      <c r="EU154" s="25"/>
      <c r="EV154" s="25"/>
      <c r="EW154" s="25"/>
    </row>
    <row r="155" spans="1:153" ht="12.75">
      <c r="A155" s="56"/>
      <c r="B155" s="37"/>
      <c r="C155" s="36"/>
      <c r="D155" s="36"/>
      <c r="E155" s="36"/>
      <c r="F155" s="36"/>
      <c r="G155" s="36"/>
      <c r="H155" s="36"/>
      <c r="I155" s="36"/>
      <c r="J155" s="36"/>
      <c r="Z155" s="24"/>
      <c r="AA155" s="24"/>
      <c r="AB155" s="24"/>
      <c r="AC155" s="24"/>
      <c r="AD155" s="24"/>
      <c r="ES155" s="25"/>
      <c r="ET155" s="25"/>
      <c r="EU155" s="25"/>
      <c r="EV155" s="25"/>
      <c r="EW155" s="25"/>
    </row>
    <row r="156" spans="1:153" ht="12.75">
      <c r="A156" s="56"/>
      <c r="B156" s="37"/>
      <c r="C156" s="36"/>
      <c r="D156" s="36"/>
      <c r="E156" s="36"/>
      <c r="F156" s="36"/>
      <c r="G156" s="36"/>
      <c r="H156" s="36"/>
      <c r="I156" s="36"/>
      <c r="J156" s="36"/>
      <c r="Z156" s="24"/>
      <c r="AA156" s="24"/>
      <c r="AB156" s="24"/>
      <c r="AC156" s="24"/>
      <c r="AD156" s="24"/>
      <c r="ES156" s="25"/>
      <c r="ET156" s="25"/>
      <c r="EU156" s="25"/>
      <c r="EV156" s="25"/>
      <c r="EW156" s="25"/>
    </row>
    <row r="157" spans="1:153" ht="12.75">
      <c r="A157" s="56"/>
      <c r="B157" s="37"/>
      <c r="C157" s="36"/>
      <c r="D157" s="36"/>
      <c r="E157" s="36"/>
      <c r="F157" s="36"/>
      <c r="G157" s="36"/>
      <c r="H157" s="36"/>
      <c r="I157" s="36"/>
      <c r="J157" s="36"/>
      <c r="Z157" s="24"/>
      <c r="AA157" s="24"/>
      <c r="AB157" s="24"/>
      <c r="AC157" s="24"/>
      <c r="AD157" s="24"/>
      <c r="ES157" s="25"/>
      <c r="ET157" s="25"/>
      <c r="EU157" s="25"/>
      <c r="EV157" s="25"/>
      <c r="EW157" s="25"/>
    </row>
    <row r="158" spans="1:153" ht="12.75">
      <c r="A158" s="56"/>
      <c r="B158" s="37"/>
      <c r="C158" s="36"/>
      <c r="D158" s="36"/>
      <c r="E158" s="36"/>
      <c r="F158" s="36"/>
      <c r="G158" s="36"/>
      <c r="H158" s="36"/>
      <c r="I158" s="36"/>
      <c r="J158" s="36"/>
      <c r="Z158" s="24"/>
      <c r="AA158" s="24"/>
      <c r="AB158" s="24"/>
      <c r="AC158" s="24"/>
      <c r="AD158" s="24"/>
      <c r="ES158" s="25"/>
      <c r="ET158" s="25"/>
      <c r="EU158" s="25"/>
      <c r="EV158" s="25"/>
      <c r="EW158" s="25"/>
    </row>
    <row r="159" spans="1:153" ht="12.75">
      <c r="A159" s="56"/>
      <c r="B159" s="37"/>
      <c r="C159" s="36"/>
      <c r="D159" s="36"/>
      <c r="E159" s="36"/>
      <c r="F159" s="36"/>
      <c r="G159" s="36"/>
      <c r="H159" s="36"/>
      <c r="I159" s="36"/>
      <c r="J159" s="36"/>
      <c r="Z159" s="24"/>
      <c r="AA159" s="24"/>
      <c r="AB159" s="24"/>
      <c r="AC159" s="24"/>
      <c r="AD159" s="24"/>
      <c r="ES159" s="25"/>
      <c r="ET159" s="25"/>
      <c r="EU159" s="25"/>
      <c r="EV159" s="25"/>
      <c r="EW159" s="25"/>
    </row>
    <row r="160" spans="1:153" ht="12.75">
      <c r="A160" s="56"/>
      <c r="B160" s="37"/>
      <c r="C160" s="36"/>
      <c r="D160" s="36"/>
      <c r="E160" s="36"/>
      <c r="F160" s="36"/>
      <c r="G160" s="36"/>
      <c r="H160" s="36"/>
      <c r="I160" s="36"/>
      <c r="J160" s="36"/>
      <c r="Z160" s="24"/>
      <c r="AA160" s="24"/>
      <c r="AB160" s="24"/>
      <c r="AC160" s="24"/>
      <c r="AD160" s="24"/>
      <c r="ES160" s="25"/>
      <c r="ET160" s="25"/>
      <c r="EU160" s="25"/>
      <c r="EV160" s="25"/>
      <c r="EW160" s="25"/>
    </row>
    <row r="161" spans="1:153" ht="12.75">
      <c r="A161" s="56"/>
      <c r="B161" s="37"/>
      <c r="C161" s="36"/>
      <c r="D161" s="36"/>
      <c r="E161" s="36"/>
      <c r="F161" s="36"/>
      <c r="G161" s="36"/>
      <c r="H161" s="36"/>
      <c r="I161" s="36"/>
      <c r="J161" s="36"/>
      <c r="Z161" s="24"/>
      <c r="AA161" s="24"/>
      <c r="AB161" s="24"/>
      <c r="AC161" s="24"/>
      <c r="AD161" s="24"/>
      <c r="ES161" s="25"/>
      <c r="ET161" s="25"/>
      <c r="EU161" s="25"/>
      <c r="EV161" s="25"/>
      <c r="EW161" s="25"/>
    </row>
    <row r="162" spans="1:153" ht="12.75">
      <c r="A162" s="56"/>
      <c r="B162" s="37"/>
      <c r="C162" s="36"/>
      <c r="D162" s="36"/>
      <c r="E162" s="36"/>
      <c r="F162" s="36"/>
      <c r="G162" s="36"/>
      <c r="H162" s="36"/>
      <c r="I162" s="36"/>
      <c r="J162" s="36"/>
      <c r="Z162" s="24"/>
      <c r="AA162" s="24"/>
      <c r="AB162" s="24"/>
      <c r="AC162" s="24"/>
      <c r="AD162" s="24"/>
      <c r="ES162" s="25"/>
      <c r="ET162" s="25"/>
      <c r="EU162" s="25"/>
      <c r="EV162" s="25"/>
      <c r="EW162" s="25"/>
    </row>
    <row r="163" spans="1:153" ht="12.75">
      <c r="A163" s="56"/>
      <c r="B163" s="37"/>
      <c r="C163" s="36"/>
      <c r="D163" s="36"/>
      <c r="E163" s="36"/>
      <c r="F163" s="36"/>
      <c r="G163" s="36"/>
      <c r="H163" s="36"/>
      <c r="I163" s="36"/>
      <c r="J163" s="36"/>
      <c r="Z163" s="24"/>
      <c r="AA163" s="24"/>
      <c r="AB163" s="24"/>
      <c r="AC163" s="24"/>
      <c r="AD163" s="24"/>
      <c r="ES163" s="25"/>
      <c r="ET163" s="25"/>
      <c r="EU163" s="25"/>
      <c r="EV163" s="25"/>
      <c r="EW163" s="25"/>
    </row>
    <row r="164" spans="1:153" ht="12.75">
      <c r="A164" s="56"/>
      <c r="B164" s="37"/>
      <c r="C164" s="36"/>
      <c r="D164" s="36"/>
      <c r="E164" s="36"/>
      <c r="F164" s="36"/>
      <c r="G164" s="36"/>
      <c r="H164" s="36"/>
      <c r="I164" s="36"/>
      <c r="J164" s="36"/>
      <c r="Z164" s="24"/>
      <c r="AA164" s="24"/>
      <c r="AB164" s="24"/>
      <c r="AC164" s="24"/>
      <c r="AD164" s="24"/>
      <c r="ES164" s="25"/>
      <c r="ET164" s="25"/>
      <c r="EU164" s="25"/>
      <c r="EV164" s="25"/>
      <c r="EW164" s="25"/>
    </row>
    <row r="165" spans="1:153" ht="12.75">
      <c r="A165" s="56"/>
      <c r="B165" s="37"/>
      <c r="C165" s="36"/>
      <c r="D165" s="36"/>
      <c r="E165" s="36"/>
      <c r="F165" s="36"/>
      <c r="G165" s="36"/>
      <c r="H165" s="36"/>
      <c r="I165" s="36"/>
      <c r="J165" s="36"/>
      <c r="Z165" s="24"/>
      <c r="AA165" s="24"/>
      <c r="AB165" s="24"/>
      <c r="AC165" s="24"/>
      <c r="AD165" s="24"/>
      <c r="ES165" s="25"/>
      <c r="ET165" s="25"/>
      <c r="EU165" s="25"/>
      <c r="EV165" s="25"/>
      <c r="EW165" s="25"/>
    </row>
    <row r="166" spans="1:153" ht="12.75">
      <c r="A166" s="56"/>
      <c r="B166" s="37"/>
      <c r="C166" s="36"/>
      <c r="D166" s="36"/>
      <c r="E166" s="36"/>
      <c r="F166" s="36"/>
      <c r="G166" s="36"/>
      <c r="H166" s="36"/>
      <c r="I166" s="36"/>
      <c r="J166" s="36"/>
      <c r="Z166" s="24"/>
      <c r="AA166" s="24"/>
      <c r="AB166" s="24"/>
      <c r="AC166" s="24"/>
      <c r="AD166" s="24"/>
      <c r="ES166" s="25"/>
      <c r="ET166" s="25"/>
      <c r="EU166" s="25"/>
      <c r="EV166" s="25"/>
      <c r="EW166" s="25"/>
    </row>
    <row r="167" spans="1:153" ht="12.75">
      <c r="A167" s="56"/>
      <c r="B167" s="37"/>
      <c r="C167" s="36"/>
      <c r="D167" s="36"/>
      <c r="E167" s="36"/>
      <c r="F167" s="36"/>
      <c r="G167" s="36"/>
      <c r="H167" s="36"/>
      <c r="I167" s="36"/>
      <c r="J167" s="36"/>
      <c r="Z167" s="24"/>
      <c r="AA167" s="24"/>
      <c r="AB167" s="24"/>
      <c r="AC167" s="24"/>
      <c r="AD167" s="24"/>
      <c r="ES167" s="25"/>
      <c r="ET167" s="25"/>
      <c r="EU167" s="25"/>
      <c r="EV167" s="25"/>
      <c r="EW167" s="25"/>
    </row>
    <row r="168" spans="1:153" ht="12.75">
      <c r="A168" s="56"/>
      <c r="B168" s="37"/>
      <c r="C168" s="36"/>
      <c r="D168" s="36"/>
      <c r="E168" s="36"/>
      <c r="F168" s="36"/>
      <c r="G168" s="36"/>
      <c r="H168" s="36"/>
      <c r="I168" s="36"/>
      <c r="J168" s="36"/>
      <c r="Z168" s="24"/>
      <c r="AA168" s="24"/>
      <c r="AB168" s="24"/>
      <c r="AC168" s="24"/>
      <c r="AD168" s="24"/>
      <c r="ES168" s="25"/>
      <c r="ET168" s="25"/>
      <c r="EU168" s="25"/>
      <c r="EV168" s="25"/>
      <c r="EW168" s="25"/>
    </row>
    <row r="169" spans="1:153" ht="12.75">
      <c r="A169" s="56"/>
      <c r="B169" s="37"/>
      <c r="C169" s="36"/>
      <c r="D169" s="36"/>
      <c r="E169" s="36"/>
      <c r="F169" s="36"/>
      <c r="G169" s="36"/>
      <c r="H169" s="36"/>
      <c r="I169" s="36"/>
      <c r="J169" s="36"/>
      <c r="Z169" s="24"/>
      <c r="AA169" s="24"/>
      <c r="AB169" s="24"/>
      <c r="AC169" s="24"/>
      <c r="AD169" s="24"/>
      <c r="ES169" s="25"/>
      <c r="ET169" s="25"/>
      <c r="EU169" s="25"/>
      <c r="EV169" s="25"/>
      <c r="EW169" s="25"/>
    </row>
    <row r="170" spans="1:153" ht="12.75">
      <c r="A170" s="56"/>
      <c r="B170" s="37"/>
      <c r="C170" s="36"/>
      <c r="D170" s="36"/>
      <c r="E170" s="36"/>
      <c r="F170" s="36"/>
      <c r="G170" s="36"/>
      <c r="H170" s="36"/>
      <c r="I170" s="36"/>
      <c r="J170" s="36"/>
      <c r="Z170" s="24"/>
      <c r="AA170" s="24"/>
      <c r="AB170" s="24"/>
      <c r="AC170" s="24"/>
      <c r="AD170" s="24"/>
      <c r="ES170" s="25"/>
      <c r="ET170" s="25"/>
      <c r="EU170" s="25"/>
      <c r="EV170" s="25"/>
      <c r="EW170" s="25"/>
    </row>
    <row r="171" spans="1:153" ht="12.75">
      <c r="A171" s="56"/>
      <c r="B171" s="37"/>
      <c r="C171" s="36"/>
      <c r="D171" s="36"/>
      <c r="E171" s="36"/>
      <c r="F171" s="36"/>
      <c r="G171" s="36"/>
      <c r="H171" s="36"/>
      <c r="I171" s="36"/>
      <c r="J171" s="36"/>
      <c r="Z171" s="24"/>
      <c r="AA171" s="24"/>
      <c r="AB171" s="24"/>
      <c r="AC171" s="24"/>
      <c r="AD171" s="24"/>
      <c r="ES171" s="25"/>
      <c r="ET171" s="25"/>
      <c r="EU171" s="25"/>
      <c r="EV171" s="25"/>
      <c r="EW171" s="25"/>
    </row>
    <row r="172" spans="1:153" ht="12.75">
      <c r="A172" s="56"/>
      <c r="B172" s="37"/>
      <c r="C172" s="36"/>
      <c r="D172" s="36"/>
      <c r="E172" s="36"/>
      <c r="F172" s="36"/>
      <c r="G172" s="36"/>
      <c r="H172" s="36"/>
      <c r="I172" s="36"/>
      <c r="J172" s="36"/>
      <c r="Z172" s="24"/>
      <c r="AA172" s="24"/>
      <c r="AB172" s="24"/>
      <c r="AC172" s="24"/>
      <c r="AD172" s="24"/>
      <c r="ES172" s="25"/>
      <c r="ET172" s="25"/>
      <c r="EU172" s="25"/>
      <c r="EV172" s="25"/>
      <c r="EW172" s="25"/>
    </row>
    <row r="173" spans="1:153" ht="12.75">
      <c r="A173" s="56"/>
      <c r="B173" s="37"/>
      <c r="C173" s="36"/>
      <c r="D173" s="36"/>
      <c r="E173" s="36"/>
      <c r="F173" s="36"/>
      <c r="G173" s="36"/>
      <c r="H173" s="36"/>
      <c r="I173" s="36"/>
      <c r="J173" s="36"/>
      <c r="Z173" s="24"/>
      <c r="AA173" s="24"/>
      <c r="AB173" s="24"/>
      <c r="AC173" s="24"/>
      <c r="AD173" s="24"/>
      <c r="ES173" s="25"/>
      <c r="ET173" s="25"/>
      <c r="EU173" s="25"/>
      <c r="EV173" s="25"/>
      <c r="EW173" s="25"/>
    </row>
    <row r="174" spans="1:153" ht="12.75">
      <c r="A174" s="56"/>
      <c r="B174" s="37"/>
      <c r="C174" s="36"/>
      <c r="D174" s="36"/>
      <c r="E174" s="36"/>
      <c r="F174" s="36"/>
      <c r="G174" s="36"/>
      <c r="H174" s="36"/>
      <c r="I174" s="36"/>
      <c r="J174" s="36"/>
      <c r="Z174" s="24"/>
      <c r="AA174" s="24"/>
      <c r="AB174" s="24"/>
      <c r="AC174" s="24"/>
      <c r="AD174" s="24"/>
      <c r="ES174" s="25"/>
      <c r="ET174" s="25"/>
      <c r="EU174" s="25"/>
      <c r="EV174" s="25"/>
      <c r="EW174" s="25"/>
    </row>
    <row r="175" spans="1:153" ht="12.75">
      <c r="A175" s="56"/>
      <c r="B175" s="37"/>
      <c r="C175" s="36"/>
      <c r="D175" s="36"/>
      <c r="E175" s="36"/>
      <c r="F175" s="36"/>
      <c r="G175" s="36"/>
      <c r="H175" s="36"/>
      <c r="I175" s="36"/>
      <c r="J175" s="36"/>
      <c r="Z175" s="24"/>
      <c r="AA175" s="24"/>
      <c r="AB175" s="24"/>
      <c r="AC175" s="24"/>
      <c r="AD175" s="24"/>
      <c r="ES175" s="25"/>
      <c r="ET175" s="25"/>
      <c r="EU175" s="25"/>
      <c r="EV175" s="25"/>
      <c r="EW175" s="25"/>
    </row>
    <row r="176" spans="1:153" ht="12.75">
      <c r="A176" s="56"/>
      <c r="B176" s="37"/>
      <c r="C176" s="36"/>
      <c r="D176" s="36"/>
      <c r="E176" s="36"/>
      <c r="F176" s="36"/>
      <c r="G176" s="36"/>
      <c r="H176" s="36"/>
      <c r="I176" s="36"/>
      <c r="J176" s="36"/>
      <c r="Z176" s="24"/>
      <c r="AA176" s="24"/>
      <c r="AB176" s="24"/>
      <c r="AC176" s="24"/>
      <c r="AD176" s="24"/>
      <c r="ES176" s="25"/>
      <c r="ET176" s="25"/>
      <c r="EU176" s="25"/>
      <c r="EV176" s="25"/>
      <c r="EW176" s="25"/>
    </row>
    <row r="177" spans="1:153" ht="12.75">
      <c r="A177" s="56"/>
      <c r="B177" s="37"/>
      <c r="C177" s="36"/>
      <c r="D177" s="36"/>
      <c r="E177" s="36"/>
      <c r="F177" s="36"/>
      <c r="G177" s="36"/>
      <c r="H177" s="36"/>
      <c r="I177" s="36"/>
      <c r="J177" s="36"/>
      <c r="Z177" s="24"/>
      <c r="AA177" s="24"/>
      <c r="AB177" s="24"/>
      <c r="AC177" s="24"/>
      <c r="AD177" s="24"/>
      <c r="ES177" s="25"/>
      <c r="ET177" s="25"/>
      <c r="EU177" s="25"/>
      <c r="EV177" s="25"/>
      <c r="EW177" s="25"/>
    </row>
    <row r="178" spans="1:153" ht="12.75">
      <c r="A178" s="56"/>
      <c r="B178" s="37"/>
      <c r="C178" s="36"/>
      <c r="D178" s="36"/>
      <c r="E178" s="36"/>
      <c r="F178" s="36"/>
      <c r="G178" s="36"/>
      <c r="H178" s="36"/>
      <c r="I178" s="36"/>
      <c r="J178" s="36"/>
      <c r="Z178" s="24"/>
      <c r="AA178" s="24"/>
      <c r="AB178" s="24"/>
      <c r="AC178" s="24"/>
      <c r="AD178" s="24"/>
      <c r="ES178" s="25"/>
      <c r="ET178" s="25"/>
      <c r="EU178" s="25"/>
      <c r="EV178" s="25"/>
      <c r="EW178" s="25"/>
    </row>
    <row r="179" spans="1:153" ht="12.75">
      <c r="A179" s="56"/>
      <c r="B179" s="37"/>
      <c r="C179" s="36"/>
      <c r="D179" s="36"/>
      <c r="E179" s="36"/>
      <c r="F179" s="36"/>
      <c r="G179" s="36"/>
      <c r="H179" s="36"/>
      <c r="I179" s="36"/>
      <c r="J179" s="36"/>
      <c r="Z179" s="24"/>
      <c r="AA179" s="24"/>
      <c r="AB179" s="24"/>
      <c r="AC179" s="24"/>
      <c r="AD179" s="24"/>
      <c r="ES179" s="25"/>
      <c r="ET179" s="25"/>
      <c r="EU179" s="25"/>
      <c r="EV179" s="25"/>
      <c r="EW179" s="25"/>
    </row>
    <row r="180" spans="1:153" ht="12.75">
      <c r="A180" s="56"/>
      <c r="B180" s="37"/>
      <c r="C180" s="36"/>
      <c r="D180" s="36"/>
      <c r="E180" s="36"/>
      <c r="F180" s="36"/>
      <c r="G180" s="36"/>
      <c r="H180" s="36"/>
      <c r="I180" s="36"/>
      <c r="J180" s="36"/>
      <c r="Z180" s="24"/>
      <c r="AA180" s="24"/>
      <c r="AB180" s="24"/>
      <c r="AC180" s="24"/>
      <c r="AD180" s="24"/>
      <c r="ES180" s="25"/>
      <c r="ET180" s="25"/>
      <c r="EU180" s="25"/>
      <c r="EV180" s="25"/>
      <c r="EW180" s="25"/>
    </row>
    <row r="181" spans="1:153" ht="12.75">
      <c r="A181" s="56"/>
      <c r="B181" s="37"/>
      <c r="C181" s="36"/>
      <c r="D181" s="36"/>
      <c r="E181" s="36"/>
      <c r="F181" s="36"/>
      <c r="G181" s="36"/>
      <c r="H181" s="36"/>
      <c r="I181" s="36"/>
      <c r="J181" s="36"/>
      <c r="Z181" s="24"/>
      <c r="AA181" s="24"/>
      <c r="AB181" s="24"/>
      <c r="AC181" s="24"/>
      <c r="AD181" s="24"/>
      <c r="ES181" s="25"/>
      <c r="ET181" s="25"/>
      <c r="EU181" s="25"/>
      <c r="EV181" s="25"/>
      <c r="EW181" s="25"/>
    </row>
    <row r="182" spans="1:153" ht="12.75">
      <c r="A182" s="56"/>
      <c r="B182" s="37"/>
      <c r="C182" s="36"/>
      <c r="D182" s="36"/>
      <c r="E182" s="36"/>
      <c r="F182" s="36"/>
      <c r="G182" s="36"/>
      <c r="H182" s="36"/>
      <c r="I182" s="36"/>
      <c r="J182" s="36"/>
      <c r="Z182" s="24"/>
      <c r="AA182" s="24"/>
      <c r="AB182" s="24"/>
      <c r="AC182" s="24"/>
      <c r="AD182" s="24"/>
      <c r="ES182" s="25"/>
      <c r="ET182" s="25"/>
      <c r="EU182" s="25"/>
      <c r="EV182" s="25"/>
      <c r="EW182" s="25"/>
    </row>
    <row r="183" spans="1:153" ht="12.75">
      <c r="A183" s="56"/>
      <c r="B183" s="37"/>
      <c r="C183" s="36"/>
      <c r="D183" s="36"/>
      <c r="E183" s="36"/>
      <c r="F183" s="36"/>
      <c r="G183" s="36"/>
      <c r="H183" s="36"/>
      <c r="I183" s="36"/>
      <c r="J183" s="36"/>
      <c r="Z183" s="24"/>
      <c r="AA183" s="24"/>
      <c r="AB183" s="24"/>
      <c r="AC183" s="24"/>
      <c r="AD183" s="24"/>
      <c r="ES183" s="25"/>
      <c r="ET183" s="25"/>
      <c r="EU183" s="25"/>
      <c r="EV183" s="25"/>
      <c r="EW183" s="25"/>
    </row>
    <row r="184" spans="1:153" ht="12.75">
      <c r="A184" s="56"/>
      <c r="B184" s="37"/>
      <c r="C184" s="36"/>
      <c r="D184" s="36"/>
      <c r="E184" s="36"/>
      <c r="F184" s="36"/>
      <c r="G184" s="36"/>
      <c r="H184" s="36"/>
      <c r="I184" s="36"/>
      <c r="J184" s="36"/>
      <c r="Z184" s="24"/>
      <c r="AA184" s="24"/>
      <c r="AB184" s="24"/>
      <c r="AC184" s="24"/>
      <c r="AD184" s="24"/>
      <c r="ES184" s="25"/>
      <c r="ET184" s="25"/>
      <c r="EU184" s="25"/>
      <c r="EV184" s="25"/>
      <c r="EW184" s="25"/>
    </row>
    <row r="185" spans="1:153" ht="12.75">
      <c r="A185" s="56"/>
      <c r="B185" s="37"/>
      <c r="C185" s="36"/>
      <c r="D185" s="36"/>
      <c r="E185" s="36"/>
      <c r="F185" s="36"/>
      <c r="G185" s="36"/>
      <c r="H185" s="36"/>
      <c r="I185" s="36"/>
      <c r="J185" s="36"/>
      <c r="Z185" s="24"/>
      <c r="AA185" s="24"/>
      <c r="AB185" s="24"/>
      <c r="AC185" s="24"/>
      <c r="AD185" s="24"/>
      <c r="ES185" s="25"/>
      <c r="ET185" s="25"/>
      <c r="EU185" s="25"/>
      <c r="EV185" s="25"/>
      <c r="EW185" s="25"/>
    </row>
    <row r="186" spans="1:153" ht="12.75">
      <c r="A186" s="56"/>
      <c r="B186" s="37"/>
      <c r="C186" s="36"/>
      <c r="D186" s="36"/>
      <c r="E186" s="36"/>
      <c r="F186" s="36"/>
      <c r="G186" s="36"/>
      <c r="H186" s="36"/>
      <c r="I186" s="36"/>
      <c r="J186" s="36"/>
      <c r="Z186" s="24"/>
      <c r="AA186" s="24"/>
      <c r="AB186" s="24"/>
      <c r="AC186" s="24"/>
      <c r="AD186" s="24"/>
      <c r="ES186" s="25"/>
      <c r="ET186" s="25"/>
      <c r="EU186" s="25"/>
      <c r="EV186" s="25"/>
      <c r="EW186" s="25"/>
    </row>
    <row r="187" spans="1:153" ht="12.75">
      <c r="A187" s="56"/>
      <c r="B187" s="37"/>
      <c r="C187" s="36"/>
      <c r="D187" s="36"/>
      <c r="E187" s="36"/>
      <c r="F187" s="36"/>
      <c r="G187" s="36"/>
      <c r="H187" s="36"/>
      <c r="I187" s="36"/>
      <c r="J187" s="36"/>
      <c r="Z187" s="24"/>
      <c r="AA187" s="24"/>
      <c r="AB187" s="24"/>
      <c r="AC187" s="24"/>
      <c r="AD187" s="24"/>
      <c r="ES187" s="25"/>
      <c r="ET187" s="25"/>
      <c r="EU187" s="25"/>
      <c r="EV187" s="25"/>
      <c r="EW187" s="25"/>
    </row>
    <row r="188" spans="1:153" ht="12.75">
      <c r="A188" s="56"/>
      <c r="B188" s="37"/>
      <c r="C188" s="36"/>
      <c r="D188" s="36"/>
      <c r="E188" s="36"/>
      <c r="F188" s="36"/>
      <c r="G188" s="36"/>
      <c r="H188" s="36"/>
      <c r="I188" s="36"/>
      <c r="J188" s="36"/>
      <c r="Z188" s="24"/>
      <c r="AA188" s="24"/>
      <c r="AB188" s="24"/>
      <c r="AC188" s="24"/>
      <c r="AD188" s="24"/>
      <c r="ES188" s="25"/>
      <c r="ET188" s="25"/>
      <c r="EU188" s="25"/>
      <c r="EV188" s="25"/>
      <c r="EW188" s="25"/>
    </row>
    <row r="189" spans="1:153" ht="12.75">
      <c r="A189" s="56"/>
      <c r="B189" s="37"/>
      <c r="C189" s="36"/>
      <c r="D189" s="36"/>
      <c r="E189" s="36"/>
      <c r="F189" s="36"/>
      <c r="G189" s="36"/>
      <c r="H189" s="36"/>
      <c r="I189" s="36"/>
      <c r="J189" s="36"/>
      <c r="Z189" s="24"/>
      <c r="AA189" s="24"/>
      <c r="AB189" s="24"/>
      <c r="AC189" s="24"/>
      <c r="AD189" s="24"/>
      <c r="ES189" s="25"/>
      <c r="ET189" s="25"/>
      <c r="EU189" s="25"/>
      <c r="EV189" s="25"/>
      <c r="EW189" s="25"/>
    </row>
    <row r="190" spans="1:153" ht="12.75">
      <c r="A190" s="56"/>
      <c r="B190" s="37"/>
      <c r="C190" s="36"/>
      <c r="D190" s="36"/>
      <c r="E190" s="36"/>
      <c r="F190" s="36"/>
      <c r="G190" s="36"/>
      <c r="H190" s="36"/>
      <c r="I190" s="36"/>
      <c r="J190" s="36"/>
      <c r="Z190" s="24"/>
      <c r="AA190" s="24"/>
      <c r="AB190" s="24"/>
      <c r="AC190" s="24"/>
      <c r="AD190" s="24"/>
      <c r="ES190" s="25"/>
      <c r="ET190" s="25"/>
      <c r="EU190" s="25"/>
      <c r="EV190" s="25"/>
      <c r="EW190" s="25"/>
    </row>
    <row r="191" spans="1:153" ht="12.75">
      <c r="A191" s="56"/>
      <c r="B191" s="37"/>
      <c r="C191" s="36"/>
      <c r="D191" s="36"/>
      <c r="E191" s="36"/>
      <c r="F191" s="36"/>
      <c r="G191" s="36"/>
      <c r="H191" s="36"/>
      <c r="I191" s="36"/>
      <c r="J191" s="36"/>
      <c r="Z191" s="24"/>
      <c r="AA191" s="24"/>
      <c r="AB191" s="24"/>
      <c r="AC191" s="24"/>
      <c r="AD191" s="24"/>
      <c r="ES191" s="25"/>
      <c r="ET191" s="25"/>
      <c r="EU191" s="25"/>
      <c r="EV191" s="25"/>
      <c r="EW191" s="25"/>
    </row>
    <row r="192" spans="1:153" ht="12.75">
      <c r="A192" s="56"/>
      <c r="B192" s="37"/>
      <c r="C192" s="36"/>
      <c r="D192" s="36"/>
      <c r="E192" s="36"/>
      <c r="F192" s="36"/>
      <c r="G192" s="36"/>
      <c r="H192" s="36"/>
      <c r="I192" s="36"/>
      <c r="J192" s="36"/>
      <c r="Z192" s="24"/>
      <c r="AA192" s="24"/>
      <c r="AB192" s="24"/>
      <c r="AC192" s="24"/>
      <c r="AD192" s="24"/>
      <c r="ES192" s="25"/>
      <c r="ET192" s="25"/>
      <c r="EU192" s="25"/>
      <c r="EV192" s="25"/>
      <c r="EW192" s="25"/>
    </row>
    <row r="193" spans="1:153" ht="12.75">
      <c r="A193" s="56"/>
      <c r="B193" s="37"/>
      <c r="C193" s="36"/>
      <c r="D193" s="36"/>
      <c r="E193" s="36"/>
      <c r="F193" s="36"/>
      <c r="G193" s="36"/>
      <c r="H193" s="36"/>
      <c r="I193" s="36"/>
      <c r="J193" s="36"/>
      <c r="Z193" s="24"/>
      <c r="AA193" s="24"/>
      <c r="AB193" s="24"/>
      <c r="AC193" s="24"/>
      <c r="AD193" s="24"/>
      <c r="ES193" s="25"/>
      <c r="ET193" s="25"/>
      <c r="EU193" s="25"/>
      <c r="EV193" s="25"/>
      <c r="EW193" s="25"/>
    </row>
    <row r="194" spans="1:153" ht="12.75">
      <c r="A194" s="56"/>
      <c r="B194" s="37"/>
      <c r="C194" s="36"/>
      <c r="D194" s="36"/>
      <c r="E194" s="36"/>
      <c r="F194" s="36"/>
      <c r="G194" s="36"/>
      <c r="H194" s="36"/>
      <c r="I194" s="36"/>
      <c r="J194" s="36"/>
      <c r="Z194" s="24"/>
      <c r="AA194" s="24"/>
      <c r="AB194" s="24"/>
      <c r="AC194" s="24"/>
      <c r="AD194" s="24"/>
      <c r="ES194" s="25"/>
      <c r="ET194" s="25"/>
      <c r="EU194" s="25"/>
      <c r="EV194" s="25"/>
      <c r="EW194" s="25"/>
    </row>
    <row r="195" spans="1:153" ht="12.75">
      <c r="A195" s="56"/>
      <c r="B195" s="37"/>
      <c r="C195" s="36"/>
      <c r="D195" s="36"/>
      <c r="E195" s="36"/>
      <c r="F195" s="36"/>
      <c r="G195" s="36"/>
      <c r="H195" s="36"/>
      <c r="I195" s="36"/>
      <c r="J195" s="36"/>
      <c r="Z195" s="24"/>
      <c r="AA195" s="24"/>
      <c r="AB195" s="24"/>
      <c r="AC195" s="24"/>
      <c r="AD195" s="24"/>
      <c r="ES195" s="25"/>
      <c r="ET195" s="25"/>
      <c r="EU195" s="25"/>
      <c r="EV195" s="25"/>
      <c r="EW195" s="25"/>
    </row>
    <row r="196" spans="1:153" ht="12.75">
      <c r="A196" s="56"/>
      <c r="B196" s="37"/>
      <c r="C196" s="36"/>
      <c r="D196" s="36"/>
      <c r="E196" s="36"/>
      <c r="F196" s="36"/>
      <c r="G196" s="36"/>
      <c r="H196" s="36"/>
      <c r="I196" s="36"/>
      <c r="J196" s="36"/>
      <c r="Z196" s="24"/>
      <c r="AA196" s="24"/>
      <c r="AB196" s="24"/>
      <c r="AC196" s="24"/>
      <c r="AD196" s="24"/>
      <c r="ES196" s="25"/>
      <c r="ET196" s="25"/>
      <c r="EU196" s="25"/>
      <c r="EV196" s="25"/>
      <c r="EW196" s="25"/>
    </row>
    <row r="197" spans="1:153" ht="12.75">
      <c r="A197" s="56"/>
      <c r="B197" s="37"/>
      <c r="C197" s="36"/>
      <c r="D197" s="36"/>
      <c r="E197" s="36"/>
      <c r="F197" s="36"/>
      <c r="G197" s="36"/>
      <c r="H197" s="36"/>
      <c r="I197" s="36"/>
      <c r="J197" s="36"/>
      <c r="Z197" s="24"/>
      <c r="AA197" s="24"/>
      <c r="AB197" s="24"/>
      <c r="AC197" s="24"/>
      <c r="AD197" s="24"/>
      <c r="ES197" s="25"/>
      <c r="ET197" s="25"/>
      <c r="EU197" s="25"/>
      <c r="EV197" s="25"/>
      <c r="EW197" s="25"/>
    </row>
    <row r="198" spans="1:153" ht="12.75">
      <c r="A198" s="56"/>
      <c r="B198" s="37"/>
      <c r="C198" s="36"/>
      <c r="D198" s="36"/>
      <c r="E198" s="36"/>
      <c r="F198" s="36"/>
      <c r="G198" s="36"/>
      <c r="H198" s="36"/>
      <c r="I198" s="36"/>
      <c r="J198" s="36"/>
      <c r="Z198" s="24"/>
      <c r="AA198" s="24"/>
      <c r="AB198" s="24"/>
      <c r="AC198" s="24"/>
      <c r="AD198" s="24"/>
      <c r="ES198" s="25"/>
      <c r="ET198" s="25"/>
      <c r="EU198" s="25"/>
      <c r="EV198" s="25"/>
      <c r="EW198" s="25"/>
    </row>
    <row r="199" spans="1:153" ht="12.75">
      <c r="A199" s="56"/>
      <c r="B199" s="37"/>
      <c r="C199" s="36"/>
      <c r="D199" s="36"/>
      <c r="E199" s="36"/>
      <c r="F199" s="36"/>
      <c r="G199" s="36"/>
      <c r="H199" s="36"/>
      <c r="I199" s="36"/>
      <c r="J199" s="36"/>
      <c r="Z199" s="24"/>
      <c r="AA199" s="24"/>
      <c r="AB199" s="24"/>
      <c r="AC199" s="24"/>
      <c r="AD199" s="24"/>
      <c r="ES199" s="25"/>
      <c r="ET199" s="25"/>
      <c r="EU199" s="25"/>
      <c r="EV199" s="25"/>
      <c r="EW199" s="25"/>
    </row>
    <row r="200" spans="1:153" ht="12.75">
      <c r="A200" s="56"/>
      <c r="B200" s="37"/>
      <c r="C200" s="36"/>
      <c r="D200" s="36"/>
      <c r="E200" s="36"/>
      <c r="F200" s="36"/>
      <c r="G200" s="36"/>
      <c r="H200" s="36"/>
      <c r="I200" s="36"/>
      <c r="J200" s="36"/>
      <c r="Z200" s="24"/>
      <c r="AA200" s="24"/>
      <c r="AB200" s="24"/>
      <c r="AC200" s="24"/>
      <c r="AD200" s="24"/>
      <c r="ES200" s="25"/>
      <c r="ET200" s="25"/>
      <c r="EU200" s="25"/>
      <c r="EV200" s="25"/>
      <c r="EW200" s="25"/>
    </row>
    <row r="201" spans="1:153" ht="12.75">
      <c r="A201" s="56"/>
      <c r="B201" s="37"/>
      <c r="C201" s="36"/>
      <c r="D201" s="36"/>
      <c r="E201" s="36"/>
      <c r="F201" s="36"/>
      <c r="G201" s="36"/>
      <c r="H201" s="36"/>
      <c r="I201" s="36"/>
      <c r="J201" s="36"/>
      <c r="Z201" s="24"/>
      <c r="AA201" s="24"/>
      <c r="AB201" s="24"/>
      <c r="AC201" s="24"/>
      <c r="AD201" s="24"/>
      <c r="ES201" s="25"/>
      <c r="ET201" s="25"/>
      <c r="EU201" s="25"/>
      <c r="EV201" s="25"/>
      <c r="EW201" s="25"/>
    </row>
    <row r="202" spans="1:153" ht="12.75">
      <c r="A202" s="56"/>
      <c r="B202" s="37"/>
      <c r="C202" s="36"/>
      <c r="D202" s="36"/>
      <c r="E202" s="36"/>
      <c r="F202" s="36"/>
      <c r="G202" s="36"/>
      <c r="H202" s="36"/>
      <c r="I202" s="36"/>
      <c r="J202" s="36"/>
      <c r="Z202" s="24"/>
      <c r="AA202" s="24"/>
      <c r="AB202" s="24"/>
      <c r="AC202" s="24"/>
      <c r="AD202" s="24"/>
      <c r="ES202" s="25"/>
      <c r="ET202" s="25"/>
      <c r="EU202" s="25"/>
      <c r="EV202" s="25"/>
      <c r="EW202" s="25"/>
    </row>
    <row r="203" spans="1:153" ht="12.75">
      <c r="A203" s="56"/>
      <c r="B203" s="37"/>
      <c r="C203" s="36"/>
      <c r="D203" s="36"/>
      <c r="E203" s="36"/>
      <c r="F203" s="36"/>
      <c r="G203" s="36"/>
      <c r="H203" s="36"/>
      <c r="I203" s="36"/>
      <c r="J203" s="36"/>
      <c r="Z203" s="24"/>
      <c r="AA203" s="24"/>
      <c r="AB203" s="24"/>
      <c r="AC203" s="24"/>
      <c r="AD203" s="24"/>
      <c r="ES203" s="25"/>
      <c r="ET203" s="25"/>
      <c r="EU203" s="25"/>
      <c r="EV203" s="25"/>
      <c r="EW203" s="25"/>
    </row>
    <row r="204" spans="1:153" ht="12.75">
      <c r="A204" s="56"/>
      <c r="B204" s="37"/>
      <c r="C204" s="36"/>
      <c r="D204" s="36"/>
      <c r="E204" s="36"/>
      <c r="F204" s="36"/>
      <c r="G204" s="36"/>
      <c r="H204" s="36"/>
      <c r="I204" s="36"/>
      <c r="J204" s="36"/>
      <c r="Z204" s="24"/>
      <c r="AA204" s="24"/>
      <c r="AB204" s="24"/>
      <c r="AC204" s="24"/>
      <c r="AD204" s="24"/>
      <c r="ES204" s="25"/>
      <c r="ET204" s="25"/>
      <c r="EU204" s="25"/>
      <c r="EV204" s="25"/>
      <c r="EW204" s="25"/>
    </row>
    <row r="205" spans="1:153" ht="12.75">
      <c r="A205" s="56"/>
      <c r="B205" s="37"/>
      <c r="C205" s="36"/>
      <c r="D205" s="36"/>
      <c r="E205" s="36"/>
      <c r="F205" s="36"/>
      <c r="G205" s="36"/>
      <c r="H205" s="36"/>
      <c r="I205" s="36"/>
      <c r="J205" s="36"/>
      <c r="Z205" s="24"/>
      <c r="AA205" s="24"/>
      <c r="AB205" s="24"/>
      <c r="AC205" s="24"/>
      <c r="AD205" s="24"/>
      <c r="ES205" s="25"/>
      <c r="ET205" s="25"/>
      <c r="EU205" s="25"/>
      <c r="EV205" s="25"/>
      <c r="EW205" s="25"/>
    </row>
    <row r="206" spans="1:153" ht="12.75">
      <c r="A206" s="56"/>
      <c r="B206" s="37"/>
      <c r="C206" s="36"/>
      <c r="D206" s="36"/>
      <c r="E206" s="36"/>
      <c r="F206" s="36"/>
      <c r="G206" s="36"/>
      <c r="H206" s="36"/>
      <c r="I206" s="36"/>
      <c r="J206" s="36"/>
      <c r="Z206" s="24"/>
      <c r="AA206" s="24"/>
      <c r="AB206" s="24"/>
      <c r="AC206" s="24"/>
      <c r="AD206" s="24"/>
      <c r="ES206" s="25"/>
      <c r="ET206" s="25"/>
      <c r="EU206" s="25"/>
      <c r="EV206" s="25"/>
      <c r="EW206" s="25"/>
    </row>
    <row r="207" spans="1:153" ht="12.75">
      <c r="A207" s="56"/>
      <c r="B207" s="37"/>
      <c r="C207" s="36"/>
      <c r="D207" s="36"/>
      <c r="E207" s="36"/>
      <c r="F207" s="36"/>
      <c r="G207" s="36"/>
      <c r="H207" s="36"/>
      <c r="I207" s="36"/>
      <c r="J207" s="36"/>
      <c r="Z207" s="24"/>
      <c r="AA207" s="24"/>
      <c r="AB207" s="24"/>
      <c r="AC207" s="24"/>
      <c r="AD207" s="24"/>
      <c r="ES207" s="25"/>
      <c r="ET207" s="25"/>
      <c r="EU207" s="25"/>
      <c r="EV207" s="25"/>
      <c r="EW207" s="25"/>
    </row>
    <row r="208" spans="1:153" ht="12.75">
      <c r="A208" s="56"/>
      <c r="B208" s="37"/>
      <c r="C208" s="36"/>
      <c r="D208" s="36"/>
      <c r="E208" s="36"/>
      <c r="F208" s="36"/>
      <c r="G208" s="36"/>
      <c r="H208" s="36"/>
      <c r="I208" s="36"/>
      <c r="J208" s="36"/>
      <c r="Z208" s="24"/>
      <c r="AA208" s="24"/>
      <c r="AB208" s="24"/>
      <c r="AC208" s="24"/>
      <c r="AD208" s="24"/>
      <c r="ES208" s="25"/>
      <c r="ET208" s="25"/>
      <c r="EU208" s="25"/>
      <c r="EV208" s="25"/>
      <c r="EW208" s="25"/>
    </row>
    <row r="209" spans="1:153" ht="12.75">
      <c r="A209" s="56"/>
      <c r="B209" s="37"/>
      <c r="C209" s="36"/>
      <c r="D209" s="36"/>
      <c r="E209" s="36"/>
      <c r="F209" s="36"/>
      <c r="G209" s="36"/>
      <c r="H209" s="36"/>
      <c r="I209" s="36"/>
      <c r="J209" s="36"/>
      <c r="Z209" s="24"/>
      <c r="AA209" s="24"/>
      <c r="AB209" s="24"/>
      <c r="AC209" s="24"/>
      <c r="AD209" s="24"/>
      <c r="ES209" s="25"/>
      <c r="ET209" s="25"/>
      <c r="EU209" s="25"/>
      <c r="EV209" s="25"/>
      <c r="EW209" s="25"/>
    </row>
    <row r="210" spans="1:153" ht="12.75">
      <c r="A210" s="56"/>
      <c r="B210" s="37"/>
      <c r="C210" s="36"/>
      <c r="D210" s="36"/>
      <c r="E210" s="36"/>
      <c r="F210" s="36"/>
      <c r="G210" s="36"/>
      <c r="H210" s="36"/>
      <c r="I210" s="36"/>
      <c r="J210" s="36"/>
      <c r="Z210" s="24"/>
      <c r="AA210" s="24"/>
      <c r="AB210" s="24"/>
      <c r="AC210" s="24"/>
      <c r="AD210" s="24"/>
      <c r="ES210" s="25"/>
      <c r="ET210" s="25"/>
      <c r="EU210" s="25"/>
      <c r="EV210" s="25"/>
      <c r="EW210" s="25"/>
    </row>
    <row r="211" spans="1:153" ht="12.75">
      <c r="A211" s="56"/>
      <c r="B211" s="37"/>
      <c r="C211" s="36"/>
      <c r="D211" s="36"/>
      <c r="E211" s="36"/>
      <c r="F211" s="36"/>
      <c r="G211" s="36"/>
      <c r="H211" s="36"/>
      <c r="I211" s="36"/>
      <c r="J211" s="36"/>
      <c r="Z211" s="24"/>
      <c r="AA211" s="24"/>
      <c r="AB211" s="24"/>
      <c r="AC211" s="24"/>
      <c r="AD211" s="24"/>
      <c r="ES211" s="25"/>
      <c r="ET211" s="25"/>
      <c r="EU211" s="25"/>
      <c r="EV211" s="25"/>
      <c r="EW211" s="25"/>
    </row>
    <row r="212" spans="1:153" ht="12.75">
      <c r="A212" s="56"/>
      <c r="B212" s="37"/>
      <c r="C212" s="36"/>
      <c r="D212" s="36"/>
      <c r="E212" s="36"/>
      <c r="F212" s="36"/>
      <c r="G212" s="36"/>
      <c r="H212" s="36"/>
      <c r="I212" s="36"/>
      <c r="J212" s="36"/>
      <c r="Z212" s="24"/>
      <c r="AA212" s="24"/>
      <c r="AB212" s="24"/>
      <c r="AC212" s="24"/>
      <c r="AD212" s="24"/>
      <c r="ES212" s="25"/>
      <c r="ET212" s="25"/>
      <c r="EU212" s="25"/>
      <c r="EV212" s="25"/>
      <c r="EW212" s="25"/>
    </row>
    <row r="213" spans="1:153" ht="12.75">
      <c r="A213" s="56"/>
      <c r="B213" s="37"/>
      <c r="C213" s="36"/>
      <c r="D213" s="36"/>
      <c r="E213" s="36"/>
      <c r="F213" s="36"/>
      <c r="G213" s="36"/>
      <c r="H213" s="36"/>
      <c r="I213" s="36"/>
      <c r="J213" s="36"/>
      <c r="Z213" s="24"/>
      <c r="AA213" s="24"/>
      <c r="AB213" s="24"/>
      <c r="AC213" s="24"/>
      <c r="AD213" s="24"/>
      <c r="ES213" s="25"/>
      <c r="ET213" s="25"/>
      <c r="EU213" s="25"/>
      <c r="EV213" s="25"/>
      <c r="EW213" s="25"/>
    </row>
    <row r="214" spans="1:153" ht="12.75">
      <c r="A214" s="56"/>
      <c r="B214" s="37"/>
      <c r="C214" s="36"/>
      <c r="D214" s="36"/>
      <c r="E214" s="36"/>
      <c r="F214" s="36"/>
      <c r="G214" s="36"/>
      <c r="H214" s="36"/>
      <c r="I214" s="36"/>
      <c r="J214" s="36"/>
      <c r="Z214" s="24"/>
      <c r="AA214" s="24"/>
      <c r="AB214" s="24"/>
      <c r="AC214" s="24"/>
      <c r="AD214" s="24"/>
      <c r="ES214" s="25"/>
      <c r="ET214" s="25"/>
      <c r="EU214" s="25"/>
      <c r="EV214" s="25"/>
      <c r="EW214" s="25"/>
    </row>
    <row r="215" spans="1:153" ht="12.75">
      <c r="A215" s="56"/>
      <c r="B215" s="37"/>
      <c r="C215" s="36"/>
      <c r="D215" s="36"/>
      <c r="E215" s="36"/>
      <c r="F215" s="36"/>
      <c r="G215" s="36"/>
      <c r="H215" s="36"/>
      <c r="I215" s="36"/>
      <c r="J215" s="36"/>
      <c r="Z215" s="24"/>
      <c r="AA215" s="24"/>
      <c r="AB215" s="24"/>
      <c r="AC215" s="24"/>
      <c r="AD215" s="24"/>
      <c r="ES215" s="25"/>
      <c r="ET215" s="25"/>
      <c r="EU215" s="25"/>
      <c r="EV215" s="25"/>
      <c r="EW215" s="25"/>
    </row>
    <row r="216" spans="1:153" ht="12.75">
      <c r="A216" s="56"/>
      <c r="B216" s="37"/>
      <c r="C216" s="36"/>
      <c r="D216" s="36"/>
      <c r="E216" s="36"/>
      <c r="F216" s="36"/>
      <c r="G216" s="36"/>
      <c r="H216" s="36"/>
      <c r="I216" s="36"/>
      <c r="J216" s="36"/>
      <c r="Z216" s="24"/>
      <c r="AA216" s="24"/>
      <c r="AB216" s="24"/>
      <c r="AC216" s="24"/>
      <c r="AD216" s="24"/>
      <c r="ES216" s="25"/>
      <c r="ET216" s="25"/>
      <c r="EU216" s="25"/>
      <c r="EV216" s="25"/>
      <c r="EW216" s="25"/>
    </row>
    <row r="217" spans="1:153" ht="12.75">
      <c r="A217" s="56"/>
      <c r="B217" s="37"/>
      <c r="C217" s="36"/>
      <c r="D217" s="36"/>
      <c r="E217" s="36"/>
      <c r="F217" s="36"/>
      <c r="G217" s="36"/>
      <c r="H217" s="36"/>
      <c r="I217" s="36"/>
      <c r="J217" s="36"/>
      <c r="Z217" s="24"/>
      <c r="AA217" s="24"/>
      <c r="AB217" s="24"/>
      <c r="AC217" s="24"/>
      <c r="AD217" s="24"/>
      <c r="ES217" s="25"/>
      <c r="ET217" s="25"/>
      <c r="EU217" s="25"/>
      <c r="EV217" s="25"/>
      <c r="EW217" s="25"/>
    </row>
    <row r="218" spans="1:153" ht="12.75">
      <c r="A218" s="56"/>
      <c r="B218" s="37"/>
      <c r="C218" s="36"/>
      <c r="D218" s="36"/>
      <c r="E218" s="36"/>
      <c r="F218" s="36"/>
      <c r="G218" s="36"/>
      <c r="H218" s="36"/>
      <c r="I218" s="36"/>
      <c r="J218" s="36"/>
      <c r="Z218" s="24"/>
      <c r="AA218" s="24"/>
      <c r="AB218" s="24"/>
      <c r="AC218" s="24"/>
      <c r="AD218" s="24"/>
      <c r="ES218" s="25"/>
      <c r="ET218" s="25"/>
      <c r="EU218" s="25"/>
      <c r="EV218" s="25"/>
      <c r="EW218" s="25"/>
    </row>
    <row r="219" spans="1:153" ht="12.75">
      <c r="A219" s="56"/>
      <c r="B219" s="37"/>
      <c r="C219" s="36"/>
      <c r="D219" s="36"/>
      <c r="E219" s="36"/>
      <c r="F219" s="36"/>
      <c r="G219" s="36"/>
      <c r="H219" s="36"/>
      <c r="I219" s="36"/>
      <c r="J219" s="36"/>
      <c r="Z219" s="24"/>
      <c r="AA219" s="24"/>
      <c r="AB219" s="24"/>
      <c r="AC219" s="24"/>
      <c r="AD219" s="24"/>
      <c r="ES219" s="25"/>
      <c r="ET219" s="25"/>
      <c r="EU219" s="25"/>
      <c r="EV219" s="25"/>
      <c r="EW219" s="25"/>
    </row>
    <row r="220" spans="1:153" ht="12.75">
      <c r="A220" s="56"/>
      <c r="B220" s="37"/>
      <c r="C220" s="36"/>
      <c r="D220" s="36"/>
      <c r="E220" s="36"/>
      <c r="F220" s="36"/>
      <c r="G220" s="36"/>
      <c r="H220" s="36"/>
      <c r="I220" s="36"/>
      <c r="J220" s="36"/>
      <c r="Z220" s="24"/>
      <c r="AA220" s="24"/>
      <c r="AB220" s="24"/>
      <c r="AC220" s="24"/>
      <c r="AD220" s="24"/>
      <c r="ES220" s="25"/>
      <c r="ET220" s="25"/>
      <c r="EU220" s="25"/>
      <c r="EV220" s="25"/>
      <c r="EW220" s="25"/>
    </row>
    <row r="221" spans="1:153" ht="12.75">
      <c r="A221" s="56"/>
      <c r="B221" s="37"/>
      <c r="C221" s="36"/>
      <c r="D221" s="36"/>
      <c r="E221" s="36"/>
      <c r="F221" s="36"/>
      <c r="G221" s="36"/>
      <c r="H221" s="36"/>
      <c r="I221" s="36"/>
      <c r="J221" s="36"/>
      <c r="Z221" s="24"/>
      <c r="AA221" s="24"/>
      <c r="AB221" s="24"/>
      <c r="AC221" s="24"/>
      <c r="AD221" s="24"/>
      <c r="ES221" s="25"/>
      <c r="ET221" s="25"/>
      <c r="EU221" s="25"/>
      <c r="EV221" s="25"/>
      <c r="EW221" s="25"/>
    </row>
    <row r="222" spans="1:153" ht="12.75">
      <c r="A222" s="56"/>
      <c r="B222" s="37"/>
      <c r="C222" s="36"/>
      <c r="D222" s="36"/>
      <c r="E222" s="36"/>
      <c r="F222" s="36"/>
      <c r="G222" s="36"/>
      <c r="H222" s="36"/>
      <c r="I222" s="36"/>
      <c r="J222" s="36"/>
      <c r="Z222" s="24"/>
      <c r="AA222" s="24"/>
      <c r="AB222" s="24"/>
      <c r="AC222" s="24"/>
      <c r="AD222" s="24"/>
      <c r="ES222" s="25"/>
      <c r="ET222" s="25"/>
      <c r="EU222" s="25"/>
      <c r="EV222" s="25"/>
      <c r="EW222" s="25"/>
    </row>
    <row r="223" spans="1:153" ht="12.75">
      <c r="A223" s="56"/>
      <c r="B223" s="37"/>
      <c r="C223" s="36"/>
      <c r="D223" s="36"/>
      <c r="E223" s="36"/>
      <c r="F223" s="36"/>
      <c r="G223" s="36"/>
      <c r="H223" s="36"/>
      <c r="I223" s="36"/>
      <c r="J223" s="36"/>
      <c r="Z223" s="24"/>
      <c r="AA223" s="24"/>
      <c r="AB223" s="24"/>
      <c r="AC223" s="24"/>
      <c r="AD223" s="24"/>
      <c r="ES223" s="25"/>
      <c r="ET223" s="25"/>
      <c r="EU223" s="25"/>
      <c r="EV223" s="25"/>
      <c r="EW223" s="25"/>
    </row>
    <row r="224" spans="1:153" ht="12.75">
      <c r="A224" s="56"/>
      <c r="B224" s="37"/>
      <c r="C224" s="36"/>
      <c r="D224" s="36"/>
      <c r="E224" s="36"/>
      <c r="F224" s="36"/>
      <c r="G224" s="36"/>
      <c r="H224" s="36"/>
      <c r="I224" s="36"/>
      <c r="J224" s="36"/>
      <c r="Z224" s="24"/>
      <c r="AA224" s="24"/>
      <c r="AB224" s="24"/>
      <c r="AC224" s="24"/>
      <c r="AD224" s="24"/>
      <c r="ES224" s="25"/>
      <c r="ET224" s="25"/>
      <c r="EU224" s="25"/>
      <c r="EV224" s="25"/>
      <c r="EW224" s="25"/>
    </row>
    <row r="225" spans="1:153" ht="12.75">
      <c r="A225" s="56"/>
      <c r="B225" s="37"/>
      <c r="C225" s="36"/>
      <c r="D225" s="36"/>
      <c r="E225" s="36"/>
      <c r="F225" s="36"/>
      <c r="G225" s="36"/>
      <c r="H225" s="36"/>
      <c r="I225" s="36"/>
      <c r="J225" s="36"/>
      <c r="Z225" s="24"/>
      <c r="AA225" s="24"/>
      <c r="AB225" s="24"/>
      <c r="AC225" s="24"/>
      <c r="AD225" s="24"/>
      <c r="ES225" s="25"/>
      <c r="ET225" s="25"/>
      <c r="EU225" s="25"/>
      <c r="EV225" s="25"/>
      <c r="EW225" s="25"/>
    </row>
    <row r="226" spans="1:153" ht="12.75">
      <c r="A226" s="56"/>
      <c r="B226" s="37"/>
      <c r="C226" s="36"/>
      <c r="D226" s="36"/>
      <c r="E226" s="36"/>
      <c r="F226" s="36"/>
      <c r="G226" s="36"/>
      <c r="H226" s="36"/>
      <c r="I226" s="36"/>
      <c r="J226" s="36"/>
      <c r="Z226" s="24"/>
      <c r="AA226" s="24"/>
      <c r="AB226" s="24"/>
      <c r="AC226" s="24"/>
      <c r="AD226" s="24"/>
      <c r="ES226" s="25"/>
      <c r="ET226" s="25"/>
      <c r="EU226" s="25"/>
      <c r="EV226" s="25"/>
      <c r="EW226" s="25"/>
    </row>
    <row r="227" spans="1:153" ht="12.75">
      <c r="A227" s="56"/>
      <c r="B227" s="37"/>
      <c r="C227" s="36"/>
      <c r="D227" s="36"/>
      <c r="E227" s="36"/>
      <c r="F227" s="36"/>
      <c r="G227" s="36"/>
      <c r="H227" s="36"/>
      <c r="I227" s="36"/>
      <c r="J227" s="36"/>
      <c r="Z227" s="24"/>
      <c r="AA227" s="24"/>
      <c r="AB227" s="24"/>
      <c r="AC227" s="24"/>
      <c r="AD227" s="24"/>
      <c r="ES227" s="25"/>
      <c r="ET227" s="25"/>
      <c r="EU227" s="25"/>
      <c r="EV227" s="25"/>
      <c r="EW227" s="25"/>
    </row>
    <row r="228" spans="1:153" ht="12.75">
      <c r="A228" s="56"/>
      <c r="B228" s="37"/>
      <c r="C228" s="36"/>
      <c r="D228" s="36"/>
      <c r="E228" s="36"/>
      <c r="F228" s="36"/>
      <c r="G228" s="36"/>
      <c r="H228" s="36"/>
      <c r="I228" s="36"/>
      <c r="J228" s="36"/>
      <c r="Z228" s="24"/>
      <c r="AA228" s="24"/>
      <c r="AB228" s="24"/>
      <c r="AC228" s="24"/>
      <c r="AD228" s="24"/>
      <c r="ES228" s="25"/>
      <c r="ET228" s="25"/>
      <c r="EU228" s="25"/>
      <c r="EV228" s="25"/>
      <c r="EW228" s="25"/>
    </row>
    <row r="229" spans="1:153" ht="12.75">
      <c r="A229" s="56"/>
      <c r="B229" s="37"/>
      <c r="C229" s="36"/>
      <c r="D229" s="36"/>
      <c r="E229" s="36"/>
      <c r="F229" s="36"/>
      <c r="G229" s="36"/>
      <c r="H229" s="36"/>
      <c r="I229" s="36"/>
      <c r="J229" s="36"/>
      <c r="Z229" s="24"/>
      <c r="AA229" s="24"/>
      <c r="AB229" s="24"/>
      <c r="AC229" s="24"/>
      <c r="AD229" s="24"/>
      <c r="ES229" s="25"/>
      <c r="ET229" s="25"/>
      <c r="EU229" s="25"/>
      <c r="EV229" s="25"/>
      <c r="EW229" s="25"/>
    </row>
    <row r="230" spans="1:153" ht="12.75">
      <c r="A230" s="56"/>
      <c r="B230" s="37"/>
      <c r="C230" s="36"/>
      <c r="D230" s="36"/>
      <c r="E230" s="36"/>
      <c r="F230" s="36"/>
      <c r="G230" s="36"/>
      <c r="H230" s="36"/>
      <c r="I230" s="36"/>
      <c r="J230" s="36"/>
      <c r="Z230" s="24"/>
      <c r="AA230" s="24"/>
      <c r="AB230" s="24"/>
      <c r="AC230" s="24"/>
      <c r="AD230" s="24"/>
      <c r="ES230" s="25"/>
      <c r="ET230" s="25"/>
      <c r="EU230" s="25"/>
      <c r="EV230" s="25"/>
      <c r="EW230" s="25"/>
    </row>
    <row r="231" spans="1:153" ht="12.75">
      <c r="A231" s="56"/>
      <c r="B231" s="37"/>
      <c r="C231" s="36"/>
      <c r="D231" s="36"/>
      <c r="E231" s="36"/>
      <c r="F231" s="36"/>
      <c r="G231" s="36"/>
      <c r="H231" s="36"/>
      <c r="I231" s="36"/>
      <c r="J231" s="36"/>
      <c r="Z231" s="24"/>
      <c r="AA231" s="24"/>
      <c r="AB231" s="24"/>
      <c r="AC231" s="24"/>
      <c r="AD231" s="24"/>
      <c r="ES231" s="25"/>
      <c r="ET231" s="25"/>
      <c r="EU231" s="25"/>
      <c r="EV231" s="25"/>
      <c r="EW231" s="25"/>
    </row>
    <row r="232" spans="1:153" ht="12.75">
      <c r="A232" s="56"/>
      <c r="B232" s="37"/>
      <c r="C232" s="36"/>
      <c r="D232" s="36"/>
      <c r="E232" s="36"/>
      <c r="F232" s="36"/>
      <c r="G232" s="36"/>
      <c r="H232" s="36"/>
      <c r="I232" s="36"/>
      <c r="J232" s="36"/>
      <c r="Z232" s="24"/>
      <c r="AA232" s="24"/>
      <c r="AB232" s="24"/>
      <c r="AC232" s="24"/>
      <c r="AD232" s="24"/>
      <c r="ES232" s="25"/>
      <c r="ET232" s="25"/>
      <c r="EU232" s="25"/>
      <c r="EV232" s="25"/>
      <c r="EW232" s="25"/>
    </row>
    <row r="233" spans="1:153" ht="12.75">
      <c r="A233" s="56"/>
      <c r="B233" s="37"/>
      <c r="C233" s="36"/>
      <c r="D233" s="36"/>
      <c r="E233" s="36"/>
      <c r="F233" s="36"/>
      <c r="G233" s="36"/>
      <c r="H233" s="36"/>
      <c r="I233" s="36"/>
      <c r="J233" s="36"/>
      <c r="Z233" s="24"/>
      <c r="AA233" s="24"/>
      <c r="AB233" s="24"/>
      <c r="AC233" s="24"/>
      <c r="AD233" s="24"/>
      <c r="ES233" s="25"/>
      <c r="ET233" s="25"/>
      <c r="EU233" s="25"/>
      <c r="EV233" s="25"/>
      <c r="EW233" s="25"/>
    </row>
    <row r="234" spans="1:153" ht="12.75">
      <c r="A234" s="56"/>
      <c r="B234" s="37"/>
      <c r="C234" s="36"/>
      <c r="D234" s="36"/>
      <c r="E234" s="36"/>
      <c r="F234" s="36"/>
      <c r="G234" s="36"/>
      <c r="H234" s="36"/>
      <c r="I234" s="36"/>
      <c r="J234" s="36"/>
      <c r="Z234" s="24"/>
      <c r="AA234" s="24"/>
      <c r="AB234" s="24"/>
      <c r="AC234" s="24"/>
      <c r="AD234" s="24"/>
      <c r="ES234" s="25"/>
      <c r="ET234" s="25"/>
      <c r="EU234" s="25"/>
      <c r="EV234" s="25"/>
      <c r="EW234" s="25"/>
    </row>
    <row r="235" spans="1:153" ht="12.75">
      <c r="A235" s="56"/>
      <c r="B235" s="37"/>
      <c r="C235" s="36"/>
      <c r="D235" s="36"/>
      <c r="E235" s="36"/>
      <c r="F235" s="36"/>
      <c r="G235" s="36"/>
      <c r="H235" s="36"/>
      <c r="I235" s="36"/>
      <c r="J235" s="36"/>
      <c r="Z235" s="24"/>
      <c r="AA235" s="24"/>
      <c r="AB235" s="24"/>
      <c r="AC235" s="24"/>
      <c r="AD235" s="24"/>
      <c r="ES235" s="25"/>
      <c r="ET235" s="25"/>
      <c r="EU235" s="25"/>
      <c r="EV235" s="25"/>
      <c r="EW235" s="25"/>
    </row>
    <row r="236" spans="1:153" ht="12.75">
      <c r="A236" s="56"/>
      <c r="B236" s="37"/>
      <c r="C236" s="36"/>
      <c r="D236" s="36"/>
      <c r="E236" s="36"/>
      <c r="F236" s="36"/>
      <c r="G236" s="36"/>
      <c r="H236" s="36"/>
      <c r="I236" s="36"/>
      <c r="J236" s="36"/>
      <c r="Z236" s="24"/>
      <c r="AA236" s="24"/>
      <c r="AB236" s="24"/>
      <c r="AC236" s="24"/>
      <c r="AD236" s="24"/>
      <c r="ES236" s="25"/>
      <c r="ET236" s="25"/>
      <c r="EU236" s="25"/>
      <c r="EV236" s="25"/>
      <c r="EW236" s="25"/>
    </row>
    <row r="237" spans="1:153" ht="12.75">
      <c r="A237" s="56"/>
      <c r="B237" s="37"/>
      <c r="C237" s="36"/>
      <c r="D237" s="36"/>
      <c r="E237" s="36"/>
      <c r="F237" s="36"/>
      <c r="G237" s="36"/>
      <c r="H237" s="36"/>
      <c r="I237" s="36"/>
      <c r="J237" s="36"/>
      <c r="Z237" s="24"/>
      <c r="AA237" s="24"/>
      <c r="AB237" s="24"/>
      <c r="AC237" s="24"/>
      <c r="AD237" s="24"/>
      <c r="ES237" s="25"/>
      <c r="ET237" s="25"/>
      <c r="EU237" s="25"/>
      <c r="EV237" s="25"/>
      <c r="EW237" s="25"/>
    </row>
    <row r="238" spans="1:153" ht="12.75">
      <c r="A238" s="56"/>
      <c r="B238" s="37"/>
      <c r="C238" s="36"/>
      <c r="D238" s="36"/>
      <c r="E238" s="36"/>
      <c r="F238" s="36"/>
      <c r="G238" s="36"/>
      <c r="H238" s="36"/>
      <c r="I238" s="36"/>
      <c r="J238" s="36"/>
      <c r="Z238" s="24"/>
      <c r="AA238" s="24"/>
      <c r="AB238" s="24"/>
      <c r="AC238" s="24"/>
      <c r="AD238" s="24"/>
      <c r="ES238" s="25"/>
      <c r="ET238" s="25"/>
      <c r="EU238" s="25"/>
      <c r="EV238" s="25"/>
      <c r="EW238" s="25"/>
    </row>
    <row r="239" spans="1:153" ht="12.75">
      <c r="A239" s="56"/>
      <c r="B239" s="37"/>
      <c r="C239" s="36"/>
      <c r="D239" s="36"/>
      <c r="E239" s="36"/>
      <c r="F239" s="36"/>
      <c r="G239" s="36"/>
      <c r="H239" s="36"/>
      <c r="I239" s="36"/>
      <c r="J239" s="36"/>
      <c r="Z239" s="24"/>
      <c r="AA239" s="24"/>
      <c r="AB239" s="24"/>
      <c r="AC239" s="24"/>
      <c r="AD239" s="24"/>
      <c r="ES239" s="25"/>
      <c r="ET239" s="25"/>
      <c r="EU239" s="25"/>
      <c r="EV239" s="25"/>
      <c r="EW239" s="25"/>
    </row>
    <row r="240" spans="1:153" ht="12.75">
      <c r="A240" s="56"/>
      <c r="B240" s="37"/>
      <c r="C240" s="36"/>
      <c r="D240" s="36"/>
      <c r="E240" s="36"/>
      <c r="F240" s="36"/>
      <c r="G240" s="36"/>
      <c r="H240" s="36"/>
      <c r="I240" s="36"/>
      <c r="J240" s="36"/>
      <c r="Z240" s="24"/>
      <c r="AA240" s="24"/>
      <c r="AB240" s="24"/>
      <c r="AC240" s="24"/>
      <c r="AD240" s="24"/>
      <c r="ES240" s="25"/>
      <c r="ET240" s="25"/>
      <c r="EU240" s="25"/>
      <c r="EV240" s="25"/>
      <c r="EW240" s="25"/>
    </row>
    <row r="241" spans="1:153" ht="12.75">
      <c r="A241" s="56"/>
      <c r="B241" s="37"/>
      <c r="C241" s="36"/>
      <c r="D241" s="36"/>
      <c r="E241" s="36"/>
      <c r="F241" s="36"/>
      <c r="G241" s="36"/>
      <c r="H241" s="36"/>
      <c r="I241" s="36"/>
      <c r="J241" s="36"/>
      <c r="Z241" s="24"/>
      <c r="AA241" s="24"/>
      <c r="AB241" s="24"/>
      <c r="AC241" s="24"/>
      <c r="AD241" s="24"/>
      <c r="ES241" s="25"/>
      <c r="ET241" s="25"/>
      <c r="EU241" s="25"/>
      <c r="EV241" s="25"/>
      <c r="EW241" s="25"/>
    </row>
    <row r="242" spans="1:153" ht="12.75">
      <c r="A242" s="56"/>
      <c r="B242" s="37"/>
      <c r="C242" s="36"/>
      <c r="D242" s="36"/>
      <c r="E242" s="36"/>
      <c r="F242" s="36"/>
      <c r="G242" s="36"/>
      <c r="H242" s="36"/>
      <c r="I242" s="36"/>
      <c r="J242" s="36"/>
      <c r="Z242" s="24"/>
      <c r="AA242" s="24"/>
      <c r="AB242" s="24"/>
      <c r="AC242" s="24"/>
      <c r="AD242" s="24"/>
      <c r="ES242" s="25"/>
      <c r="ET242" s="25"/>
      <c r="EU242" s="25"/>
      <c r="EV242" s="25"/>
      <c r="EW242" s="25"/>
    </row>
    <row r="243" spans="1:153" ht="12.75">
      <c r="A243" s="56"/>
      <c r="B243" s="37"/>
      <c r="C243" s="36"/>
      <c r="D243" s="36"/>
      <c r="E243" s="36"/>
      <c r="F243" s="36"/>
      <c r="G243" s="36"/>
      <c r="H243" s="36"/>
      <c r="I243" s="36"/>
      <c r="J243" s="36"/>
      <c r="Z243" s="24"/>
      <c r="AA243" s="24"/>
      <c r="AB243" s="24"/>
      <c r="AC243" s="24"/>
      <c r="AD243" s="24"/>
      <c r="ES243" s="25"/>
      <c r="ET243" s="25"/>
      <c r="EU243" s="25"/>
      <c r="EV243" s="25"/>
      <c r="EW243" s="25"/>
    </row>
    <row r="244" spans="1:153" ht="12.75">
      <c r="A244" s="56"/>
      <c r="B244" s="37"/>
      <c r="C244" s="36"/>
      <c r="D244" s="36"/>
      <c r="E244" s="36"/>
      <c r="F244" s="36"/>
      <c r="G244" s="36"/>
      <c r="H244" s="36"/>
      <c r="I244" s="36"/>
      <c r="J244" s="36"/>
      <c r="Z244" s="24"/>
      <c r="AA244" s="24"/>
      <c r="AB244" s="24"/>
      <c r="AC244" s="24"/>
      <c r="AD244" s="24"/>
      <c r="ES244" s="25"/>
      <c r="ET244" s="25"/>
      <c r="EU244" s="25"/>
      <c r="EV244" s="25"/>
      <c r="EW244" s="25"/>
    </row>
    <row r="245" spans="1:153" ht="12.75">
      <c r="A245" s="56"/>
      <c r="B245" s="37"/>
      <c r="C245" s="36"/>
      <c r="D245" s="36"/>
      <c r="E245" s="36"/>
      <c r="F245" s="36"/>
      <c r="G245" s="36"/>
      <c r="H245" s="36"/>
      <c r="I245" s="36"/>
      <c r="J245" s="36"/>
      <c r="Z245" s="24"/>
      <c r="AA245" s="24"/>
      <c r="AB245" s="24"/>
      <c r="AC245" s="24"/>
      <c r="AD245" s="24"/>
      <c r="ES245" s="25"/>
      <c r="ET245" s="25"/>
      <c r="EU245" s="25"/>
      <c r="EV245" s="25"/>
      <c r="EW245" s="25"/>
    </row>
    <row r="246" spans="1:153" ht="12.75">
      <c r="A246" s="56"/>
      <c r="B246" s="37"/>
      <c r="C246" s="36"/>
      <c r="D246" s="36"/>
      <c r="E246" s="36"/>
      <c r="F246" s="36"/>
      <c r="G246" s="36"/>
      <c r="H246" s="36"/>
      <c r="I246" s="36"/>
      <c r="J246" s="36"/>
      <c r="Z246" s="24"/>
      <c r="AA246" s="24"/>
      <c r="AB246" s="24"/>
      <c r="AC246" s="24"/>
      <c r="AD246" s="24"/>
      <c r="ES246" s="25"/>
      <c r="ET246" s="25"/>
      <c r="EU246" s="25"/>
      <c r="EV246" s="25"/>
      <c r="EW246" s="25"/>
    </row>
    <row r="247" spans="1:153" ht="12.75">
      <c r="A247" s="56"/>
      <c r="B247" s="37"/>
      <c r="C247" s="36"/>
      <c r="D247" s="36"/>
      <c r="E247" s="36"/>
      <c r="F247" s="36"/>
      <c r="G247" s="36"/>
      <c r="H247" s="36"/>
      <c r="I247" s="36"/>
      <c r="J247" s="36"/>
      <c r="Z247" s="24"/>
      <c r="AA247" s="24"/>
      <c r="AB247" s="24"/>
      <c r="AC247" s="24"/>
      <c r="AD247" s="24"/>
      <c r="ES247" s="25"/>
      <c r="ET247" s="25"/>
      <c r="EU247" s="25"/>
      <c r="EV247" s="25"/>
      <c r="EW247" s="25"/>
    </row>
    <row r="248" spans="1:153" ht="12.75">
      <c r="A248" s="56"/>
      <c r="B248" s="37"/>
      <c r="C248" s="36"/>
      <c r="D248" s="36"/>
      <c r="E248" s="36"/>
      <c r="F248" s="36"/>
      <c r="G248" s="36"/>
      <c r="H248" s="36"/>
      <c r="I248" s="36"/>
      <c r="J248" s="36"/>
      <c r="Z248" s="24"/>
      <c r="AA248" s="24"/>
      <c r="AB248" s="24"/>
      <c r="AC248" s="24"/>
      <c r="AD248" s="24"/>
      <c r="ES248" s="25"/>
      <c r="ET248" s="25"/>
      <c r="EU248" s="25"/>
      <c r="EV248" s="25"/>
      <c r="EW248" s="25"/>
    </row>
    <row r="249" spans="1:153" ht="12.75">
      <c r="A249" s="56"/>
      <c r="B249" s="37"/>
      <c r="C249" s="36"/>
      <c r="D249" s="36"/>
      <c r="E249" s="36"/>
      <c r="F249" s="36"/>
      <c r="G249" s="36"/>
      <c r="H249" s="36"/>
      <c r="I249" s="36"/>
      <c r="J249" s="36"/>
      <c r="Z249" s="24"/>
      <c r="AA249" s="24"/>
      <c r="AB249" s="24"/>
      <c r="AC249" s="24"/>
      <c r="AD249" s="24"/>
      <c r="ES249" s="25"/>
      <c r="ET249" s="25"/>
      <c r="EU249" s="25"/>
      <c r="EV249" s="25"/>
      <c r="EW249" s="25"/>
    </row>
    <row r="250" spans="1:153" ht="12.75">
      <c r="A250" s="56"/>
      <c r="B250" s="37"/>
      <c r="C250" s="36"/>
      <c r="D250" s="36"/>
      <c r="E250" s="36"/>
      <c r="F250" s="36"/>
      <c r="G250" s="36"/>
      <c r="H250" s="36"/>
      <c r="I250" s="36"/>
      <c r="J250" s="36"/>
      <c r="Z250" s="24"/>
      <c r="AA250" s="24"/>
      <c r="AB250" s="24"/>
      <c r="AC250" s="24"/>
      <c r="AD250" s="24"/>
      <c r="ES250" s="25"/>
      <c r="ET250" s="25"/>
      <c r="EU250" s="25"/>
      <c r="EV250" s="25"/>
      <c r="EW250" s="25"/>
    </row>
    <row r="251" spans="1:153" ht="12.75">
      <c r="A251" s="56"/>
      <c r="B251" s="37"/>
      <c r="C251" s="36"/>
      <c r="D251" s="36"/>
      <c r="E251" s="36"/>
      <c r="F251" s="36"/>
      <c r="G251" s="36"/>
      <c r="H251" s="36"/>
      <c r="I251" s="36"/>
      <c r="J251" s="36"/>
      <c r="Z251" s="24"/>
      <c r="AA251" s="24"/>
      <c r="AB251" s="24"/>
      <c r="AC251" s="24"/>
      <c r="AD251" s="24"/>
      <c r="ES251" s="25"/>
      <c r="ET251" s="25"/>
      <c r="EU251" s="25"/>
      <c r="EV251" s="25"/>
      <c r="EW251" s="25"/>
    </row>
    <row r="252" spans="1:153" ht="12.75">
      <c r="A252" s="56"/>
      <c r="B252" s="37"/>
      <c r="C252" s="36"/>
      <c r="D252" s="36"/>
      <c r="E252" s="36"/>
      <c r="F252" s="36"/>
      <c r="G252" s="36"/>
      <c r="H252" s="36"/>
      <c r="I252" s="36"/>
      <c r="J252" s="36"/>
      <c r="Z252" s="24"/>
      <c r="AA252" s="24"/>
      <c r="AB252" s="24"/>
      <c r="AC252" s="24"/>
      <c r="AD252" s="24"/>
      <c r="ES252" s="25"/>
      <c r="ET252" s="25"/>
      <c r="EU252" s="25"/>
      <c r="EV252" s="25"/>
      <c r="EW252" s="25"/>
    </row>
    <row r="253" spans="1:153" ht="12.75">
      <c r="A253" s="56"/>
      <c r="B253" s="37"/>
      <c r="C253" s="36"/>
      <c r="D253" s="36"/>
      <c r="E253" s="36"/>
      <c r="F253" s="36"/>
      <c r="G253" s="36"/>
      <c r="H253" s="36"/>
      <c r="I253" s="36"/>
      <c r="J253" s="36"/>
      <c r="Z253" s="24"/>
      <c r="AA253" s="24"/>
      <c r="AB253" s="24"/>
      <c r="AC253" s="24"/>
      <c r="AD253" s="24"/>
      <c r="ES253" s="25"/>
      <c r="ET253" s="25"/>
      <c r="EU253" s="25"/>
      <c r="EV253" s="25"/>
      <c r="EW253" s="25"/>
    </row>
    <row r="254" spans="1:153" ht="12.75">
      <c r="A254" s="56"/>
      <c r="B254" s="37"/>
      <c r="C254" s="36"/>
      <c r="D254" s="36"/>
      <c r="E254" s="36"/>
      <c r="F254" s="36"/>
      <c r="G254" s="36"/>
      <c r="H254" s="36"/>
      <c r="I254" s="36"/>
      <c r="J254" s="36"/>
      <c r="Z254" s="24"/>
      <c r="AA254" s="24"/>
      <c r="AB254" s="24"/>
      <c r="AC254" s="24"/>
      <c r="AD254" s="24"/>
      <c r="ES254" s="25"/>
      <c r="ET254" s="25"/>
      <c r="EU254" s="25"/>
      <c r="EV254" s="25"/>
      <c r="EW254" s="25"/>
    </row>
    <row r="255" spans="1:153" ht="12.75">
      <c r="A255" s="56"/>
      <c r="B255" s="37"/>
      <c r="C255" s="36"/>
      <c r="D255" s="36"/>
      <c r="E255" s="36"/>
      <c r="F255" s="36"/>
      <c r="G255" s="36"/>
      <c r="H255" s="36"/>
      <c r="I255" s="36"/>
      <c r="J255" s="36"/>
      <c r="Z255" s="24"/>
      <c r="AA255" s="24"/>
      <c r="AB255" s="24"/>
      <c r="AC255" s="24"/>
      <c r="AD255" s="24"/>
      <c r="ES255" s="25"/>
      <c r="ET255" s="25"/>
      <c r="EU255" s="25"/>
      <c r="EV255" s="25"/>
      <c r="EW255" s="25"/>
    </row>
    <row r="256" spans="1:153" ht="12.75">
      <c r="A256" s="56"/>
      <c r="B256" s="37"/>
      <c r="C256" s="36"/>
      <c r="D256" s="36"/>
      <c r="E256" s="36"/>
      <c r="F256" s="36"/>
      <c r="G256" s="36"/>
      <c r="H256" s="36"/>
      <c r="I256" s="36"/>
      <c r="J256" s="36"/>
      <c r="Z256" s="24"/>
      <c r="AA256" s="24"/>
      <c r="AB256" s="24"/>
      <c r="AC256" s="24"/>
      <c r="AD256" s="24"/>
      <c r="ES256" s="25"/>
      <c r="ET256" s="25"/>
      <c r="EU256" s="25"/>
      <c r="EV256" s="25"/>
      <c r="EW256" s="25"/>
    </row>
    <row r="257" spans="1:153" ht="12.75">
      <c r="A257" s="56"/>
      <c r="B257" s="37"/>
      <c r="C257" s="36"/>
      <c r="D257" s="36"/>
      <c r="E257" s="36"/>
      <c r="F257" s="36"/>
      <c r="G257" s="36"/>
      <c r="H257" s="36"/>
      <c r="I257" s="36"/>
      <c r="J257" s="36"/>
      <c r="Z257" s="24"/>
      <c r="AA257" s="24"/>
      <c r="AB257" s="24"/>
      <c r="AC257" s="24"/>
      <c r="AD257" s="24"/>
      <c r="ES257" s="25"/>
      <c r="ET257" s="25"/>
      <c r="EU257" s="25"/>
      <c r="EV257" s="25"/>
      <c r="EW257" s="25"/>
    </row>
    <row r="258" spans="1:153" ht="12.75">
      <c r="A258" s="56"/>
      <c r="B258" s="37"/>
      <c r="C258" s="36"/>
      <c r="D258" s="36"/>
      <c r="E258" s="36"/>
      <c r="F258" s="36"/>
      <c r="G258" s="36"/>
      <c r="H258" s="36"/>
      <c r="I258" s="36"/>
      <c r="J258" s="36"/>
      <c r="Z258" s="24"/>
      <c r="AA258" s="24"/>
      <c r="AB258" s="24"/>
      <c r="AC258" s="24"/>
      <c r="AD258" s="24"/>
      <c r="ES258" s="25"/>
      <c r="ET258" s="25"/>
      <c r="EU258" s="25"/>
      <c r="EV258" s="25"/>
      <c r="EW258" s="25"/>
    </row>
    <row r="259" spans="1:153" ht="12.75">
      <c r="A259" s="56"/>
      <c r="B259" s="37"/>
      <c r="C259" s="36"/>
      <c r="D259" s="36"/>
      <c r="E259" s="36"/>
      <c r="F259" s="36"/>
      <c r="G259" s="36"/>
      <c r="H259" s="36"/>
      <c r="I259" s="36"/>
      <c r="J259" s="36"/>
      <c r="Z259" s="24"/>
      <c r="AA259" s="24"/>
      <c r="AB259" s="24"/>
      <c r="AC259" s="24"/>
      <c r="AD259" s="24"/>
      <c r="ES259" s="25"/>
      <c r="ET259" s="25"/>
      <c r="EU259" s="25"/>
      <c r="EV259" s="25"/>
      <c r="EW259" s="25"/>
    </row>
    <row r="260" spans="1:153" ht="12.75">
      <c r="A260" s="56"/>
      <c r="B260" s="37"/>
      <c r="C260" s="36"/>
      <c r="D260" s="36"/>
      <c r="E260" s="36"/>
      <c r="F260" s="36"/>
      <c r="G260" s="36"/>
      <c r="H260" s="36"/>
      <c r="I260" s="36"/>
      <c r="J260" s="36"/>
      <c r="Z260" s="24"/>
      <c r="AA260" s="24"/>
      <c r="AB260" s="24"/>
      <c r="AC260" s="24"/>
      <c r="AD260" s="24"/>
      <c r="ES260" s="25"/>
      <c r="ET260" s="25"/>
      <c r="EU260" s="25"/>
      <c r="EV260" s="25"/>
      <c r="EW260" s="25"/>
    </row>
    <row r="261" spans="1:153" ht="12.75">
      <c r="A261" s="56"/>
      <c r="B261" s="37"/>
      <c r="C261" s="36"/>
      <c r="D261" s="36"/>
      <c r="E261" s="36"/>
      <c r="F261" s="36"/>
      <c r="G261" s="36"/>
      <c r="H261" s="36"/>
      <c r="I261" s="36"/>
      <c r="J261" s="36"/>
      <c r="Z261" s="24"/>
      <c r="AA261" s="24"/>
      <c r="AB261" s="24"/>
      <c r="AC261" s="24"/>
      <c r="AD261" s="24"/>
      <c r="ES261" s="25"/>
      <c r="ET261" s="25"/>
      <c r="EU261" s="25"/>
      <c r="EV261" s="25"/>
      <c r="EW261" s="25"/>
    </row>
    <row r="262" spans="1:153" ht="12.75">
      <c r="A262" s="56"/>
      <c r="B262" s="37"/>
      <c r="C262" s="36"/>
      <c r="D262" s="36"/>
      <c r="E262" s="36"/>
      <c r="F262" s="36"/>
      <c r="G262" s="36"/>
      <c r="H262" s="36"/>
      <c r="I262" s="36"/>
      <c r="J262" s="36"/>
      <c r="Z262" s="24"/>
      <c r="AA262" s="24"/>
      <c r="AB262" s="24"/>
      <c r="AC262" s="24"/>
      <c r="AD262" s="24"/>
      <c r="ES262" s="25"/>
      <c r="ET262" s="25"/>
      <c r="EU262" s="25"/>
      <c r="EV262" s="25"/>
      <c r="EW262" s="25"/>
    </row>
    <row r="263" spans="1:153" ht="12.75">
      <c r="A263" s="56"/>
      <c r="B263" s="37"/>
      <c r="C263" s="36"/>
      <c r="D263" s="36"/>
      <c r="E263" s="36"/>
      <c r="F263" s="36"/>
      <c r="G263" s="36"/>
      <c r="H263" s="36"/>
      <c r="I263" s="36"/>
      <c r="J263" s="36"/>
      <c r="Z263" s="24"/>
      <c r="AA263" s="24"/>
      <c r="AB263" s="24"/>
      <c r="AC263" s="24"/>
      <c r="AD263" s="24"/>
      <c r="ES263" s="25"/>
      <c r="ET263" s="25"/>
      <c r="EU263" s="25"/>
      <c r="EV263" s="25"/>
      <c r="EW263" s="25"/>
    </row>
    <row r="264" spans="1:153" ht="12.75">
      <c r="A264" s="56"/>
      <c r="B264" s="37"/>
      <c r="C264" s="36"/>
      <c r="D264" s="36"/>
      <c r="E264" s="36"/>
      <c r="F264" s="36"/>
      <c r="G264" s="36"/>
      <c r="H264" s="36"/>
      <c r="I264" s="36"/>
      <c r="J264" s="36"/>
      <c r="Z264" s="24"/>
      <c r="AA264" s="24"/>
      <c r="AB264" s="24"/>
      <c r="AC264" s="24"/>
      <c r="AD264" s="24"/>
      <c r="ES264" s="25"/>
      <c r="ET264" s="25"/>
      <c r="EU264" s="25"/>
      <c r="EV264" s="25"/>
      <c r="EW264" s="25"/>
    </row>
    <row r="265" spans="1:153" ht="12.75">
      <c r="A265" s="56"/>
      <c r="B265" s="37"/>
      <c r="C265" s="36"/>
      <c r="D265" s="36"/>
      <c r="E265" s="36"/>
      <c r="F265" s="36"/>
      <c r="G265" s="36"/>
      <c r="H265" s="36"/>
      <c r="I265" s="36"/>
      <c r="J265" s="36"/>
      <c r="Z265" s="24"/>
      <c r="AA265" s="24"/>
      <c r="AB265" s="24"/>
      <c r="AC265" s="24"/>
      <c r="AD265" s="24"/>
      <c r="ES265" s="25"/>
      <c r="ET265" s="25"/>
      <c r="EU265" s="25"/>
      <c r="EV265" s="25"/>
      <c r="EW265" s="25"/>
    </row>
    <row r="266" spans="1:153" ht="12.75">
      <c r="A266" s="56"/>
      <c r="B266" s="37"/>
      <c r="C266" s="36"/>
      <c r="D266" s="36"/>
      <c r="E266" s="36"/>
      <c r="F266" s="36"/>
      <c r="G266" s="36"/>
      <c r="H266" s="36"/>
      <c r="I266" s="36"/>
      <c r="J266" s="36"/>
      <c r="Z266" s="24"/>
      <c r="AA266" s="24"/>
      <c r="AB266" s="24"/>
      <c r="AC266" s="24"/>
      <c r="AD266" s="24"/>
      <c r="ES266" s="25"/>
      <c r="ET266" s="25"/>
      <c r="EU266" s="25"/>
      <c r="EV266" s="25"/>
      <c r="EW266" s="25"/>
    </row>
    <row r="267" spans="1:153" ht="12.75">
      <c r="A267" s="56"/>
      <c r="B267" s="37"/>
      <c r="C267" s="36"/>
      <c r="D267" s="36"/>
      <c r="E267" s="36"/>
      <c r="F267" s="36"/>
      <c r="G267" s="36"/>
      <c r="H267" s="36"/>
      <c r="I267" s="36"/>
      <c r="J267" s="36"/>
      <c r="Z267" s="24"/>
      <c r="AA267" s="24"/>
      <c r="AB267" s="24"/>
      <c r="AC267" s="24"/>
      <c r="AD267" s="24"/>
      <c r="ES267" s="25"/>
      <c r="ET267" s="25"/>
      <c r="EU267" s="25"/>
      <c r="EV267" s="25"/>
      <c r="EW267" s="25"/>
    </row>
    <row r="268" spans="1:153" ht="12.75">
      <c r="A268" s="56"/>
      <c r="B268" s="37"/>
      <c r="C268" s="36"/>
      <c r="D268" s="36"/>
      <c r="E268" s="36"/>
      <c r="F268" s="36"/>
      <c r="G268" s="36"/>
      <c r="H268" s="36"/>
      <c r="I268" s="36"/>
      <c r="J268" s="36"/>
      <c r="Z268" s="24"/>
      <c r="AA268" s="24"/>
      <c r="AB268" s="24"/>
      <c r="AC268" s="24"/>
      <c r="AD268" s="24"/>
      <c r="ES268" s="25"/>
      <c r="ET268" s="25"/>
      <c r="EU268" s="25"/>
      <c r="EV268" s="25"/>
      <c r="EW268" s="25"/>
    </row>
    <row r="269" spans="1:153" ht="12.75">
      <c r="A269" s="56"/>
      <c r="B269" s="37"/>
      <c r="C269" s="36"/>
      <c r="D269" s="36"/>
      <c r="E269" s="36"/>
      <c r="F269" s="36"/>
      <c r="G269" s="36"/>
      <c r="H269" s="36"/>
      <c r="I269" s="36"/>
      <c r="J269" s="36"/>
      <c r="Z269" s="24"/>
      <c r="AA269" s="24"/>
      <c r="AB269" s="24"/>
      <c r="AC269" s="24"/>
      <c r="AD269" s="24"/>
      <c r="ES269" s="25"/>
      <c r="ET269" s="25"/>
      <c r="EU269" s="25"/>
      <c r="EV269" s="25"/>
      <c r="EW269" s="25"/>
    </row>
    <row r="270" spans="1:153" ht="12.75">
      <c r="A270" s="56"/>
      <c r="B270" s="37"/>
      <c r="C270" s="36"/>
      <c r="D270" s="36"/>
      <c r="E270" s="36"/>
      <c r="F270" s="36"/>
      <c r="G270" s="36"/>
      <c r="H270" s="36"/>
      <c r="I270" s="36"/>
      <c r="J270" s="36"/>
      <c r="Z270" s="24"/>
      <c r="AA270" s="24"/>
      <c r="AB270" s="24"/>
      <c r="AC270" s="24"/>
      <c r="AD270" s="24"/>
      <c r="ES270" s="25"/>
      <c r="ET270" s="25"/>
      <c r="EU270" s="25"/>
      <c r="EV270" s="25"/>
      <c r="EW270" s="25"/>
    </row>
    <row r="271" spans="1:153" ht="12.75">
      <c r="A271" s="56"/>
      <c r="B271" s="37"/>
      <c r="C271" s="36"/>
      <c r="D271" s="36"/>
      <c r="E271" s="36"/>
      <c r="F271" s="36"/>
      <c r="G271" s="36"/>
      <c r="H271" s="36"/>
      <c r="I271" s="36"/>
      <c r="J271" s="36"/>
      <c r="Z271" s="24"/>
      <c r="AA271" s="24"/>
      <c r="AB271" s="24"/>
      <c r="AC271" s="24"/>
      <c r="AD271" s="24"/>
      <c r="ES271" s="25"/>
      <c r="ET271" s="25"/>
      <c r="EU271" s="25"/>
      <c r="EV271" s="25"/>
      <c r="EW271" s="25"/>
    </row>
    <row r="272" spans="1:153" ht="12.75">
      <c r="A272" s="56"/>
      <c r="B272" s="37"/>
      <c r="C272" s="36"/>
      <c r="D272" s="36"/>
      <c r="E272" s="36"/>
      <c r="F272" s="36"/>
      <c r="G272" s="36"/>
      <c r="H272" s="36"/>
      <c r="I272" s="36"/>
      <c r="J272" s="36"/>
      <c r="Z272" s="24"/>
      <c r="AA272" s="24"/>
      <c r="AB272" s="24"/>
      <c r="AC272" s="24"/>
      <c r="AD272" s="24"/>
      <c r="ES272" s="25"/>
      <c r="ET272" s="25"/>
      <c r="EU272" s="25"/>
      <c r="EV272" s="25"/>
      <c r="EW272" s="25"/>
    </row>
    <row r="273" spans="1:153" ht="12.75">
      <c r="A273" s="56"/>
      <c r="B273" s="37"/>
      <c r="C273" s="36"/>
      <c r="D273" s="36"/>
      <c r="E273" s="36"/>
      <c r="F273" s="36"/>
      <c r="G273" s="36"/>
      <c r="H273" s="36"/>
      <c r="I273" s="36"/>
      <c r="J273" s="36"/>
      <c r="Z273" s="24"/>
      <c r="AA273" s="24"/>
      <c r="AB273" s="24"/>
      <c r="AC273" s="24"/>
      <c r="AD273" s="24"/>
      <c r="ES273" s="25"/>
      <c r="ET273" s="25"/>
      <c r="EU273" s="25"/>
      <c r="EV273" s="25"/>
      <c r="EW273" s="25"/>
    </row>
    <row r="274" spans="1:153" ht="12.75">
      <c r="A274" s="56"/>
      <c r="B274" s="37"/>
      <c r="C274" s="36"/>
      <c r="D274" s="36"/>
      <c r="E274" s="36"/>
      <c r="F274" s="36"/>
      <c r="G274" s="36"/>
      <c r="H274" s="36"/>
      <c r="I274" s="36"/>
      <c r="J274" s="36"/>
      <c r="Z274" s="24"/>
      <c r="AA274" s="24"/>
      <c r="AB274" s="24"/>
      <c r="AC274" s="24"/>
      <c r="AD274" s="24"/>
      <c r="ES274" s="25"/>
      <c r="ET274" s="25"/>
      <c r="EU274" s="25"/>
      <c r="EV274" s="25"/>
      <c r="EW274" s="25"/>
    </row>
    <row r="275" spans="1:153" ht="12.75">
      <c r="A275" s="56"/>
      <c r="B275" s="37"/>
      <c r="C275" s="36"/>
      <c r="D275" s="36"/>
      <c r="E275" s="36"/>
      <c r="F275" s="36"/>
      <c r="G275" s="36"/>
      <c r="H275" s="36"/>
      <c r="I275" s="36"/>
      <c r="J275" s="36"/>
      <c r="Z275" s="24"/>
      <c r="AA275" s="24"/>
      <c r="AB275" s="24"/>
      <c r="AC275" s="24"/>
      <c r="AD275" s="24"/>
      <c r="ES275" s="25"/>
      <c r="ET275" s="25"/>
      <c r="EU275" s="25"/>
      <c r="EV275" s="25"/>
      <c r="EW275" s="25"/>
    </row>
    <row r="276" spans="1:153" ht="12.75">
      <c r="A276" s="56"/>
      <c r="B276" s="37"/>
      <c r="C276" s="36"/>
      <c r="D276" s="36"/>
      <c r="E276" s="36"/>
      <c r="F276" s="36"/>
      <c r="G276" s="36"/>
      <c r="H276" s="36"/>
      <c r="I276" s="36"/>
      <c r="J276" s="36"/>
      <c r="Z276" s="24"/>
      <c r="AA276" s="24"/>
      <c r="AB276" s="24"/>
      <c r="AC276" s="24"/>
      <c r="AD276" s="24"/>
      <c r="ES276" s="25"/>
      <c r="ET276" s="25"/>
      <c r="EU276" s="25"/>
      <c r="EV276" s="25"/>
      <c r="EW276" s="25"/>
    </row>
    <row r="277" spans="1:153" ht="12.75">
      <c r="A277" s="56"/>
      <c r="B277" s="37"/>
      <c r="C277" s="36"/>
      <c r="D277" s="36"/>
      <c r="E277" s="36"/>
      <c r="F277" s="36"/>
      <c r="G277" s="36"/>
      <c r="H277" s="36"/>
      <c r="I277" s="36"/>
      <c r="J277" s="36"/>
      <c r="Z277" s="24"/>
      <c r="AA277" s="24"/>
      <c r="AB277" s="24"/>
      <c r="AC277" s="24"/>
      <c r="AD277" s="24"/>
      <c r="ES277" s="25"/>
      <c r="ET277" s="25"/>
      <c r="EU277" s="25"/>
      <c r="EV277" s="25"/>
      <c r="EW277" s="25"/>
    </row>
    <row r="278" spans="1:153" ht="12.75">
      <c r="A278" s="56"/>
      <c r="B278" s="37"/>
      <c r="C278" s="36"/>
      <c r="D278" s="36"/>
      <c r="E278" s="36"/>
      <c r="F278" s="36"/>
      <c r="G278" s="36"/>
      <c r="H278" s="36"/>
      <c r="I278" s="36"/>
      <c r="J278" s="36"/>
      <c r="Z278" s="24"/>
      <c r="AA278" s="24"/>
      <c r="AB278" s="24"/>
      <c r="AC278" s="24"/>
      <c r="AD278" s="24"/>
      <c r="ES278" s="25"/>
      <c r="ET278" s="25"/>
      <c r="EU278" s="25"/>
      <c r="EV278" s="25"/>
      <c r="EW278" s="25"/>
    </row>
    <row r="279" spans="1:153" ht="12.75">
      <c r="A279" s="56"/>
      <c r="B279" s="37"/>
      <c r="C279" s="36"/>
      <c r="D279" s="36"/>
      <c r="E279" s="36"/>
      <c r="F279" s="36"/>
      <c r="G279" s="36"/>
      <c r="H279" s="36"/>
      <c r="I279" s="36"/>
      <c r="J279" s="36"/>
      <c r="Z279" s="24"/>
      <c r="AA279" s="24"/>
      <c r="AB279" s="24"/>
      <c r="AC279" s="24"/>
      <c r="AD279" s="24"/>
      <c r="ES279" s="25"/>
      <c r="ET279" s="25"/>
      <c r="EU279" s="25"/>
      <c r="EV279" s="25"/>
      <c r="EW279" s="25"/>
    </row>
    <row r="280" spans="1:153" ht="12.75">
      <c r="A280" s="56"/>
      <c r="B280" s="37"/>
      <c r="C280" s="36"/>
      <c r="D280" s="36"/>
      <c r="E280" s="36"/>
      <c r="F280" s="36"/>
      <c r="G280" s="36"/>
      <c r="H280" s="36"/>
      <c r="I280" s="36"/>
      <c r="J280" s="36"/>
      <c r="Z280" s="24"/>
      <c r="AA280" s="24"/>
      <c r="AB280" s="24"/>
      <c r="AC280" s="24"/>
      <c r="AD280" s="24"/>
      <c r="ES280" s="25"/>
      <c r="ET280" s="25"/>
      <c r="EU280" s="25"/>
      <c r="EV280" s="25"/>
      <c r="EW280" s="25"/>
    </row>
    <row r="281" spans="1:153" ht="12.75">
      <c r="A281" s="56"/>
      <c r="B281" s="37"/>
      <c r="C281" s="36"/>
      <c r="D281" s="36"/>
      <c r="E281" s="36"/>
      <c r="F281" s="36"/>
      <c r="G281" s="36"/>
      <c r="H281" s="36"/>
      <c r="I281" s="36"/>
      <c r="J281" s="36"/>
      <c r="Z281" s="24"/>
      <c r="AA281" s="24"/>
      <c r="AB281" s="24"/>
      <c r="AC281" s="24"/>
      <c r="AD281" s="24"/>
      <c r="ES281" s="25"/>
      <c r="ET281" s="25"/>
      <c r="EU281" s="25"/>
      <c r="EV281" s="25"/>
      <c r="EW281" s="25"/>
    </row>
    <row r="282" spans="1:153" ht="12.75">
      <c r="A282" s="56"/>
      <c r="B282" s="37"/>
      <c r="C282" s="36"/>
      <c r="D282" s="36"/>
      <c r="E282" s="36"/>
      <c r="F282" s="36"/>
      <c r="G282" s="36"/>
      <c r="H282" s="36"/>
      <c r="I282" s="36"/>
      <c r="J282" s="36"/>
      <c r="Z282" s="24"/>
      <c r="AA282" s="24"/>
      <c r="AB282" s="24"/>
      <c r="AC282" s="24"/>
      <c r="AD282" s="24"/>
      <c r="ES282" s="25"/>
      <c r="ET282" s="25"/>
      <c r="EU282" s="25"/>
      <c r="EV282" s="25"/>
      <c r="EW282" s="25"/>
    </row>
    <row r="283" spans="1:153" ht="12.75">
      <c r="A283" s="56"/>
      <c r="B283" s="37"/>
      <c r="C283" s="36"/>
      <c r="D283" s="36"/>
      <c r="E283" s="36"/>
      <c r="F283" s="36"/>
      <c r="G283" s="36"/>
      <c r="H283" s="36"/>
      <c r="I283" s="36"/>
      <c r="J283" s="36"/>
      <c r="Z283" s="24"/>
      <c r="AA283" s="24"/>
      <c r="AB283" s="24"/>
      <c r="AC283" s="24"/>
      <c r="AD283" s="24"/>
      <c r="ES283" s="25"/>
      <c r="ET283" s="25"/>
      <c r="EU283" s="25"/>
      <c r="EV283" s="25"/>
      <c r="EW283" s="25"/>
    </row>
    <row r="284" spans="1:153" ht="12.75">
      <c r="A284" s="56"/>
      <c r="B284" s="37"/>
      <c r="C284" s="36"/>
      <c r="D284" s="36"/>
      <c r="E284" s="36"/>
      <c r="F284" s="36"/>
      <c r="G284" s="36"/>
      <c r="H284" s="36"/>
      <c r="I284" s="36"/>
      <c r="J284" s="36"/>
      <c r="Z284" s="24"/>
      <c r="AA284" s="24"/>
      <c r="AB284" s="24"/>
      <c r="AC284" s="24"/>
      <c r="AD284" s="24"/>
      <c r="ES284" s="25"/>
      <c r="ET284" s="25"/>
      <c r="EU284" s="25"/>
      <c r="EV284" s="25"/>
      <c r="EW284" s="25"/>
    </row>
    <row r="285" spans="1:153" ht="12.75">
      <c r="A285" s="56"/>
      <c r="B285" s="37"/>
      <c r="C285" s="36"/>
      <c r="D285" s="36"/>
      <c r="E285" s="36"/>
      <c r="F285" s="36"/>
      <c r="G285" s="36"/>
      <c r="H285" s="36"/>
      <c r="I285" s="36"/>
      <c r="J285" s="36"/>
      <c r="Z285" s="24"/>
      <c r="AA285" s="24"/>
      <c r="AB285" s="24"/>
      <c r="AC285" s="24"/>
      <c r="AD285" s="24"/>
      <c r="ES285" s="25"/>
      <c r="ET285" s="25"/>
      <c r="EU285" s="25"/>
      <c r="EV285" s="25"/>
      <c r="EW285" s="25"/>
    </row>
    <row r="286" spans="1:153" ht="12.75">
      <c r="A286" s="56"/>
      <c r="B286" s="37"/>
      <c r="C286" s="36"/>
      <c r="D286" s="36"/>
      <c r="E286" s="36"/>
      <c r="F286" s="36"/>
      <c r="G286" s="36"/>
      <c r="H286" s="36"/>
      <c r="I286" s="36"/>
      <c r="J286" s="36"/>
      <c r="Z286" s="24"/>
      <c r="AA286" s="24"/>
      <c r="AB286" s="24"/>
      <c r="AC286" s="24"/>
      <c r="AD286" s="24"/>
      <c r="ES286" s="25"/>
      <c r="ET286" s="25"/>
      <c r="EU286" s="25"/>
      <c r="EV286" s="25"/>
      <c r="EW286" s="25"/>
    </row>
    <row r="287" spans="1:153" ht="12.75">
      <c r="A287" s="56"/>
      <c r="B287" s="37"/>
      <c r="C287" s="36"/>
      <c r="D287" s="36"/>
      <c r="E287" s="36"/>
      <c r="F287" s="36"/>
      <c r="G287" s="36"/>
      <c r="H287" s="36"/>
      <c r="I287" s="36"/>
      <c r="J287" s="36"/>
      <c r="Z287" s="24"/>
      <c r="AA287" s="24"/>
      <c r="AB287" s="24"/>
      <c r="AC287" s="24"/>
      <c r="AD287" s="24"/>
      <c r="ES287" s="25"/>
      <c r="ET287" s="25"/>
      <c r="EU287" s="25"/>
      <c r="EV287" s="25"/>
      <c r="EW287" s="25"/>
    </row>
    <row r="288" spans="1:153" ht="12.75">
      <c r="A288" s="56"/>
      <c r="B288" s="37"/>
      <c r="C288" s="36"/>
      <c r="D288" s="36"/>
      <c r="E288" s="36"/>
      <c r="F288" s="36"/>
      <c r="G288" s="36"/>
      <c r="H288" s="36"/>
      <c r="I288" s="36"/>
      <c r="J288" s="36"/>
      <c r="Z288" s="24"/>
      <c r="AA288" s="24"/>
      <c r="AB288" s="24"/>
      <c r="AC288" s="24"/>
      <c r="AD288" s="24"/>
      <c r="ES288" s="25"/>
      <c r="ET288" s="25"/>
      <c r="EU288" s="25"/>
      <c r="EV288" s="25"/>
      <c r="EW288" s="25"/>
    </row>
    <row r="289" spans="1:153" ht="12.75">
      <c r="A289" s="56"/>
      <c r="B289" s="37"/>
      <c r="C289" s="36"/>
      <c r="D289" s="36"/>
      <c r="E289" s="36"/>
      <c r="F289" s="36"/>
      <c r="G289" s="36"/>
      <c r="H289" s="36"/>
      <c r="I289" s="36"/>
      <c r="J289" s="36"/>
      <c r="Z289" s="24"/>
      <c r="AA289" s="24"/>
      <c r="AB289" s="24"/>
      <c r="AC289" s="24"/>
      <c r="AD289" s="24"/>
      <c r="ES289" s="25"/>
      <c r="ET289" s="25"/>
      <c r="EU289" s="25"/>
      <c r="EV289" s="25"/>
      <c r="EW289" s="25"/>
    </row>
    <row r="290" spans="1:153" ht="12.75">
      <c r="A290" s="56"/>
      <c r="B290" s="37"/>
      <c r="C290" s="36"/>
      <c r="D290" s="36"/>
      <c r="E290" s="36"/>
      <c r="F290" s="36"/>
      <c r="G290" s="36"/>
      <c r="H290" s="36"/>
      <c r="I290" s="36"/>
      <c r="J290" s="36"/>
      <c r="Z290" s="24"/>
      <c r="AA290" s="24"/>
      <c r="AB290" s="24"/>
      <c r="AC290" s="24"/>
      <c r="AD290" s="24"/>
      <c r="ES290" s="25"/>
      <c r="ET290" s="25"/>
      <c r="EU290" s="25"/>
      <c r="EV290" s="25"/>
      <c r="EW290" s="25"/>
    </row>
    <row r="291" spans="1:153" ht="12.75">
      <c r="A291" s="56"/>
      <c r="B291" s="37"/>
      <c r="C291" s="36"/>
      <c r="D291" s="36"/>
      <c r="E291" s="36"/>
      <c r="F291" s="36"/>
      <c r="G291" s="36"/>
      <c r="H291" s="36"/>
      <c r="I291" s="36"/>
      <c r="J291" s="36"/>
      <c r="Z291" s="24"/>
      <c r="AA291" s="24"/>
      <c r="AB291" s="24"/>
      <c r="AC291" s="24"/>
      <c r="AD291" s="24"/>
      <c r="ES291" s="25"/>
      <c r="ET291" s="25"/>
      <c r="EU291" s="25"/>
      <c r="EV291" s="25"/>
      <c r="EW291" s="25"/>
    </row>
    <row r="292" spans="1:153" ht="12.75">
      <c r="A292" s="56"/>
      <c r="B292" s="37"/>
      <c r="C292" s="36"/>
      <c r="D292" s="36"/>
      <c r="E292" s="36"/>
      <c r="F292" s="36"/>
      <c r="G292" s="36"/>
      <c r="H292" s="36"/>
      <c r="I292" s="36"/>
      <c r="J292" s="36"/>
      <c r="Z292" s="24"/>
      <c r="AA292" s="24"/>
      <c r="AB292" s="24"/>
      <c r="AC292" s="24"/>
      <c r="AD292" s="24"/>
      <c r="ES292" s="25"/>
      <c r="ET292" s="25"/>
      <c r="EU292" s="25"/>
      <c r="EV292" s="25"/>
      <c r="EW292" s="25"/>
    </row>
    <row r="293" spans="1:153" ht="12.75">
      <c r="A293" s="56"/>
      <c r="B293" s="37"/>
      <c r="C293" s="36"/>
      <c r="D293" s="36"/>
      <c r="E293" s="36"/>
      <c r="F293" s="36"/>
      <c r="G293" s="36"/>
      <c r="H293" s="36"/>
      <c r="I293" s="36"/>
      <c r="J293" s="36"/>
      <c r="Z293" s="24"/>
      <c r="AA293" s="24"/>
      <c r="AB293" s="24"/>
      <c r="AC293" s="24"/>
      <c r="AD293" s="24"/>
      <c r="ES293" s="25"/>
      <c r="ET293" s="25"/>
      <c r="EU293" s="25"/>
      <c r="EV293" s="25"/>
      <c r="EW293" s="25"/>
    </row>
    <row r="294" spans="1:153" ht="12.75">
      <c r="A294" s="56"/>
      <c r="B294" s="37"/>
      <c r="C294" s="36"/>
      <c r="D294" s="36"/>
      <c r="E294" s="36"/>
      <c r="F294" s="36"/>
      <c r="G294" s="36"/>
      <c r="H294" s="36"/>
      <c r="I294" s="36"/>
      <c r="J294" s="36"/>
      <c r="Z294" s="24"/>
      <c r="AA294" s="24"/>
      <c r="AB294" s="24"/>
      <c r="AC294" s="24"/>
      <c r="AD294" s="24"/>
      <c r="ES294" s="25"/>
      <c r="ET294" s="25"/>
      <c r="EU294" s="25"/>
      <c r="EV294" s="25"/>
      <c r="EW294" s="25"/>
    </row>
    <row r="295" spans="1:153" ht="12.75">
      <c r="A295" s="56"/>
      <c r="B295" s="37"/>
      <c r="C295" s="36"/>
      <c r="D295" s="36"/>
      <c r="E295" s="36"/>
      <c r="F295" s="36"/>
      <c r="G295" s="36"/>
      <c r="H295" s="36"/>
      <c r="I295" s="36"/>
      <c r="J295" s="36"/>
      <c r="Z295" s="24"/>
      <c r="AA295" s="24"/>
      <c r="AB295" s="24"/>
      <c r="AC295" s="24"/>
      <c r="AD295" s="24"/>
      <c r="ES295" s="25"/>
      <c r="ET295" s="25"/>
      <c r="EU295" s="25"/>
      <c r="EV295" s="25"/>
      <c r="EW295" s="25"/>
    </row>
    <row r="296" spans="1:153" ht="12.75">
      <c r="A296" s="56"/>
      <c r="B296" s="37"/>
      <c r="C296" s="36"/>
      <c r="D296" s="36"/>
      <c r="E296" s="36"/>
      <c r="F296" s="36"/>
      <c r="G296" s="36"/>
      <c r="H296" s="36"/>
      <c r="I296" s="36"/>
      <c r="J296" s="36"/>
      <c r="Z296" s="24"/>
      <c r="AA296" s="24"/>
      <c r="AB296" s="24"/>
      <c r="AC296" s="24"/>
      <c r="AD296" s="24"/>
      <c r="ES296" s="25"/>
      <c r="ET296" s="25"/>
      <c r="EU296" s="25"/>
      <c r="EV296" s="25"/>
      <c r="EW296" s="25"/>
    </row>
    <row r="297" spans="1:153" ht="12.75">
      <c r="A297" s="56"/>
      <c r="B297" s="37"/>
      <c r="C297" s="36"/>
      <c r="D297" s="36"/>
      <c r="E297" s="36"/>
      <c r="F297" s="36"/>
      <c r="G297" s="36"/>
      <c r="H297" s="36"/>
      <c r="I297" s="36"/>
      <c r="J297" s="36"/>
      <c r="Z297" s="24"/>
      <c r="AA297" s="24"/>
      <c r="AB297" s="24"/>
      <c r="AC297" s="24"/>
      <c r="AD297" s="24"/>
      <c r="ES297" s="25"/>
      <c r="ET297" s="25"/>
      <c r="EU297" s="25"/>
      <c r="EV297" s="25"/>
      <c r="EW297" s="25"/>
    </row>
    <row r="298" spans="1:153" ht="12.75">
      <c r="A298" s="56"/>
      <c r="B298" s="37"/>
      <c r="C298" s="36"/>
      <c r="D298" s="36"/>
      <c r="E298" s="36"/>
      <c r="F298" s="36"/>
      <c r="G298" s="36"/>
      <c r="H298" s="36"/>
      <c r="I298" s="36"/>
      <c r="J298" s="36"/>
      <c r="Z298" s="24"/>
      <c r="AA298" s="24"/>
      <c r="AB298" s="24"/>
      <c r="AC298" s="24"/>
      <c r="AD298" s="24"/>
      <c r="ES298" s="25"/>
      <c r="ET298" s="25"/>
      <c r="EU298" s="25"/>
      <c r="EV298" s="25"/>
      <c r="EW298" s="25"/>
    </row>
    <row r="299" spans="1:153" ht="12.75">
      <c r="A299" s="56"/>
      <c r="B299" s="37"/>
      <c r="C299" s="36"/>
      <c r="D299" s="36"/>
      <c r="E299" s="36"/>
      <c r="F299" s="36"/>
      <c r="G299" s="36"/>
      <c r="H299" s="36"/>
      <c r="I299" s="36"/>
      <c r="J299" s="36"/>
      <c r="Z299" s="24"/>
      <c r="AA299" s="24"/>
      <c r="AB299" s="24"/>
      <c r="AC299" s="24"/>
      <c r="AD299" s="24"/>
      <c r="ES299" s="25"/>
      <c r="ET299" s="25"/>
      <c r="EU299" s="25"/>
      <c r="EV299" s="25"/>
      <c r="EW299" s="25"/>
    </row>
    <row r="300" spans="1:153" ht="12.75">
      <c r="A300" s="56"/>
      <c r="B300" s="37"/>
      <c r="C300" s="36"/>
      <c r="D300" s="36"/>
      <c r="E300" s="36"/>
      <c r="F300" s="36"/>
      <c r="G300" s="36"/>
      <c r="H300" s="36"/>
      <c r="I300" s="36"/>
      <c r="J300" s="36"/>
      <c r="Z300" s="24"/>
      <c r="AA300" s="24"/>
      <c r="AB300" s="24"/>
      <c r="AC300" s="24"/>
      <c r="AD300" s="24"/>
      <c r="ES300" s="25"/>
      <c r="ET300" s="25"/>
      <c r="EU300" s="25"/>
      <c r="EV300" s="25"/>
      <c r="EW300" s="25"/>
    </row>
    <row r="301" spans="1:153" ht="12.75">
      <c r="A301" s="56"/>
      <c r="B301" s="37"/>
      <c r="C301" s="36"/>
      <c r="D301" s="36"/>
      <c r="E301" s="36"/>
      <c r="F301" s="36"/>
      <c r="G301" s="36"/>
      <c r="H301" s="36"/>
      <c r="I301" s="36"/>
      <c r="J301" s="36"/>
      <c r="Z301" s="24"/>
      <c r="AA301" s="24"/>
      <c r="AB301" s="24"/>
      <c r="AC301" s="24"/>
      <c r="AD301" s="24"/>
      <c r="ES301" s="25"/>
      <c r="ET301" s="25"/>
      <c r="EU301" s="25"/>
      <c r="EV301" s="25"/>
      <c r="EW301" s="25"/>
    </row>
    <row r="302" spans="1:153" ht="12.75">
      <c r="A302" s="56"/>
      <c r="B302" s="37"/>
      <c r="C302" s="36"/>
      <c r="D302" s="36"/>
      <c r="E302" s="36"/>
      <c r="F302" s="36"/>
      <c r="G302" s="36"/>
      <c r="H302" s="36"/>
      <c r="I302" s="36"/>
      <c r="J302" s="36"/>
      <c r="Z302" s="24"/>
      <c r="AA302" s="24"/>
      <c r="AB302" s="24"/>
      <c r="AC302" s="24"/>
      <c r="AD302" s="24"/>
      <c r="ES302" s="25"/>
      <c r="ET302" s="25"/>
      <c r="EU302" s="25"/>
      <c r="EV302" s="25"/>
      <c r="EW302" s="25"/>
    </row>
    <row r="303" spans="1:153" ht="12.75">
      <c r="A303" s="56"/>
      <c r="B303" s="37"/>
      <c r="C303" s="36"/>
      <c r="D303" s="36"/>
      <c r="E303" s="36"/>
      <c r="F303" s="36"/>
      <c r="G303" s="36"/>
      <c r="H303" s="36"/>
      <c r="I303" s="36"/>
      <c r="J303" s="36"/>
      <c r="Z303" s="24"/>
      <c r="AA303" s="24"/>
      <c r="AB303" s="24"/>
      <c r="AC303" s="24"/>
      <c r="AD303" s="24"/>
      <c r="ES303" s="25"/>
      <c r="ET303" s="25"/>
      <c r="EU303" s="25"/>
      <c r="EV303" s="25"/>
      <c r="EW303" s="25"/>
    </row>
    <row r="304" spans="1:153" ht="12.75">
      <c r="A304" s="56"/>
      <c r="B304" s="37"/>
      <c r="C304" s="36"/>
      <c r="D304" s="36"/>
      <c r="E304" s="36"/>
      <c r="F304" s="36"/>
      <c r="G304" s="36"/>
      <c r="H304" s="36"/>
      <c r="I304" s="36"/>
      <c r="J304" s="36"/>
      <c r="Z304" s="24"/>
      <c r="AA304" s="24"/>
      <c r="AB304" s="24"/>
      <c r="AC304" s="24"/>
      <c r="AD304" s="24"/>
      <c r="ES304" s="25"/>
      <c r="ET304" s="25"/>
      <c r="EU304" s="25"/>
      <c r="EV304" s="25"/>
      <c r="EW304" s="25"/>
    </row>
    <row r="305" spans="1:153" ht="12.75">
      <c r="A305" s="56"/>
      <c r="B305" s="37"/>
      <c r="C305" s="36"/>
      <c r="D305" s="36"/>
      <c r="E305" s="36"/>
      <c r="F305" s="36"/>
      <c r="G305" s="36"/>
      <c r="H305" s="36"/>
      <c r="I305" s="36"/>
      <c r="J305" s="36"/>
      <c r="Z305" s="24"/>
      <c r="AA305" s="24"/>
      <c r="AB305" s="24"/>
      <c r="AC305" s="24"/>
      <c r="AD305" s="24"/>
      <c r="ES305" s="25"/>
      <c r="ET305" s="25"/>
      <c r="EU305" s="25"/>
      <c r="EV305" s="25"/>
      <c r="EW305" s="25"/>
    </row>
    <row r="306" spans="1:153" ht="12.75">
      <c r="A306" s="56"/>
      <c r="B306" s="37"/>
      <c r="C306" s="36"/>
      <c r="D306" s="36"/>
      <c r="E306" s="36"/>
      <c r="F306" s="36"/>
      <c r="G306" s="36"/>
      <c r="H306" s="36"/>
      <c r="I306" s="36"/>
      <c r="J306" s="36"/>
      <c r="Z306" s="24"/>
      <c r="AA306" s="24"/>
      <c r="AB306" s="24"/>
      <c r="AC306" s="24"/>
      <c r="AD306" s="24"/>
      <c r="ES306" s="25"/>
      <c r="ET306" s="25"/>
      <c r="EU306" s="25"/>
      <c r="EV306" s="25"/>
      <c r="EW306" s="25"/>
    </row>
    <row r="307" spans="1:153" ht="12.75">
      <c r="A307" s="56"/>
      <c r="B307" s="37"/>
      <c r="C307" s="36"/>
      <c r="D307" s="36"/>
      <c r="E307" s="36"/>
      <c r="F307" s="36"/>
      <c r="G307" s="36"/>
      <c r="H307" s="36"/>
      <c r="I307" s="36"/>
      <c r="J307" s="36"/>
      <c r="Z307" s="24"/>
      <c r="AA307" s="24"/>
      <c r="AB307" s="24"/>
      <c r="AC307" s="24"/>
      <c r="AD307" s="24"/>
      <c r="ES307" s="25"/>
      <c r="ET307" s="25"/>
      <c r="EU307" s="25"/>
      <c r="EV307" s="25"/>
      <c r="EW307" s="25"/>
    </row>
    <row r="308" spans="1:153" ht="12.75">
      <c r="A308" s="56"/>
      <c r="B308" s="37"/>
      <c r="C308" s="36"/>
      <c r="D308" s="36"/>
      <c r="E308" s="36"/>
      <c r="F308" s="36"/>
      <c r="G308" s="36"/>
      <c r="H308" s="36"/>
      <c r="I308" s="36"/>
      <c r="J308" s="36"/>
      <c r="Z308" s="24"/>
      <c r="AA308" s="24"/>
      <c r="AB308" s="24"/>
      <c r="AC308" s="24"/>
      <c r="AD308" s="24"/>
      <c r="ES308" s="25"/>
      <c r="ET308" s="25"/>
      <c r="EU308" s="25"/>
      <c r="EV308" s="25"/>
      <c r="EW308" s="25"/>
    </row>
    <row r="309" spans="1:153" ht="12.75">
      <c r="A309" s="56"/>
      <c r="B309" s="37"/>
      <c r="C309" s="36"/>
      <c r="D309" s="36"/>
      <c r="E309" s="36"/>
      <c r="F309" s="36"/>
      <c r="G309" s="36"/>
      <c r="H309" s="36"/>
      <c r="I309" s="36"/>
      <c r="J309" s="36"/>
      <c r="Z309" s="24"/>
      <c r="AA309" s="24"/>
      <c r="AB309" s="24"/>
      <c r="AC309" s="24"/>
      <c r="AD309" s="24"/>
      <c r="ES309" s="25"/>
      <c r="ET309" s="25"/>
      <c r="EU309" s="25"/>
      <c r="EV309" s="25"/>
      <c r="EW309" s="25"/>
    </row>
    <row r="310" spans="1:153" ht="12.75">
      <c r="A310" s="56"/>
      <c r="B310" s="37"/>
      <c r="C310" s="36"/>
      <c r="D310" s="36"/>
      <c r="E310" s="36"/>
      <c r="F310" s="36"/>
      <c r="G310" s="36"/>
      <c r="H310" s="36"/>
      <c r="I310" s="36"/>
      <c r="J310" s="36"/>
      <c r="Z310" s="24"/>
      <c r="AA310" s="24"/>
      <c r="AB310" s="24"/>
      <c r="AC310" s="24"/>
      <c r="AD310" s="24"/>
      <c r="ES310" s="25"/>
      <c r="ET310" s="25"/>
      <c r="EU310" s="25"/>
      <c r="EV310" s="25"/>
      <c r="EW310" s="25"/>
    </row>
    <row r="311" spans="1:153" ht="12.75">
      <c r="A311" s="56"/>
      <c r="B311" s="37"/>
      <c r="C311" s="36"/>
      <c r="D311" s="36"/>
      <c r="E311" s="36"/>
      <c r="F311" s="36"/>
      <c r="G311" s="36"/>
      <c r="H311" s="36"/>
      <c r="I311" s="36"/>
      <c r="J311" s="36"/>
      <c r="Z311" s="24"/>
      <c r="AA311" s="24"/>
      <c r="AB311" s="24"/>
      <c r="AC311" s="24"/>
      <c r="AD311" s="24"/>
      <c r="ES311" s="25"/>
      <c r="ET311" s="25"/>
      <c r="EU311" s="25"/>
      <c r="EV311" s="25"/>
      <c r="EW311" s="25"/>
    </row>
    <row r="312" spans="1:153" ht="12.75">
      <c r="A312" s="56"/>
      <c r="B312" s="37"/>
      <c r="C312" s="36"/>
      <c r="D312" s="36"/>
      <c r="E312" s="36"/>
      <c r="F312" s="36"/>
      <c r="G312" s="36"/>
      <c r="H312" s="36"/>
      <c r="I312" s="36"/>
      <c r="J312" s="36"/>
      <c r="Z312" s="24"/>
      <c r="AA312" s="24"/>
      <c r="AB312" s="24"/>
      <c r="AC312" s="24"/>
      <c r="AD312" s="24"/>
      <c r="ES312" s="25"/>
      <c r="ET312" s="25"/>
      <c r="EU312" s="25"/>
      <c r="EV312" s="25"/>
      <c r="EW312" s="25"/>
    </row>
    <row r="313" spans="1:153" ht="12.75">
      <c r="A313" s="56"/>
      <c r="B313" s="37"/>
      <c r="C313" s="36"/>
      <c r="D313" s="36"/>
      <c r="E313" s="36"/>
      <c r="F313" s="36"/>
      <c r="G313" s="36"/>
      <c r="H313" s="36"/>
      <c r="I313" s="36"/>
      <c r="J313" s="36"/>
      <c r="Z313" s="24"/>
      <c r="AA313" s="24"/>
      <c r="AB313" s="24"/>
      <c r="AC313" s="24"/>
      <c r="AD313" s="24"/>
      <c r="ES313" s="25"/>
      <c r="ET313" s="25"/>
      <c r="EU313" s="25"/>
      <c r="EV313" s="25"/>
      <c r="EW313" s="25"/>
    </row>
    <row r="314" spans="1:153" ht="12.75">
      <c r="A314" s="56"/>
      <c r="B314" s="37"/>
      <c r="C314" s="36"/>
      <c r="D314" s="36"/>
      <c r="E314" s="36"/>
      <c r="F314" s="36"/>
      <c r="G314" s="36"/>
      <c r="H314" s="36"/>
      <c r="I314" s="36"/>
      <c r="J314" s="36"/>
      <c r="Z314" s="24"/>
      <c r="AA314" s="24"/>
      <c r="AB314" s="24"/>
      <c r="AC314" s="24"/>
      <c r="AD314" s="24"/>
      <c r="ES314" s="25"/>
      <c r="ET314" s="25"/>
      <c r="EU314" s="25"/>
      <c r="EV314" s="25"/>
      <c r="EW314" s="25"/>
    </row>
    <row r="315" spans="1:153" ht="12.75">
      <c r="A315" s="56"/>
      <c r="B315" s="37"/>
      <c r="C315" s="36"/>
      <c r="D315" s="36"/>
      <c r="E315" s="36"/>
      <c r="F315" s="36"/>
      <c r="G315" s="36"/>
      <c r="H315" s="36"/>
      <c r="I315" s="36"/>
      <c r="J315" s="36"/>
      <c r="Z315" s="24"/>
      <c r="AA315" s="24"/>
      <c r="AB315" s="24"/>
      <c r="AC315" s="24"/>
      <c r="AD315" s="24"/>
      <c r="ES315" s="25"/>
      <c r="ET315" s="25"/>
      <c r="EU315" s="25"/>
      <c r="EV315" s="25"/>
      <c r="EW315" s="25"/>
    </row>
    <row r="316" spans="1:153" ht="12.75">
      <c r="A316" s="56"/>
      <c r="B316" s="37"/>
      <c r="C316" s="36"/>
      <c r="D316" s="36"/>
      <c r="E316" s="36"/>
      <c r="F316" s="36"/>
      <c r="G316" s="36"/>
      <c r="H316" s="36"/>
      <c r="I316" s="36"/>
      <c r="J316" s="36"/>
      <c r="Z316" s="24"/>
      <c r="AA316" s="24"/>
      <c r="AB316" s="24"/>
      <c r="AC316" s="24"/>
      <c r="AD316" s="24"/>
      <c r="ES316" s="25"/>
      <c r="ET316" s="25"/>
      <c r="EU316" s="25"/>
      <c r="EV316" s="25"/>
      <c r="EW316" s="25"/>
    </row>
    <row r="317" spans="1:153" ht="12.75">
      <c r="A317" s="56"/>
      <c r="B317" s="37"/>
      <c r="C317" s="36"/>
      <c r="D317" s="36"/>
      <c r="E317" s="36"/>
      <c r="F317" s="36"/>
      <c r="G317" s="36"/>
      <c r="H317" s="36"/>
      <c r="I317" s="36"/>
      <c r="J317" s="36"/>
      <c r="Z317" s="24"/>
      <c r="AA317" s="24"/>
      <c r="AB317" s="24"/>
      <c r="AC317" s="24"/>
      <c r="AD317" s="24"/>
      <c r="ES317" s="25"/>
      <c r="ET317" s="25"/>
      <c r="EU317" s="25"/>
      <c r="EV317" s="25"/>
      <c r="EW317" s="25"/>
    </row>
    <row r="318" spans="1:153" ht="12.75">
      <c r="A318" s="56"/>
      <c r="B318" s="37"/>
      <c r="C318" s="36"/>
      <c r="D318" s="36"/>
      <c r="E318" s="36"/>
      <c r="F318" s="36"/>
      <c r="G318" s="36"/>
      <c r="H318" s="36"/>
      <c r="I318" s="36"/>
      <c r="J318" s="36"/>
      <c r="Z318" s="24"/>
      <c r="AA318" s="24"/>
      <c r="AB318" s="24"/>
      <c r="AC318" s="24"/>
      <c r="AD318" s="24"/>
      <c r="ES318" s="25"/>
      <c r="ET318" s="25"/>
      <c r="EU318" s="25"/>
      <c r="EV318" s="25"/>
      <c r="EW318" s="25"/>
    </row>
    <row r="319" spans="1:153" ht="12.75">
      <c r="A319" s="56"/>
      <c r="B319" s="37"/>
      <c r="C319" s="36"/>
      <c r="D319" s="36"/>
      <c r="E319" s="36"/>
      <c r="F319" s="36"/>
      <c r="G319" s="36"/>
      <c r="H319" s="36"/>
      <c r="I319" s="36"/>
      <c r="J319" s="36"/>
      <c r="Z319" s="24"/>
      <c r="AA319" s="24"/>
      <c r="AB319" s="24"/>
      <c r="AC319" s="24"/>
      <c r="AD319" s="24"/>
      <c r="ES319" s="25"/>
      <c r="ET319" s="25"/>
      <c r="EU319" s="25"/>
      <c r="EV319" s="25"/>
      <c r="EW319" s="25"/>
    </row>
    <row r="320" spans="1:153" ht="12.75">
      <c r="A320" s="56"/>
      <c r="B320" s="37"/>
      <c r="C320" s="36"/>
      <c r="D320" s="36"/>
      <c r="E320" s="36"/>
      <c r="F320" s="36"/>
      <c r="G320" s="36"/>
      <c r="H320" s="36"/>
      <c r="I320" s="36"/>
      <c r="J320" s="36"/>
      <c r="Z320" s="24"/>
      <c r="AA320" s="24"/>
      <c r="AB320" s="24"/>
      <c r="AC320" s="24"/>
      <c r="AD320" s="24"/>
      <c r="ES320" s="25"/>
      <c r="ET320" s="25"/>
      <c r="EU320" s="25"/>
      <c r="EV320" s="25"/>
      <c r="EW320" s="25"/>
    </row>
    <row r="321" spans="1:153" ht="12.75">
      <c r="A321" s="56"/>
      <c r="B321" s="37"/>
      <c r="C321" s="36"/>
      <c r="D321" s="36"/>
      <c r="E321" s="36"/>
      <c r="F321" s="36"/>
      <c r="G321" s="36"/>
      <c r="H321" s="36"/>
      <c r="I321" s="36"/>
      <c r="J321" s="36"/>
      <c r="Z321" s="24"/>
      <c r="AA321" s="24"/>
      <c r="AB321" s="24"/>
      <c r="AC321" s="24"/>
      <c r="AD321" s="24"/>
      <c r="ES321" s="25"/>
      <c r="ET321" s="25"/>
      <c r="EU321" s="25"/>
      <c r="EV321" s="25"/>
      <c r="EW321" s="25"/>
    </row>
    <row r="322" spans="1:153" ht="12.75">
      <c r="A322" s="56"/>
      <c r="B322" s="37"/>
      <c r="C322" s="36"/>
      <c r="D322" s="36"/>
      <c r="E322" s="36"/>
      <c r="F322" s="36"/>
      <c r="G322" s="36"/>
      <c r="H322" s="36"/>
      <c r="I322" s="36"/>
      <c r="J322" s="36"/>
      <c r="Z322" s="24"/>
      <c r="AA322" s="24"/>
      <c r="AB322" s="24"/>
      <c r="AC322" s="24"/>
      <c r="AD322" s="24"/>
      <c r="ES322" s="25"/>
      <c r="ET322" s="25"/>
      <c r="EU322" s="25"/>
      <c r="EV322" s="25"/>
      <c r="EW322" s="25"/>
    </row>
    <row r="323" spans="1:153" ht="12.75">
      <c r="A323" s="56"/>
      <c r="B323" s="37"/>
      <c r="C323" s="36"/>
      <c r="D323" s="36"/>
      <c r="E323" s="36"/>
      <c r="F323" s="36"/>
      <c r="G323" s="36"/>
      <c r="H323" s="36"/>
      <c r="I323" s="36"/>
      <c r="J323" s="36"/>
      <c r="Z323" s="24"/>
      <c r="AA323" s="24"/>
      <c r="AB323" s="24"/>
      <c r="AC323" s="24"/>
      <c r="AD323" s="24"/>
      <c r="ES323" s="25"/>
      <c r="ET323" s="25"/>
      <c r="EU323" s="25"/>
      <c r="EV323" s="25"/>
      <c r="EW323" s="25"/>
    </row>
    <row r="324" spans="1:153" ht="12.75">
      <c r="A324" s="56"/>
      <c r="B324" s="37"/>
      <c r="C324" s="36"/>
      <c r="D324" s="36"/>
      <c r="E324" s="36"/>
      <c r="F324" s="36"/>
      <c r="G324" s="36"/>
      <c r="H324" s="36"/>
      <c r="I324" s="36"/>
      <c r="J324" s="36"/>
      <c r="Z324" s="24"/>
      <c r="AA324" s="24"/>
      <c r="AB324" s="24"/>
      <c r="AC324" s="24"/>
      <c r="AD324" s="24"/>
      <c r="ES324" s="25"/>
      <c r="ET324" s="25"/>
      <c r="EU324" s="25"/>
      <c r="EV324" s="25"/>
      <c r="EW324" s="25"/>
    </row>
    <row r="325" spans="1:153" ht="12.75">
      <c r="A325" s="56"/>
      <c r="B325" s="37"/>
      <c r="C325" s="36"/>
      <c r="D325" s="36"/>
      <c r="E325" s="36"/>
      <c r="F325" s="36"/>
      <c r="G325" s="36"/>
      <c r="H325" s="36"/>
      <c r="I325" s="36"/>
      <c r="J325" s="36"/>
      <c r="Z325" s="24"/>
      <c r="AA325" s="24"/>
      <c r="AB325" s="24"/>
      <c r="AC325" s="24"/>
      <c r="AD325" s="24"/>
      <c r="ES325" s="25"/>
      <c r="ET325" s="25"/>
      <c r="EU325" s="25"/>
      <c r="EV325" s="25"/>
      <c r="EW325" s="25"/>
    </row>
    <row r="326" spans="1:153" ht="12.75">
      <c r="A326" s="56"/>
      <c r="B326" s="37"/>
      <c r="C326" s="36"/>
      <c r="D326" s="36"/>
      <c r="E326" s="36"/>
      <c r="F326" s="36"/>
      <c r="G326" s="36"/>
      <c r="H326" s="36"/>
      <c r="I326" s="36"/>
      <c r="J326" s="36"/>
      <c r="Z326" s="24"/>
      <c r="AA326" s="24"/>
      <c r="AB326" s="24"/>
      <c r="AC326" s="24"/>
      <c r="AD326" s="24"/>
      <c r="ES326" s="25"/>
      <c r="ET326" s="25"/>
      <c r="EU326" s="25"/>
      <c r="EV326" s="25"/>
      <c r="EW326" s="25"/>
    </row>
    <row r="327" spans="1:153" ht="12.75">
      <c r="A327" s="56"/>
      <c r="B327" s="37"/>
      <c r="C327" s="36"/>
      <c r="D327" s="36"/>
      <c r="E327" s="36"/>
      <c r="F327" s="36"/>
      <c r="G327" s="36"/>
      <c r="H327" s="36"/>
      <c r="I327" s="36"/>
      <c r="J327" s="36"/>
      <c r="Z327" s="24"/>
      <c r="AA327" s="24"/>
      <c r="AB327" s="24"/>
      <c r="AC327" s="24"/>
      <c r="AD327" s="24"/>
      <c r="ES327" s="25"/>
      <c r="ET327" s="25"/>
      <c r="EU327" s="25"/>
      <c r="EV327" s="25"/>
      <c r="EW327" s="25"/>
    </row>
    <row r="328" spans="1:153" ht="12.75">
      <c r="A328" s="56"/>
      <c r="B328" s="37"/>
      <c r="C328" s="36"/>
      <c r="D328" s="36"/>
      <c r="E328" s="36"/>
      <c r="F328" s="36"/>
      <c r="G328" s="36"/>
      <c r="H328" s="36"/>
      <c r="I328" s="36"/>
      <c r="J328" s="36"/>
      <c r="Z328" s="24"/>
      <c r="AA328" s="24"/>
      <c r="AB328" s="24"/>
      <c r="AC328" s="24"/>
      <c r="AD328" s="24"/>
      <c r="ES328" s="25"/>
      <c r="ET328" s="25"/>
      <c r="EU328" s="25"/>
      <c r="EV328" s="25"/>
      <c r="EW328" s="25"/>
    </row>
    <row r="329" spans="1:153" ht="12.75">
      <c r="A329" s="56"/>
      <c r="B329" s="37"/>
      <c r="C329" s="36"/>
      <c r="D329" s="36"/>
      <c r="E329" s="36"/>
      <c r="F329" s="36"/>
      <c r="G329" s="36"/>
      <c r="H329" s="36"/>
      <c r="I329" s="36"/>
      <c r="J329" s="36"/>
      <c r="Z329" s="24"/>
      <c r="AA329" s="24"/>
      <c r="AB329" s="24"/>
      <c r="AC329" s="24"/>
      <c r="AD329" s="24"/>
      <c r="ES329" s="25"/>
      <c r="ET329" s="25"/>
      <c r="EU329" s="25"/>
      <c r="EV329" s="25"/>
      <c r="EW329" s="25"/>
    </row>
    <row r="330" spans="1:153" ht="12.75">
      <c r="A330" s="56"/>
      <c r="B330" s="37"/>
      <c r="C330" s="36"/>
      <c r="D330" s="36"/>
      <c r="E330" s="36"/>
      <c r="F330" s="36"/>
      <c r="G330" s="36"/>
      <c r="H330" s="36"/>
      <c r="I330" s="36"/>
      <c r="J330" s="36"/>
      <c r="Z330" s="24"/>
      <c r="AA330" s="24"/>
      <c r="AB330" s="24"/>
      <c r="AC330" s="24"/>
      <c r="AD330" s="24"/>
      <c r="ES330" s="25"/>
      <c r="ET330" s="25"/>
      <c r="EU330" s="25"/>
      <c r="EV330" s="25"/>
      <c r="EW330" s="25"/>
    </row>
    <row r="331" spans="1:153" ht="12.75">
      <c r="A331" s="56"/>
      <c r="B331" s="37"/>
      <c r="C331" s="36"/>
      <c r="D331" s="36"/>
      <c r="E331" s="36"/>
      <c r="F331" s="36"/>
      <c r="G331" s="36"/>
      <c r="H331" s="36"/>
      <c r="I331" s="36"/>
      <c r="J331" s="36"/>
      <c r="Z331" s="24"/>
      <c r="AA331" s="24"/>
      <c r="AB331" s="24"/>
      <c r="AC331" s="24"/>
      <c r="AD331" s="24"/>
      <c r="ES331" s="25"/>
      <c r="ET331" s="25"/>
      <c r="EU331" s="25"/>
      <c r="EV331" s="25"/>
      <c r="EW331" s="25"/>
    </row>
    <row r="332" spans="1:153" ht="12.75">
      <c r="A332" s="56"/>
      <c r="B332" s="37"/>
      <c r="C332" s="36"/>
      <c r="D332" s="36"/>
      <c r="E332" s="36"/>
      <c r="F332" s="36"/>
      <c r="G332" s="36"/>
      <c r="H332" s="36"/>
      <c r="I332" s="36"/>
      <c r="J332" s="36"/>
      <c r="Z332" s="24"/>
      <c r="AA332" s="24"/>
      <c r="AB332" s="24"/>
      <c r="AC332" s="24"/>
      <c r="AD332" s="24"/>
      <c r="ES332" s="25"/>
      <c r="ET332" s="25"/>
      <c r="EU332" s="25"/>
      <c r="EV332" s="25"/>
      <c r="EW332" s="25"/>
    </row>
    <row r="333" spans="1:153" ht="12.75">
      <c r="A333" s="56"/>
      <c r="B333" s="37"/>
      <c r="C333" s="36"/>
      <c r="D333" s="36"/>
      <c r="E333" s="36"/>
      <c r="F333" s="36"/>
      <c r="G333" s="36"/>
      <c r="H333" s="36"/>
      <c r="I333" s="36"/>
      <c r="J333" s="36"/>
      <c r="Z333" s="24"/>
      <c r="AA333" s="24"/>
      <c r="AB333" s="24"/>
      <c r="AC333" s="24"/>
      <c r="AD333" s="24"/>
      <c r="ES333" s="25"/>
      <c r="ET333" s="25"/>
      <c r="EU333" s="25"/>
      <c r="EV333" s="25"/>
      <c r="EW333" s="25"/>
    </row>
    <row r="334" spans="1:153" ht="12.75">
      <c r="A334" s="56"/>
      <c r="B334" s="37"/>
      <c r="C334" s="36"/>
      <c r="D334" s="36"/>
      <c r="E334" s="36"/>
      <c r="F334" s="36"/>
      <c r="G334" s="36"/>
      <c r="H334" s="36"/>
      <c r="I334" s="36"/>
      <c r="J334" s="36"/>
      <c r="Z334" s="24"/>
      <c r="AA334" s="24"/>
      <c r="AB334" s="24"/>
      <c r="AC334" s="24"/>
      <c r="AD334" s="24"/>
      <c r="ES334" s="25"/>
      <c r="ET334" s="25"/>
      <c r="EU334" s="25"/>
      <c r="EV334" s="25"/>
      <c r="EW334" s="25"/>
    </row>
    <row r="335" spans="1:153" ht="12.75">
      <c r="A335" s="56"/>
      <c r="B335" s="37"/>
      <c r="C335" s="36"/>
      <c r="D335" s="36"/>
      <c r="E335" s="36"/>
      <c r="F335" s="36"/>
      <c r="G335" s="36"/>
      <c r="H335" s="36"/>
      <c r="I335" s="36"/>
      <c r="J335" s="36"/>
      <c r="Z335" s="24"/>
      <c r="AA335" s="24"/>
      <c r="AB335" s="24"/>
      <c r="AC335" s="24"/>
      <c r="AD335" s="24"/>
      <c r="ES335" s="25"/>
      <c r="ET335" s="25"/>
      <c r="EU335" s="25"/>
      <c r="EV335" s="25"/>
      <c r="EW335" s="25"/>
    </row>
    <row r="336" spans="1:153" ht="12.75">
      <c r="A336" s="56"/>
      <c r="B336" s="37"/>
      <c r="C336" s="36"/>
      <c r="D336" s="36"/>
      <c r="E336" s="36"/>
      <c r="F336" s="36"/>
      <c r="G336" s="36"/>
      <c r="H336" s="36"/>
      <c r="I336" s="36"/>
      <c r="J336" s="36"/>
      <c r="Z336" s="24"/>
      <c r="AA336" s="24"/>
      <c r="AB336" s="24"/>
      <c r="AC336" s="24"/>
      <c r="AD336" s="24"/>
      <c r="ES336" s="25"/>
      <c r="ET336" s="25"/>
      <c r="EU336" s="25"/>
      <c r="EV336" s="25"/>
      <c r="EW336" s="25"/>
    </row>
    <row r="337" spans="1:153" ht="12.75">
      <c r="A337" s="56"/>
      <c r="B337" s="37"/>
      <c r="C337" s="36"/>
      <c r="D337" s="36"/>
      <c r="E337" s="36"/>
      <c r="F337" s="36"/>
      <c r="G337" s="36"/>
      <c r="H337" s="36"/>
      <c r="I337" s="36"/>
      <c r="J337" s="36"/>
      <c r="Z337" s="24"/>
      <c r="AA337" s="24"/>
      <c r="AB337" s="24"/>
      <c r="AC337" s="24"/>
      <c r="AD337" s="24"/>
      <c r="ES337" s="25"/>
      <c r="ET337" s="25"/>
      <c r="EU337" s="25"/>
      <c r="EV337" s="25"/>
      <c r="EW337" s="25"/>
    </row>
    <row r="338" spans="1:153" ht="12.75">
      <c r="A338" s="56"/>
      <c r="B338" s="37"/>
      <c r="C338" s="36"/>
      <c r="D338" s="36"/>
      <c r="E338" s="36"/>
      <c r="F338" s="36"/>
      <c r="G338" s="36"/>
      <c r="H338" s="36"/>
      <c r="I338" s="36"/>
      <c r="J338" s="36"/>
      <c r="Z338" s="24"/>
      <c r="AA338" s="24"/>
      <c r="AB338" s="24"/>
      <c r="AC338" s="24"/>
      <c r="AD338" s="24"/>
      <c r="ES338" s="25"/>
      <c r="ET338" s="25"/>
      <c r="EU338" s="25"/>
      <c r="EV338" s="25"/>
      <c r="EW338" s="25"/>
    </row>
    <row r="339" spans="1:153" ht="12.75">
      <c r="A339" s="56"/>
      <c r="B339" s="37"/>
      <c r="C339" s="36"/>
      <c r="D339" s="36"/>
      <c r="E339" s="36"/>
      <c r="F339" s="36"/>
      <c r="G339" s="36"/>
      <c r="H339" s="36"/>
      <c r="I339" s="36"/>
      <c r="J339" s="36"/>
      <c r="Z339" s="24"/>
      <c r="AA339" s="24"/>
      <c r="AB339" s="24"/>
      <c r="AC339" s="24"/>
      <c r="AD339" s="24"/>
      <c r="ES339" s="25"/>
      <c r="ET339" s="25"/>
      <c r="EU339" s="25"/>
      <c r="EV339" s="25"/>
      <c r="EW339" s="25"/>
    </row>
    <row r="340" spans="1:153" ht="12.75">
      <c r="A340" s="56"/>
      <c r="B340" s="37"/>
      <c r="C340" s="36"/>
      <c r="D340" s="36"/>
      <c r="E340" s="36"/>
      <c r="F340" s="36"/>
      <c r="G340" s="36"/>
      <c r="H340" s="36"/>
      <c r="I340" s="36"/>
      <c r="J340" s="36"/>
      <c r="Z340" s="24"/>
      <c r="AA340" s="24"/>
      <c r="AB340" s="24"/>
      <c r="AC340" s="24"/>
      <c r="AD340" s="24"/>
      <c r="ES340" s="25"/>
      <c r="ET340" s="25"/>
      <c r="EU340" s="25"/>
      <c r="EV340" s="25"/>
      <c r="EW340" s="25"/>
    </row>
    <row r="341" spans="1:153" ht="12.75">
      <c r="A341" s="56"/>
      <c r="B341" s="37"/>
      <c r="C341" s="36"/>
      <c r="D341" s="36"/>
      <c r="E341" s="36"/>
      <c r="F341" s="36"/>
      <c r="G341" s="36"/>
      <c r="H341" s="36"/>
      <c r="I341" s="36"/>
      <c r="J341" s="36"/>
      <c r="Z341" s="24"/>
      <c r="AA341" s="24"/>
      <c r="AB341" s="24"/>
      <c r="AC341" s="24"/>
      <c r="AD341" s="24"/>
      <c r="ES341" s="25"/>
      <c r="ET341" s="25"/>
      <c r="EU341" s="25"/>
      <c r="EV341" s="25"/>
      <c r="EW341" s="25"/>
    </row>
    <row r="342" spans="1:153" ht="12.75">
      <c r="A342" s="56"/>
      <c r="B342" s="37"/>
      <c r="C342" s="36"/>
      <c r="D342" s="36"/>
      <c r="E342" s="36"/>
      <c r="F342" s="36"/>
      <c r="G342" s="36"/>
      <c r="H342" s="36"/>
      <c r="I342" s="36"/>
      <c r="J342" s="36"/>
      <c r="Z342" s="24"/>
      <c r="AA342" s="24"/>
      <c r="AB342" s="24"/>
      <c r="AC342" s="24"/>
      <c r="AD342" s="24"/>
      <c r="ES342" s="25"/>
      <c r="ET342" s="25"/>
      <c r="EU342" s="25"/>
      <c r="EV342" s="25"/>
      <c r="EW342" s="25"/>
    </row>
    <row r="343" spans="1:153" ht="12.75">
      <c r="A343" s="56"/>
      <c r="B343" s="37"/>
      <c r="C343" s="36"/>
      <c r="D343" s="36"/>
      <c r="E343" s="36"/>
      <c r="F343" s="36"/>
      <c r="G343" s="36"/>
      <c r="H343" s="36"/>
      <c r="I343" s="36"/>
      <c r="J343" s="36"/>
      <c r="Z343" s="24"/>
      <c r="AA343" s="24"/>
      <c r="AB343" s="24"/>
      <c r="AC343" s="24"/>
      <c r="AD343" s="24"/>
      <c r="ES343" s="25"/>
      <c r="ET343" s="25"/>
      <c r="EU343" s="25"/>
      <c r="EV343" s="25"/>
      <c r="EW343" s="25"/>
    </row>
    <row r="344" spans="1:153" ht="12.75">
      <c r="A344" s="56"/>
      <c r="B344" s="37"/>
      <c r="C344" s="36"/>
      <c r="D344" s="36"/>
      <c r="E344" s="36"/>
      <c r="F344" s="36"/>
      <c r="G344" s="36"/>
      <c r="H344" s="36"/>
      <c r="I344" s="36"/>
      <c r="J344" s="36"/>
      <c r="Z344" s="24"/>
      <c r="AA344" s="24"/>
      <c r="AB344" s="24"/>
      <c r="AC344" s="24"/>
      <c r="AD344" s="24"/>
      <c r="ES344" s="25"/>
      <c r="ET344" s="25"/>
      <c r="EU344" s="25"/>
      <c r="EV344" s="25"/>
      <c r="EW344" s="25"/>
    </row>
    <row r="345" spans="1:153" ht="12.75">
      <c r="A345" s="56"/>
      <c r="B345" s="37"/>
      <c r="C345" s="36"/>
      <c r="D345" s="36"/>
      <c r="E345" s="36"/>
      <c r="F345" s="36"/>
      <c r="G345" s="36"/>
      <c r="H345" s="36"/>
      <c r="I345" s="36"/>
      <c r="J345" s="36"/>
      <c r="Z345" s="24"/>
      <c r="AA345" s="24"/>
      <c r="AB345" s="24"/>
      <c r="AC345" s="24"/>
      <c r="AD345" s="24"/>
      <c r="ES345" s="25"/>
      <c r="ET345" s="25"/>
      <c r="EU345" s="25"/>
      <c r="EV345" s="25"/>
      <c r="EW345" s="25"/>
    </row>
    <row r="346" spans="1:153" ht="12.75">
      <c r="A346" s="56"/>
      <c r="B346" s="37"/>
      <c r="C346" s="36"/>
      <c r="D346" s="36"/>
      <c r="E346" s="36"/>
      <c r="F346" s="36"/>
      <c r="G346" s="36"/>
      <c r="H346" s="36"/>
      <c r="I346" s="36"/>
      <c r="J346" s="36"/>
      <c r="Z346" s="24"/>
      <c r="AA346" s="24"/>
      <c r="AB346" s="24"/>
      <c r="AC346" s="24"/>
      <c r="AD346" s="24"/>
      <c r="ES346" s="25"/>
      <c r="ET346" s="25"/>
      <c r="EU346" s="25"/>
      <c r="EV346" s="25"/>
      <c r="EW346" s="25"/>
    </row>
    <row r="347" spans="1:153" ht="12.75">
      <c r="A347" s="56"/>
      <c r="B347" s="37"/>
      <c r="C347" s="36"/>
      <c r="D347" s="36"/>
      <c r="E347" s="36"/>
      <c r="F347" s="36"/>
      <c r="G347" s="36"/>
      <c r="H347" s="36"/>
      <c r="I347" s="36"/>
      <c r="J347" s="36"/>
      <c r="Z347" s="24"/>
      <c r="AA347" s="24"/>
      <c r="AB347" s="24"/>
      <c r="AC347" s="24"/>
      <c r="AD347" s="24"/>
      <c r="ES347" s="25"/>
      <c r="ET347" s="25"/>
      <c r="EU347" s="25"/>
      <c r="EV347" s="25"/>
      <c r="EW347" s="25"/>
    </row>
    <row r="348" spans="1:153" ht="12.75">
      <c r="A348" s="56"/>
      <c r="B348" s="37"/>
      <c r="C348" s="36"/>
      <c r="D348" s="36"/>
      <c r="E348" s="36"/>
      <c r="F348" s="36"/>
      <c r="G348" s="36"/>
      <c r="H348" s="36"/>
      <c r="I348" s="36"/>
      <c r="J348" s="36"/>
      <c r="Z348" s="24"/>
      <c r="AA348" s="24"/>
      <c r="AB348" s="24"/>
      <c r="AC348" s="24"/>
      <c r="AD348" s="24"/>
      <c r="ES348" s="25"/>
      <c r="ET348" s="25"/>
      <c r="EU348" s="25"/>
      <c r="EV348" s="25"/>
      <c r="EW348" s="25"/>
    </row>
    <row r="349" spans="1:153" ht="12.75">
      <c r="A349" s="56"/>
      <c r="B349" s="37"/>
      <c r="C349" s="36"/>
      <c r="D349" s="36"/>
      <c r="E349" s="36"/>
      <c r="F349" s="36"/>
      <c r="G349" s="36"/>
      <c r="H349" s="36"/>
      <c r="I349" s="36"/>
      <c r="J349" s="36"/>
      <c r="Z349" s="24"/>
      <c r="AA349" s="24"/>
      <c r="AB349" s="24"/>
      <c r="AC349" s="24"/>
      <c r="AD349" s="24"/>
      <c r="ES349" s="25"/>
      <c r="ET349" s="25"/>
      <c r="EU349" s="25"/>
      <c r="EV349" s="25"/>
      <c r="EW349" s="25"/>
    </row>
    <row r="350" spans="1:153" ht="12.75">
      <c r="A350" s="56"/>
      <c r="B350" s="37"/>
      <c r="C350" s="36"/>
      <c r="D350" s="36"/>
      <c r="E350" s="36"/>
      <c r="F350" s="36"/>
      <c r="G350" s="36"/>
      <c r="H350" s="36"/>
      <c r="I350" s="36"/>
      <c r="J350" s="36"/>
      <c r="Z350" s="24"/>
      <c r="AA350" s="24"/>
      <c r="AB350" s="24"/>
      <c r="AC350" s="24"/>
      <c r="AD350" s="24"/>
      <c r="ES350" s="25"/>
      <c r="ET350" s="25"/>
      <c r="EU350" s="25"/>
      <c r="EV350" s="25"/>
      <c r="EW350" s="25"/>
    </row>
    <row r="351" spans="1:153" ht="12.75">
      <c r="A351" s="56"/>
      <c r="B351" s="37"/>
      <c r="C351" s="36"/>
      <c r="D351" s="36"/>
      <c r="E351" s="36"/>
      <c r="F351" s="36"/>
      <c r="G351" s="36"/>
      <c r="H351" s="36"/>
      <c r="I351" s="36"/>
      <c r="J351" s="36"/>
      <c r="Z351" s="24"/>
      <c r="AA351" s="24"/>
      <c r="AB351" s="24"/>
      <c r="AC351" s="24"/>
      <c r="AD351" s="24"/>
      <c r="ES351" s="25"/>
      <c r="ET351" s="25"/>
      <c r="EU351" s="25"/>
      <c r="EV351" s="25"/>
      <c r="EW351" s="25"/>
    </row>
    <row r="352" spans="1:153" ht="12.75">
      <c r="A352" s="56"/>
      <c r="B352" s="37"/>
      <c r="C352" s="36"/>
      <c r="D352" s="36"/>
      <c r="E352" s="36"/>
      <c r="F352" s="36"/>
      <c r="G352" s="36"/>
      <c r="H352" s="36"/>
      <c r="I352" s="36"/>
      <c r="J352" s="36"/>
      <c r="Z352" s="24"/>
      <c r="AA352" s="24"/>
      <c r="AB352" s="24"/>
      <c r="AC352" s="24"/>
      <c r="AD352" s="24"/>
      <c r="ES352" s="25"/>
      <c r="ET352" s="25"/>
      <c r="EU352" s="25"/>
      <c r="EV352" s="25"/>
      <c r="EW352" s="25"/>
    </row>
    <row r="353" spans="1:153" ht="12.75">
      <c r="A353" s="56"/>
      <c r="B353" s="37"/>
      <c r="C353" s="36"/>
      <c r="D353" s="36"/>
      <c r="E353" s="36"/>
      <c r="F353" s="36"/>
      <c r="G353" s="36"/>
      <c r="H353" s="36"/>
      <c r="I353" s="36"/>
      <c r="J353" s="36"/>
      <c r="Z353" s="24"/>
      <c r="AA353" s="24"/>
      <c r="AB353" s="24"/>
      <c r="AC353" s="24"/>
      <c r="AD353" s="24"/>
      <c r="ES353" s="25"/>
      <c r="ET353" s="25"/>
      <c r="EU353" s="25"/>
      <c r="EV353" s="25"/>
      <c r="EW353" s="25"/>
    </row>
    <row r="354" spans="1:153" ht="12.75">
      <c r="A354" s="56"/>
      <c r="B354" s="37"/>
      <c r="C354" s="36"/>
      <c r="D354" s="36"/>
      <c r="E354" s="36"/>
      <c r="F354" s="36"/>
      <c r="G354" s="36"/>
      <c r="H354" s="36"/>
      <c r="I354" s="36"/>
      <c r="J354" s="36"/>
      <c r="Z354" s="24"/>
      <c r="AA354" s="24"/>
      <c r="AB354" s="24"/>
      <c r="AC354" s="24"/>
      <c r="AD354" s="24"/>
      <c r="ES354" s="25"/>
      <c r="ET354" s="25"/>
      <c r="EU354" s="25"/>
      <c r="EV354" s="25"/>
      <c r="EW354" s="25"/>
    </row>
    <row r="355" spans="1:153" ht="12.75">
      <c r="A355" s="56"/>
      <c r="B355" s="37"/>
      <c r="C355" s="36"/>
      <c r="D355" s="36"/>
      <c r="E355" s="36"/>
      <c r="F355" s="36"/>
      <c r="G355" s="36"/>
      <c r="H355" s="36"/>
      <c r="I355" s="36"/>
      <c r="J355" s="36"/>
      <c r="Z355" s="24"/>
      <c r="AA355" s="24"/>
      <c r="AB355" s="24"/>
      <c r="AC355" s="24"/>
      <c r="AD355" s="24"/>
      <c r="ES355" s="25"/>
      <c r="ET355" s="25"/>
      <c r="EU355" s="25"/>
      <c r="EV355" s="25"/>
      <c r="EW355" s="25"/>
    </row>
    <row r="356" spans="1:153" ht="12.75">
      <c r="A356" s="56"/>
      <c r="B356" s="37"/>
      <c r="C356" s="36"/>
      <c r="D356" s="36"/>
      <c r="E356" s="36"/>
      <c r="F356" s="36"/>
      <c r="G356" s="36"/>
      <c r="H356" s="36"/>
      <c r="I356" s="36"/>
      <c r="J356" s="36"/>
      <c r="Z356" s="24"/>
      <c r="AA356" s="24"/>
      <c r="AB356" s="24"/>
      <c r="AC356" s="24"/>
      <c r="AD356" s="24"/>
      <c r="ES356" s="25"/>
      <c r="ET356" s="25"/>
      <c r="EU356" s="25"/>
      <c r="EV356" s="25"/>
      <c r="EW356" s="25"/>
    </row>
    <row r="357" spans="1:153" ht="12.75">
      <c r="A357" s="56"/>
      <c r="B357" s="37"/>
      <c r="C357" s="36"/>
      <c r="D357" s="36"/>
      <c r="E357" s="36"/>
      <c r="F357" s="36"/>
      <c r="G357" s="36"/>
      <c r="H357" s="36"/>
      <c r="I357" s="36"/>
      <c r="J357" s="36"/>
      <c r="Z357" s="24"/>
      <c r="AA357" s="24"/>
      <c r="AB357" s="24"/>
      <c r="AC357" s="24"/>
      <c r="AD357" s="24"/>
      <c r="ES357" s="25"/>
      <c r="ET357" s="25"/>
      <c r="EU357" s="25"/>
      <c r="EV357" s="25"/>
      <c r="EW357" s="25"/>
    </row>
    <row r="358" spans="1:153" ht="12.75">
      <c r="A358" s="56"/>
      <c r="B358" s="37"/>
      <c r="C358" s="36"/>
      <c r="D358" s="36"/>
      <c r="E358" s="36"/>
      <c r="F358" s="36"/>
      <c r="G358" s="36"/>
      <c r="H358" s="36"/>
      <c r="I358" s="36"/>
      <c r="J358" s="36"/>
      <c r="Z358" s="24"/>
      <c r="AA358" s="24"/>
      <c r="AB358" s="24"/>
      <c r="AC358" s="24"/>
      <c r="AD358" s="24"/>
      <c r="ES358" s="25"/>
      <c r="ET358" s="25"/>
      <c r="EU358" s="25"/>
      <c r="EV358" s="25"/>
      <c r="EW358" s="25"/>
    </row>
    <row r="359" spans="1:153" ht="12.75">
      <c r="A359" s="56"/>
      <c r="B359" s="37"/>
      <c r="C359" s="36"/>
      <c r="D359" s="36"/>
      <c r="E359" s="36"/>
      <c r="F359" s="36"/>
      <c r="G359" s="36"/>
      <c r="H359" s="36"/>
      <c r="I359" s="36"/>
      <c r="J359" s="36"/>
      <c r="Z359" s="24"/>
      <c r="AA359" s="24"/>
      <c r="AB359" s="24"/>
      <c r="AC359" s="24"/>
      <c r="AD359" s="24"/>
      <c r="ES359" s="25"/>
      <c r="ET359" s="25"/>
      <c r="EU359" s="25"/>
      <c r="EV359" s="25"/>
      <c r="EW359" s="25"/>
    </row>
    <row r="360" spans="1:153" ht="12.75">
      <c r="A360" s="56"/>
      <c r="B360" s="37"/>
      <c r="C360" s="36"/>
      <c r="D360" s="36"/>
      <c r="E360" s="36"/>
      <c r="F360" s="36"/>
      <c r="G360" s="36"/>
      <c r="H360" s="36"/>
      <c r="I360" s="36"/>
      <c r="J360" s="36"/>
      <c r="Z360" s="24"/>
      <c r="AA360" s="24"/>
      <c r="AB360" s="24"/>
      <c r="AC360" s="24"/>
      <c r="AD360" s="24"/>
      <c r="ES360" s="25"/>
      <c r="ET360" s="25"/>
      <c r="EU360" s="25"/>
      <c r="EV360" s="25"/>
      <c r="EW360" s="25"/>
    </row>
    <row r="361" spans="1:153" ht="12.75">
      <c r="A361" s="56"/>
      <c r="B361" s="37"/>
      <c r="C361" s="36"/>
      <c r="D361" s="36"/>
      <c r="E361" s="36"/>
      <c r="F361" s="36"/>
      <c r="G361" s="36"/>
      <c r="H361" s="36"/>
      <c r="I361" s="36"/>
      <c r="J361" s="36"/>
      <c r="Z361" s="24"/>
      <c r="AA361" s="24"/>
      <c r="AB361" s="24"/>
      <c r="AC361" s="24"/>
      <c r="AD361" s="24"/>
      <c r="ES361" s="25"/>
      <c r="ET361" s="25"/>
      <c r="EU361" s="25"/>
      <c r="EV361" s="25"/>
      <c r="EW361" s="25"/>
    </row>
    <row r="362" spans="1:153" ht="12.75">
      <c r="A362" s="56"/>
      <c r="B362" s="37"/>
      <c r="C362" s="36"/>
      <c r="D362" s="36"/>
      <c r="E362" s="36"/>
      <c r="F362" s="36"/>
      <c r="G362" s="36"/>
      <c r="H362" s="36"/>
      <c r="I362" s="36"/>
      <c r="J362" s="36"/>
      <c r="Z362" s="24"/>
      <c r="AA362" s="24"/>
      <c r="AB362" s="24"/>
      <c r="AC362" s="24"/>
      <c r="AD362" s="24"/>
      <c r="ES362" s="25"/>
      <c r="ET362" s="25"/>
      <c r="EU362" s="25"/>
      <c r="EV362" s="25"/>
      <c r="EW362" s="25"/>
    </row>
    <row r="363" spans="1:153" ht="12.75">
      <c r="A363" s="56"/>
      <c r="B363" s="37"/>
      <c r="C363" s="36"/>
      <c r="D363" s="36"/>
      <c r="E363" s="36"/>
      <c r="F363" s="36"/>
      <c r="G363" s="36"/>
      <c r="H363" s="36"/>
      <c r="I363" s="36"/>
      <c r="J363" s="36"/>
      <c r="Z363" s="24"/>
      <c r="AA363" s="24"/>
      <c r="AB363" s="24"/>
      <c r="AC363" s="24"/>
      <c r="AD363" s="24"/>
      <c r="ES363" s="25"/>
      <c r="ET363" s="25"/>
      <c r="EU363" s="25"/>
      <c r="EV363" s="25"/>
      <c r="EW363" s="25"/>
    </row>
    <row r="364" spans="1:153" ht="12.75">
      <c r="A364" s="56"/>
      <c r="B364" s="37"/>
      <c r="C364" s="36"/>
      <c r="D364" s="36"/>
      <c r="E364" s="36"/>
      <c r="F364" s="36"/>
      <c r="G364" s="36"/>
      <c r="H364" s="36"/>
      <c r="I364" s="36"/>
      <c r="J364" s="36"/>
      <c r="Z364" s="24"/>
      <c r="AA364" s="24"/>
      <c r="AB364" s="24"/>
      <c r="AC364" s="24"/>
      <c r="AD364" s="24"/>
      <c r="ES364" s="25"/>
      <c r="ET364" s="25"/>
      <c r="EU364" s="25"/>
      <c r="EV364" s="25"/>
      <c r="EW364" s="25"/>
    </row>
    <row r="365" spans="1:153" ht="12.75">
      <c r="A365" s="56"/>
      <c r="B365" s="37"/>
      <c r="C365" s="36"/>
      <c r="D365" s="36"/>
      <c r="E365" s="36"/>
      <c r="F365" s="36"/>
      <c r="G365" s="36"/>
      <c r="H365" s="36"/>
      <c r="I365" s="36"/>
      <c r="J365" s="36"/>
      <c r="Z365" s="24"/>
      <c r="AA365" s="24"/>
      <c r="AB365" s="24"/>
      <c r="AC365" s="24"/>
      <c r="AD365" s="24"/>
      <c r="ES365" s="25"/>
      <c r="ET365" s="25"/>
      <c r="EU365" s="25"/>
      <c r="EV365" s="25"/>
      <c r="EW365" s="25"/>
    </row>
    <row r="366" spans="1:153" ht="12.75">
      <c r="A366" s="56"/>
      <c r="B366" s="37"/>
      <c r="C366" s="36"/>
      <c r="D366" s="36"/>
      <c r="E366" s="36"/>
      <c r="F366" s="36"/>
      <c r="G366" s="36"/>
      <c r="H366" s="36"/>
      <c r="I366" s="36"/>
      <c r="J366" s="36"/>
      <c r="Z366" s="24"/>
      <c r="AA366" s="24"/>
      <c r="AB366" s="24"/>
      <c r="AC366" s="24"/>
      <c r="AD366" s="24"/>
      <c r="ES366" s="25"/>
      <c r="ET366" s="25"/>
      <c r="EU366" s="25"/>
      <c r="EV366" s="25"/>
      <c r="EW366" s="25"/>
    </row>
    <row r="367" spans="1:153" ht="12.75">
      <c r="A367" s="56"/>
      <c r="B367" s="37"/>
      <c r="C367" s="36"/>
      <c r="D367" s="36"/>
      <c r="E367" s="36"/>
      <c r="F367" s="36"/>
      <c r="G367" s="36"/>
      <c r="H367" s="36"/>
      <c r="I367" s="36"/>
      <c r="J367" s="36"/>
      <c r="Z367" s="24"/>
      <c r="AA367" s="24"/>
      <c r="AB367" s="24"/>
      <c r="AC367" s="24"/>
      <c r="AD367" s="24"/>
      <c r="ES367" s="25"/>
      <c r="ET367" s="25"/>
      <c r="EU367" s="25"/>
      <c r="EV367" s="25"/>
      <c r="EW367" s="25"/>
    </row>
    <row r="368" spans="1:153" ht="12.75">
      <c r="A368" s="56"/>
      <c r="B368" s="37"/>
      <c r="C368" s="36"/>
      <c r="D368" s="36"/>
      <c r="E368" s="36"/>
      <c r="F368" s="36"/>
      <c r="G368" s="36"/>
      <c r="H368" s="36"/>
      <c r="I368" s="36"/>
      <c r="J368" s="36"/>
      <c r="Z368" s="24"/>
      <c r="AA368" s="24"/>
      <c r="AB368" s="24"/>
      <c r="AC368" s="24"/>
      <c r="AD368" s="24"/>
      <c r="ES368" s="25"/>
      <c r="ET368" s="25"/>
      <c r="EU368" s="25"/>
      <c r="EV368" s="25"/>
      <c r="EW368" s="25"/>
    </row>
    <row r="369" spans="1:153" ht="12.75">
      <c r="A369" s="56"/>
      <c r="B369" s="37"/>
      <c r="C369" s="36"/>
      <c r="D369" s="36"/>
      <c r="E369" s="36"/>
      <c r="F369" s="36"/>
      <c r="G369" s="36"/>
      <c r="H369" s="36"/>
      <c r="I369" s="36"/>
      <c r="J369" s="36"/>
      <c r="Z369" s="24"/>
      <c r="AA369" s="24"/>
      <c r="AB369" s="24"/>
      <c r="AC369" s="24"/>
      <c r="AD369" s="24"/>
      <c r="ES369" s="25"/>
      <c r="ET369" s="25"/>
      <c r="EU369" s="25"/>
      <c r="EV369" s="25"/>
      <c r="EW369" s="25"/>
    </row>
    <row r="370" spans="1:153" ht="12.75">
      <c r="A370" s="56"/>
      <c r="B370" s="37"/>
      <c r="C370" s="36"/>
      <c r="D370" s="36"/>
      <c r="E370" s="36"/>
      <c r="F370" s="36"/>
      <c r="G370" s="36"/>
      <c r="H370" s="36"/>
      <c r="I370" s="36"/>
      <c r="J370" s="36"/>
      <c r="Z370" s="24"/>
      <c r="AA370" s="24"/>
      <c r="AB370" s="24"/>
      <c r="AC370" s="24"/>
      <c r="AD370" s="24"/>
      <c r="ES370" s="25"/>
      <c r="ET370" s="25"/>
      <c r="EU370" s="25"/>
      <c r="EV370" s="25"/>
      <c r="EW370" s="25"/>
    </row>
    <row r="371" spans="1:153" ht="12.75">
      <c r="A371" s="56"/>
      <c r="B371" s="37"/>
      <c r="C371" s="36"/>
      <c r="D371" s="36"/>
      <c r="E371" s="36"/>
      <c r="F371" s="36"/>
      <c r="G371" s="36"/>
      <c r="H371" s="36"/>
      <c r="I371" s="36"/>
      <c r="J371" s="36"/>
      <c r="Z371" s="24"/>
      <c r="AA371" s="24"/>
      <c r="AB371" s="24"/>
      <c r="AC371" s="24"/>
      <c r="AD371" s="24"/>
      <c r="ES371" s="25"/>
      <c r="ET371" s="25"/>
      <c r="EU371" s="25"/>
      <c r="EV371" s="25"/>
      <c r="EW371" s="25"/>
    </row>
    <row r="372" spans="1:153" ht="12.75">
      <c r="A372" s="56"/>
      <c r="B372" s="37"/>
      <c r="C372" s="36"/>
      <c r="D372" s="36"/>
      <c r="E372" s="36"/>
      <c r="F372" s="36"/>
      <c r="G372" s="36"/>
      <c r="H372" s="36"/>
      <c r="I372" s="36"/>
      <c r="J372" s="36"/>
      <c r="Z372" s="24"/>
      <c r="AA372" s="24"/>
      <c r="AB372" s="24"/>
      <c r="AC372" s="24"/>
      <c r="AD372" s="24"/>
      <c r="ES372" s="25"/>
      <c r="ET372" s="25"/>
      <c r="EU372" s="25"/>
      <c r="EV372" s="25"/>
      <c r="EW372" s="25"/>
    </row>
    <row r="373" spans="1:153" ht="12.75">
      <c r="A373" s="56"/>
      <c r="B373" s="37"/>
      <c r="C373" s="36"/>
      <c r="D373" s="36"/>
      <c r="E373" s="36"/>
      <c r="F373" s="36"/>
      <c r="G373" s="36"/>
      <c r="H373" s="36"/>
      <c r="I373" s="36"/>
      <c r="J373" s="36"/>
      <c r="Z373" s="24"/>
      <c r="AA373" s="24"/>
      <c r="AB373" s="24"/>
      <c r="AC373" s="24"/>
      <c r="AD373" s="24"/>
      <c r="ES373" s="25"/>
      <c r="ET373" s="25"/>
      <c r="EU373" s="25"/>
      <c r="EV373" s="25"/>
      <c r="EW373" s="25"/>
    </row>
    <row r="374" spans="1:153" ht="12.75">
      <c r="A374" s="56"/>
      <c r="B374" s="37"/>
      <c r="C374" s="36"/>
      <c r="D374" s="36"/>
      <c r="E374" s="36"/>
      <c r="F374" s="36"/>
      <c r="G374" s="36"/>
      <c r="H374" s="36"/>
      <c r="I374" s="36"/>
      <c r="J374" s="36"/>
      <c r="Z374" s="24"/>
      <c r="AA374" s="24"/>
      <c r="AB374" s="24"/>
      <c r="AC374" s="24"/>
      <c r="AD374" s="24"/>
      <c r="ES374" s="25"/>
      <c r="ET374" s="25"/>
      <c r="EU374" s="25"/>
      <c r="EV374" s="25"/>
      <c r="EW374" s="25"/>
    </row>
    <row r="375" spans="1:153" ht="12.75">
      <c r="A375" s="56"/>
      <c r="B375" s="37"/>
      <c r="C375" s="36"/>
      <c r="D375" s="36"/>
      <c r="E375" s="36"/>
      <c r="F375" s="36"/>
      <c r="G375" s="36"/>
      <c r="H375" s="36"/>
      <c r="I375" s="36"/>
      <c r="J375" s="36"/>
      <c r="Z375" s="24"/>
      <c r="AA375" s="24"/>
      <c r="AB375" s="24"/>
      <c r="AC375" s="24"/>
      <c r="AD375" s="24"/>
      <c r="ES375" s="25"/>
      <c r="ET375" s="25"/>
      <c r="EU375" s="25"/>
      <c r="EV375" s="25"/>
      <c r="EW375" s="25"/>
    </row>
    <row r="376" spans="1:153" ht="12.75">
      <c r="A376" s="56"/>
      <c r="B376" s="37"/>
      <c r="C376" s="36"/>
      <c r="D376" s="36"/>
      <c r="E376" s="36"/>
      <c r="F376" s="36"/>
      <c r="G376" s="36"/>
      <c r="H376" s="36"/>
      <c r="I376" s="36"/>
      <c r="J376" s="36"/>
      <c r="Z376" s="24"/>
      <c r="AA376" s="24"/>
      <c r="AB376" s="24"/>
      <c r="AC376" s="24"/>
      <c r="AD376" s="24"/>
      <c r="ES376" s="25"/>
      <c r="ET376" s="25"/>
      <c r="EU376" s="25"/>
      <c r="EV376" s="25"/>
      <c r="EW376" s="25"/>
    </row>
    <row r="377" spans="1:153" ht="12.75">
      <c r="A377" s="56"/>
      <c r="B377" s="37"/>
      <c r="C377" s="36"/>
      <c r="D377" s="36"/>
      <c r="E377" s="36"/>
      <c r="F377" s="36"/>
      <c r="G377" s="36"/>
      <c r="H377" s="36"/>
      <c r="I377" s="36"/>
      <c r="J377" s="36"/>
      <c r="Z377" s="24"/>
      <c r="AA377" s="24"/>
      <c r="AB377" s="24"/>
      <c r="AC377" s="24"/>
      <c r="AD377" s="24"/>
      <c r="ES377" s="25"/>
      <c r="ET377" s="25"/>
      <c r="EU377" s="25"/>
      <c r="EV377" s="25"/>
      <c r="EW377" s="25"/>
    </row>
    <row r="378" spans="1:153" ht="12.75">
      <c r="A378" s="56"/>
      <c r="B378" s="37"/>
      <c r="C378" s="36"/>
      <c r="D378" s="36"/>
      <c r="E378" s="36"/>
      <c r="F378" s="36"/>
      <c r="G378" s="36"/>
      <c r="H378" s="36"/>
      <c r="I378" s="36"/>
      <c r="J378" s="36"/>
      <c r="Z378" s="24"/>
      <c r="AA378" s="24"/>
      <c r="AB378" s="24"/>
      <c r="AC378" s="24"/>
      <c r="AD378" s="24"/>
      <c r="ES378" s="25"/>
      <c r="ET378" s="25"/>
      <c r="EU378" s="25"/>
      <c r="EV378" s="25"/>
      <c r="EW378" s="25"/>
    </row>
    <row r="379" spans="1:153" ht="12.75">
      <c r="A379" s="56"/>
      <c r="B379" s="37"/>
      <c r="C379" s="36"/>
      <c r="D379" s="36"/>
      <c r="E379" s="36"/>
      <c r="F379" s="36"/>
      <c r="G379" s="36"/>
      <c r="H379" s="36"/>
      <c r="I379" s="36"/>
      <c r="J379" s="36"/>
      <c r="Z379" s="24"/>
      <c r="AA379" s="24"/>
      <c r="AB379" s="24"/>
      <c r="AC379" s="24"/>
      <c r="AD379" s="24"/>
      <c r="ES379" s="25"/>
      <c r="ET379" s="25"/>
      <c r="EU379" s="25"/>
      <c r="EV379" s="25"/>
      <c r="EW379" s="25"/>
    </row>
    <row r="380" spans="1:153" ht="12.75">
      <c r="A380" s="56"/>
      <c r="B380" s="37"/>
      <c r="C380" s="36"/>
      <c r="D380" s="36"/>
      <c r="E380" s="36"/>
      <c r="F380" s="36"/>
      <c r="G380" s="36"/>
      <c r="H380" s="36"/>
      <c r="I380" s="36"/>
      <c r="J380" s="36"/>
      <c r="Z380" s="24"/>
      <c r="AA380" s="24"/>
      <c r="AB380" s="24"/>
      <c r="AC380" s="24"/>
      <c r="AD380" s="24"/>
      <c r="ES380" s="25"/>
      <c r="ET380" s="25"/>
      <c r="EU380" s="25"/>
      <c r="EV380" s="25"/>
      <c r="EW380" s="25"/>
    </row>
    <row r="381" spans="1:153" ht="12.75">
      <c r="A381" s="56"/>
      <c r="B381" s="37"/>
      <c r="C381" s="36"/>
      <c r="D381" s="36"/>
      <c r="E381" s="36"/>
      <c r="F381" s="36"/>
      <c r="G381" s="36"/>
      <c r="H381" s="36"/>
      <c r="I381" s="36"/>
      <c r="J381" s="36"/>
      <c r="Z381" s="24"/>
      <c r="AA381" s="24"/>
      <c r="AB381" s="24"/>
      <c r="AC381" s="24"/>
      <c r="AD381" s="24"/>
      <c r="ES381" s="25"/>
      <c r="ET381" s="25"/>
      <c r="EU381" s="25"/>
      <c r="EV381" s="25"/>
      <c r="EW381" s="25"/>
    </row>
    <row r="382" spans="1:153" ht="12.75">
      <c r="A382" s="56"/>
      <c r="B382" s="37"/>
      <c r="C382" s="36"/>
      <c r="D382" s="36"/>
      <c r="E382" s="36"/>
      <c r="F382" s="36"/>
      <c r="G382" s="36"/>
      <c r="H382" s="36"/>
      <c r="I382" s="36"/>
      <c r="J382" s="36"/>
      <c r="Z382" s="24"/>
      <c r="AA382" s="24"/>
      <c r="AB382" s="24"/>
      <c r="AC382" s="24"/>
      <c r="AD382" s="24"/>
      <c r="ES382" s="25"/>
      <c r="ET382" s="25"/>
      <c r="EU382" s="25"/>
      <c r="EV382" s="25"/>
      <c r="EW382" s="25"/>
    </row>
    <row r="383" spans="1:153" ht="12.75">
      <c r="A383" s="56"/>
      <c r="B383" s="37"/>
      <c r="C383" s="36"/>
      <c r="D383" s="36"/>
      <c r="E383" s="36"/>
      <c r="F383" s="36"/>
      <c r="G383" s="36"/>
      <c r="H383" s="36"/>
      <c r="I383" s="36"/>
      <c r="J383" s="36"/>
      <c r="Z383" s="24"/>
      <c r="AA383" s="24"/>
      <c r="AB383" s="24"/>
      <c r="AC383" s="24"/>
      <c r="AD383" s="24"/>
      <c r="ES383" s="25"/>
      <c r="ET383" s="25"/>
      <c r="EU383" s="25"/>
      <c r="EV383" s="25"/>
      <c r="EW383" s="25"/>
    </row>
    <row r="384" spans="1:153" ht="12.75">
      <c r="A384" s="56"/>
      <c r="B384" s="37"/>
      <c r="C384" s="36"/>
      <c r="D384" s="36"/>
      <c r="E384" s="36"/>
      <c r="F384" s="36"/>
      <c r="G384" s="36"/>
      <c r="H384" s="36"/>
      <c r="I384" s="36"/>
      <c r="J384" s="36"/>
      <c r="Z384" s="24"/>
      <c r="AA384" s="24"/>
      <c r="AB384" s="24"/>
      <c r="AC384" s="24"/>
      <c r="AD384" s="24"/>
      <c r="ES384" s="25"/>
      <c r="ET384" s="25"/>
      <c r="EU384" s="25"/>
      <c r="EV384" s="25"/>
      <c r="EW384" s="25"/>
    </row>
    <row r="385" spans="1:153" ht="12.75">
      <c r="A385" s="56"/>
      <c r="B385" s="37"/>
      <c r="C385" s="36"/>
      <c r="D385" s="36"/>
      <c r="E385" s="36"/>
      <c r="F385" s="36"/>
      <c r="G385" s="36"/>
      <c r="H385" s="36"/>
      <c r="I385" s="36"/>
      <c r="J385" s="36"/>
      <c r="Z385" s="24"/>
      <c r="AA385" s="24"/>
      <c r="AB385" s="24"/>
      <c r="AC385" s="24"/>
      <c r="AD385" s="24"/>
      <c r="ES385" s="25"/>
      <c r="ET385" s="25"/>
      <c r="EU385" s="25"/>
      <c r="EV385" s="25"/>
      <c r="EW385" s="25"/>
    </row>
    <row r="386" spans="1:153" ht="12.75">
      <c r="A386" s="56"/>
      <c r="B386" s="37"/>
      <c r="C386" s="36"/>
      <c r="D386" s="36"/>
      <c r="E386" s="36"/>
      <c r="F386" s="36"/>
      <c r="G386" s="36"/>
      <c r="H386" s="36"/>
      <c r="I386" s="36"/>
      <c r="J386" s="36"/>
      <c r="Z386" s="24"/>
      <c r="AA386" s="24"/>
      <c r="AB386" s="24"/>
      <c r="AC386" s="24"/>
      <c r="AD386" s="24"/>
      <c r="ES386" s="25"/>
      <c r="ET386" s="25"/>
      <c r="EU386" s="25"/>
      <c r="EV386" s="25"/>
      <c r="EW386" s="25"/>
    </row>
    <row r="387" spans="1:153" ht="12.75">
      <c r="A387" s="56"/>
      <c r="B387" s="37"/>
      <c r="C387" s="36"/>
      <c r="D387" s="36"/>
      <c r="E387" s="36"/>
      <c r="F387" s="36"/>
      <c r="G387" s="36"/>
      <c r="H387" s="36"/>
      <c r="I387" s="36"/>
      <c r="J387" s="36"/>
      <c r="Z387" s="24"/>
      <c r="AA387" s="24"/>
      <c r="AB387" s="24"/>
      <c r="AC387" s="24"/>
      <c r="AD387" s="24"/>
      <c r="ES387" s="25"/>
      <c r="ET387" s="25"/>
      <c r="EU387" s="25"/>
      <c r="EV387" s="25"/>
      <c r="EW387" s="25"/>
    </row>
    <row r="388" spans="1:153" ht="12.75">
      <c r="A388" s="56"/>
      <c r="B388" s="37"/>
      <c r="C388" s="36"/>
      <c r="D388" s="36"/>
      <c r="E388" s="36"/>
      <c r="F388" s="36"/>
      <c r="G388" s="36"/>
      <c r="H388" s="36"/>
      <c r="I388" s="36"/>
      <c r="J388" s="36"/>
      <c r="Z388" s="24"/>
      <c r="AA388" s="24"/>
      <c r="AB388" s="24"/>
      <c r="AC388" s="24"/>
      <c r="AD388" s="24"/>
      <c r="ES388" s="25"/>
      <c r="ET388" s="25"/>
      <c r="EU388" s="25"/>
      <c r="EV388" s="25"/>
      <c r="EW388" s="25"/>
    </row>
    <row r="389" spans="1:153" ht="12.75">
      <c r="A389" s="56"/>
      <c r="B389" s="37"/>
      <c r="C389" s="36"/>
      <c r="D389" s="36"/>
      <c r="E389" s="36"/>
      <c r="F389" s="36"/>
      <c r="G389" s="36"/>
      <c r="H389" s="36"/>
      <c r="I389" s="36"/>
      <c r="J389" s="36"/>
      <c r="Z389" s="24"/>
      <c r="AA389" s="24"/>
      <c r="AB389" s="24"/>
      <c r="AC389" s="24"/>
      <c r="AD389" s="24"/>
      <c r="ES389" s="25"/>
      <c r="ET389" s="25"/>
      <c r="EU389" s="25"/>
      <c r="EV389" s="25"/>
      <c r="EW389" s="25"/>
    </row>
    <row r="390" spans="1:153" ht="12.75">
      <c r="A390" s="56"/>
      <c r="B390" s="37"/>
      <c r="C390" s="36"/>
      <c r="D390" s="36"/>
      <c r="E390" s="36"/>
      <c r="F390" s="36"/>
      <c r="G390" s="36"/>
      <c r="H390" s="36"/>
      <c r="I390" s="36"/>
      <c r="J390" s="36"/>
      <c r="Z390" s="24"/>
      <c r="AA390" s="24"/>
      <c r="AB390" s="24"/>
      <c r="AC390" s="24"/>
      <c r="AD390" s="24"/>
      <c r="ES390" s="25"/>
      <c r="ET390" s="25"/>
      <c r="EU390" s="25"/>
      <c r="EV390" s="25"/>
      <c r="EW390" s="25"/>
    </row>
    <row r="391" spans="1:153" ht="12.75">
      <c r="A391" s="56"/>
      <c r="B391" s="37"/>
      <c r="C391" s="36"/>
      <c r="D391" s="36"/>
      <c r="E391" s="36"/>
      <c r="F391" s="36"/>
      <c r="G391" s="36"/>
      <c r="H391" s="36"/>
      <c r="I391" s="36"/>
      <c r="J391" s="36"/>
      <c r="Z391" s="24"/>
      <c r="AA391" s="24"/>
      <c r="AB391" s="24"/>
      <c r="AC391" s="24"/>
      <c r="AD391" s="24"/>
      <c r="ES391" s="25"/>
      <c r="ET391" s="25"/>
      <c r="EU391" s="25"/>
      <c r="EV391" s="25"/>
      <c r="EW391" s="25"/>
    </row>
    <row r="392" spans="1:153" ht="12.75">
      <c r="A392" s="56"/>
      <c r="B392" s="37"/>
      <c r="C392" s="36"/>
      <c r="D392" s="36"/>
      <c r="E392" s="36"/>
      <c r="F392" s="36"/>
      <c r="G392" s="36"/>
      <c r="H392" s="36"/>
      <c r="I392" s="36"/>
      <c r="J392" s="36"/>
      <c r="Z392" s="24"/>
      <c r="AA392" s="24"/>
      <c r="AB392" s="24"/>
      <c r="AC392" s="24"/>
      <c r="AD392" s="24"/>
      <c r="ES392" s="25"/>
      <c r="ET392" s="25"/>
      <c r="EU392" s="25"/>
      <c r="EV392" s="25"/>
      <c r="EW392" s="25"/>
    </row>
    <row r="393" spans="1:153" ht="12.75">
      <c r="A393" s="56"/>
      <c r="B393" s="37"/>
      <c r="C393" s="36"/>
      <c r="D393" s="36"/>
      <c r="E393" s="36"/>
      <c r="F393" s="36"/>
      <c r="G393" s="36"/>
      <c r="H393" s="36"/>
      <c r="I393" s="36"/>
      <c r="J393" s="36"/>
      <c r="Z393" s="24"/>
      <c r="AA393" s="24"/>
      <c r="AB393" s="24"/>
      <c r="AC393" s="24"/>
      <c r="AD393" s="24"/>
      <c r="ES393" s="25"/>
      <c r="ET393" s="25"/>
      <c r="EU393" s="25"/>
      <c r="EV393" s="25"/>
      <c r="EW393" s="25"/>
    </row>
    <row r="394" spans="1:153" ht="12.75">
      <c r="A394" s="56"/>
      <c r="B394" s="37"/>
      <c r="C394" s="36"/>
      <c r="D394" s="36"/>
      <c r="E394" s="36"/>
      <c r="F394" s="36"/>
      <c r="G394" s="36"/>
      <c r="H394" s="36"/>
      <c r="I394" s="36"/>
      <c r="J394" s="36"/>
      <c r="Z394" s="24"/>
      <c r="AA394" s="24"/>
      <c r="AB394" s="24"/>
      <c r="AC394" s="24"/>
      <c r="AD394" s="24"/>
      <c r="ES394" s="25"/>
      <c r="ET394" s="25"/>
      <c r="EU394" s="25"/>
      <c r="EV394" s="25"/>
      <c r="EW394" s="25"/>
    </row>
    <row r="395" spans="1:153" ht="12.75">
      <c r="A395" s="56"/>
      <c r="B395" s="37"/>
      <c r="C395" s="36"/>
      <c r="D395" s="36"/>
      <c r="E395" s="36"/>
      <c r="F395" s="36"/>
      <c r="G395" s="36"/>
      <c r="H395" s="36"/>
      <c r="I395" s="36"/>
      <c r="J395" s="36"/>
      <c r="Z395" s="24"/>
      <c r="AA395" s="24"/>
      <c r="AB395" s="24"/>
      <c r="AC395" s="24"/>
      <c r="AD395" s="24"/>
      <c r="ES395" s="25"/>
      <c r="ET395" s="25"/>
      <c r="EU395" s="25"/>
      <c r="EV395" s="25"/>
      <c r="EW395" s="25"/>
    </row>
    <row r="396" spans="1:153" ht="12.75">
      <c r="A396" s="56"/>
      <c r="B396" s="37"/>
      <c r="C396" s="36"/>
      <c r="D396" s="36"/>
      <c r="E396" s="36"/>
      <c r="F396" s="36"/>
      <c r="G396" s="36"/>
      <c r="H396" s="36"/>
      <c r="I396" s="36"/>
      <c r="J396" s="36"/>
      <c r="Z396" s="24"/>
      <c r="AA396" s="24"/>
      <c r="AB396" s="24"/>
      <c r="AC396" s="24"/>
      <c r="AD396" s="24"/>
      <c r="ES396" s="25"/>
      <c r="ET396" s="25"/>
      <c r="EU396" s="25"/>
      <c r="EV396" s="25"/>
      <c r="EW396" s="25"/>
    </row>
    <row r="397" spans="1:10" ht="12.75">
      <c r="A397" s="56"/>
      <c r="B397" s="37"/>
      <c r="C397" s="36"/>
      <c r="D397" s="36"/>
      <c r="E397" s="36"/>
      <c r="F397" s="36"/>
      <c r="G397" s="36"/>
      <c r="H397" s="36"/>
      <c r="I397" s="36"/>
      <c r="J397" s="36"/>
    </row>
    <row r="398" spans="1:10" ht="12.75">
      <c r="A398" s="56"/>
      <c r="B398" s="37"/>
      <c r="C398" s="36"/>
      <c r="D398" s="36"/>
      <c r="E398" s="36"/>
      <c r="F398" s="36"/>
      <c r="G398" s="36"/>
      <c r="H398" s="36"/>
      <c r="I398" s="36"/>
      <c r="J398" s="36"/>
    </row>
    <row r="399" spans="1:10" ht="12.75">
      <c r="A399" s="56"/>
      <c r="B399" s="37"/>
      <c r="C399" s="36"/>
      <c r="D399" s="36"/>
      <c r="E399" s="36"/>
      <c r="F399" s="36"/>
      <c r="G399" s="36"/>
      <c r="H399" s="36"/>
      <c r="I399" s="36"/>
      <c r="J399" s="36"/>
    </row>
    <row r="400" spans="1:10" ht="12.75">
      <c r="A400" s="56"/>
      <c r="B400" s="37"/>
      <c r="C400" s="36"/>
      <c r="D400" s="36"/>
      <c r="E400" s="36"/>
      <c r="F400" s="36"/>
      <c r="G400" s="36"/>
      <c r="H400" s="36"/>
      <c r="I400" s="36"/>
      <c r="J400" s="36"/>
    </row>
    <row r="401" spans="1:10" ht="12.75">
      <c r="A401" s="56"/>
      <c r="B401" s="37"/>
      <c r="C401" s="36"/>
      <c r="D401" s="36"/>
      <c r="E401" s="36"/>
      <c r="F401" s="36"/>
      <c r="G401" s="36"/>
      <c r="H401" s="36"/>
      <c r="I401" s="36"/>
      <c r="J401" s="36"/>
    </row>
    <row r="402" spans="1:10" ht="12.75">
      <c r="A402" s="56"/>
      <c r="B402" s="37"/>
      <c r="C402" s="36"/>
      <c r="D402" s="36"/>
      <c r="E402" s="36"/>
      <c r="F402" s="36"/>
      <c r="G402" s="36"/>
      <c r="H402" s="36"/>
      <c r="I402" s="36"/>
      <c r="J402" s="36"/>
    </row>
    <row r="403" spans="1:10" ht="12.75">
      <c r="A403" s="56"/>
      <c r="B403" s="37"/>
      <c r="C403" s="36"/>
      <c r="D403" s="36"/>
      <c r="E403" s="36"/>
      <c r="F403" s="36"/>
      <c r="G403" s="36"/>
      <c r="H403" s="36"/>
      <c r="I403" s="36"/>
      <c r="J403" s="36"/>
    </row>
    <row r="404" spans="1:10" ht="12.75">
      <c r="A404" s="56"/>
      <c r="B404" s="37"/>
      <c r="C404" s="36"/>
      <c r="D404" s="36"/>
      <c r="E404" s="36"/>
      <c r="F404" s="36"/>
      <c r="G404" s="36"/>
      <c r="H404" s="36"/>
      <c r="I404" s="36"/>
      <c r="J404" s="36"/>
    </row>
    <row r="405" spans="1:10" ht="12.75">
      <c r="A405" s="56"/>
      <c r="B405" s="37"/>
      <c r="C405" s="36"/>
      <c r="D405" s="36"/>
      <c r="E405" s="36"/>
      <c r="F405" s="36"/>
      <c r="G405" s="36"/>
      <c r="H405" s="36"/>
      <c r="I405" s="36"/>
      <c r="J405" s="36"/>
    </row>
    <row r="406" spans="1:10" ht="12.75">
      <c r="A406" s="56"/>
      <c r="B406" s="37"/>
      <c r="C406" s="36"/>
      <c r="D406" s="36"/>
      <c r="E406" s="36"/>
      <c r="F406" s="36"/>
      <c r="G406" s="36"/>
      <c r="H406" s="36"/>
      <c r="I406" s="36"/>
      <c r="J406" s="36"/>
    </row>
    <row r="407" spans="1:10" ht="12.75">
      <c r="A407" s="56"/>
      <c r="B407" s="37"/>
      <c r="C407" s="36"/>
      <c r="D407" s="36"/>
      <c r="E407" s="36"/>
      <c r="F407" s="36"/>
      <c r="G407" s="36"/>
      <c r="H407" s="36"/>
      <c r="I407" s="36"/>
      <c r="J407" s="36"/>
    </row>
    <row r="408" spans="1:10" ht="12.75">
      <c r="A408" s="56"/>
      <c r="B408" s="37"/>
      <c r="C408" s="36"/>
      <c r="D408" s="36"/>
      <c r="E408" s="36"/>
      <c r="F408" s="36"/>
      <c r="G408" s="36"/>
      <c r="H408" s="36"/>
      <c r="I408" s="36"/>
      <c r="J408" s="36"/>
    </row>
    <row r="409" spans="1:10" ht="12.75">
      <c r="A409" s="56"/>
      <c r="B409" s="37"/>
      <c r="C409" s="36"/>
      <c r="D409" s="36"/>
      <c r="E409" s="36"/>
      <c r="F409" s="36"/>
      <c r="G409" s="36"/>
      <c r="H409" s="36"/>
      <c r="I409" s="36"/>
      <c r="J409" s="36"/>
    </row>
    <row r="410" spans="1:10" ht="12.75">
      <c r="A410" s="56"/>
      <c r="B410" s="37"/>
      <c r="C410" s="36"/>
      <c r="D410" s="36"/>
      <c r="E410" s="36"/>
      <c r="F410" s="36"/>
      <c r="G410" s="36"/>
      <c r="H410" s="36"/>
      <c r="I410" s="36"/>
      <c r="J410" s="36"/>
    </row>
    <row r="411" spans="1:10" ht="12.75">
      <c r="A411" s="56"/>
      <c r="B411" s="37"/>
      <c r="C411" s="36"/>
      <c r="D411" s="36"/>
      <c r="E411" s="36"/>
      <c r="F411" s="36"/>
      <c r="G411" s="36"/>
      <c r="H411" s="36"/>
      <c r="I411" s="36"/>
      <c r="J411" s="36"/>
    </row>
    <row r="412" spans="1:10" ht="12.75">
      <c r="A412" s="56"/>
      <c r="B412" s="37"/>
      <c r="C412" s="36"/>
      <c r="D412" s="36"/>
      <c r="E412" s="36"/>
      <c r="F412" s="36"/>
      <c r="G412" s="36"/>
      <c r="H412" s="36"/>
      <c r="I412" s="36"/>
      <c r="J412" s="36"/>
    </row>
    <row r="413" spans="1:10" ht="12.75">
      <c r="A413" s="56"/>
      <c r="B413" s="37"/>
      <c r="C413" s="36"/>
      <c r="D413" s="36"/>
      <c r="E413" s="36"/>
      <c r="F413" s="36"/>
      <c r="G413" s="36"/>
      <c r="H413" s="36"/>
      <c r="I413" s="36"/>
      <c r="J413" s="36"/>
    </row>
    <row r="414" spans="1:10" ht="12.75">
      <c r="A414" s="56"/>
      <c r="B414" s="37"/>
      <c r="C414" s="36"/>
      <c r="D414" s="36"/>
      <c r="E414" s="36"/>
      <c r="F414" s="36"/>
      <c r="G414" s="36"/>
      <c r="H414" s="36"/>
      <c r="I414" s="36"/>
      <c r="J414" s="36"/>
    </row>
    <row r="415" spans="1:10" ht="12.75">
      <c r="A415" s="56"/>
      <c r="B415" s="37"/>
      <c r="C415" s="36"/>
      <c r="D415" s="36"/>
      <c r="E415" s="36"/>
      <c r="F415" s="36"/>
      <c r="G415" s="36"/>
      <c r="H415" s="36"/>
      <c r="I415" s="36"/>
      <c r="J415" s="36"/>
    </row>
    <row r="416" spans="1:10" ht="12.75">
      <c r="A416" s="56"/>
      <c r="B416" s="37"/>
      <c r="C416" s="36"/>
      <c r="D416" s="36"/>
      <c r="E416" s="36"/>
      <c r="F416" s="36"/>
      <c r="G416" s="36"/>
      <c r="H416" s="36"/>
      <c r="I416" s="36"/>
      <c r="J416" s="36"/>
    </row>
    <row r="417" spans="1:10" ht="12.75">
      <c r="A417" s="56"/>
      <c r="B417" s="37"/>
      <c r="C417" s="36"/>
      <c r="D417" s="36"/>
      <c r="E417" s="36"/>
      <c r="F417" s="36"/>
      <c r="G417" s="36"/>
      <c r="H417" s="36"/>
      <c r="I417" s="36"/>
      <c r="J417" s="36"/>
    </row>
    <row r="418" spans="1:10" ht="12.75">
      <c r="A418" s="56"/>
      <c r="B418" s="37"/>
      <c r="C418" s="36"/>
      <c r="D418" s="36"/>
      <c r="E418" s="36"/>
      <c r="F418" s="36"/>
      <c r="G418" s="36"/>
      <c r="H418" s="36"/>
      <c r="I418" s="36"/>
      <c r="J418" s="36"/>
    </row>
    <row r="419" spans="1:10" ht="12.75">
      <c r="A419" s="56"/>
      <c r="B419" s="37"/>
      <c r="C419" s="36"/>
      <c r="D419" s="36"/>
      <c r="E419" s="36"/>
      <c r="F419" s="36"/>
      <c r="G419" s="36"/>
      <c r="H419" s="36"/>
      <c r="I419" s="36"/>
      <c r="J419" s="36"/>
    </row>
    <row r="420" spans="1:10" ht="12.75">
      <c r="A420" s="56"/>
      <c r="B420" s="37"/>
      <c r="C420" s="36"/>
      <c r="D420" s="36"/>
      <c r="E420" s="36"/>
      <c r="F420" s="36"/>
      <c r="G420" s="36"/>
      <c r="H420" s="36"/>
      <c r="I420" s="36"/>
      <c r="J420" s="36"/>
    </row>
    <row r="421" spans="1:10" ht="12.75">
      <c r="A421" s="56"/>
      <c r="B421" s="37"/>
      <c r="C421" s="36"/>
      <c r="D421" s="36"/>
      <c r="E421" s="36"/>
      <c r="F421" s="36"/>
      <c r="G421" s="36"/>
      <c r="H421" s="36"/>
      <c r="I421" s="36"/>
      <c r="J421" s="36"/>
    </row>
    <row r="422" spans="1:10" ht="12.75">
      <c r="A422" s="56"/>
      <c r="B422" s="37"/>
      <c r="C422" s="36"/>
      <c r="D422" s="36"/>
      <c r="E422" s="36"/>
      <c r="F422" s="36"/>
      <c r="G422" s="36"/>
      <c r="H422" s="36"/>
      <c r="I422" s="36"/>
      <c r="J422" s="36"/>
    </row>
    <row r="423" spans="1:10" ht="12.75">
      <c r="A423" s="56"/>
      <c r="B423" s="37"/>
      <c r="C423" s="36"/>
      <c r="D423" s="36"/>
      <c r="E423" s="36"/>
      <c r="F423" s="36"/>
      <c r="G423" s="36"/>
      <c r="H423" s="36"/>
      <c r="I423" s="36"/>
      <c r="J423" s="36"/>
    </row>
    <row r="424" spans="1:10" ht="12.75">
      <c r="A424" s="56"/>
      <c r="B424" s="37"/>
      <c r="C424" s="36"/>
      <c r="D424" s="36"/>
      <c r="E424" s="36"/>
      <c r="F424" s="36"/>
      <c r="G424" s="36"/>
      <c r="H424" s="36"/>
      <c r="I424" s="36"/>
      <c r="J424" s="36"/>
    </row>
    <row r="425" spans="1:10" ht="12.75">
      <c r="A425" s="56"/>
      <c r="B425" s="37"/>
      <c r="C425" s="36"/>
      <c r="D425" s="36"/>
      <c r="E425" s="36"/>
      <c r="F425" s="36"/>
      <c r="G425" s="36"/>
      <c r="H425" s="36"/>
      <c r="I425" s="36"/>
      <c r="J425" s="36"/>
    </row>
    <row r="426" spans="1:10" ht="12.75">
      <c r="A426" s="56"/>
      <c r="B426" s="37"/>
      <c r="C426" s="36"/>
      <c r="D426" s="36"/>
      <c r="E426" s="36"/>
      <c r="F426" s="36"/>
      <c r="G426" s="36"/>
      <c r="H426" s="36"/>
      <c r="I426" s="36"/>
      <c r="J426" s="36"/>
    </row>
    <row r="427" spans="1:10" ht="12.75">
      <c r="A427" s="56"/>
      <c r="B427" s="37"/>
      <c r="C427" s="36"/>
      <c r="D427" s="36"/>
      <c r="E427" s="36"/>
      <c r="F427" s="36"/>
      <c r="G427" s="36"/>
      <c r="H427" s="36"/>
      <c r="I427" s="36"/>
      <c r="J427" s="36"/>
    </row>
    <row r="428" spans="1:10" ht="12.75">
      <c r="A428" s="56"/>
      <c r="B428" s="37"/>
      <c r="C428" s="36"/>
      <c r="D428" s="36"/>
      <c r="E428" s="36"/>
      <c r="F428" s="36"/>
      <c r="G428" s="36"/>
      <c r="H428" s="36"/>
      <c r="I428" s="36"/>
      <c r="J428" s="36"/>
    </row>
    <row r="429" spans="1:10" ht="12.75">
      <c r="A429" s="56"/>
      <c r="B429" s="37"/>
      <c r="C429" s="36"/>
      <c r="D429" s="36"/>
      <c r="E429" s="36"/>
      <c r="F429" s="36"/>
      <c r="G429" s="36"/>
      <c r="H429" s="36"/>
      <c r="I429" s="36"/>
      <c r="J429" s="36"/>
    </row>
    <row r="430" spans="1:10" ht="12.75">
      <c r="A430" s="56"/>
      <c r="B430" s="37"/>
      <c r="C430" s="36"/>
      <c r="D430" s="36"/>
      <c r="E430" s="36"/>
      <c r="F430" s="36"/>
      <c r="G430" s="36"/>
      <c r="H430" s="36"/>
      <c r="I430" s="36"/>
      <c r="J430" s="36"/>
    </row>
    <row r="431" spans="1:10" ht="12.75">
      <c r="A431" s="56"/>
      <c r="B431" s="37"/>
      <c r="C431" s="36"/>
      <c r="D431" s="36"/>
      <c r="E431" s="36"/>
      <c r="F431" s="36"/>
      <c r="G431" s="36"/>
      <c r="H431" s="36"/>
      <c r="I431" s="36"/>
      <c r="J431" s="36"/>
    </row>
    <row r="432" spans="1:10" ht="12.75">
      <c r="A432" s="56"/>
      <c r="B432" s="37"/>
      <c r="C432" s="36"/>
      <c r="D432" s="36"/>
      <c r="E432" s="36"/>
      <c r="F432" s="36"/>
      <c r="G432" s="36"/>
      <c r="H432" s="36"/>
      <c r="I432" s="36"/>
      <c r="J432" s="36"/>
    </row>
    <row r="433" spans="1:10" ht="12.75">
      <c r="A433" s="56"/>
      <c r="B433" s="37"/>
      <c r="C433" s="36"/>
      <c r="D433" s="36"/>
      <c r="E433" s="36"/>
      <c r="F433" s="36"/>
      <c r="G433" s="36"/>
      <c r="H433" s="36"/>
      <c r="I433" s="36"/>
      <c r="J433" s="36"/>
    </row>
    <row r="434" spans="1:10" ht="12.75">
      <c r="A434" s="56"/>
      <c r="B434" s="37"/>
      <c r="C434" s="36"/>
      <c r="D434" s="36"/>
      <c r="E434" s="36"/>
      <c r="F434" s="36"/>
      <c r="G434" s="36"/>
      <c r="H434" s="36"/>
      <c r="I434" s="36"/>
      <c r="J434" s="36"/>
    </row>
    <row r="435" spans="1:10" ht="12.75">
      <c r="A435" s="56"/>
      <c r="B435" s="37"/>
      <c r="C435" s="36"/>
      <c r="D435" s="36"/>
      <c r="E435" s="36"/>
      <c r="F435" s="36"/>
      <c r="G435" s="36"/>
      <c r="H435" s="36"/>
      <c r="I435" s="36"/>
      <c r="J435" s="36"/>
    </row>
    <row r="436" spans="1:10" ht="12.75">
      <c r="A436" s="56"/>
      <c r="B436" s="37"/>
      <c r="C436" s="36"/>
      <c r="D436" s="36"/>
      <c r="E436" s="36"/>
      <c r="F436" s="36"/>
      <c r="G436" s="36"/>
      <c r="H436" s="36"/>
      <c r="I436" s="36"/>
      <c r="J436" s="36"/>
    </row>
    <row r="437" spans="1:10" ht="12.75">
      <c r="A437" s="56"/>
      <c r="B437" s="37"/>
      <c r="C437" s="36"/>
      <c r="D437" s="36"/>
      <c r="E437" s="36"/>
      <c r="F437" s="36"/>
      <c r="G437" s="36"/>
      <c r="H437" s="36"/>
      <c r="I437" s="36"/>
      <c r="J437" s="36"/>
    </row>
    <row r="438" spans="1:10" ht="12.75">
      <c r="A438" s="56"/>
      <c r="B438" s="37"/>
      <c r="C438" s="36"/>
      <c r="D438" s="36"/>
      <c r="E438" s="36"/>
      <c r="F438" s="36"/>
      <c r="G438" s="36"/>
      <c r="H438" s="36"/>
      <c r="I438" s="36"/>
      <c r="J438" s="36"/>
    </row>
    <row r="439" spans="1:10" ht="12.75">
      <c r="A439" s="56"/>
      <c r="B439" s="37"/>
      <c r="C439" s="36"/>
      <c r="D439" s="36"/>
      <c r="E439" s="36"/>
      <c r="F439" s="36"/>
      <c r="G439" s="36"/>
      <c r="H439" s="36"/>
      <c r="I439" s="36"/>
      <c r="J439" s="36"/>
    </row>
    <row r="440" spans="1:10" ht="12.75">
      <c r="A440" s="56"/>
      <c r="B440" s="37"/>
      <c r="C440" s="36"/>
      <c r="D440" s="36"/>
      <c r="E440" s="36"/>
      <c r="F440" s="36"/>
      <c r="G440" s="36"/>
      <c r="H440" s="36"/>
      <c r="I440" s="36"/>
      <c r="J440" s="36"/>
    </row>
    <row r="441" spans="1:10" ht="12.75">
      <c r="A441" s="56"/>
      <c r="B441" s="37"/>
      <c r="C441" s="36"/>
      <c r="D441" s="36"/>
      <c r="E441" s="36"/>
      <c r="F441" s="36"/>
      <c r="G441" s="36"/>
      <c r="H441" s="36"/>
      <c r="I441" s="36"/>
      <c r="J441" s="36"/>
    </row>
    <row r="442" spans="1:10" ht="12.75">
      <c r="A442" s="56"/>
      <c r="B442" s="37"/>
      <c r="C442" s="36"/>
      <c r="D442" s="36"/>
      <c r="E442" s="36"/>
      <c r="F442" s="36"/>
      <c r="G442" s="36"/>
      <c r="H442" s="36"/>
      <c r="I442" s="36"/>
      <c r="J442" s="36"/>
    </row>
    <row r="443" spans="1:10" ht="12.75">
      <c r="A443" s="56"/>
      <c r="B443" s="37"/>
      <c r="C443" s="36"/>
      <c r="D443" s="36"/>
      <c r="E443" s="36"/>
      <c r="F443" s="36"/>
      <c r="G443" s="36"/>
      <c r="H443" s="36"/>
      <c r="I443" s="36"/>
      <c r="J443" s="36"/>
    </row>
    <row r="444" spans="1:10" ht="12.75">
      <c r="A444" s="56"/>
      <c r="B444" s="37"/>
      <c r="C444" s="36"/>
      <c r="D444" s="36"/>
      <c r="E444" s="36"/>
      <c r="F444" s="36"/>
      <c r="G444" s="36"/>
      <c r="H444" s="36"/>
      <c r="I444" s="36"/>
      <c r="J444" s="36"/>
    </row>
    <row r="445" spans="1:10" ht="12.75">
      <c r="A445" s="56"/>
      <c r="B445" s="37"/>
      <c r="C445" s="36"/>
      <c r="D445" s="36"/>
      <c r="E445" s="36"/>
      <c r="F445" s="36"/>
      <c r="G445" s="36"/>
      <c r="H445" s="36"/>
      <c r="I445" s="36"/>
      <c r="J445" s="36"/>
    </row>
    <row r="446" spans="1:10" ht="12.75">
      <c r="A446" s="56"/>
      <c r="B446" s="37"/>
      <c r="C446" s="36"/>
      <c r="D446" s="36"/>
      <c r="E446" s="36"/>
      <c r="F446" s="36"/>
      <c r="G446" s="36"/>
      <c r="H446" s="36"/>
      <c r="I446" s="36"/>
      <c r="J446" s="36"/>
    </row>
    <row r="447" spans="1:10" ht="12.75">
      <c r="A447" s="56"/>
      <c r="B447" s="37"/>
      <c r="C447" s="36"/>
      <c r="D447" s="36"/>
      <c r="E447" s="36"/>
      <c r="F447" s="36"/>
      <c r="G447" s="36"/>
      <c r="H447" s="36"/>
      <c r="I447" s="36"/>
      <c r="J447" s="36"/>
    </row>
    <row r="448" spans="1:10" ht="12.75">
      <c r="A448" s="56"/>
      <c r="B448" s="37"/>
      <c r="C448" s="36"/>
      <c r="D448" s="36"/>
      <c r="E448" s="36"/>
      <c r="F448" s="36"/>
      <c r="G448" s="36"/>
      <c r="H448" s="36"/>
      <c r="I448" s="36"/>
      <c r="J448" s="36"/>
    </row>
    <row r="449" spans="1:10" ht="12.75">
      <c r="A449" s="56"/>
      <c r="B449" s="37"/>
      <c r="C449" s="36"/>
      <c r="D449" s="36"/>
      <c r="E449" s="36"/>
      <c r="F449" s="36"/>
      <c r="G449" s="36"/>
      <c r="H449" s="36"/>
      <c r="I449" s="36"/>
      <c r="J449" s="36"/>
    </row>
    <row r="450" spans="1:10" ht="12.75">
      <c r="A450" s="56"/>
      <c r="B450" s="37"/>
      <c r="C450" s="36"/>
      <c r="D450" s="36"/>
      <c r="E450" s="36"/>
      <c r="F450" s="36"/>
      <c r="G450" s="36"/>
      <c r="H450" s="36"/>
      <c r="I450" s="36"/>
      <c r="J450" s="36"/>
    </row>
    <row r="451" spans="1:10" ht="12.75">
      <c r="A451" s="56"/>
      <c r="B451" s="37"/>
      <c r="C451" s="36"/>
      <c r="D451" s="36"/>
      <c r="E451" s="36"/>
      <c r="F451" s="36"/>
      <c r="G451" s="36"/>
      <c r="H451" s="36"/>
      <c r="I451" s="36"/>
      <c r="J451" s="36"/>
    </row>
    <row r="452" spans="1:10" ht="12.75">
      <c r="A452" s="56"/>
      <c r="B452" s="37"/>
      <c r="C452" s="36"/>
      <c r="D452" s="36"/>
      <c r="E452" s="36"/>
      <c r="F452" s="36"/>
      <c r="G452" s="36"/>
      <c r="H452" s="36"/>
      <c r="I452" s="36"/>
      <c r="J452" s="36"/>
    </row>
    <row r="453" spans="1:10" ht="12.75">
      <c r="A453" s="56"/>
      <c r="B453" s="37"/>
      <c r="C453" s="36"/>
      <c r="D453" s="36"/>
      <c r="E453" s="36"/>
      <c r="F453" s="36"/>
      <c r="G453" s="36"/>
      <c r="H453" s="36"/>
      <c r="I453" s="36"/>
      <c r="J453" s="36"/>
    </row>
    <row r="454" spans="1:10" ht="12.75">
      <c r="A454" s="56"/>
      <c r="B454" s="37"/>
      <c r="C454" s="36"/>
      <c r="D454" s="36"/>
      <c r="E454" s="36"/>
      <c r="F454" s="36"/>
      <c r="G454" s="36"/>
      <c r="H454" s="36"/>
      <c r="I454" s="36"/>
      <c r="J454" s="36"/>
    </row>
    <row r="455" spans="1:10" ht="12.75">
      <c r="A455" s="56"/>
      <c r="B455" s="37"/>
      <c r="C455" s="36"/>
      <c r="D455" s="36"/>
      <c r="E455" s="36"/>
      <c r="F455" s="36"/>
      <c r="G455" s="36"/>
      <c r="H455" s="36"/>
      <c r="I455" s="36"/>
      <c r="J455" s="36"/>
    </row>
    <row r="456" spans="1:10" ht="12.75">
      <c r="A456" s="56"/>
      <c r="B456" s="37"/>
      <c r="C456" s="36"/>
      <c r="D456" s="36"/>
      <c r="E456" s="36"/>
      <c r="F456" s="36"/>
      <c r="G456" s="36"/>
      <c r="H456" s="36"/>
      <c r="I456" s="36"/>
      <c r="J456" s="36"/>
    </row>
    <row r="457" spans="1:10" ht="12.75">
      <c r="A457" s="56"/>
      <c r="B457" s="37"/>
      <c r="C457" s="36"/>
      <c r="D457" s="36"/>
      <c r="E457" s="36"/>
      <c r="F457" s="36"/>
      <c r="G457" s="36"/>
      <c r="H457" s="36"/>
      <c r="I457" s="36"/>
      <c r="J457" s="36"/>
    </row>
    <row r="458" spans="1:10" ht="12.75">
      <c r="A458" s="56"/>
      <c r="B458" s="37"/>
      <c r="C458" s="36"/>
      <c r="D458" s="36"/>
      <c r="E458" s="36"/>
      <c r="F458" s="36"/>
      <c r="G458" s="36"/>
      <c r="H458" s="36"/>
      <c r="I458" s="36"/>
      <c r="J458" s="36"/>
    </row>
    <row r="459" spans="1:10" ht="12.75">
      <c r="A459" s="56"/>
      <c r="B459" s="37"/>
      <c r="C459" s="36"/>
      <c r="D459" s="36"/>
      <c r="E459" s="36"/>
      <c r="F459" s="36"/>
      <c r="G459" s="36"/>
      <c r="H459" s="36"/>
      <c r="I459" s="36"/>
      <c r="J459" s="36"/>
    </row>
    <row r="460" spans="1:10" ht="12.75">
      <c r="A460" s="56"/>
      <c r="B460" s="37"/>
      <c r="C460" s="36"/>
      <c r="D460" s="36"/>
      <c r="E460" s="36"/>
      <c r="F460" s="36"/>
      <c r="G460" s="36"/>
      <c r="H460" s="36"/>
      <c r="I460" s="36"/>
      <c r="J460" s="36"/>
    </row>
    <row r="461" spans="1:10" ht="12.75">
      <c r="A461" s="56"/>
      <c r="B461" s="37"/>
      <c r="C461" s="36"/>
      <c r="D461" s="36"/>
      <c r="E461" s="36"/>
      <c r="F461" s="36"/>
      <c r="G461" s="36"/>
      <c r="H461" s="36"/>
      <c r="I461" s="36"/>
      <c r="J461" s="36"/>
    </row>
    <row r="462" spans="1:10" ht="12.75">
      <c r="A462" s="56"/>
      <c r="B462" s="37"/>
      <c r="C462" s="36"/>
      <c r="D462" s="36"/>
      <c r="E462" s="36"/>
      <c r="F462" s="36"/>
      <c r="G462" s="36"/>
      <c r="H462" s="36"/>
      <c r="I462" s="36"/>
      <c r="J462" s="36"/>
    </row>
    <row r="463" spans="1:10" ht="12.75">
      <c r="A463" s="56"/>
      <c r="B463" s="37"/>
      <c r="C463" s="36"/>
      <c r="D463" s="36"/>
      <c r="E463" s="36"/>
      <c r="F463" s="36"/>
      <c r="G463" s="36"/>
      <c r="H463" s="36"/>
      <c r="I463" s="36"/>
      <c r="J463" s="36"/>
    </row>
    <row r="464" spans="1:10" ht="12.75">
      <c r="A464" s="56"/>
      <c r="B464" s="37"/>
      <c r="C464" s="36"/>
      <c r="D464" s="36"/>
      <c r="E464" s="36"/>
      <c r="F464" s="36"/>
      <c r="G464" s="36"/>
      <c r="H464" s="36"/>
      <c r="I464" s="36"/>
      <c r="J464" s="36"/>
    </row>
    <row r="465" spans="1:10" ht="12.75">
      <c r="A465" s="56"/>
      <c r="B465" s="37"/>
      <c r="C465" s="36"/>
      <c r="D465" s="36"/>
      <c r="E465" s="36"/>
      <c r="F465" s="36"/>
      <c r="G465" s="36"/>
      <c r="H465" s="36"/>
      <c r="I465" s="36"/>
      <c r="J465" s="36"/>
    </row>
    <row r="466" spans="1:10" ht="12.75">
      <c r="A466" s="56"/>
      <c r="B466" s="37"/>
      <c r="C466" s="36"/>
      <c r="D466" s="36"/>
      <c r="E466" s="36"/>
      <c r="F466" s="36"/>
      <c r="G466" s="36"/>
      <c r="H466" s="36"/>
      <c r="I466" s="36"/>
      <c r="J466" s="36"/>
    </row>
    <row r="467" spans="1:10" ht="12.75">
      <c r="A467" s="56"/>
      <c r="B467" s="37"/>
      <c r="C467" s="36"/>
      <c r="D467" s="36"/>
      <c r="E467" s="36"/>
      <c r="F467" s="36"/>
      <c r="G467" s="36"/>
      <c r="H467" s="36"/>
      <c r="I467" s="36"/>
      <c r="J467" s="36"/>
    </row>
    <row r="468" spans="1:10" ht="12.75">
      <c r="A468" s="56"/>
      <c r="B468" s="37"/>
      <c r="C468" s="36"/>
      <c r="D468" s="36"/>
      <c r="E468" s="36"/>
      <c r="F468" s="36"/>
      <c r="G468" s="36"/>
      <c r="H468" s="36"/>
      <c r="I468" s="36"/>
      <c r="J468" s="36"/>
    </row>
    <row r="469" spans="1:10" ht="12.75">
      <c r="A469" s="56"/>
      <c r="B469" s="37"/>
      <c r="C469" s="36"/>
      <c r="D469" s="36"/>
      <c r="E469" s="36"/>
      <c r="F469" s="36"/>
      <c r="G469" s="36"/>
      <c r="H469" s="36"/>
      <c r="I469" s="36"/>
      <c r="J469" s="36"/>
    </row>
    <row r="470" spans="1:10" ht="12.75">
      <c r="A470" s="56"/>
      <c r="B470" s="37"/>
      <c r="C470" s="36"/>
      <c r="D470" s="36"/>
      <c r="E470" s="36"/>
      <c r="F470" s="36"/>
      <c r="G470" s="36"/>
      <c r="H470" s="36"/>
      <c r="I470" s="36"/>
      <c r="J470" s="36"/>
    </row>
    <row r="471" spans="1:10" ht="12.75">
      <c r="A471" s="56"/>
      <c r="B471" s="37"/>
      <c r="C471" s="36"/>
      <c r="D471" s="36"/>
      <c r="E471" s="36"/>
      <c r="F471" s="36"/>
      <c r="G471" s="36"/>
      <c r="H471" s="36"/>
      <c r="I471" s="36"/>
      <c r="J471" s="36"/>
    </row>
    <row r="472" spans="1:10" ht="12.75">
      <c r="A472" s="56"/>
      <c r="B472" s="37"/>
      <c r="C472" s="36"/>
      <c r="D472" s="36"/>
      <c r="E472" s="36"/>
      <c r="F472" s="36"/>
      <c r="G472" s="36"/>
      <c r="H472" s="36"/>
      <c r="I472" s="36"/>
      <c r="J472" s="36"/>
    </row>
    <row r="473" spans="1:10" ht="12.75">
      <c r="A473" s="56"/>
      <c r="B473" s="37"/>
      <c r="C473" s="36"/>
      <c r="D473" s="36"/>
      <c r="E473" s="36"/>
      <c r="F473" s="36"/>
      <c r="G473" s="36"/>
      <c r="H473" s="36"/>
      <c r="I473" s="36"/>
      <c r="J473" s="36"/>
    </row>
    <row r="474" spans="1:10" ht="12.75">
      <c r="A474" s="56"/>
      <c r="B474" s="37"/>
      <c r="C474" s="36"/>
      <c r="D474" s="36"/>
      <c r="E474" s="36"/>
      <c r="F474" s="36"/>
      <c r="G474" s="36"/>
      <c r="H474" s="36"/>
      <c r="I474" s="36"/>
      <c r="J474" s="36"/>
    </row>
    <row r="475" spans="1:10" ht="12.75">
      <c r="A475" s="56"/>
      <c r="B475" s="37"/>
      <c r="C475" s="36"/>
      <c r="D475" s="36"/>
      <c r="E475" s="36"/>
      <c r="F475" s="36"/>
      <c r="G475" s="36"/>
      <c r="H475" s="36"/>
      <c r="I475" s="36"/>
      <c r="J475" s="36"/>
    </row>
    <row r="476" spans="1:10" ht="12.75">
      <c r="A476" s="56"/>
      <c r="B476" s="37"/>
      <c r="C476" s="36"/>
      <c r="D476" s="36"/>
      <c r="E476" s="36"/>
      <c r="F476" s="36"/>
      <c r="G476" s="36"/>
      <c r="H476" s="36"/>
      <c r="I476" s="36"/>
      <c r="J476" s="36"/>
    </row>
    <row r="477" spans="1:10" ht="12.75">
      <c r="A477" s="56"/>
      <c r="B477" s="37"/>
      <c r="C477" s="36"/>
      <c r="D477" s="36"/>
      <c r="E477" s="36"/>
      <c r="F477" s="36"/>
      <c r="G477" s="36"/>
      <c r="H477" s="36"/>
      <c r="I477" s="36"/>
      <c r="J477" s="36"/>
    </row>
    <row r="478" spans="1:10" ht="12.75">
      <c r="A478" s="56"/>
      <c r="B478" s="37"/>
      <c r="C478" s="36"/>
      <c r="D478" s="36"/>
      <c r="E478" s="36"/>
      <c r="F478" s="36"/>
      <c r="G478" s="36"/>
      <c r="H478" s="36"/>
      <c r="I478" s="36"/>
      <c r="J478" s="36"/>
    </row>
    <row r="479" spans="1:10" ht="12.75">
      <c r="A479" s="56"/>
      <c r="B479" s="37"/>
      <c r="C479" s="36"/>
      <c r="D479" s="36"/>
      <c r="E479" s="36"/>
      <c r="F479" s="36"/>
      <c r="G479" s="36"/>
      <c r="H479" s="36"/>
      <c r="I479" s="36"/>
      <c r="J479" s="36"/>
    </row>
    <row r="480" spans="1:10" ht="12.75">
      <c r="A480" s="56"/>
      <c r="B480" s="37"/>
      <c r="C480" s="36"/>
      <c r="D480" s="36"/>
      <c r="E480" s="36"/>
      <c r="F480" s="36"/>
      <c r="G480" s="36"/>
      <c r="H480" s="36"/>
      <c r="I480" s="36"/>
      <c r="J480" s="36"/>
    </row>
    <row r="481" spans="1:10" ht="12.75">
      <c r="A481" s="56"/>
      <c r="B481" s="37"/>
      <c r="C481" s="36"/>
      <c r="D481" s="36"/>
      <c r="E481" s="36"/>
      <c r="F481" s="36"/>
      <c r="G481" s="36"/>
      <c r="H481" s="36"/>
      <c r="I481" s="36"/>
      <c r="J481" s="36"/>
    </row>
    <row r="482" spans="1:10" ht="12.75">
      <c r="A482" s="56"/>
      <c r="B482" s="37"/>
      <c r="C482" s="36"/>
      <c r="D482" s="36"/>
      <c r="E482" s="36"/>
      <c r="F482" s="36"/>
      <c r="G482" s="36"/>
      <c r="H482" s="36"/>
      <c r="I482" s="36"/>
      <c r="J482" s="36"/>
    </row>
    <row r="483" spans="1:10" ht="12.75">
      <c r="A483" s="56"/>
      <c r="B483" s="37"/>
      <c r="C483" s="36"/>
      <c r="D483" s="36"/>
      <c r="E483" s="36"/>
      <c r="F483" s="36"/>
      <c r="G483" s="36"/>
      <c r="H483" s="36"/>
      <c r="I483" s="36"/>
      <c r="J483" s="36"/>
    </row>
    <row r="484" spans="1:10" ht="12.75">
      <c r="A484" s="56"/>
      <c r="B484" s="37"/>
      <c r="C484" s="36"/>
      <c r="D484" s="36"/>
      <c r="E484" s="36"/>
      <c r="F484" s="36"/>
      <c r="G484" s="36"/>
      <c r="H484" s="36"/>
      <c r="I484" s="36"/>
      <c r="J484" s="36"/>
    </row>
    <row r="485" spans="1:10" ht="12.75">
      <c r="A485" s="56"/>
      <c r="B485" s="37"/>
      <c r="C485" s="36"/>
      <c r="D485" s="36"/>
      <c r="E485" s="36"/>
      <c r="F485" s="36"/>
      <c r="G485" s="36"/>
      <c r="H485" s="36"/>
      <c r="I485" s="36"/>
      <c r="J485" s="36"/>
    </row>
    <row r="486" spans="1:10" ht="12.75">
      <c r="A486" s="56"/>
      <c r="B486" s="37"/>
      <c r="C486" s="36"/>
      <c r="D486" s="36"/>
      <c r="E486" s="36"/>
      <c r="F486" s="36"/>
      <c r="G486" s="36"/>
      <c r="H486" s="36"/>
      <c r="I486" s="36"/>
      <c r="J486" s="36"/>
    </row>
    <row r="487" spans="1:10" ht="12.75">
      <c r="A487" s="56"/>
      <c r="B487" s="37"/>
      <c r="C487" s="36"/>
      <c r="D487" s="36"/>
      <c r="E487" s="36"/>
      <c r="F487" s="36"/>
      <c r="G487" s="36"/>
      <c r="H487" s="36"/>
      <c r="I487" s="36"/>
      <c r="J487" s="36"/>
    </row>
    <row r="488" spans="1:10" ht="12.75">
      <c r="A488" s="56"/>
      <c r="B488" s="37"/>
      <c r="C488" s="36"/>
      <c r="D488" s="36"/>
      <c r="E488" s="36"/>
      <c r="F488" s="36"/>
      <c r="G488" s="36"/>
      <c r="H488" s="36"/>
      <c r="I488" s="36"/>
      <c r="J488" s="36"/>
    </row>
    <row r="489" spans="1:10" ht="12.75">
      <c r="A489" s="56"/>
      <c r="B489" s="37"/>
      <c r="C489" s="36"/>
      <c r="D489" s="36"/>
      <c r="E489" s="36"/>
      <c r="F489" s="36"/>
      <c r="G489" s="36"/>
      <c r="H489" s="36"/>
      <c r="I489" s="36"/>
      <c r="J489" s="36"/>
    </row>
    <row r="490" spans="1:10" ht="12.75">
      <c r="A490" s="56"/>
      <c r="B490" s="37"/>
      <c r="C490" s="36"/>
      <c r="D490" s="36"/>
      <c r="E490" s="36"/>
      <c r="F490" s="36"/>
      <c r="G490" s="36"/>
      <c r="H490" s="36"/>
      <c r="I490" s="36"/>
      <c r="J490" s="36"/>
    </row>
    <row r="491" spans="1:10" ht="12.75">
      <c r="A491" s="56"/>
      <c r="B491" s="37"/>
      <c r="C491" s="36"/>
      <c r="D491" s="36"/>
      <c r="E491" s="36"/>
      <c r="F491" s="36"/>
      <c r="G491" s="36"/>
      <c r="H491" s="36"/>
      <c r="I491" s="36"/>
      <c r="J491" s="36"/>
    </row>
    <row r="492" spans="1:10" ht="12.75">
      <c r="A492" s="56"/>
      <c r="B492" s="37"/>
      <c r="C492" s="36"/>
      <c r="D492" s="36"/>
      <c r="E492" s="36"/>
      <c r="F492" s="36"/>
      <c r="G492" s="36"/>
      <c r="H492" s="36"/>
      <c r="I492" s="36"/>
      <c r="J492" s="36"/>
    </row>
    <row r="493" spans="1:10" ht="12.75">
      <c r="A493" s="56"/>
      <c r="B493" s="37"/>
      <c r="C493" s="36"/>
      <c r="D493" s="36"/>
      <c r="E493" s="36"/>
      <c r="F493" s="36"/>
      <c r="G493" s="36"/>
      <c r="H493" s="36"/>
      <c r="I493" s="36"/>
      <c r="J493" s="36"/>
    </row>
    <row r="494" spans="1:10" ht="12.75">
      <c r="A494" s="56"/>
      <c r="B494" s="37"/>
      <c r="C494" s="36"/>
      <c r="D494" s="36"/>
      <c r="E494" s="36"/>
      <c r="F494" s="36"/>
      <c r="G494" s="36"/>
      <c r="H494" s="36"/>
      <c r="I494" s="36"/>
      <c r="J494" s="36"/>
    </row>
    <row r="495" spans="1:10" ht="12.75">
      <c r="A495" s="56"/>
      <c r="B495" s="37"/>
      <c r="C495" s="36"/>
      <c r="D495" s="36"/>
      <c r="E495" s="36"/>
      <c r="F495" s="36"/>
      <c r="G495" s="36"/>
      <c r="H495" s="36"/>
      <c r="I495" s="36"/>
      <c r="J495" s="36"/>
    </row>
    <row r="496" spans="1:10" ht="12.75">
      <c r="A496" s="56"/>
      <c r="B496" s="37"/>
      <c r="C496" s="36"/>
      <c r="D496" s="36"/>
      <c r="E496" s="36"/>
      <c r="F496" s="36"/>
      <c r="G496" s="36"/>
      <c r="H496" s="36"/>
      <c r="I496" s="36"/>
      <c r="J496" s="36"/>
    </row>
    <row r="497" spans="1:10" ht="12.75">
      <c r="A497" s="56"/>
      <c r="B497" s="37"/>
      <c r="C497" s="36"/>
      <c r="D497" s="36"/>
      <c r="E497" s="36"/>
      <c r="F497" s="36"/>
      <c r="G497" s="36"/>
      <c r="H497" s="36"/>
      <c r="I497" s="36"/>
      <c r="J497" s="36"/>
    </row>
    <row r="498" spans="1:10" ht="12.75">
      <c r="A498" s="56"/>
      <c r="B498" s="37"/>
      <c r="C498" s="36"/>
      <c r="D498" s="36"/>
      <c r="E498" s="36"/>
      <c r="F498" s="36"/>
      <c r="G498" s="36"/>
      <c r="H498" s="36"/>
      <c r="I498" s="36"/>
      <c r="J498" s="36"/>
    </row>
    <row r="499" spans="1:10" ht="12.75">
      <c r="A499" s="56"/>
      <c r="B499" s="37"/>
      <c r="C499" s="36"/>
      <c r="D499" s="36"/>
      <c r="E499" s="36"/>
      <c r="F499" s="36"/>
      <c r="G499" s="36"/>
      <c r="H499" s="36"/>
      <c r="I499" s="36"/>
      <c r="J499" s="36"/>
    </row>
    <row r="500" spans="1:10" ht="12.75">
      <c r="A500" s="56"/>
      <c r="B500" s="37"/>
      <c r="C500" s="36"/>
      <c r="D500" s="36"/>
      <c r="E500" s="36"/>
      <c r="F500" s="36"/>
      <c r="G500" s="36"/>
      <c r="H500" s="36"/>
      <c r="I500" s="36"/>
      <c r="J500" s="36"/>
    </row>
    <row r="501" spans="1:10" ht="12.75">
      <c r="A501" s="56"/>
      <c r="B501" s="37"/>
      <c r="C501" s="36"/>
      <c r="D501" s="36"/>
      <c r="E501" s="36"/>
      <c r="F501" s="36"/>
      <c r="G501" s="36"/>
      <c r="H501" s="36"/>
      <c r="I501" s="36"/>
      <c r="J501" s="36"/>
    </row>
    <row r="502" spans="1:10" ht="12.75">
      <c r="A502" s="56"/>
      <c r="B502" s="37"/>
      <c r="C502" s="36"/>
      <c r="D502" s="36"/>
      <c r="E502" s="36"/>
      <c r="F502" s="36"/>
      <c r="G502" s="36"/>
      <c r="H502" s="36"/>
      <c r="I502" s="36"/>
      <c r="J502" s="36"/>
    </row>
    <row r="503" spans="1:10" ht="12.75">
      <c r="A503" s="56"/>
      <c r="B503" s="37"/>
      <c r="C503" s="36"/>
      <c r="D503" s="36"/>
      <c r="E503" s="36"/>
      <c r="F503" s="36"/>
      <c r="G503" s="36"/>
      <c r="H503" s="36"/>
      <c r="I503" s="36"/>
      <c r="J503" s="36"/>
    </row>
    <row r="504" spans="1:10" ht="12.75">
      <c r="A504" s="56"/>
      <c r="B504" s="37"/>
      <c r="C504" s="36"/>
      <c r="D504" s="36"/>
      <c r="E504" s="36"/>
      <c r="F504" s="36"/>
      <c r="G504" s="36"/>
      <c r="H504" s="36"/>
      <c r="I504" s="36"/>
      <c r="J504" s="36"/>
    </row>
    <row r="505" spans="1:10" ht="12.75">
      <c r="A505" s="56"/>
      <c r="B505" s="37"/>
      <c r="C505" s="36"/>
      <c r="D505" s="36"/>
      <c r="E505" s="36"/>
      <c r="F505" s="36"/>
      <c r="G505" s="36"/>
      <c r="H505" s="36"/>
      <c r="I505" s="36"/>
      <c r="J505" s="36"/>
    </row>
    <row r="506" spans="1:10" ht="12.75">
      <c r="A506" s="56"/>
      <c r="B506" s="37"/>
      <c r="C506" s="36"/>
      <c r="D506" s="36"/>
      <c r="E506" s="36"/>
      <c r="F506" s="36"/>
      <c r="G506" s="36"/>
      <c r="H506" s="36"/>
      <c r="I506" s="36"/>
      <c r="J506" s="36"/>
    </row>
    <row r="507" spans="1:10" ht="12.75">
      <c r="A507" s="56"/>
      <c r="B507" s="37"/>
      <c r="C507" s="36"/>
      <c r="D507" s="36"/>
      <c r="E507" s="36"/>
      <c r="F507" s="36"/>
      <c r="G507" s="36"/>
      <c r="H507" s="36"/>
      <c r="I507" s="36"/>
      <c r="J507" s="36"/>
    </row>
    <row r="508" spans="1:10" ht="12.75">
      <c r="A508" s="56"/>
      <c r="B508" s="37"/>
      <c r="C508" s="36"/>
      <c r="D508" s="36"/>
      <c r="E508" s="36"/>
      <c r="F508" s="36"/>
      <c r="G508" s="36"/>
      <c r="H508" s="36"/>
      <c r="I508" s="36"/>
      <c r="J508" s="36"/>
    </row>
    <row r="509" spans="1:10" ht="12.75">
      <c r="A509" s="56"/>
      <c r="B509" s="37"/>
      <c r="C509" s="36"/>
      <c r="D509" s="36"/>
      <c r="E509" s="36"/>
      <c r="F509" s="36"/>
      <c r="G509" s="36"/>
      <c r="H509" s="36"/>
      <c r="I509" s="36"/>
      <c r="J509" s="36"/>
    </row>
    <row r="510" spans="1:10" ht="12.75">
      <c r="A510" s="56"/>
      <c r="B510" s="37"/>
      <c r="C510" s="36"/>
      <c r="D510" s="36"/>
      <c r="E510" s="36"/>
      <c r="F510" s="36"/>
      <c r="G510" s="36"/>
      <c r="H510" s="36"/>
      <c r="I510" s="36"/>
      <c r="J510" s="36"/>
    </row>
    <row r="511" spans="1:10" ht="12.75">
      <c r="A511" s="56"/>
      <c r="B511" s="37"/>
      <c r="C511" s="36"/>
      <c r="D511" s="36"/>
      <c r="E511" s="36"/>
      <c r="F511" s="36"/>
      <c r="G511" s="36"/>
      <c r="H511" s="36"/>
      <c r="I511" s="36"/>
      <c r="J511" s="36"/>
    </row>
    <row r="512" spans="1:10" ht="12.75">
      <c r="A512" s="56"/>
      <c r="B512" s="37"/>
      <c r="C512" s="36"/>
      <c r="D512" s="36"/>
      <c r="E512" s="36"/>
      <c r="F512" s="36"/>
      <c r="G512" s="36"/>
      <c r="H512" s="36"/>
      <c r="I512" s="36"/>
      <c r="J512" s="36"/>
    </row>
    <row r="513" spans="1:10" ht="12.75">
      <c r="A513" s="56"/>
      <c r="B513" s="37"/>
      <c r="C513" s="36"/>
      <c r="D513" s="36"/>
      <c r="E513" s="36"/>
      <c r="F513" s="36"/>
      <c r="G513" s="36"/>
      <c r="H513" s="36"/>
      <c r="I513" s="36"/>
      <c r="J513" s="36"/>
    </row>
    <row r="514" spans="1:10" ht="12.75">
      <c r="A514" s="56"/>
      <c r="B514" s="37"/>
      <c r="C514" s="36"/>
      <c r="D514" s="36"/>
      <c r="E514" s="36"/>
      <c r="F514" s="36"/>
      <c r="G514" s="36"/>
      <c r="H514" s="36"/>
      <c r="I514" s="36"/>
      <c r="J514" s="36"/>
    </row>
    <row r="515" spans="1:10" ht="12.75">
      <c r="A515" s="56"/>
      <c r="B515" s="37"/>
      <c r="C515" s="36"/>
      <c r="D515" s="36"/>
      <c r="E515" s="36"/>
      <c r="F515" s="36"/>
      <c r="G515" s="36"/>
      <c r="H515" s="36"/>
      <c r="I515" s="36"/>
      <c r="J515" s="36"/>
    </row>
    <row r="516" spans="1:10" ht="12.75">
      <c r="A516" s="56"/>
      <c r="B516" s="37"/>
      <c r="C516" s="36"/>
      <c r="D516" s="36"/>
      <c r="E516" s="36"/>
      <c r="F516" s="36"/>
      <c r="G516" s="36"/>
      <c r="H516" s="36"/>
      <c r="I516" s="36"/>
      <c r="J516" s="36"/>
    </row>
    <row r="517" spans="1:10" ht="12.75">
      <c r="A517" s="56"/>
      <c r="B517" s="37"/>
      <c r="C517" s="36"/>
      <c r="D517" s="36"/>
      <c r="E517" s="36"/>
      <c r="F517" s="36"/>
      <c r="G517" s="36"/>
      <c r="H517" s="36"/>
      <c r="I517" s="36"/>
      <c r="J517" s="36"/>
    </row>
    <row r="518" spans="1:10" ht="12.75">
      <c r="A518" s="56"/>
      <c r="B518" s="37"/>
      <c r="C518" s="36"/>
      <c r="D518" s="36"/>
      <c r="E518" s="36"/>
      <c r="F518" s="36"/>
      <c r="G518" s="36"/>
      <c r="H518" s="36"/>
      <c r="I518" s="36"/>
      <c r="J518" s="36"/>
    </row>
    <row r="519" spans="1:10" ht="12.75">
      <c r="A519" s="56"/>
      <c r="B519" s="37"/>
      <c r="C519" s="36"/>
      <c r="D519" s="36"/>
      <c r="E519" s="36"/>
      <c r="F519" s="36"/>
      <c r="G519" s="36"/>
      <c r="H519" s="36"/>
      <c r="I519" s="36"/>
      <c r="J519" s="36"/>
    </row>
    <row r="520" spans="1:10" ht="12.75">
      <c r="A520" s="56"/>
      <c r="B520" s="37"/>
      <c r="C520" s="36"/>
      <c r="D520" s="36"/>
      <c r="E520" s="36"/>
      <c r="F520" s="36"/>
      <c r="G520" s="36"/>
      <c r="H520" s="36"/>
      <c r="I520" s="36"/>
      <c r="J520" s="36"/>
    </row>
    <row r="521" spans="1:10" ht="12.75">
      <c r="A521" s="56"/>
      <c r="B521" s="37"/>
      <c r="C521" s="36"/>
      <c r="D521" s="36"/>
      <c r="E521" s="36"/>
      <c r="F521" s="36"/>
      <c r="G521" s="36"/>
      <c r="H521" s="36"/>
      <c r="I521" s="36"/>
      <c r="J521" s="36"/>
    </row>
    <row r="522" spans="1:10" ht="12.75">
      <c r="A522" s="56"/>
      <c r="B522" s="37"/>
      <c r="C522" s="36"/>
      <c r="D522" s="36"/>
      <c r="E522" s="36"/>
      <c r="F522" s="36"/>
      <c r="G522" s="36"/>
      <c r="H522" s="36"/>
      <c r="I522" s="36"/>
      <c r="J522" s="36"/>
    </row>
    <row r="523" spans="1:10" ht="12.75">
      <c r="A523" s="56"/>
      <c r="B523" s="37"/>
      <c r="C523" s="36"/>
      <c r="D523" s="36"/>
      <c r="E523" s="36"/>
      <c r="F523" s="36"/>
      <c r="G523" s="36"/>
      <c r="H523" s="36"/>
      <c r="I523" s="36"/>
      <c r="J523" s="36"/>
    </row>
    <row r="524" spans="1:10" ht="12.75">
      <c r="A524" s="56"/>
      <c r="B524" s="37"/>
      <c r="C524" s="36"/>
      <c r="D524" s="36"/>
      <c r="E524" s="36"/>
      <c r="F524" s="36"/>
      <c r="G524" s="36"/>
      <c r="H524" s="36"/>
      <c r="I524" s="36"/>
      <c r="J524" s="36"/>
    </row>
    <row r="525" spans="1:10" ht="12.75">
      <c r="A525" s="56"/>
      <c r="B525" s="37"/>
      <c r="C525" s="36"/>
      <c r="D525" s="36"/>
      <c r="E525" s="36"/>
      <c r="F525" s="36"/>
      <c r="G525" s="36"/>
      <c r="H525" s="36"/>
      <c r="I525" s="36"/>
      <c r="J525" s="36"/>
    </row>
    <row r="526" spans="1:10" ht="12.75">
      <c r="A526" s="56"/>
      <c r="B526" s="37"/>
      <c r="C526" s="36"/>
      <c r="D526" s="36"/>
      <c r="E526" s="36"/>
      <c r="F526" s="36"/>
      <c r="G526" s="36"/>
      <c r="H526" s="36"/>
      <c r="I526" s="36"/>
      <c r="J526" s="36"/>
    </row>
    <row r="527" spans="1:10" ht="12.75">
      <c r="A527" s="56"/>
      <c r="B527" s="37"/>
      <c r="C527" s="36"/>
      <c r="D527" s="36"/>
      <c r="E527" s="36"/>
      <c r="F527" s="36"/>
      <c r="G527" s="36"/>
      <c r="H527" s="36"/>
      <c r="I527" s="36"/>
      <c r="J527" s="36"/>
    </row>
    <row r="528" spans="1:10" ht="12.75">
      <c r="A528" s="56"/>
      <c r="B528" s="37"/>
      <c r="C528" s="36"/>
      <c r="D528" s="36"/>
      <c r="E528" s="36"/>
      <c r="F528" s="36"/>
      <c r="G528" s="36"/>
      <c r="H528" s="36"/>
      <c r="I528" s="36"/>
      <c r="J528" s="36"/>
    </row>
    <row r="529" spans="1:10" ht="12.75">
      <c r="A529" s="56"/>
      <c r="B529" s="37"/>
      <c r="C529" s="36"/>
      <c r="D529" s="36"/>
      <c r="E529" s="36"/>
      <c r="F529" s="36"/>
      <c r="G529" s="36"/>
      <c r="H529" s="36"/>
      <c r="I529" s="36"/>
      <c r="J529" s="36"/>
    </row>
    <row r="530" spans="1:10" ht="12.75">
      <c r="A530" s="56"/>
      <c r="B530" s="37"/>
      <c r="C530" s="36"/>
      <c r="D530" s="36"/>
      <c r="E530" s="36"/>
      <c r="F530" s="36"/>
      <c r="G530" s="36"/>
      <c r="H530" s="36"/>
      <c r="I530" s="36"/>
      <c r="J530" s="36"/>
    </row>
    <row r="531" spans="1:10" ht="12.75">
      <c r="A531" s="56"/>
      <c r="B531" s="37"/>
      <c r="C531" s="36"/>
      <c r="D531" s="36"/>
      <c r="E531" s="36"/>
      <c r="F531" s="36"/>
      <c r="G531" s="36"/>
      <c r="H531" s="36"/>
      <c r="I531" s="36"/>
      <c r="J531" s="36"/>
    </row>
    <row r="532" spans="1:10" ht="12.75">
      <c r="A532" s="56"/>
      <c r="B532" s="37"/>
      <c r="C532" s="36"/>
      <c r="D532" s="36"/>
      <c r="E532" s="36"/>
      <c r="F532" s="36"/>
      <c r="G532" s="36"/>
      <c r="H532" s="36"/>
      <c r="I532" s="36"/>
      <c r="J532" s="36"/>
    </row>
    <row r="533" spans="1:10" ht="12.75">
      <c r="A533" s="56"/>
      <c r="B533" s="37"/>
      <c r="C533" s="36"/>
      <c r="D533" s="36"/>
      <c r="E533" s="36"/>
      <c r="F533" s="36"/>
      <c r="G533" s="36"/>
      <c r="H533" s="36"/>
      <c r="I533" s="36"/>
      <c r="J533" s="36"/>
    </row>
    <row r="534" spans="1:10" ht="12.75">
      <c r="A534" s="56"/>
      <c r="B534" s="37"/>
      <c r="C534" s="36"/>
      <c r="D534" s="36"/>
      <c r="E534" s="36"/>
      <c r="F534" s="36"/>
      <c r="G534" s="36"/>
      <c r="H534" s="36"/>
      <c r="I534" s="36"/>
      <c r="J534" s="36"/>
    </row>
    <row r="535" spans="1:10" ht="12.75">
      <c r="A535" s="56"/>
      <c r="B535" s="37"/>
      <c r="C535" s="36"/>
      <c r="D535" s="36"/>
      <c r="E535" s="36"/>
      <c r="F535" s="36"/>
      <c r="G535" s="36"/>
      <c r="H535" s="36"/>
      <c r="I535" s="36"/>
      <c r="J535" s="36"/>
    </row>
    <row r="536" spans="1:10" ht="12.75">
      <c r="A536" s="56"/>
      <c r="B536" s="37"/>
      <c r="C536" s="36"/>
      <c r="D536" s="36"/>
      <c r="E536" s="36"/>
      <c r="F536" s="36"/>
      <c r="G536" s="36"/>
      <c r="H536" s="36"/>
      <c r="I536" s="36"/>
      <c r="J536" s="36"/>
    </row>
    <row r="537" spans="1:10" ht="12.75">
      <c r="A537" s="56"/>
      <c r="B537" s="37"/>
      <c r="C537" s="36"/>
      <c r="D537" s="36"/>
      <c r="E537" s="36"/>
      <c r="F537" s="36"/>
      <c r="G537" s="36"/>
      <c r="H537" s="36"/>
      <c r="I537" s="36"/>
      <c r="J537" s="36"/>
    </row>
    <row r="538" spans="1:10" ht="12.75">
      <c r="A538" s="56"/>
      <c r="B538" s="37"/>
      <c r="C538" s="36"/>
      <c r="D538" s="36"/>
      <c r="E538" s="36"/>
      <c r="F538" s="36"/>
      <c r="G538" s="36"/>
      <c r="H538" s="36"/>
      <c r="I538" s="36"/>
      <c r="J538" s="36"/>
    </row>
    <row r="539" spans="1:10" ht="12.75">
      <c r="A539" s="56"/>
      <c r="B539" s="37"/>
      <c r="C539" s="36"/>
      <c r="D539" s="36"/>
      <c r="E539" s="36"/>
      <c r="F539" s="36"/>
      <c r="G539" s="36"/>
      <c r="H539" s="36"/>
      <c r="I539" s="36"/>
      <c r="J539" s="36"/>
    </row>
    <row r="540" spans="1:10" ht="12.75">
      <c r="A540" s="56"/>
      <c r="B540" s="37"/>
      <c r="C540" s="36"/>
      <c r="D540" s="36"/>
      <c r="E540" s="36"/>
      <c r="F540" s="36"/>
      <c r="G540" s="36"/>
      <c r="H540" s="36"/>
      <c r="I540" s="36"/>
      <c r="J540" s="36"/>
    </row>
    <row r="541" spans="1:10" ht="12.75">
      <c r="A541" s="56"/>
      <c r="B541" s="37"/>
      <c r="C541" s="36"/>
      <c r="D541" s="36"/>
      <c r="E541" s="36"/>
      <c r="F541" s="36"/>
      <c r="G541" s="36"/>
      <c r="H541" s="36"/>
      <c r="I541" s="36"/>
      <c r="J541" s="36"/>
    </row>
    <row r="542" spans="1:10" ht="12.75">
      <c r="A542" s="56"/>
      <c r="B542" s="37"/>
      <c r="C542" s="36"/>
      <c r="D542" s="36"/>
      <c r="E542" s="36"/>
      <c r="F542" s="36"/>
      <c r="G542" s="36"/>
      <c r="H542" s="36"/>
      <c r="I542" s="36"/>
      <c r="J542" s="36"/>
    </row>
    <row r="543" spans="1:10" ht="12.75">
      <c r="A543" s="56"/>
      <c r="B543" s="37"/>
      <c r="C543" s="36"/>
      <c r="D543" s="36"/>
      <c r="E543" s="36"/>
      <c r="F543" s="36"/>
      <c r="G543" s="36"/>
      <c r="H543" s="36"/>
      <c r="I543" s="36"/>
      <c r="J543" s="36"/>
    </row>
    <row r="544" spans="1:10" ht="12.75">
      <c r="A544" s="56"/>
      <c r="B544" s="37"/>
      <c r="C544" s="36"/>
      <c r="D544" s="36"/>
      <c r="E544" s="36"/>
      <c r="F544" s="36"/>
      <c r="G544" s="36"/>
      <c r="H544" s="36"/>
      <c r="I544" s="36"/>
      <c r="J544" s="36"/>
    </row>
    <row r="545" spans="1:10" ht="12.75">
      <c r="A545" s="56"/>
      <c r="B545" s="37"/>
      <c r="C545" s="36"/>
      <c r="D545" s="36"/>
      <c r="E545" s="36"/>
      <c r="F545" s="36"/>
      <c r="G545" s="36"/>
      <c r="H545" s="36"/>
      <c r="I545" s="36"/>
      <c r="J545" s="36"/>
    </row>
    <row r="546" spans="1:10" ht="12.75">
      <c r="A546" s="56"/>
      <c r="B546" s="37"/>
      <c r="C546" s="36"/>
      <c r="D546" s="36"/>
      <c r="E546" s="36"/>
      <c r="F546" s="36"/>
      <c r="G546" s="36"/>
      <c r="H546" s="36"/>
      <c r="I546" s="36"/>
      <c r="J546" s="36"/>
    </row>
    <row r="547" spans="1:10" ht="12.75">
      <c r="A547" s="56"/>
      <c r="B547" s="37"/>
      <c r="C547" s="36"/>
      <c r="D547" s="36"/>
      <c r="E547" s="36"/>
      <c r="F547" s="36"/>
      <c r="G547" s="36"/>
      <c r="H547" s="36"/>
      <c r="I547" s="36"/>
      <c r="J547" s="36"/>
    </row>
    <row r="548" spans="1:10" ht="12.75">
      <c r="A548" s="56"/>
      <c r="B548" s="37"/>
      <c r="C548" s="36"/>
      <c r="D548" s="36"/>
      <c r="E548" s="36"/>
      <c r="F548" s="36"/>
      <c r="G548" s="36"/>
      <c r="H548" s="36"/>
      <c r="I548" s="36"/>
      <c r="J548" s="36"/>
    </row>
    <row r="549" spans="1:10" ht="12.75">
      <c r="A549" s="56"/>
      <c r="B549" s="37"/>
      <c r="C549" s="36"/>
      <c r="D549" s="36"/>
      <c r="E549" s="36"/>
      <c r="F549" s="36"/>
      <c r="G549" s="36"/>
      <c r="H549" s="36"/>
      <c r="I549" s="36"/>
      <c r="J549" s="36"/>
    </row>
    <row r="550" spans="1:10" ht="12.75">
      <c r="A550" s="56"/>
      <c r="B550" s="37"/>
      <c r="C550" s="36"/>
      <c r="D550" s="36"/>
      <c r="E550" s="36"/>
      <c r="F550" s="36"/>
      <c r="G550" s="36"/>
      <c r="H550" s="36"/>
      <c r="I550" s="36"/>
      <c r="J550" s="36"/>
    </row>
    <row r="551" spans="1:10" ht="12.75">
      <c r="A551" s="56"/>
      <c r="B551" s="37"/>
      <c r="C551" s="36"/>
      <c r="D551" s="36"/>
      <c r="E551" s="36"/>
      <c r="F551" s="36"/>
      <c r="G551" s="36"/>
      <c r="H551" s="36"/>
      <c r="I551" s="36"/>
      <c r="J551" s="36"/>
    </row>
    <row r="552" spans="1:10" ht="12.75">
      <c r="A552" s="56"/>
      <c r="B552" s="37"/>
      <c r="C552" s="36"/>
      <c r="D552" s="36"/>
      <c r="E552" s="36"/>
      <c r="F552" s="36"/>
      <c r="G552" s="36"/>
      <c r="H552" s="36"/>
      <c r="I552" s="36"/>
      <c r="J552" s="36"/>
    </row>
    <row r="553" spans="1:10" ht="12.75">
      <c r="A553" s="56"/>
      <c r="B553" s="37"/>
      <c r="C553" s="36"/>
      <c r="D553" s="36"/>
      <c r="E553" s="36"/>
      <c r="F553" s="36"/>
      <c r="G553" s="36"/>
      <c r="H553" s="36"/>
      <c r="I553" s="36"/>
      <c r="J553" s="36"/>
    </row>
    <row r="554" spans="1:10" ht="12.75">
      <c r="A554" s="56"/>
      <c r="B554" s="37"/>
      <c r="C554" s="36"/>
      <c r="D554" s="36"/>
      <c r="E554" s="36"/>
      <c r="F554" s="36"/>
      <c r="G554" s="36"/>
      <c r="H554" s="36"/>
      <c r="I554" s="36"/>
      <c r="J554" s="36"/>
    </row>
    <row r="555" spans="1:10" ht="12.75">
      <c r="A555" s="56"/>
      <c r="B555" s="37"/>
      <c r="C555" s="36"/>
      <c r="D555" s="36"/>
      <c r="E555" s="36"/>
      <c r="F555" s="36"/>
      <c r="G555" s="36"/>
      <c r="H555" s="36"/>
      <c r="I555" s="36"/>
      <c r="J555" s="36"/>
    </row>
    <row r="556" spans="1:10" ht="12.75">
      <c r="A556" s="56"/>
      <c r="B556" s="37"/>
      <c r="C556" s="36"/>
      <c r="D556" s="36"/>
      <c r="E556" s="36"/>
      <c r="F556" s="36"/>
      <c r="G556" s="36"/>
      <c r="H556" s="36"/>
      <c r="I556" s="36"/>
      <c r="J556" s="36"/>
    </row>
    <row r="557" spans="1:10" ht="12.75">
      <c r="A557" s="56"/>
      <c r="B557" s="37"/>
      <c r="C557" s="36"/>
      <c r="D557" s="36"/>
      <c r="E557" s="36"/>
      <c r="F557" s="36"/>
      <c r="G557" s="36"/>
      <c r="H557" s="36"/>
      <c r="I557" s="36"/>
      <c r="J557" s="36"/>
    </row>
    <row r="558" spans="1:10" ht="12.75">
      <c r="A558" s="56"/>
      <c r="B558" s="37"/>
      <c r="C558" s="36"/>
      <c r="D558" s="36"/>
      <c r="E558" s="36"/>
      <c r="F558" s="36"/>
      <c r="G558" s="36"/>
      <c r="H558" s="36"/>
      <c r="I558" s="36"/>
      <c r="J558" s="36"/>
    </row>
    <row r="559" spans="1:10" ht="12.75">
      <c r="A559" s="56"/>
      <c r="B559" s="37"/>
      <c r="C559" s="36"/>
      <c r="D559" s="36"/>
      <c r="E559" s="36"/>
      <c r="F559" s="36"/>
      <c r="G559" s="36"/>
      <c r="H559" s="36"/>
      <c r="I559" s="36"/>
      <c r="J559" s="36"/>
    </row>
    <row r="560" spans="1:10" ht="12.75">
      <c r="A560" s="56"/>
      <c r="B560" s="37"/>
      <c r="C560" s="36"/>
      <c r="D560" s="36"/>
      <c r="E560" s="36"/>
      <c r="F560" s="36"/>
      <c r="G560" s="36"/>
      <c r="H560" s="36"/>
      <c r="I560" s="36"/>
      <c r="J560" s="36"/>
    </row>
    <row r="561" spans="1:10" ht="12.75">
      <c r="A561" s="56"/>
      <c r="B561" s="37"/>
      <c r="C561" s="36"/>
      <c r="D561" s="36"/>
      <c r="E561" s="36"/>
      <c r="F561" s="36"/>
      <c r="G561" s="36"/>
      <c r="H561" s="36"/>
      <c r="I561" s="36"/>
      <c r="J561" s="36"/>
    </row>
    <row r="562" spans="1:10" ht="12.75">
      <c r="A562" s="56"/>
      <c r="B562" s="37"/>
      <c r="C562" s="36"/>
      <c r="D562" s="36"/>
      <c r="E562" s="36"/>
      <c r="F562" s="36"/>
      <c r="G562" s="36"/>
      <c r="H562" s="36"/>
      <c r="I562" s="36"/>
      <c r="J562" s="36"/>
    </row>
    <row r="563" spans="1:10" ht="12.75">
      <c r="A563" s="56"/>
      <c r="B563" s="37"/>
      <c r="C563" s="36"/>
      <c r="D563" s="36"/>
      <c r="E563" s="36"/>
      <c r="F563" s="36"/>
      <c r="G563" s="36"/>
      <c r="H563" s="36"/>
      <c r="I563" s="36"/>
      <c r="J563" s="36"/>
    </row>
    <row r="564" spans="1:10" ht="12.75">
      <c r="A564" s="56"/>
      <c r="B564" s="37"/>
      <c r="C564" s="36"/>
      <c r="D564" s="36"/>
      <c r="E564" s="36"/>
      <c r="F564" s="36"/>
      <c r="G564" s="36"/>
      <c r="H564" s="36"/>
      <c r="I564" s="36"/>
      <c r="J564" s="36"/>
    </row>
    <row r="565" spans="1:10" ht="12.75">
      <c r="A565" s="56"/>
      <c r="B565" s="37"/>
      <c r="C565" s="36"/>
      <c r="D565" s="36"/>
      <c r="E565" s="36"/>
      <c r="F565" s="36"/>
      <c r="G565" s="36"/>
      <c r="H565" s="36"/>
      <c r="I565" s="36"/>
      <c r="J565" s="36"/>
    </row>
    <row r="566" spans="1:10" ht="12.75">
      <c r="A566" s="56"/>
      <c r="B566" s="37"/>
      <c r="C566" s="36"/>
      <c r="D566" s="36"/>
      <c r="E566" s="36"/>
      <c r="F566" s="36"/>
      <c r="G566" s="36"/>
      <c r="H566" s="36"/>
      <c r="I566" s="36"/>
      <c r="J566" s="36"/>
    </row>
    <row r="567" spans="1:10" ht="12.75">
      <c r="A567" s="56"/>
      <c r="B567" s="37"/>
      <c r="C567" s="36"/>
      <c r="D567" s="36"/>
      <c r="E567" s="36"/>
      <c r="F567" s="36"/>
      <c r="G567" s="36"/>
      <c r="H567" s="36"/>
      <c r="I567" s="36"/>
      <c r="J567" s="36"/>
    </row>
    <row r="568" spans="1:10" ht="12.75">
      <c r="A568" s="56"/>
      <c r="B568" s="37"/>
      <c r="C568" s="36"/>
      <c r="D568" s="36"/>
      <c r="E568" s="36"/>
      <c r="F568" s="36"/>
      <c r="G568" s="36"/>
      <c r="H568" s="36"/>
      <c r="I568" s="36"/>
      <c r="J568" s="36"/>
    </row>
    <row r="569" spans="1:10" ht="12.75">
      <c r="A569" s="56"/>
      <c r="B569" s="37"/>
      <c r="C569" s="36"/>
      <c r="D569" s="36"/>
      <c r="E569" s="36"/>
      <c r="F569" s="36"/>
      <c r="G569" s="36"/>
      <c r="H569" s="36"/>
      <c r="I569" s="36"/>
      <c r="J569" s="36"/>
    </row>
    <row r="570" spans="1:10" ht="12.75">
      <c r="A570" s="56"/>
      <c r="B570" s="37"/>
      <c r="C570" s="36"/>
      <c r="D570" s="36"/>
      <c r="E570" s="36"/>
      <c r="F570" s="36"/>
      <c r="G570" s="36"/>
      <c r="H570" s="36"/>
      <c r="I570" s="36"/>
      <c r="J570" s="36"/>
    </row>
    <row r="571" spans="1:10" ht="12.75">
      <c r="A571" s="56"/>
      <c r="B571" s="37"/>
      <c r="C571" s="36"/>
      <c r="D571" s="36"/>
      <c r="E571" s="36"/>
      <c r="F571" s="36"/>
      <c r="G571" s="36"/>
      <c r="H571" s="36"/>
      <c r="I571" s="36"/>
      <c r="J571" s="36"/>
    </row>
    <row r="572" spans="1:10" ht="12.75">
      <c r="A572" s="56"/>
      <c r="B572" s="37"/>
      <c r="C572" s="36"/>
      <c r="D572" s="36"/>
      <c r="E572" s="36"/>
      <c r="F572" s="36"/>
      <c r="G572" s="36"/>
      <c r="H572" s="36"/>
      <c r="I572" s="36"/>
      <c r="J572" s="36"/>
    </row>
    <row r="573" spans="1:10" ht="12.75">
      <c r="A573" s="56"/>
      <c r="B573" s="37"/>
      <c r="C573" s="36"/>
      <c r="D573" s="36"/>
      <c r="E573" s="36"/>
      <c r="F573" s="36"/>
      <c r="G573" s="36"/>
      <c r="H573" s="36"/>
      <c r="I573" s="36"/>
      <c r="J573" s="36"/>
    </row>
    <row r="574" spans="1:10" ht="12.75">
      <c r="A574" s="56"/>
      <c r="B574" s="37"/>
      <c r="C574" s="36"/>
      <c r="D574" s="36"/>
      <c r="E574" s="36"/>
      <c r="F574" s="36"/>
      <c r="G574" s="36"/>
      <c r="H574" s="36"/>
      <c r="I574" s="36"/>
      <c r="J574" s="36"/>
    </row>
    <row r="575" spans="1:10" ht="12.75">
      <c r="A575" s="56"/>
      <c r="B575" s="37"/>
      <c r="C575" s="36"/>
      <c r="D575" s="36"/>
      <c r="E575" s="36"/>
      <c r="F575" s="36"/>
      <c r="G575" s="36"/>
      <c r="H575" s="36"/>
      <c r="I575" s="36"/>
      <c r="J575" s="36"/>
    </row>
    <row r="576" spans="1:10" ht="12.75">
      <c r="A576" s="56"/>
      <c r="B576" s="37"/>
      <c r="C576" s="36"/>
      <c r="D576" s="36"/>
      <c r="E576" s="36"/>
      <c r="F576" s="36"/>
      <c r="G576" s="36"/>
      <c r="H576" s="36"/>
      <c r="I576" s="36"/>
      <c r="J576" s="36"/>
    </row>
    <row r="577" spans="1:10" ht="12.75">
      <c r="A577" s="56"/>
      <c r="B577" s="37"/>
      <c r="C577" s="36"/>
      <c r="D577" s="36"/>
      <c r="E577" s="36"/>
      <c r="F577" s="36"/>
      <c r="G577" s="36"/>
      <c r="H577" s="36"/>
      <c r="I577" s="36"/>
      <c r="J577" s="36"/>
    </row>
    <row r="578" spans="1:10" ht="12.75">
      <c r="A578" s="56"/>
      <c r="B578" s="37"/>
      <c r="C578" s="36"/>
      <c r="D578" s="36"/>
      <c r="E578" s="36"/>
      <c r="F578" s="36"/>
      <c r="G578" s="36"/>
      <c r="H578" s="36"/>
      <c r="I578" s="36"/>
      <c r="J578" s="36"/>
    </row>
    <row r="579" spans="1:10" ht="12.75">
      <c r="A579" s="56"/>
      <c r="B579" s="37"/>
      <c r="C579" s="36"/>
      <c r="D579" s="36"/>
      <c r="E579" s="36"/>
      <c r="F579" s="36"/>
      <c r="G579" s="36"/>
      <c r="H579" s="36"/>
      <c r="I579" s="36"/>
      <c r="J579" s="36"/>
    </row>
    <row r="580" spans="1:10" ht="12.75">
      <c r="A580" s="56"/>
      <c r="B580" s="37"/>
      <c r="C580" s="36"/>
      <c r="D580" s="36"/>
      <c r="E580" s="36"/>
      <c r="F580" s="36"/>
      <c r="G580" s="36"/>
      <c r="H580" s="36"/>
      <c r="I580" s="36"/>
      <c r="J580" s="36"/>
    </row>
    <row r="581" spans="1:10" ht="12.75">
      <c r="A581" s="56"/>
      <c r="B581" s="37"/>
      <c r="C581" s="36"/>
      <c r="D581" s="36"/>
      <c r="E581" s="36"/>
      <c r="F581" s="36"/>
      <c r="G581" s="36"/>
      <c r="H581" s="36"/>
      <c r="I581" s="36"/>
      <c r="J581" s="36"/>
    </row>
    <row r="582" spans="1:10" ht="12.75">
      <c r="A582" s="56"/>
      <c r="B582" s="37"/>
      <c r="C582" s="36"/>
      <c r="D582" s="36"/>
      <c r="E582" s="36"/>
      <c r="F582" s="36"/>
      <c r="G582" s="36"/>
      <c r="H582" s="36"/>
      <c r="I582" s="36"/>
      <c r="J582" s="36"/>
    </row>
    <row r="583" spans="1:10" ht="12.75">
      <c r="A583" s="56"/>
      <c r="B583" s="37"/>
      <c r="C583" s="36"/>
      <c r="D583" s="36"/>
      <c r="E583" s="36"/>
      <c r="F583" s="36"/>
      <c r="G583" s="36"/>
      <c r="H583" s="36"/>
      <c r="I583" s="36"/>
      <c r="J583" s="36"/>
    </row>
    <row r="584" spans="1:10" ht="12.75">
      <c r="A584" s="56"/>
      <c r="B584" s="37"/>
      <c r="C584" s="36"/>
      <c r="D584" s="36"/>
      <c r="E584" s="36"/>
      <c r="F584" s="36"/>
      <c r="G584" s="36"/>
      <c r="H584" s="36"/>
      <c r="I584" s="36"/>
      <c r="J584" s="36"/>
    </row>
    <row r="585" spans="1:10" ht="12.75">
      <c r="A585" s="56"/>
      <c r="B585" s="37"/>
      <c r="C585" s="36"/>
      <c r="D585" s="36"/>
      <c r="E585" s="36"/>
      <c r="F585" s="36"/>
      <c r="G585" s="36"/>
      <c r="H585" s="36"/>
      <c r="I585" s="36"/>
      <c r="J585" s="36"/>
    </row>
    <row r="586" spans="1:10" ht="12.75">
      <c r="A586" s="56"/>
      <c r="B586" s="37"/>
      <c r="C586" s="36"/>
      <c r="D586" s="36"/>
      <c r="E586" s="36"/>
      <c r="F586" s="36"/>
      <c r="G586" s="36"/>
      <c r="H586" s="36"/>
      <c r="I586" s="36"/>
      <c r="J586" s="36"/>
    </row>
    <row r="587" spans="1:10" ht="12.75">
      <c r="A587" s="56"/>
      <c r="B587" s="37"/>
      <c r="C587" s="36"/>
      <c r="D587" s="36"/>
      <c r="E587" s="36"/>
      <c r="F587" s="36"/>
      <c r="G587" s="36"/>
      <c r="H587" s="36"/>
      <c r="I587" s="36"/>
      <c r="J587" s="36"/>
    </row>
    <row r="588" spans="1:10" ht="12.75">
      <c r="A588" s="56"/>
      <c r="B588" s="37"/>
      <c r="C588" s="36"/>
      <c r="D588" s="36"/>
      <c r="E588" s="36"/>
      <c r="F588" s="36"/>
      <c r="G588" s="36"/>
      <c r="H588" s="36"/>
      <c r="I588" s="36"/>
      <c r="J588" s="36"/>
    </row>
    <row r="589" spans="1:10" ht="12.75">
      <c r="A589" s="56"/>
      <c r="B589" s="37"/>
      <c r="C589" s="36"/>
      <c r="D589" s="36"/>
      <c r="E589" s="36"/>
      <c r="F589" s="36"/>
      <c r="G589" s="36"/>
      <c r="H589" s="36"/>
      <c r="I589" s="36"/>
      <c r="J589" s="36"/>
    </row>
    <row r="590" spans="1:10" ht="12.75">
      <c r="A590" s="56"/>
      <c r="B590" s="37"/>
      <c r="C590" s="36"/>
      <c r="D590" s="36"/>
      <c r="E590" s="36"/>
      <c r="F590" s="36"/>
      <c r="G590" s="36"/>
      <c r="H590" s="36"/>
      <c r="I590" s="36"/>
      <c r="J590" s="36"/>
    </row>
    <row r="591" spans="1:10" ht="12.75">
      <c r="A591" s="56"/>
      <c r="B591" s="37"/>
      <c r="C591" s="36"/>
      <c r="D591" s="36"/>
      <c r="E591" s="36"/>
      <c r="F591" s="36"/>
      <c r="G591" s="36"/>
      <c r="H591" s="36"/>
      <c r="I591" s="36"/>
      <c r="J591" s="36"/>
    </row>
    <row r="592" spans="1:10" ht="12.75">
      <c r="A592" s="56"/>
      <c r="B592" s="37"/>
      <c r="C592" s="36"/>
      <c r="D592" s="36"/>
      <c r="E592" s="36"/>
      <c r="F592" s="36"/>
      <c r="G592" s="36"/>
      <c r="H592" s="36"/>
      <c r="I592" s="36"/>
      <c r="J592" s="36"/>
    </row>
    <row r="593" spans="1:10" ht="12.75">
      <c r="A593" s="56"/>
      <c r="B593" s="37"/>
      <c r="C593" s="36"/>
      <c r="D593" s="36"/>
      <c r="E593" s="36"/>
      <c r="F593" s="36"/>
      <c r="G593" s="36"/>
      <c r="H593" s="36"/>
      <c r="I593" s="36"/>
      <c r="J593" s="36"/>
    </row>
    <row r="594" spans="1:10" ht="12.75">
      <c r="A594" s="56"/>
      <c r="B594" s="37"/>
      <c r="C594" s="36"/>
      <c r="D594" s="36"/>
      <c r="E594" s="36"/>
      <c r="F594" s="36"/>
      <c r="G594" s="36"/>
      <c r="H594" s="36"/>
      <c r="I594" s="36"/>
      <c r="J594" s="36"/>
    </row>
    <row r="595" spans="1:10" ht="12.75">
      <c r="A595" s="56"/>
      <c r="B595" s="37"/>
      <c r="C595" s="36"/>
      <c r="D595" s="36"/>
      <c r="E595" s="36"/>
      <c r="F595" s="36"/>
      <c r="G595" s="36"/>
      <c r="H595" s="36"/>
      <c r="I595" s="36"/>
      <c r="J595" s="36"/>
    </row>
    <row r="596" spans="1:10" ht="12.75">
      <c r="A596" s="56"/>
      <c r="B596" s="37"/>
      <c r="C596" s="36"/>
      <c r="D596" s="36"/>
      <c r="E596" s="36"/>
      <c r="F596" s="36"/>
      <c r="G596" s="36"/>
      <c r="H596" s="36"/>
      <c r="I596" s="36"/>
      <c r="J596" s="36"/>
    </row>
    <row r="597" spans="1:10" ht="12.75">
      <c r="A597" s="56"/>
      <c r="B597" s="37"/>
      <c r="C597" s="36"/>
      <c r="D597" s="36"/>
      <c r="E597" s="36"/>
      <c r="F597" s="36"/>
      <c r="G597" s="36"/>
      <c r="H597" s="36"/>
      <c r="I597" s="36"/>
      <c r="J597" s="36"/>
    </row>
    <row r="598" spans="1:10" ht="12.75">
      <c r="A598" s="56"/>
      <c r="B598" s="37"/>
      <c r="C598" s="36"/>
      <c r="D598" s="36"/>
      <c r="E598" s="36"/>
      <c r="F598" s="36"/>
      <c r="G598" s="36"/>
      <c r="H598" s="36"/>
      <c r="I598" s="36"/>
      <c r="J598" s="36"/>
    </row>
    <row r="599" spans="1:10" ht="12.75">
      <c r="A599" s="56"/>
      <c r="B599" s="37"/>
      <c r="C599" s="36"/>
      <c r="D599" s="36"/>
      <c r="E599" s="36"/>
      <c r="F599" s="36"/>
      <c r="G599" s="36"/>
      <c r="H599" s="36"/>
      <c r="I599" s="36"/>
      <c r="J599" s="36"/>
    </row>
    <row r="600" spans="1:10" ht="12.75">
      <c r="A600" s="56"/>
      <c r="B600" s="37"/>
      <c r="C600" s="36"/>
      <c r="D600" s="36"/>
      <c r="E600" s="36"/>
      <c r="F600" s="36"/>
      <c r="G600" s="36"/>
      <c r="H600" s="36"/>
      <c r="I600" s="36"/>
      <c r="J600" s="36"/>
    </row>
    <row r="601" spans="1:10" ht="12.75">
      <c r="A601" s="56"/>
      <c r="B601" s="37"/>
      <c r="C601" s="36"/>
      <c r="D601" s="36"/>
      <c r="E601" s="36"/>
      <c r="F601" s="36"/>
      <c r="G601" s="36"/>
      <c r="H601" s="36"/>
      <c r="I601" s="36"/>
      <c r="J601" s="36"/>
    </row>
    <row r="602" spans="1:10" ht="12.75">
      <c r="A602" s="56"/>
      <c r="B602" s="37"/>
      <c r="C602" s="36"/>
      <c r="D602" s="36"/>
      <c r="E602" s="36"/>
      <c r="F602" s="36"/>
      <c r="G602" s="36"/>
      <c r="H602" s="36"/>
      <c r="I602" s="36"/>
      <c r="J602" s="36"/>
    </row>
    <row r="603" spans="1:10" ht="12.75">
      <c r="A603" s="56"/>
      <c r="B603" s="37"/>
      <c r="C603" s="36"/>
      <c r="D603" s="36"/>
      <c r="E603" s="36"/>
      <c r="F603" s="36"/>
      <c r="G603" s="36"/>
      <c r="H603" s="36"/>
      <c r="I603" s="36"/>
      <c r="J603" s="36"/>
    </row>
    <row r="604" spans="1:10" ht="12.75">
      <c r="A604" s="56"/>
      <c r="B604" s="37"/>
      <c r="C604" s="36"/>
      <c r="D604" s="36"/>
      <c r="E604" s="36"/>
      <c r="F604" s="36"/>
      <c r="G604" s="36"/>
      <c r="H604" s="36"/>
      <c r="I604" s="36"/>
      <c r="J604" s="36"/>
    </row>
    <row r="605" spans="1:10" ht="12.75">
      <c r="A605" s="56"/>
      <c r="B605" s="37"/>
      <c r="C605" s="36"/>
      <c r="D605" s="36"/>
      <c r="E605" s="36"/>
      <c r="F605" s="36"/>
      <c r="G605" s="36"/>
      <c r="H605" s="36"/>
      <c r="I605" s="36"/>
      <c r="J605" s="36"/>
    </row>
    <row r="606" spans="1:10" ht="12.75">
      <c r="A606" s="56"/>
      <c r="B606" s="37"/>
      <c r="C606" s="36"/>
      <c r="D606" s="36"/>
      <c r="E606" s="36"/>
      <c r="F606" s="36"/>
      <c r="G606" s="36"/>
      <c r="H606" s="36"/>
      <c r="I606" s="36"/>
      <c r="J606" s="36"/>
    </row>
    <row r="607" spans="1:10" ht="12.75">
      <c r="A607" s="56"/>
      <c r="B607" s="37"/>
      <c r="C607" s="36"/>
      <c r="D607" s="36"/>
      <c r="E607" s="36"/>
      <c r="F607" s="36"/>
      <c r="G607" s="36"/>
      <c r="H607" s="36"/>
      <c r="I607" s="36"/>
      <c r="J607" s="36"/>
    </row>
    <row r="608" spans="1:10" ht="12.75">
      <c r="A608" s="56"/>
      <c r="B608" s="37"/>
      <c r="C608" s="36"/>
      <c r="D608" s="36"/>
      <c r="E608" s="36"/>
      <c r="F608" s="36"/>
      <c r="G608" s="36"/>
      <c r="H608" s="36"/>
      <c r="I608" s="36"/>
      <c r="J608" s="36"/>
    </row>
    <row r="609" spans="1:10" ht="12.75">
      <c r="A609" s="56"/>
      <c r="B609" s="37"/>
      <c r="C609" s="36"/>
      <c r="D609" s="36"/>
      <c r="E609" s="36"/>
      <c r="F609" s="36"/>
      <c r="G609" s="36"/>
      <c r="H609" s="36"/>
      <c r="I609" s="36"/>
      <c r="J609" s="36"/>
    </row>
    <row r="610" spans="1:10" ht="12.75">
      <c r="A610" s="56"/>
      <c r="B610" s="37"/>
      <c r="C610" s="36"/>
      <c r="D610" s="36"/>
      <c r="E610" s="36"/>
      <c r="F610" s="36"/>
      <c r="G610" s="36"/>
      <c r="H610" s="36"/>
      <c r="I610" s="36"/>
      <c r="J610" s="36"/>
    </row>
    <row r="611" spans="1:10" ht="12.75">
      <c r="A611" s="56"/>
      <c r="B611" s="37"/>
      <c r="C611" s="36"/>
      <c r="D611" s="36"/>
      <c r="E611" s="36"/>
      <c r="F611" s="36"/>
      <c r="G611" s="36"/>
      <c r="H611" s="36"/>
      <c r="I611" s="36"/>
      <c r="J611" s="36"/>
    </row>
    <row r="612" spans="1:10" ht="12.75">
      <c r="A612" s="56"/>
      <c r="B612" s="37"/>
      <c r="C612" s="36"/>
      <c r="D612" s="36"/>
      <c r="E612" s="36"/>
      <c r="F612" s="36"/>
      <c r="G612" s="36"/>
      <c r="H612" s="36"/>
      <c r="I612" s="36"/>
      <c r="J612" s="36"/>
    </row>
    <row r="613" spans="1:10" ht="12.75">
      <c r="A613" s="56"/>
      <c r="B613" s="37"/>
      <c r="C613" s="36"/>
      <c r="D613" s="36"/>
      <c r="E613" s="36"/>
      <c r="F613" s="36"/>
      <c r="G613" s="36"/>
      <c r="H613" s="36"/>
      <c r="I613" s="36"/>
      <c r="J613" s="36"/>
    </row>
    <row r="614" spans="1:10" ht="12.75">
      <c r="A614" s="56"/>
      <c r="B614" s="37"/>
      <c r="C614" s="36"/>
      <c r="D614" s="36"/>
      <c r="E614" s="36"/>
      <c r="F614" s="36"/>
      <c r="G614" s="36"/>
      <c r="H614" s="36"/>
      <c r="I614" s="36"/>
      <c r="J614" s="36"/>
    </row>
    <row r="615" spans="1:10" ht="12.75">
      <c r="A615" s="56"/>
      <c r="B615" s="37"/>
      <c r="C615" s="36"/>
      <c r="D615" s="36"/>
      <c r="E615" s="36"/>
      <c r="F615" s="36"/>
      <c r="G615" s="36"/>
      <c r="H615" s="36"/>
      <c r="I615" s="36"/>
      <c r="J615" s="36"/>
    </row>
    <row r="616" spans="1:10" ht="12.75">
      <c r="A616" s="56"/>
      <c r="B616" s="37"/>
      <c r="C616" s="36"/>
      <c r="D616" s="36"/>
      <c r="E616" s="36"/>
      <c r="F616" s="36"/>
      <c r="G616" s="36"/>
      <c r="H616" s="36"/>
      <c r="I616" s="36"/>
      <c r="J616" s="36"/>
    </row>
    <row r="617" spans="1:10" ht="12.75">
      <c r="A617" s="56"/>
      <c r="B617" s="37"/>
      <c r="C617" s="36"/>
      <c r="D617" s="36"/>
      <c r="E617" s="36"/>
      <c r="F617" s="36"/>
      <c r="G617" s="36"/>
      <c r="H617" s="36"/>
      <c r="I617" s="36"/>
      <c r="J617" s="36"/>
    </row>
    <row r="618" spans="1:10" ht="12.75">
      <c r="A618" s="56"/>
      <c r="B618" s="37"/>
      <c r="C618" s="36"/>
      <c r="D618" s="36"/>
      <c r="E618" s="36"/>
      <c r="F618" s="36"/>
      <c r="G618" s="36"/>
      <c r="H618" s="36"/>
      <c r="I618" s="36"/>
      <c r="J618" s="36"/>
    </row>
    <row r="619" spans="1:10" ht="12.75">
      <c r="A619" s="56"/>
      <c r="B619" s="37"/>
      <c r="C619" s="36"/>
      <c r="D619" s="36"/>
      <c r="E619" s="36"/>
      <c r="F619" s="36"/>
      <c r="G619" s="36"/>
      <c r="H619" s="36"/>
      <c r="I619" s="36"/>
      <c r="J619" s="36"/>
    </row>
    <row r="620" spans="1:10" ht="12.75">
      <c r="A620" s="56"/>
      <c r="B620" s="37"/>
      <c r="C620" s="36"/>
      <c r="D620" s="36"/>
      <c r="E620" s="36"/>
      <c r="F620" s="36"/>
      <c r="G620" s="36"/>
      <c r="H620" s="36"/>
      <c r="I620" s="36"/>
      <c r="J620" s="36"/>
    </row>
    <row r="621" spans="1:10" ht="12.75">
      <c r="A621" s="56"/>
      <c r="B621" s="37"/>
      <c r="C621" s="36"/>
      <c r="D621" s="36"/>
      <c r="E621" s="36"/>
      <c r="F621" s="36"/>
      <c r="G621" s="36"/>
      <c r="H621" s="36"/>
      <c r="I621" s="36"/>
      <c r="J621" s="36"/>
    </row>
    <row r="622" spans="1:10" ht="12.75">
      <c r="A622" s="56"/>
      <c r="B622" s="37"/>
      <c r="C622" s="36"/>
      <c r="D622" s="36"/>
      <c r="E622" s="36"/>
      <c r="F622" s="36"/>
      <c r="G622" s="36"/>
      <c r="H622" s="36"/>
      <c r="I622" s="36"/>
      <c r="J622" s="36"/>
    </row>
    <row r="623" spans="1:10" ht="12.75">
      <c r="A623" s="56"/>
      <c r="B623" s="37"/>
      <c r="C623" s="36"/>
      <c r="D623" s="36"/>
      <c r="E623" s="36"/>
      <c r="F623" s="36"/>
      <c r="G623" s="36"/>
      <c r="H623" s="36"/>
      <c r="I623" s="36"/>
      <c r="J623" s="36"/>
    </row>
    <row r="624" spans="1:10" ht="12.75">
      <c r="A624" s="56"/>
      <c r="B624" s="37"/>
      <c r="C624" s="36"/>
      <c r="D624" s="36"/>
      <c r="E624" s="36"/>
      <c r="F624" s="36"/>
      <c r="G624" s="36"/>
      <c r="H624" s="36"/>
      <c r="I624" s="36"/>
      <c r="J624" s="36"/>
    </row>
    <row r="625" spans="1:10" ht="12.75">
      <c r="A625" s="56"/>
      <c r="B625" s="37"/>
      <c r="C625" s="36"/>
      <c r="D625" s="36"/>
      <c r="E625" s="36"/>
      <c r="F625" s="36"/>
      <c r="G625" s="36"/>
      <c r="H625" s="36"/>
      <c r="I625" s="36"/>
      <c r="J625" s="36"/>
    </row>
    <row r="626" spans="1:10" ht="12.75">
      <c r="A626" s="56"/>
      <c r="B626" s="37"/>
      <c r="C626" s="36"/>
      <c r="D626" s="36"/>
      <c r="E626" s="36"/>
      <c r="F626" s="36"/>
      <c r="G626" s="36"/>
      <c r="H626" s="36"/>
      <c r="I626" s="36"/>
      <c r="J626" s="36"/>
    </row>
    <row r="627" spans="1:10" ht="12.75">
      <c r="A627" s="56"/>
      <c r="B627" s="37"/>
      <c r="C627" s="36"/>
      <c r="D627" s="36"/>
      <c r="E627" s="36"/>
      <c r="F627" s="36"/>
      <c r="G627" s="36"/>
      <c r="H627" s="36"/>
      <c r="I627" s="36"/>
      <c r="J627" s="36"/>
    </row>
    <row r="628" spans="1:10" ht="12.75">
      <c r="A628" s="56"/>
      <c r="B628" s="37"/>
      <c r="C628" s="36"/>
      <c r="D628" s="36"/>
      <c r="E628" s="36"/>
      <c r="F628" s="36"/>
      <c r="G628" s="36"/>
      <c r="H628" s="36"/>
      <c r="I628" s="36"/>
      <c r="J628" s="36"/>
    </row>
    <row r="629" spans="1:10" ht="12.75">
      <c r="A629" s="56"/>
      <c r="B629" s="37"/>
      <c r="C629" s="36"/>
      <c r="D629" s="36"/>
      <c r="E629" s="36"/>
      <c r="F629" s="36"/>
      <c r="G629" s="36"/>
      <c r="H629" s="36"/>
      <c r="I629" s="36"/>
      <c r="J629" s="36"/>
    </row>
    <row r="630" spans="1:10" ht="12.75">
      <c r="A630" s="56"/>
      <c r="B630" s="37"/>
      <c r="C630" s="36"/>
      <c r="D630" s="36"/>
      <c r="E630" s="36"/>
      <c r="F630" s="36"/>
      <c r="G630" s="36"/>
      <c r="H630" s="36"/>
      <c r="I630" s="36"/>
      <c r="J630" s="36"/>
    </row>
    <row r="631" spans="1:10" ht="12.75">
      <c r="A631" s="56"/>
      <c r="B631" s="37"/>
      <c r="C631" s="36"/>
      <c r="D631" s="36"/>
      <c r="E631" s="36"/>
      <c r="F631" s="36"/>
      <c r="G631" s="36"/>
      <c r="H631" s="36"/>
      <c r="I631" s="36"/>
      <c r="J631" s="36"/>
    </row>
    <row r="632" spans="1:10" ht="12.75">
      <c r="A632" s="56"/>
      <c r="B632" s="37"/>
      <c r="C632" s="36"/>
      <c r="D632" s="36"/>
      <c r="E632" s="36"/>
      <c r="F632" s="36"/>
      <c r="G632" s="36"/>
      <c r="H632" s="36"/>
      <c r="I632" s="36"/>
      <c r="J632" s="36"/>
    </row>
    <row r="633" spans="1:10" ht="12.75">
      <c r="A633" s="56"/>
      <c r="B633" s="37"/>
      <c r="C633" s="36"/>
      <c r="D633" s="36"/>
      <c r="E633" s="36"/>
      <c r="F633" s="36"/>
      <c r="G633" s="36"/>
      <c r="H633" s="36"/>
      <c r="I633" s="36"/>
      <c r="J633" s="36"/>
    </row>
    <row r="634" spans="1:10" ht="12.75">
      <c r="A634" s="56"/>
      <c r="B634" s="37"/>
      <c r="C634" s="36"/>
      <c r="D634" s="36"/>
      <c r="E634" s="36"/>
      <c r="F634" s="36"/>
      <c r="G634" s="36"/>
      <c r="H634" s="36"/>
      <c r="I634" s="36"/>
      <c r="J634" s="36"/>
    </row>
    <row r="635" spans="1:10" ht="12.75">
      <c r="A635" s="56"/>
      <c r="B635" s="37"/>
      <c r="C635" s="36"/>
      <c r="D635" s="36"/>
      <c r="E635" s="36"/>
      <c r="F635" s="36"/>
      <c r="G635" s="36"/>
      <c r="H635" s="36"/>
      <c r="I635" s="36"/>
      <c r="J635" s="36"/>
    </row>
    <row r="636" spans="1:10" ht="12.75">
      <c r="A636" s="56"/>
      <c r="B636" s="37"/>
      <c r="C636" s="36"/>
      <c r="D636" s="36"/>
      <c r="E636" s="36"/>
      <c r="F636" s="36"/>
      <c r="G636" s="36"/>
      <c r="H636" s="36"/>
      <c r="I636" s="36"/>
      <c r="J636" s="36"/>
    </row>
    <row r="637" spans="1:10" ht="12.75">
      <c r="A637" s="56"/>
      <c r="B637" s="37"/>
      <c r="C637" s="36"/>
      <c r="D637" s="36"/>
      <c r="E637" s="36"/>
      <c r="F637" s="36"/>
      <c r="G637" s="36"/>
      <c r="H637" s="36"/>
      <c r="I637" s="36"/>
      <c r="J637" s="36"/>
    </row>
    <row r="638" spans="1:10" ht="12.75">
      <c r="A638" s="56"/>
      <c r="B638" s="37"/>
      <c r="C638" s="36"/>
      <c r="D638" s="36"/>
      <c r="E638" s="36"/>
      <c r="F638" s="36"/>
      <c r="G638" s="36"/>
      <c r="H638" s="36"/>
      <c r="I638" s="36"/>
      <c r="J638" s="36"/>
    </row>
    <row r="639" spans="1:10" ht="12.75">
      <c r="A639" s="56"/>
      <c r="B639" s="37"/>
      <c r="C639" s="36"/>
      <c r="D639" s="36"/>
      <c r="E639" s="36"/>
      <c r="F639" s="36"/>
      <c r="G639" s="36"/>
      <c r="H639" s="36"/>
      <c r="I639" s="36"/>
      <c r="J639" s="36"/>
    </row>
    <row r="640" spans="1:10" ht="12.75">
      <c r="A640" s="56"/>
      <c r="B640" s="37"/>
      <c r="C640" s="36"/>
      <c r="D640" s="36"/>
      <c r="E640" s="36"/>
      <c r="F640" s="36"/>
      <c r="G640" s="36"/>
      <c r="H640" s="36"/>
      <c r="I640" s="36"/>
      <c r="J640" s="36"/>
    </row>
    <row r="641" spans="1:10" ht="12.75">
      <c r="A641" s="56"/>
      <c r="B641" s="37"/>
      <c r="C641" s="36"/>
      <c r="D641" s="36"/>
      <c r="E641" s="36"/>
      <c r="F641" s="36"/>
      <c r="G641" s="36"/>
      <c r="H641" s="36"/>
      <c r="I641" s="36"/>
      <c r="J641" s="36"/>
    </row>
    <row r="642" spans="1:10" ht="12.75">
      <c r="A642" s="56"/>
      <c r="B642" s="37"/>
      <c r="C642" s="36"/>
      <c r="D642" s="36"/>
      <c r="E642" s="36"/>
      <c r="F642" s="36"/>
      <c r="G642" s="36"/>
      <c r="H642" s="36"/>
      <c r="I642" s="36"/>
      <c r="J642" s="36"/>
    </row>
    <row r="643" spans="1:10" ht="12.75">
      <c r="A643" s="56"/>
      <c r="B643" s="37"/>
      <c r="C643" s="36"/>
      <c r="D643" s="36"/>
      <c r="E643" s="36"/>
      <c r="F643" s="36"/>
      <c r="G643" s="36"/>
      <c r="H643" s="36"/>
      <c r="I643" s="36"/>
      <c r="J643" s="36"/>
    </row>
    <row r="644" spans="1:10" ht="12.75">
      <c r="A644" s="56"/>
      <c r="B644" s="37"/>
      <c r="C644" s="36"/>
      <c r="D644" s="36"/>
      <c r="E644" s="36"/>
      <c r="F644" s="36"/>
      <c r="G644" s="36"/>
      <c r="H644" s="36"/>
      <c r="I644" s="36"/>
      <c r="J644" s="36"/>
    </row>
    <row r="645" spans="1:10" ht="12.75">
      <c r="A645" s="56"/>
      <c r="B645" s="37"/>
      <c r="C645" s="36"/>
      <c r="D645" s="36"/>
      <c r="E645" s="36"/>
      <c r="F645" s="36"/>
      <c r="G645" s="36"/>
      <c r="H645" s="36"/>
      <c r="I645" s="36"/>
      <c r="J645" s="36"/>
    </row>
    <row r="646" spans="1:10" ht="12.75">
      <c r="A646" s="56"/>
      <c r="B646" s="37"/>
      <c r="C646" s="36"/>
      <c r="D646" s="36"/>
      <c r="E646" s="36"/>
      <c r="F646" s="36"/>
      <c r="G646" s="36"/>
      <c r="H646" s="36"/>
      <c r="I646" s="36"/>
      <c r="J646" s="36"/>
    </row>
    <row r="647" spans="1:10" ht="12.75">
      <c r="A647" s="56"/>
      <c r="B647" s="37"/>
      <c r="C647" s="36"/>
      <c r="D647" s="36"/>
      <c r="E647" s="36"/>
      <c r="F647" s="36"/>
      <c r="G647" s="36"/>
      <c r="H647" s="36"/>
      <c r="I647" s="36"/>
      <c r="J647" s="36"/>
    </row>
    <row r="648" spans="1:10" ht="12.75">
      <c r="A648" s="56"/>
      <c r="B648" s="37"/>
      <c r="C648" s="36"/>
      <c r="D648" s="36"/>
      <c r="E648" s="36"/>
      <c r="F648" s="36"/>
      <c r="G648" s="36"/>
      <c r="H648" s="36"/>
      <c r="I648" s="36"/>
      <c r="J648" s="36"/>
    </row>
    <row r="649" spans="1:10" ht="12.75">
      <c r="A649" s="56"/>
      <c r="B649" s="37"/>
      <c r="C649" s="36"/>
      <c r="D649" s="36"/>
      <c r="E649" s="36"/>
      <c r="F649" s="36"/>
      <c r="G649" s="36"/>
      <c r="H649" s="36"/>
      <c r="I649" s="36"/>
      <c r="J649" s="36"/>
    </row>
    <row r="650" spans="1:10" ht="12.75">
      <c r="A650" s="56"/>
      <c r="B650" s="37"/>
      <c r="C650" s="36"/>
      <c r="D650" s="36"/>
      <c r="E650" s="36"/>
      <c r="F650" s="36"/>
      <c r="G650" s="36"/>
      <c r="H650" s="36"/>
      <c r="I650" s="36"/>
      <c r="J650" s="36"/>
    </row>
    <row r="651" spans="1:10" ht="12.75">
      <c r="A651" s="56"/>
      <c r="B651" s="37"/>
      <c r="C651" s="36"/>
      <c r="D651" s="36"/>
      <c r="E651" s="36"/>
      <c r="F651" s="36"/>
      <c r="G651" s="36"/>
      <c r="H651" s="36"/>
      <c r="I651" s="36"/>
      <c r="J651" s="36"/>
    </row>
    <row r="652" spans="1:10" ht="12.75">
      <c r="A652" s="56"/>
      <c r="B652" s="37"/>
      <c r="C652" s="36"/>
      <c r="D652" s="36"/>
      <c r="E652" s="36"/>
      <c r="F652" s="36"/>
      <c r="G652" s="36"/>
      <c r="H652" s="36"/>
      <c r="I652" s="36"/>
      <c r="J652" s="36"/>
    </row>
    <row r="653" spans="1:10" ht="12.75">
      <c r="A653" s="56"/>
      <c r="B653" s="37"/>
      <c r="C653" s="36"/>
      <c r="D653" s="36"/>
      <c r="E653" s="36"/>
      <c r="F653" s="36"/>
      <c r="G653" s="36"/>
      <c r="H653" s="36"/>
      <c r="I653" s="36"/>
      <c r="J653" s="36"/>
    </row>
    <row r="654" spans="1:10" ht="12.75">
      <c r="A654" s="56"/>
      <c r="B654" s="37"/>
      <c r="C654" s="36"/>
      <c r="D654" s="36"/>
      <c r="E654" s="36"/>
      <c r="F654" s="36"/>
      <c r="G654" s="36"/>
      <c r="H654" s="36"/>
      <c r="I654" s="36"/>
      <c r="J654" s="36"/>
    </row>
    <row r="655" spans="1:10" ht="12.75">
      <c r="A655" s="56"/>
      <c r="B655" s="37"/>
      <c r="C655" s="36"/>
      <c r="D655" s="36"/>
      <c r="E655" s="36"/>
      <c r="F655" s="36"/>
      <c r="G655" s="36"/>
      <c r="H655" s="36"/>
      <c r="I655" s="36"/>
      <c r="J655" s="36"/>
    </row>
    <row r="656" spans="1:10" ht="12.75">
      <c r="A656" s="56"/>
      <c r="B656" s="37"/>
      <c r="C656" s="36"/>
      <c r="D656" s="36"/>
      <c r="E656" s="36"/>
      <c r="F656" s="36"/>
      <c r="G656" s="36"/>
      <c r="H656" s="36"/>
      <c r="I656" s="36"/>
      <c r="J656" s="36"/>
    </row>
    <row r="657" spans="1:10" ht="12.75">
      <c r="A657" s="56"/>
      <c r="B657" s="37"/>
      <c r="C657" s="36"/>
      <c r="D657" s="36"/>
      <c r="E657" s="36"/>
      <c r="F657" s="36"/>
      <c r="G657" s="36"/>
      <c r="H657" s="36"/>
      <c r="I657" s="36"/>
      <c r="J657" s="36"/>
    </row>
    <row r="658" spans="1:10" ht="12.75">
      <c r="A658" s="56"/>
      <c r="B658" s="37"/>
      <c r="C658" s="36"/>
      <c r="D658" s="36"/>
      <c r="E658" s="36"/>
      <c r="F658" s="36"/>
      <c r="G658" s="36"/>
      <c r="H658" s="36"/>
      <c r="I658" s="36"/>
      <c r="J658" s="36"/>
    </row>
    <row r="659" spans="1:10" ht="12.75">
      <c r="A659" s="56"/>
      <c r="B659" s="37"/>
      <c r="C659" s="36"/>
      <c r="D659" s="36"/>
      <c r="E659" s="36"/>
      <c r="F659" s="36"/>
      <c r="G659" s="36"/>
      <c r="H659" s="36"/>
      <c r="I659" s="36"/>
      <c r="J659" s="36"/>
    </row>
    <row r="660" spans="1:10" ht="12.75">
      <c r="A660" s="56"/>
      <c r="B660" s="37"/>
      <c r="C660" s="36"/>
      <c r="D660" s="36"/>
      <c r="E660" s="36"/>
      <c r="F660" s="36"/>
      <c r="G660" s="36"/>
      <c r="H660" s="36"/>
      <c r="I660" s="36"/>
      <c r="J660" s="36"/>
    </row>
    <row r="661" spans="1:10" ht="12.75">
      <c r="A661" s="56"/>
      <c r="B661" s="37"/>
      <c r="C661" s="36"/>
      <c r="D661" s="36"/>
      <c r="E661" s="36"/>
      <c r="F661" s="36"/>
      <c r="G661" s="36"/>
      <c r="H661" s="36"/>
      <c r="I661" s="36"/>
      <c r="J661" s="36"/>
    </row>
    <row r="662" spans="1:10" ht="12.75">
      <c r="A662" s="56"/>
      <c r="B662" s="37"/>
      <c r="C662" s="36"/>
      <c r="D662" s="36"/>
      <c r="E662" s="36"/>
      <c r="F662" s="36"/>
      <c r="G662" s="36"/>
      <c r="H662" s="36"/>
      <c r="I662" s="36"/>
      <c r="J662" s="36"/>
    </row>
    <row r="663" spans="1:10" ht="12.75">
      <c r="A663" s="56"/>
      <c r="B663" s="37"/>
      <c r="C663" s="36"/>
      <c r="D663" s="36"/>
      <c r="E663" s="36"/>
      <c r="F663" s="36"/>
      <c r="G663" s="36"/>
      <c r="H663" s="36"/>
      <c r="I663" s="36"/>
      <c r="J663" s="36"/>
    </row>
    <row r="664" spans="1:10" ht="12.75">
      <c r="A664" s="56"/>
      <c r="B664" s="37"/>
      <c r="C664" s="36"/>
      <c r="D664" s="36"/>
      <c r="E664" s="36"/>
      <c r="F664" s="36"/>
      <c r="G664" s="36"/>
      <c r="H664" s="36"/>
      <c r="I664" s="36"/>
      <c r="J664" s="36"/>
    </row>
    <row r="665" spans="1:10" ht="12.75">
      <c r="A665" s="56"/>
      <c r="B665" s="37"/>
      <c r="C665" s="36"/>
      <c r="D665" s="36"/>
      <c r="E665" s="36"/>
      <c r="F665" s="36"/>
      <c r="G665" s="36"/>
      <c r="H665" s="36"/>
      <c r="I665" s="36"/>
      <c r="J665" s="36"/>
    </row>
    <row r="666" spans="1:10" ht="12.75">
      <c r="A666" s="56"/>
      <c r="B666" s="37"/>
      <c r="C666" s="36"/>
      <c r="D666" s="36"/>
      <c r="E666" s="36"/>
      <c r="F666" s="36"/>
      <c r="G666" s="36"/>
      <c r="H666" s="36"/>
      <c r="I666" s="36"/>
      <c r="J666" s="36"/>
    </row>
    <row r="667" spans="1:10" ht="12.75">
      <c r="A667" s="56"/>
      <c r="B667" s="37"/>
      <c r="C667" s="36"/>
      <c r="D667" s="36"/>
      <c r="E667" s="36"/>
      <c r="F667" s="36"/>
      <c r="G667" s="36"/>
      <c r="H667" s="36"/>
      <c r="I667" s="36"/>
      <c r="J667" s="36"/>
    </row>
    <row r="668" spans="1:10" ht="12.75">
      <c r="A668" s="56"/>
      <c r="B668" s="37"/>
      <c r="C668" s="36"/>
      <c r="D668" s="36"/>
      <c r="E668" s="36"/>
      <c r="F668" s="36"/>
      <c r="G668" s="36"/>
      <c r="H668" s="36"/>
      <c r="I668" s="36"/>
      <c r="J668" s="36"/>
    </row>
    <row r="669" spans="1:10" ht="12.75">
      <c r="A669" s="56"/>
      <c r="B669" s="37"/>
      <c r="C669" s="36"/>
      <c r="D669" s="36"/>
      <c r="E669" s="36"/>
      <c r="F669" s="36"/>
      <c r="G669" s="36"/>
      <c r="H669" s="36"/>
      <c r="I669" s="36"/>
      <c r="J669" s="36"/>
    </row>
    <row r="670" spans="1:10" ht="12.75">
      <c r="A670" s="56"/>
      <c r="B670" s="37"/>
      <c r="C670" s="36"/>
      <c r="D670" s="36"/>
      <c r="E670" s="36"/>
      <c r="F670" s="36"/>
      <c r="G670" s="36"/>
      <c r="H670" s="36"/>
      <c r="I670" s="36"/>
      <c r="J670" s="36"/>
    </row>
    <row r="671" spans="1:10" ht="12.75">
      <c r="A671" s="56"/>
      <c r="B671" s="37"/>
      <c r="C671" s="36"/>
      <c r="D671" s="36"/>
      <c r="E671" s="36"/>
      <c r="F671" s="36"/>
      <c r="G671" s="36"/>
      <c r="H671" s="36"/>
      <c r="I671" s="36"/>
      <c r="J671" s="36"/>
    </row>
    <row r="672" spans="1:10" ht="12.75">
      <c r="A672" s="56"/>
      <c r="B672" s="37"/>
      <c r="C672" s="36"/>
      <c r="D672" s="36"/>
      <c r="E672" s="36"/>
      <c r="F672" s="36"/>
      <c r="G672" s="36"/>
      <c r="H672" s="36"/>
      <c r="I672" s="36"/>
      <c r="J672" s="36"/>
    </row>
    <row r="673" spans="1:10" ht="12.75">
      <c r="A673" s="56"/>
      <c r="B673" s="37"/>
      <c r="C673" s="36"/>
      <c r="D673" s="36"/>
      <c r="E673" s="36"/>
      <c r="F673" s="36"/>
      <c r="G673" s="36"/>
      <c r="H673" s="36"/>
      <c r="I673" s="36"/>
      <c r="J673" s="36"/>
    </row>
    <row r="674" spans="1:10" ht="12.75">
      <c r="A674" s="56"/>
      <c r="B674" s="37"/>
      <c r="C674" s="36"/>
      <c r="D674" s="36"/>
      <c r="E674" s="36"/>
      <c r="F674" s="36"/>
      <c r="G674" s="36"/>
      <c r="H674" s="36"/>
      <c r="I674" s="36"/>
      <c r="J674" s="36"/>
    </row>
    <row r="675" spans="1:10" ht="12.75">
      <c r="A675" s="56"/>
      <c r="B675" s="37"/>
      <c r="C675" s="36"/>
      <c r="D675" s="36"/>
      <c r="E675" s="36"/>
      <c r="F675" s="36"/>
      <c r="G675" s="36"/>
      <c r="H675" s="36"/>
      <c r="I675" s="36"/>
      <c r="J675" s="36"/>
    </row>
    <row r="676" spans="1:10" ht="12.75">
      <c r="A676" s="56"/>
      <c r="B676" s="37"/>
      <c r="C676" s="36"/>
      <c r="D676" s="36"/>
      <c r="E676" s="36"/>
      <c r="F676" s="36"/>
      <c r="G676" s="36"/>
      <c r="H676" s="36"/>
      <c r="I676" s="36"/>
      <c r="J676" s="36"/>
    </row>
    <row r="677" spans="1:10" ht="12.75">
      <c r="A677" s="56"/>
      <c r="B677" s="37"/>
      <c r="C677" s="36"/>
      <c r="D677" s="36"/>
      <c r="E677" s="36"/>
      <c r="F677" s="36"/>
      <c r="G677" s="36"/>
      <c r="H677" s="36"/>
      <c r="I677" s="36"/>
      <c r="J677" s="36"/>
    </row>
    <row r="678" spans="1:10" ht="12.75">
      <c r="A678" s="56"/>
      <c r="B678" s="37"/>
      <c r="C678" s="36"/>
      <c r="D678" s="36"/>
      <c r="E678" s="36"/>
      <c r="F678" s="36"/>
      <c r="G678" s="36"/>
      <c r="H678" s="36"/>
      <c r="I678" s="36"/>
      <c r="J678" s="36"/>
    </row>
    <row r="679" spans="1:10" ht="12.75">
      <c r="A679" s="56"/>
      <c r="B679" s="37"/>
      <c r="C679" s="36"/>
      <c r="D679" s="36"/>
      <c r="E679" s="36"/>
      <c r="F679" s="36"/>
      <c r="G679" s="36"/>
      <c r="H679" s="36"/>
      <c r="I679" s="36"/>
      <c r="J679" s="36"/>
    </row>
    <row r="680" spans="1:10" ht="12.75">
      <c r="A680" s="56"/>
      <c r="B680" s="37"/>
      <c r="C680" s="36"/>
      <c r="D680" s="36"/>
      <c r="E680" s="36"/>
      <c r="F680" s="36"/>
      <c r="G680" s="36"/>
      <c r="H680" s="36"/>
      <c r="I680" s="36"/>
      <c r="J680" s="36"/>
    </row>
    <row r="681" spans="1:10" ht="12.75">
      <c r="A681" s="56"/>
      <c r="B681" s="37"/>
      <c r="C681" s="36"/>
      <c r="D681" s="36"/>
      <c r="E681" s="36"/>
      <c r="F681" s="36"/>
      <c r="G681" s="36"/>
      <c r="H681" s="36"/>
      <c r="I681" s="36"/>
      <c r="J681" s="36"/>
    </row>
    <row r="682" spans="1:10" ht="12.75">
      <c r="A682" s="56"/>
      <c r="B682" s="37"/>
      <c r="C682" s="36"/>
      <c r="D682" s="36"/>
      <c r="E682" s="36"/>
      <c r="F682" s="36"/>
      <c r="G682" s="36"/>
      <c r="H682" s="36"/>
      <c r="I682" s="36"/>
      <c r="J682" s="36"/>
    </row>
    <row r="683" spans="1:10" ht="12.75">
      <c r="A683" s="56"/>
      <c r="B683" s="37"/>
      <c r="C683" s="36"/>
      <c r="D683" s="36"/>
      <c r="E683" s="36"/>
      <c r="F683" s="36"/>
      <c r="G683" s="36"/>
      <c r="H683" s="36"/>
      <c r="I683" s="36"/>
      <c r="J683" s="36"/>
    </row>
    <row r="684" spans="1:10" ht="12.75">
      <c r="A684" s="56"/>
      <c r="B684" s="37"/>
      <c r="C684" s="36"/>
      <c r="D684" s="36"/>
      <c r="E684" s="36"/>
      <c r="F684" s="36"/>
      <c r="G684" s="36"/>
      <c r="H684" s="36"/>
      <c r="I684" s="36"/>
      <c r="J684" s="36"/>
    </row>
    <row r="685" spans="1:10" ht="12.75">
      <c r="A685" s="56"/>
      <c r="B685" s="37"/>
      <c r="C685" s="36"/>
      <c r="D685" s="36"/>
      <c r="E685" s="36"/>
      <c r="F685" s="36"/>
      <c r="G685" s="36"/>
      <c r="H685" s="36"/>
      <c r="I685" s="36"/>
      <c r="J685" s="36"/>
    </row>
    <row r="686" spans="1:10" ht="12.75">
      <c r="A686" s="56"/>
      <c r="B686" s="37"/>
      <c r="C686" s="36"/>
      <c r="D686" s="36"/>
      <c r="E686" s="36"/>
      <c r="F686" s="36"/>
      <c r="G686" s="36"/>
      <c r="H686" s="36"/>
      <c r="I686" s="36"/>
      <c r="J686" s="36"/>
    </row>
    <row r="687" spans="1:10" ht="12.75">
      <c r="A687" s="56"/>
      <c r="B687" s="37"/>
      <c r="C687" s="36"/>
      <c r="D687" s="36"/>
      <c r="E687" s="36"/>
      <c r="F687" s="36"/>
      <c r="G687" s="36"/>
      <c r="H687" s="36"/>
      <c r="I687" s="36"/>
      <c r="J687" s="36"/>
    </row>
    <row r="688" spans="1:10" ht="12.75">
      <c r="A688" s="56"/>
      <c r="B688" s="37"/>
      <c r="C688" s="36"/>
      <c r="D688" s="36"/>
      <c r="E688" s="36"/>
      <c r="F688" s="36"/>
      <c r="G688" s="36"/>
      <c r="H688" s="36"/>
      <c r="I688" s="36"/>
      <c r="J688" s="36"/>
    </row>
    <row r="689" spans="1:10" ht="12.75">
      <c r="A689" s="56"/>
      <c r="B689" s="37"/>
      <c r="C689" s="36"/>
      <c r="D689" s="36"/>
      <c r="E689" s="36"/>
      <c r="F689" s="36"/>
      <c r="G689" s="36"/>
      <c r="H689" s="36"/>
      <c r="I689" s="36"/>
      <c r="J689" s="36"/>
    </row>
    <row r="690" spans="1:10" ht="12.75">
      <c r="A690" s="56"/>
      <c r="B690" s="37"/>
      <c r="C690" s="36"/>
      <c r="D690" s="36"/>
      <c r="E690" s="36"/>
      <c r="F690" s="36"/>
      <c r="G690" s="36"/>
      <c r="H690" s="36"/>
      <c r="I690" s="36"/>
      <c r="J690" s="36"/>
    </row>
    <row r="691" spans="1:10" ht="12.75">
      <c r="A691" s="56"/>
      <c r="B691" s="37"/>
      <c r="C691" s="36"/>
      <c r="D691" s="36"/>
      <c r="E691" s="36"/>
      <c r="F691" s="36"/>
      <c r="G691" s="36"/>
      <c r="H691" s="36"/>
      <c r="I691" s="36"/>
      <c r="J691" s="36"/>
    </row>
    <row r="692" spans="1:10" ht="12.75">
      <c r="A692" s="56"/>
      <c r="B692" s="37"/>
      <c r="C692" s="36"/>
      <c r="D692" s="36"/>
      <c r="E692" s="36"/>
      <c r="F692" s="36"/>
      <c r="G692" s="36"/>
      <c r="H692" s="36"/>
      <c r="I692" s="36"/>
      <c r="J692" s="36"/>
    </row>
    <row r="693" spans="1:10" ht="12.75">
      <c r="A693" s="56"/>
      <c r="B693" s="37"/>
      <c r="C693" s="36"/>
      <c r="D693" s="36"/>
      <c r="E693" s="36"/>
      <c r="F693" s="36"/>
      <c r="G693" s="36"/>
      <c r="H693" s="36"/>
      <c r="I693" s="36"/>
      <c r="J693" s="36"/>
    </row>
    <row r="694" spans="1:10" ht="12.75">
      <c r="A694" s="56"/>
      <c r="B694" s="37"/>
      <c r="C694" s="36"/>
      <c r="D694" s="36"/>
      <c r="E694" s="36"/>
      <c r="F694" s="36"/>
      <c r="G694" s="36"/>
      <c r="H694" s="36"/>
      <c r="I694" s="36"/>
      <c r="J694" s="36"/>
    </row>
    <row r="695" spans="1:10" ht="12.75">
      <c r="A695" s="56"/>
      <c r="B695" s="37"/>
      <c r="C695" s="36"/>
      <c r="D695" s="36"/>
      <c r="E695" s="36"/>
      <c r="F695" s="36"/>
      <c r="G695" s="36"/>
      <c r="H695" s="36"/>
      <c r="I695" s="36"/>
      <c r="J695" s="36"/>
    </row>
    <row r="696" spans="1:10" ht="12.75">
      <c r="A696" s="56"/>
      <c r="B696" s="37"/>
      <c r="C696" s="36"/>
      <c r="D696" s="36"/>
      <c r="E696" s="36"/>
      <c r="F696" s="36"/>
      <c r="G696" s="36"/>
      <c r="H696" s="36"/>
      <c r="I696" s="36"/>
      <c r="J696" s="36"/>
    </row>
    <row r="697" spans="1:10" ht="12.75">
      <c r="A697" s="56"/>
      <c r="B697" s="37"/>
      <c r="C697" s="36"/>
      <c r="D697" s="36"/>
      <c r="E697" s="36"/>
      <c r="F697" s="36"/>
      <c r="G697" s="36"/>
      <c r="H697" s="36"/>
      <c r="I697" s="36"/>
      <c r="J697" s="36"/>
    </row>
    <row r="698" spans="1:10" ht="12.75">
      <c r="A698" s="56"/>
      <c r="B698" s="37"/>
      <c r="C698" s="36"/>
      <c r="D698" s="36"/>
      <c r="E698" s="36"/>
      <c r="F698" s="36"/>
      <c r="G698" s="36"/>
      <c r="H698" s="36"/>
      <c r="I698" s="36"/>
      <c r="J698" s="36"/>
    </row>
    <row r="699" spans="1:10" ht="12.75">
      <c r="A699" s="56"/>
      <c r="B699" s="37"/>
      <c r="C699" s="36"/>
      <c r="D699" s="36"/>
      <c r="E699" s="36"/>
      <c r="F699" s="36"/>
      <c r="G699" s="36"/>
      <c r="H699" s="36"/>
      <c r="I699" s="36"/>
      <c r="J699" s="36"/>
    </row>
    <row r="700" spans="1:10" ht="12.75">
      <c r="A700" s="56"/>
      <c r="B700" s="37"/>
      <c r="C700" s="36"/>
      <c r="D700" s="36"/>
      <c r="E700" s="36"/>
      <c r="F700" s="36"/>
      <c r="G700" s="36"/>
      <c r="H700" s="36"/>
      <c r="I700" s="36"/>
      <c r="J700" s="36"/>
    </row>
    <row r="701" spans="1:10" ht="12.75">
      <c r="A701" s="56"/>
      <c r="B701" s="37"/>
      <c r="C701" s="36"/>
      <c r="D701" s="36"/>
      <c r="E701" s="36"/>
      <c r="F701" s="36"/>
      <c r="G701" s="36"/>
      <c r="H701" s="36"/>
      <c r="I701" s="36"/>
      <c r="J701" s="36"/>
    </row>
    <row r="702" spans="1:10" ht="12.75">
      <c r="A702" s="56"/>
      <c r="B702" s="37"/>
      <c r="C702" s="36"/>
      <c r="D702" s="36"/>
      <c r="E702" s="36"/>
      <c r="F702" s="36"/>
      <c r="G702" s="36"/>
      <c r="H702" s="36"/>
      <c r="I702" s="36"/>
      <c r="J702" s="36"/>
    </row>
    <row r="703" spans="1:10" ht="12.75">
      <c r="A703" s="56"/>
      <c r="B703" s="37"/>
      <c r="C703" s="36"/>
      <c r="D703" s="36"/>
      <c r="E703" s="36"/>
      <c r="F703" s="36"/>
      <c r="G703" s="36"/>
      <c r="H703" s="36"/>
      <c r="I703" s="36"/>
      <c r="J703" s="36"/>
    </row>
    <row r="704" spans="1:10" ht="12.75">
      <c r="A704" s="56"/>
      <c r="B704" s="37"/>
      <c r="C704" s="36"/>
      <c r="D704" s="36"/>
      <c r="E704" s="36"/>
      <c r="F704" s="36"/>
      <c r="G704" s="36"/>
      <c r="H704" s="36"/>
      <c r="I704" s="36"/>
      <c r="J704" s="36"/>
    </row>
    <row r="705" spans="1:10" ht="12.75">
      <c r="A705" s="56"/>
      <c r="B705" s="37"/>
      <c r="C705" s="36"/>
      <c r="D705" s="36"/>
      <c r="E705" s="36"/>
      <c r="F705" s="36"/>
      <c r="G705" s="36"/>
      <c r="H705" s="36"/>
      <c r="I705" s="36"/>
      <c r="J705" s="36"/>
    </row>
    <row r="706" spans="1:10" ht="12.75">
      <c r="A706" s="56"/>
      <c r="B706" s="37"/>
      <c r="C706" s="36"/>
      <c r="D706" s="36"/>
      <c r="E706" s="36"/>
      <c r="F706" s="36"/>
      <c r="G706" s="36"/>
      <c r="H706" s="36"/>
      <c r="I706" s="36"/>
      <c r="J706" s="36"/>
    </row>
    <row r="707" spans="1:10" ht="12.75">
      <c r="A707" s="56"/>
      <c r="B707" s="37"/>
      <c r="C707" s="36"/>
      <c r="D707" s="36"/>
      <c r="E707" s="36"/>
      <c r="F707" s="36"/>
      <c r="G707" s="36"/>
      <c r="H707" s="36"/>
      <c r="I707" s="36"/>
      <c r="J707" s="36"/>
    </row>
    <row r="708" spans="1:10" ht="12.75">
      <c r="A708" s="56"/>
      <c r="B708" s="37"/>
      <c r="C708" s="36"/>
      <c r="D708" s="36"/>
      <c r="E708" s="36"/>
      <c r="F708" s="36"/>
      <c r="G708" s="36"/>
      <c r="H708" s="36"/>
      <c r="I708" s="36"/>
      <c r="J708" s="36"/>
    </row>
    <row r="709" spans="1:10" ht="12.75">
      <c r="A709" s="56"/>
      <c r="B709" s="37"/>
      <c r="C709" s="36"/>
      <c r="D709" s="36"/>
      <c r="E709" s="36"/>
      <c r="F709" s="36"/>
      <c r="G709" s="36"/>
      <c r="H709" s="36"/>
      <c r="I709" s="36"/>
      <c r="J709" s="36"/>
    </row>
    <row r="710" spans="1:10" ht="12.75">
      <c r="A710" s="56"/>
      <c r="B710" s="37"/>
      <c r="C710" s="36"/>
      <c r="D710" s="36"/>
      <c r="E710" s="36"/>
      <c r="F710" s="36"/>
      <c r="G710" s="36"/>
      <c r="H710" s="36"/>
      <c r="I710" s="36"/>
      <c r="J710" s="36"/>
    </row>
    <row r="711" spans="1:10" ht="12.75">
      <c r="A711" s="56"/>
      <c r="B711" s="37"/>
      <c r="C711" s="36"/>
      <c r="D711" s="36"/>
      <c r="E711" s="36"/>
      <c r="F711" s="36"/>
      <c r="G711" s="36"/>
      <c r="H711" s="36"/>
      <c r="I711" s="36"/>
      <c r="J711" s="36"/>
    </row>
    <row r="712" spans="1:10" ht="12.75">
      <c r="A712" s="56"/>
      <c r="B712" s="37"/>
      <c r="C712" s="36"/>
      <c r="D712" s="36"/>
      <c r="E712" s="36"/>
      <c r="F712" s="36"/>
      <c r="G712" s="36"/>
      <c r="H712" s="36"/>
      <c r="I712" s="36"/>
      <c r="J712" s="36"/>
    </row>
    <row r="713" spans="1:10" ht="12.75">
      <c r="A713" s="56"/>
      <c r="B713" s="37"/>
      <c r="C713" s="36"/>
      <c r="D713" s="36"/>
      <c r="E713" s="36"/>
      <c r="F713" s="36"/>
      <c r="G713" s="36"/>
      <c r="H713" s="36"/>
      <c r="I713" s="36"/>
      <c r="J713" s="36"/>
    </row>
    <row r="714" spans="1:10" ht="12.75">
      <c r="A714" s="56"/>
      <c r="B714" s="37"/>
      <c r="C714" s="36"/>
      <c r="D714" s="36"/>
      <c r="E714" s="36"/>
      <c r="F714" s="36"/>
      <c r="G714" s="36"/>
      <c r="H714" s="36"/>
      <c r="I714" s="36"/>
      <c r="J714" s="36"/>
    </row>
    <row r="715" spans="1:10" ht="12.75">
      <c r="A715" s="56"/>
      <c r="B715" s="37"/>
      <c r="C715" s="36"/>
      <c r="D715" s="36"/>
      <c r="E715" s="36"/>
      <c r="F715" s="36"/>
      <c r="G715" s="36"/>
      <c r="H715" s="36"/>
      <c r="I715" s="36"/>
      <c r="J715" s="36"/>
    </row>
    <row r="716" spans="1:10" ht="12.75">
      <c r="A716" s="56"/>
      <c r="B716" s="37"/>
      <c r="C716" s="36"/>
      <c r="D716" s="36"/>
      <c r="E716" s="36"/>
      <c r="F716" s="36"/>
      <c r="G716" s="36"/>
      <c r="H716" s="36"/>
      <c r="I716" s="36"/>
      <c r="J716" s="36"/>
    </row>
    <row r="717" spans="1:10" ht="12.75">
      <c r="A717" s="56"/>
      <c r="B717" s="37"/>
      <c r="C717" s="36"/>
      <c r="D717" s="36"/>
      <c r="E717" s="36"/>
      <c r="F717" s="36"/>
      <c r="G717" s="36"/>
      <c r="H717" s="36"/>
      <c r="I717" s="36"/>
      <c r="J717" s="36"/>
    </row>
    <row r="718" spans="1:10" ht="12.75">
      <c r="A718" s="56"/>
      <c r="B718" s="37"/>
      <c r="C718" s="36"/>
      <c r="D718" s="36"/>
      <c r="E718" s="36"/>
      <c r="F718" s="36"/>
      <c r="G718" s="36"/>
      <c r="H718" s="36"/>
      <c r="I718" s="36"/>
      <c r="J718" s="36"/>
    </row>
    <row r="719" spans="1:10" ht="12.75">
      <c r="A719" s="56"/>
      <c r="B719" s="37"/>
      <c r="C719" s="36"/>
      <c r="D719" s="36"/>
      <c r="E719" s="36"/>
      <c r="F719" s="36"/>
      <c r="G719" s="36"/>
      <c r="H719" s="36"/>
      <c r="I719" s="36"/>
      <c r="J719" s="36"/>
    </row>
    <row r="720" spans="1:10" ht="12.75">
      <c r="A720" s="56"/>
      <c r="B720" s="37"/>
      <c r="C720" s="36"/>
      <c r="D720" s="36"/>
      <c r="E720" s="36"/>
      <c r="F720" s="36"/>
      <c r="G720" s="36"/>
      <c r="H720" s="36"/>
      <c r="I720" s="36"/>
      <c r="J720" s="36"/>
    </row>
    <row r="721" spans="1:10" ht="12.75">
      <c r="A721" s="56"/>
      <c r="B721" s="37"/>
      <c r="C721" s="36"/>
      <c r="D721" s="36"/>
      <c r="E721" s="36"/>
      <c r="F721" s="36"/>
      <c r="G721" s="36"/>
      <c r="H721" s="36"/>
      <c r="I721" s="36"/>
      <c r="J721" s="36"/>
    </row>
    <row r="722" spans="1:10" ht="12.75">
      <c r="A722" s="56"/>
      <c r="B722" s="37"/>
      <c r="C722" s="36"/>
      <c r="D722" s="36"/>
      <c r="E722" s="36"/>
      <c r="F722" s="36"/>
      <c r="G722" s="36"/>
      <c r="H722" s="36"/>
      <c r="I722" s="36"/>
      <c r="J722" s="36"/>
    </row>
    <row r="723" spans="1:10" ht="12.75">
      <c r="A723" s="56"/>
      <c r="B723" s="37"/>
      <c r="C723" s="36"/>
      <c r="D723" s="36"/>
      <c r="E723" s="36"/>
      <c r="F723" s="36"/>
      <c r="G723" s="36"/>
      <c r="H723" s="36"/>
      <c r="I723" s="36"/>
      <c r="J723" s="36"/>
    </row>
    <row r="724" spans="1:10" ht="12.75">
      <c r="A724" s="56"/>
      <c r="B724" s="37"/>
      <c r="C724" s="36"/>
      <c r="D724" s="36"/>
      <c r="E724" s="36"/>
      <c r="F724" s="36"/>
      <c r="G724" s="36"/>
      <c r="H724" s="36"/>
      <c r="I724" s="36"/>
      <c r="J724" s="36"/>
    </row>
    <row r="725" spans="1:10" ht="12.75">
      <c r="A725" s="56"/>
      <c r="B725" s="37"/>
      <c r="C725" s="36"/>
      <c r="D725" s="36"/>
      <c r="E725" s="36"/>
      <c r="F725" s="36"/>
      <c r="G725" s="36"/>
      <c r="H725" s="36"/>
      <c r="I725" s="36"/>
      <c r="J725" s="36"/>
    </row>
    <row r="726" spans="1:10" ht="12.75">
      <c r="A726" s="56"/>
      <c r="B726" s="37"/>
      <c r="C726" s="36"/>
      <c r="D726" s="36"/>
      <c r="E726" s="36"/>
      <c r="F726" s="36"/>
      <c r="G726" s="36"/>
      <c r="H726" s="36"/>
      <c r="I726" s="36"/>
      <c r="J726" s="36"/>
    </row>
    <row r="727" spans="1:10" ht="12.75">
      <c r="A727" s="56"/>
      <c r="B727" s="37"/>
      <c r="C727" s="36"/>
      <c r="D727" s="36"/>
      <c r="E727" s="36"/>
      <c r="F727" s="36"/>
      <c r="G727" s="36"/>
      <c r="H727" s="36"/>
      <c r="I727" s="36"/>
      <c r="J727" s="36"/>
    </row>
    <row r="728" spans="1:10" ht="12.75">
      <c r="A728" s="56"/>
      <c r="B728" s="37"/>
      <c r="C728" s="36"/>
      <c r="D728" s="36"/>
      <c r="E728" s="36"/>
      <c r="F728" s="36"/>
      <c r="G728" s="36"/>
      <c r="H728" s="36"/>
      <c r="I728" s="36"/>
      <c r="J728" s="36"/>
    </row>
    <row r="729" spans="1:10" ht="12.75">
      <c r="A729" s="56"/>
      <c r="B729" s="37"/>
      <c r="C729" s="36"/>
      <c r="D729" s="36"/>
      <c r="E729" s="36"/>
      <c r="F729" s="36"/>
      <c r="G729" s="36"/>
      <c r="H729" s="36"/>
      <c r="I729" s="36"/>
      <c r="J729" s="36"/>
    </row>
    <row r="730" spans="1:10" ht="12.75">
      <c r="A730" s="56"/>
      <c r="B730" s="37"/>
      <c r="C730" s="36"/>
      <c r="D730" s="36"/>
      <c r="E730" s="36"/>
      <c r="F730" s="36"/>
      <c r="G730" s="36"/>
      <c r="H730" s="36"/>
      <c r="I730" s="36"/>
      <c r="J730" s="36"/>
    </row>
    <row r="731" spans="1:10" ht="12.75">
      <c r="A731" s="56"/>
      <c r="B731" s="37"/>
      <c r="C731" s="36"/>
      <c r="D731" s="36"/>
      <c r="E731" s="36"/>
      <c r="F731" s="36"/>
      <c r="G731" s="36"/>
      <c r="H731" s="36"/>
      <c r="I731" s="36"/>
      <c r="J731" s="36"/>
    </row>
    <row r="732" spans="1:10" ht="12.75">
      <c r="A732" s="56"/>
      <c r="B732" s="37"/>
      <c r="C732" s="36"/>
      <c r="D732" s="36"/>
      <c r="E732" s="36"/>
      <c r="F732" s="36"/>
      <c r="G732" s="36"/>
      <c r="H732" s="36"/>
      <c r="I732" s="36"/>
      <c r="J732" s="36"/>
    </row>
    <row r="733" spans="1:10" ht="12.75">
      <c r="A733" s="56"/>
      <c r="B733" s="37"/>
      <c r="C733" s="36"/>
      <c r="D733" s="36"/>
      <c r="E733" s="36"/>
      <c r="F733" s="36"/>
      <c r="G733" s="36"/>
      <c r="H733" s="36"/>
      <c r="I733" s="36"/>
      <c r="J733" s="36"/>
    </row>
    <row r="734" spans="1:10" ht="12.75">
      <c r="A734" s="56"/>
      <c r="B734" s="37"/>
      <c r="C734" s="36"/>
      <c r="D734" s="36"/>
      <c r="E734" s="36"/>
      <c r="F734" s="36"/>
      <c r="G734" s="36"/>
      <c r="H734" s="36"/>
      <c r="I734" s="36"/>
      <c r="J734" s="36"/>
    </row>
    <row r="735" spans="1:10" ht="12.75">
      <c r="A735" s="56"/>
      <c r="B735" s="37"/>
      <c r="C735" s="36"/>
      <c r="D735" s="36"/>
      <c r="E735" s="36"/>
      <c r="F735" s="36"/>
      <c r="G735" s="36"/>
      <c r="H735" s="36"/>
      <c r="I735" s="36"/>
      <c r="J735" s="36"/>
    </row>
    <row r="736" spans="1:10" ht="12.75">
      <c r="A736" s="56"/>
      <c r="B736" s="37"/>
      <c r="C736" s="36"/>
      <c r="D736" s="36"/>
      <c r="E736" s="36"/>
      <c r="F736" s="36"/>
      <c r="G736" s="36"/>
      <c r="H736" s="36"/>
      <c r="I736" s="36"/>
      <c r="J736" s="36"/>
    </row>
    <row r="737" spans="1:10" ht="12.75">
      <c r="A737" s="56"/>
      <c r="B737" s="37"/>
      <c r="C737" s="36"/>
      <c r="D737" s="36"/>
      <c r="E737" s="36"/>
      <c r="F737" s="36"/>
      <c r="G737" s="36"/>
      <c r="H737" s="36"/>
      <c r="I737" s="36"/>
      <c r="J737" s="36"/>
    </row>
    <row r="738" spans="1:10" ht="12.75">
      <c r="A738" s="56"/>
      <c r="B738" s="37"/>
      <c r="C738" s="36"/>
      <c r="D738" s="36"/>
      <c r="E738" s="36"/>
      <c r="F738" s="36"/>
      <c r="G738" s="36"/>
      <c r="H738" s="36"/>
      <c r="I738" s="36"/>
      <c r="J738" s="36"/>
    </row>
    <row r="739" spans="1:10" ht="12.75">
      <c r="A739" s="56"/>
      <c r="B739" s="37"/>
      <c r="C739" s="36"/>
      <c r="D739" s="36"/>
      <c r="E739" s="36"/>
      <c r="F739" s="36"/>
      <c r="G739" s="36"/>
      <c r="H739" s="36"/>
      <c r="I739" s="36"/>
      <c r="J739" s="36"/>
    </row>
    <row r="740" spans="1:10" ht="12.75">
      <c r="A740" s="56"/>
      <c r="B740" s="37"/>
      <c r="C740" s="36"/>
      <c r="D740" s="36"/>
      <c r="E740" s="36"/>
      <c r="F740" s="36"/>
      <c r="G740" s="36"/>
      <c r="H740" s="36"/>
      <c r="I740" s="36"/>
      <c r="J740" s="36"/>
    </row>
    <row r="741" spans="1:10" ht="12.75">
      <c r="A741" s="56"/>
      <c r="B741" s="37"/>
      <c r="C741" s="36"/>
      <c r="D741" s="36"/>
      <c r="E741" s="36"/>
      <c r="F741" s="36"/>
      <c r="G741" s="36"/>
      <c r="H741" s="36"/>
      <c r="I741" s="36"/>
      <c r="J741" s="36"/>
    </row>
    <row r="742" spans="1:10" ht="12.75">
      <c r="A742" s="56"/>
      <c r="B742" s="37"/>
      <c r="C742" s="36"/>
      <c r="D742" s="36"/>
      <c r="E742" s="36"/>
      <c r="F742" s="36"/>
      <c r="G742" s="36"/>
      <c r="H742" s="36"/>
      <c r="I742" s="36"/>
      <c r="J742" s="36"/>
    </row>
    <row r="743" spans="1:10" ht="12.75">
      <c r="A743" s="56"/>
      <c r="B743" s="37"/>
      <c r="C743" s="36"/>
      <c r="D743" s="36"/>
      <c r="E743" s="36"/>
      <c r="F743" s="36"/>
      <c r="G743" s="36"/>
      <c r="H743" s="36"/>
      <c r="I743" s="36"/>
      <c r="J743" s="36"/>
    </row>
    <row r="744" spans="1:10" ht="12.75">
      <c r="A744" s="56"/>
      <c r="B744" s="37"/>
      <c r="C744" s="36"/>
      <c r="D744" s="36"/>
      <c r="E744" s="36"/>
      <c r="F744" s="36"/>
      <c r="G744" s="36"/>
      <c r="H744" s="36"/>
      <c r="I744" s="36"/>
      <c r="J744" s="36"/>
    </row>
    <row r="745" spans="1:10" ht="12.75">
      <c r="A745" s="56"/>
      <c r="B745" s="37"/>
      <c r="C745" s="36"/>
      <c r="D745" s="36"/>
      <c r="E745" s="36"/>
      <c r="F745" s="36"/>
      <c r="G745" s="36"/>
      <c r="H745" s="36"/>
      <c r="I745" s="36"/>
      <c r="J745" s="36"/>
    </row>
    <row r="746" spans="1:10" ht="12.75">
      <c r="A746" s="56"/>
      <c r="B746" s="37"/>
      <c r="C746" s="36"/>
      <c r="D746" s="36"/>
      <c r="E746" s="36"/>
      <c r="F746" s="36"/>
      <c r="G746" s="36"/>
      <c r="H746" s="36"/>
      <c r="I746" s="36"/>
      <c r="J746" s="36"/>
    </row>
    <row r="747" spans="1:10" ht="12.75">
      <c r="A747" s="56"/>
      <c r="B747" s="37"/>
      <c r="C747" s="36"/>
      <c r="D747" s="36"/>
      <c r="E747" s="36"/>
      <c r="F747" s="36"/>
      <c r="G747" s="36"/>
      <c r="H747" s="36"/>
      <c r="I747" s="36"/>
      <c r="J747" s="36"/>
    </row>
    <row r="748" spans="1:10" ht="12.75">
      <c r="A748" s="56"/>
      <c r="B748" s="37"/>
      <c r="C748" s="36"/>
      <c r="D748" s="36"/>
      <c r="E748" s="36"/>
      <c r="F748" s="36"/>
      <c r="G748" s="36"/>
      <c r="H748" s="36"/>
      <c r="I748" s="36"/>
      <c r="J748" s="36"/>
    </row>
    <row r="749" spans="1:10" ht="12.75">
      <c r="A749" s="56"/>
      <c r="B749" s="37"/>
      <c r="C749" s="36"/>
      <c r="D749" s="36"/>
      <c r="E749" s="36"/>
      <c r="F749" s="36"/>
      <c r="G749" s="36"/>
      <c r="H749" s="36"/>
      <c r="I749" s="36"/>
      <c r="J749" s="36"/>
    </row>
    <row r="750" spans="1:10" ht="12.75">
      <c r="A750" s="56"/>
      <c r="B750" s="37"/>
      <c r="C750" s="36"/>
      <c r="D750" s="36"/>
      <c r="E750" s="36"/>
      <c r="F750" s="36"/>
      <c r="G750" s="36"/>
      <c r="H750" s="36"/>
      <c r="I750" s="36"/>
      <c r="J750" s="36"/>
    </row>
    <row r="751" spans="1:10" ht="12.75">
      <c r="A751" s="56"/>
      <c r="B751" s="37"/>
      <c r="C751" s="36"/>
      <c r="D751" s="36"/>
      <c r="E751" s="36"/>
      <c r="F751" s="36"/>
      <c r="G751" s="36"/>
      <c r="H751" s="36"/>
      <c r="I751" s="36"/>
      <c r="J751" s="36"/>
    </row>
    <row r="752" spans="1:10" ht="12.75">
      <c r="A752" s="56"/>
      <c r="B752" s="37"/>
      <c r="C752" s="36"/>
      <c r="D752" s="36"/>
      <c r="E752" s="36"/>
      <c r="F752" s="36"/>
      <c r="G752" s="36"/>
      <c r="H752" s="36"/>
      <c r="I752" s="36"/>
      <c r="J752" s="36"/>
    </row>
    <row r="753" spans="1:10" ht="12.75">
      <c r="A753" s="56"/>
      <c r="B753" s="37"/>
      <c r="C753" s="36"/>
      <c r="D753" s="36"/>
      <c r="E753" s="36"/>
      <c r="F753" s="36"/>
      <c r="G753" s="36"/>
      <c r="H753" s="36"/>
      <c r="I753" s="36"/>
      <c r="J753" s="36"/>
    </row>
    <row r="754" spans="1:10" ht="12.75">
      <c r="A754" s="56"/>
      <c r="B754" s="37"/>
      <c r="C754" s="36"/>
      <c r="D754" s="36"/>
      <c r="E754" s="36"/>
      <c r="F754" s="36"/>
      <c r="G754" s="36"/>
      <c r="H754" s="36"/>
      <c r="I754" s="36"/>
      <c r="J754" s="36"/>
    </row>
    <row r="755" spans="1:10" ht="12.75">
      <c r="A755" s="56"/>
      <c r="B755" s="37"/>
      <c r="C755" s="36"/>
      <c r="D755" s="36"/>
      <c r="E755" s="36"/>
      <c r="F755" s="36"/>
      <c r="G755" s="36"/>
      <c r="H755" s="36"/>
      <c r="I755" s="36"/>
      <c r="J755" s="36"/>
    </row>
    <row r="756" spans="1:10" ht="12.75">
      <c r="A756" s="56"/>
      <c r="B756" s="37"/>
      <c r="C756" s="36"/>
      <c r="D756" s="36"/>
      <c r="E756" s="36"/>
      <c r="F756" s="36"/>
      <c r="G756" s="36"/>
      <c r="H756" s="36"/>
      <c r="I756" s="36"/>
      <c r="J756" s="36"/>
    </row>
    <row r="757" spans="1:10" ht="12.75">
      <c r="A757" s="56"/>
      <c r="B757" s="37"/>
      <c r="C757" s="36"/>
      <c r="D757" s="36"/>
      <c r="E757" s="36"/>
      <c r="F757" s="36"/>
      <c r="G757" s="36"/>
      <c r="H757" s="36"/>
      <c r="I757" s="36"/>
      <c r="J757" s="36"/>
    </row>
    <row r="758" spans="1:10" ht="12.75">
      <c r="A758" s="56"/>
      <c r="B758" s="37"/>
      <c r="C758" s="36"/>
      <c r="D758" s="36"/>
      <c r="E758" s="36"/>
      <c r="F758" s="36"/>
      <c r="G758" s="36"/>
      <c r="H758" s="36"/>
      <c r="I758" s="36"/>
      <c r="J758" s="36"/>
    </row>
    <row r="759" spans="1:10" ht="12.75">
      <c r="A759" s="56"/>
      <c r="B759" s="37"/>
      <c r="C759" s="36"/>
      <c r="D759" s="36"/>
      <c r="E759" s="36"/>
      <c r="F759" s="36"/>
      <c r="G759" s="36"/>
      <c r="H759" s="36"/>
      <c r="I759" s="36"/>
      <c r="J759" s="36"/>
    </row>
    <row r="760" spans="1:10" ht="12.75">
      <c r="A760" s="56"/>
      <c r="B760" s="37"/>
      <c r="C760" s="36"/>
      <c r="D760" s="36"/>
      <c r="E760" s="36"/>
      <c r="F760" s="36"/>
      <c r="G760" s="36"/>
      <c r="H760" s="36"/>
      <c r="I760" s="36"/>
      <c r="J760" s="36"/>
    </row>
    <row r="761" spans="1:10" ht="12.75">
      <c r="A761" s="56"/>
      <c r="B761" s="37"/>
      <c r="C761" s="36"/>
      <c r="D761" s="36"/>
      <c r="E761" s="36"/>
      <c r="F761" s="36"/>
      <c r="G761" s="36"/>
      <c r="H761" s="36"/>
      <c r="I761" s="36"/>
      <c r="J761" s="36"/>
    </row>
    <row r="762" spans="1:10" ht="12.75">
      <c r="A762" s="56"/>
      <c r="B762" s="37"/>
      <c r="C762" s="36"/>
      <c r="D762" s="36"/>
      <c r="E762" s="36"/>
      <c r="F762" s="36"/>
      <c r="G762" s="36"/>
      <c r="H762" s="36"/>
      <c r="I762" s="36"/>
      <c r="J762" s="36"/>
    </row>
    <row r="763" spans="1:10" ht="12.75">
      <c r="A763" s="56"/>
      <c r="B763" s="37"/>
      <c r="C763" s="36"/>
      <c r="D763" s="36"/>
      <c r="E763" s="36"/>
      <c r="F763" s="36"/>
      <c r="G763" s="36"/>
      <c r="H763" s="36"/>
      <c r="I763" s="36"/>
      <c r="J763" s="36"/>
    </row>
    <row r="764" spans="1:10" ht="12.75">
      <c r="A764" s="56"/>
      <c r="B764" s="37"/>
      <c r="C764" s="36"/>
      <c r="D764" s="36"/>
      <c r="E764" s="36"/>
      <c r="F764" s="36"/>
      <c r="G764" s="36"/>
      <c r="H764" s="36"/>
      <c r="I764" s="36"/>
      <c r="J764" s="36"/>
    </row>
    <row r="765" spans="1:10" ht="12.75">
      <c r="A765" s="56"/>
      <c r="B765" s="37"/>
      <c r="C765" s="36"/>
      <c r="D765" s="36"/>
      <c r="E765" s="36"/>
      <c r="F765" s="36"/>
      <c r="G765" s="36"/>
      <c r="H765" s="36"/>
      <c r="I765" s="36"/>
      <c r="J765" s="36"/>
    </row>
    <row r="766" spans="1:10" ht="12.75">
      <c r="A766" s="56"/>
      <c r="B766" s="37"/>
      <c r="C766" s="36"/>
      <c r="D766" s="36"/>
      <c r="E766" s="36"/>
      <c r="F766" s="36"/>
      <c r="G766" s="36"/>
      <c r="H766" s="36"/>
      <c r="I766" s="36"/>
      <c r="J766" s="36"/>
    </row>
    <row r="767" spans="1:10" ht="12.75">
      <c r="A767" s="56"/>
      <c r="B767" s="37"/>
      <c r="C767" s="36"/>
      <c r="D767" s="36"/>
      <c r="E767" s="36"/>
      <c r="F767" s="36"/>
      <c r="G767" s="36"/>
      <c r="H767" s="36"/>
      <c r="I767" s="36"/>
      <c r="J767" s="36"/>
    </row>
    <row r="768" spans="1:10" ht="12.75">
      <c r="A768" s="56"/>
      <c r="B768" s="37"/>
      <c r="C768" s="36"/>
      <c r="D768" s="36"/>
      <c r="E768" s="36"/>
      <c r="F768" s="36"/>
      <c r="G768" s="36"/>
      <c r="H768" s="36"/>
      <c r="I768" s="36"/>
      <c r="J768" s="36"/>
    </row>
    <row r="769" spans="1:10" ht="12.75">
      <c r="A769" s="56"/>
      <c r="B769" s="37"/>
      <c r="C769" s="36"/>
      <c r="D769" s="36"/>
      <c r="E769" s="36"/>
      <c r="F769" s="36"/>
      <c r="G769" s="36"/>
      <c r="H769" s="36"/>
      <c r="I769" s="36"/>
      <c r="J769" s="36"/>
    </row>
    <row r="770" spans="1:10" ht="12.75">
      <c r="A770" s="56"/>
      <c r="B770" s="37"/>
      <c r="C770" s="36"/>
      <c r="D770" s="36"/>
      <c r="E770" s="36"/>
      <c r="F770" s="36"/>
      <c r="G770" s="36"/>
      <c r="H770" s="36"/>
      <c r="I770" s="36"/>
      <c r="J770" s="36"/>
    </row>
    <row r="771" spans="1:10" ht="12.75">
      <c r="A771" s="56"/>
      <c r="B771" s="37"/>
      <c r="C771" s="36"/>
      <c r="D771" s="36"/>
      <c r="E771" s="36"/>
      <c r="F771" s="36"/>
      <c r="G771" s="36"/>
      <c r="H771" s="36"/>
      <c r="I771" s="36"/>
      <c r="J771" s="36"/>
    </row>
    <row r="772" spans="1:10" ht="12.75">
      <c r="A772" s="56"/>
      <c r="B772" s="37"/>
      <c r="C772" s="36"/>
      <c r="D772" s="36"/>
      <c r="E772" s="36"/>
      <c r="F772" s="36"/>
      <c r="G772" s="36"/>
      <c r="H772" s="36"/>
      <c r="I772" s="36"/>
      <c r="J772" s="36"/>
    </row>
    <row r="773" spans="1:10" ht="12.75">
      <c r="A773" s="56"/>
      <c r="B773" s="37"/>
      <c r="C773" s="36"/>
      <c r="D773" s="36"/>
      <c r="E773" s="36"/>
      <c r="F773" s="36"/>
      <c r="G773" s="36"/>
      <c r="H773" s="36"/>
      <c r="I773" s="36"/>
      <c r="J773" s="36"/>
    </row>
    <row r="774" spans="1:10" ht="12.75">
      <c r="A774" s="56"/>
      <c r="B774" s="37"/>
      <c r="C774" s="36"/>
      <c r="D774" s="36"/>
      <c r="E774" s="36"/>
      <c r="F774" s="36"/>
      <c r="G774" s="36"/>
      <c r="H774" s="36"/>
      <c r="I774" s="36"/>
      <c r="J774" s="36"/>
    </row>
    <row r="775" spans="1:10" ht="12.75">
      <c r="A775" s="56"/>
      <c r="B775" s="37"/>
      <c r="C775" s="36"/>
      <c r="D775" s="36"/>
      <c r="E775" s="36"/>
      <c r="F775" s="36"/>
      <c r="G775" s="36"/>
      <c r="H775" s="36"/>
      <c r="I775" s="36"/>
      <c r="J775" s="36"/>
    </row>
    <row r="776" spans="1:10" ht="12.75">
      <c r="A776" s="56"/>
      <c r="B776" s="37"/>
      <c r="C776" s="36"/>
      <c r="D776" s="36"/>
      <c r="E776" s="36"/>
      <c r="F776" s="36"/>
      <c r="G776" s="36"/>
      <c r="H776" s="36"/>
      <c r="I776" s="36"/>
      <c r="J776" s="36"/>
    </row>
    <row r="777" spans="1:10" ht="12.75">
      <c r="A777" s="56"/>
      <c r="B777" s="37"/>
      <c r="C777" s="36"/>
      <c r="D777" s="36"/>
      <c r="E777" s="36"/>
      <c r="F777" s="36"/>
      <c r="G777" s="36"/>
      <c r="H777" s="36"/>
      <c r="I777" s="36"/>
      <c r="J777" s="36"/>
    </row>
    <row r="778" spans="1:10" ht="12.75">
      <c r="A778" s="56"/>
      <c r="B778" s="37"/>
      <c r="C778" s="36"/>
      <c r="D778" s="36"/>
      <c r="E778" s="36"/>
      <c r="F778" s="36"/>
      <c r="G778" s="36"/>
      <c r="H778" s="36"/>
      <c r="I778" s="36"/>
      <c r="J778" s="36"/>
    </row>
    <row r="779" spans="1:10" ht="12.75">
      <c r="A779" s="56"/>
      <c r="B779" s="37"/>
      <c r="C779" s="36"/>
      <c r="D779" s="36"/>
      <c r="E779" s="36"/>
      <c r="F779" s="36"/>
      <c r="G779" s="36"/>
      <c r="H779" s="36"/>
      <c r="I779" s="36"/>
      <c r="J779" s="36"/>
    </row>
    <row r="780" spans="1:10" ht="12.75">
      <c r="A780" s="56"/>
      <c r="B780" s="37"/>
      <c r="C780" s="36"/>
      <c r="D780" s="36"/>
      <c r="E780" s="36"/>
      <c r="F780" s="36"/>
      <c r="G780" s="36"/>
      <c r="H780" s="36"/>
      <c r="I780" s="36"/>
      <c r="J780" s="36"/>
    </row>
    <row r="781" spans="1:10" ht="12.75">
      <c r="A781" s="56"/>
      <c r="B781" s="37"/>
      <c r="C781" s="36"/>
      <c r="D781" s="36"/>
      <c r="E781" s="36"/>
      <c r="F781" s="36"/>
      <c r="G781" s="36"/>
      <c r="H781" s="36"/>
      <c r="I781" s="36"/>
      <c r="J781" s="36"/>
    </row>
    <row r="782" spans="1:10" ht="12.75">
      <c r="A782" s="56"/>
      <c r="B782" s="37"/>
      <c r="C782" s="36"/>
      <c r="D782" s="36"/>
      <c r="E782" s="36"/>
      <c r="F782" s="36"/>
      <c r="G782" s="36"/>
      <c r="H782" s="36"/>
      <c r="I782" s="36"/>
      <c r="J782" s="36"/>
    </row>
    <row r="783" spans="1:10" ht="12.75">
      <c r="A783" s="56"/>
      <c r="B783" s="37"/>
      <c r="C783" s="36"/>
      <c r="D783" s="36"/>
      <c r="E783" s="36"/>
      <c r="F783" s="36"/>
      <c r="G783" s="36"/>
      <c r="H783" s="36"/>
      <c r="I783" s="36"/>
      <c r="J783" s="36"/>
    </row>
    <row r="784" spans="1:10" ht="12.75">
      <c r="A784" s="56"/>
      <c r="B784" s="37"/>
      <c r="C784" s="36"/>
      <c r="D784" s="36"/>
      <c r="E784" s="36"/>
      <c r="F784" s="36"/>
      <c r="G784" s="36"/>
      <c r="H784" s="36"/>
      <c r="I784" s="36"/>
      <c r="J784" s="36"/>
    </row>
    <row r="785" spans="1:10" ht="12.75">
      <c r="A785" s="56"/>
      <c r="B785" s="37"/>
      <c r="C785" s="36"/>
      <c r="D785" s="36"/>
      <c r="E785" s="36"/>
      <c r="F785" s="36"/>
      <c r="G785" s="36"/>
      <c r="H785" s="36"/>
      <c r="I785" s="36"/>
      <c r="J785" s="36"/>
    </row>
    <row r="786" spans="1:10" ht="12.75">
      <c r="A786" s="56"/>
      <c r="B786" s="37"/>
      <c r="C786" s="36"/>
      <c r="D786" s="36"/>
      <c r="E786" s="36"/>
      <c r="F786" s="36"/>
      <c r="G786" s="36"/>
      <c r="H786" s="36"/>
      <c r="I786" s="36"/>
      <c r="J786" s="36"/>
    </row>
    <row r="787" spans="1:10" ht="12.75">
      <c r="A787" s="56"/>
      <c r="B787" s="37"/>
      <c r="C787" s="36"/>
      <c r="D787" s="36"/>
      <c r="E787" s="36"/>
      <c r="F787" s="36"/>
      <c r="G787" s="36"/>
      <c r="H787" s="36"/>
      <c r="I787" s="36"/>
      <c r="J787" s="36"/>
    </row>
    <row r="788" spans="1:10" ht="12.75">
      <c r="A788" s="56"/>
      <c r="B788" s="37"/>
      <c r="C788" s="36"/>
      <c r="D788" s="36"/>
      <c r="E788" s="36"/>
      <c r="F788" s="36"/>
      <c r="G788" s="36"/>
      <c r="H788" s="36"/>
      <c r="I788" s="36"/>
      <c r="J788" s="36"/>
    </row>
    <row r="789" spans="1:10" ht="12.75">
      <c r="A789" s="56"/>
      <c r="B789" s="37"/>
      <c r="C789" s="36"/>
      <c r="D789" s="36"/>
      <c r="E789" s="36"/>
      <c r="F789" s="36"/>
      <c r="G789" s="36"/>
      <c r="H789" s="36"/>
      <c r="I789" s="36"/>
      <c r="J789" s="36"/>
    </row>
    <row r="790" spans="1:10" ht="12.75">
      <c r="A790" s="56"/>
      <c r="B790" s="37"/>
      <c r="C790" s="36"/>
      <c r="D790" s="36"/>
      <c r="E790" s="36"/>
      <c r="F790" s="36"/>
      <c r="G790" s="36"/>
      <c r="H790" s="36"/>
      <c r="I790" s="36"/>
      <c r="J790" s="36"/>
    </row>
    <row r="791" spans="1:10" ht="12.75">
      <c r="A791" s="56"/>
      <c r="B791" s="37"/>
      <c r="C791" s="36"/>
      <c r="D791" s="36"/>
      <c r="E791" s="36"/>
      <c r="F791" s="36"/>
      <c r="G791" s="36"/>
      <c r="H791" s="36"/>
      <c r="I791" s="36"/>
      <c r="J791" s="36"/>
    </row>
    <row r="792" spans="1:10" ht="12.75">
      <c r="A792" s="56"/>
      <c r="B792" s="37"/>
      <c r="C792" s="36"/>
      <c r="D792" s="36"/>
      <c r="E792" s="36"/>
      <c r="F792" s="36"/>
      <c r="G792" s="36"/>
      <c r="H792" s="36"/>
      <c r="I792" s="36"/>
      <c r="J792" s="36"/>
    </row>
    <row r="793" spans="1:10" ht="12.75">
      <c r="A793" s="56"/>
      <c r="B793" s="37"/>
      <c r="C793" s="36"/>
      <c r="D793" s="36"/>
      <c r="E793" s="36"/>
      <c r="F793" s="36"/>
      <c r="G793" s="36"/>
      <c r="H793" s="36"/>
      <c r="I793" s="36"/>
      <c r="J793" s="36"/>
    </row>
    <row r="794" spans="1:10" ht="12.75">
      <c r="A794" s="56"/>
      <c r="B794" s="37"/>
      <c r="C794" s="36"/>
      <c r="D794" s="36"/>
      <c r="E794" s="36"/>
      <c r="F794" s="36"/>
      <c r="G794" s="36"/>
      <c r="H794" s="36"/>
      <c r="I794" s="36"/>
      <c r="J794" s="36"/>
    </row>
    <row r="795" spans="1:10" ht="12.75">
      <c r="A795" s="56"/>
      <c r="B795" s="37"/>
      <c r="C795" s="36"/>
      <c r="D795" s="36"/>
      <c r="E795" s="36"/>
      <c r="F795" s="36"/>
      <c r="G795" s="36"/>
      <c r="H795" s="36"/>
      <c r="I795" s="36"/>
      <c r="J795" s="36"/>
    </row>
    <row r="796" spans="1:10" ht="12.75">
      <c r="A796" s="56"/>
      <c r="B796" s="37"/>
      <c r="C796" s="36"/>
      <c r="D796" s="36"/>
      <c r="E796" s="36"/>
      <c r="F796" s="36"/>
      <c r="G796" s="36"/>
      <c r="H796" s="36"/>
      <c r="I796" s="36"/>
      <c r="J796" s="36"/>
    </row>
    <row r="797" spans="1:10" ht="12.75">
      <c r="A797" s="56"/>
      <c r="B797" s="37"/>
      <c r="C797" s="36"/>
      <c r="D797" s="36"/>
      <c r="E797" s="36"/>
      <c r="F797" s="36"/>
      <c r="G797" s="36"/>
      <c r="H797" s="36"/>
      <c r="I797" s="36"/>
      <c r="J797" s="36"/>
    </row>
    <row r="798" spans="1:10" ht="12.75">
      <c r="A798" s="56"/>
      <c r="B798" s="37"/>
      <c r="C798" s="36"/>
      <c r="D798" s="36"/>
      <c r="E798" s="36"/>
      <c r="F798" s="36"/>
      <c r="G798" s="36"/>
      <c r="H798" s="36"/>
      <c r="I798" s="36"/>
      <c r="J798" s="36"/>
    </row>
    <row r="799" spans="1:10" ht="12.75">
      <c r="A799" s="56"/>
      <c r="B799" s="37"/>
      <c r="C799" s="36"/>
      <c r="D799" s="36"/>
      <c r="E799" s="36"/>
      <c r="F799" s="36"/>
      <c r="G799" s="36"/>
      <c r="H799" s="36"/>
      <c r="I799" s="36"/>
      <c r="J799" s="36"/>
    </row>
    <row r="800" spans="1:10" ht="12.75">
      <c r="A800" s="56"/>
      <c r="B800" s="37"/>
      <c r="C800" s="36"/>
      <c r="D800" s="36"/>
      <c r="E800" s="36"/>
      <c r="F800" s="36"/>
      <c r="G800" s="36"/>
      <c r="H800" s="36"/>
      <c r="I800" s="36"/>
      <c r="J800" s="36"/>
    </row>
    <row r="801" spans="1:10" ht="12.75">
      <c r="A801" s="56"/>
      <c r="B801" s="37"/>
      <c r="C801" s="36"/>
      <c r="D801" s="36"/>
      <c r="E801" s="36"/>
      <c r="F801" s="36"/>
      <c r="G801" s="36"/>
      <c r="H801" s="36"/>
      <c r="I801" s="36"/>
      <c r="J801" s="36"/>
    </row>
    <row r="802" spans="1:10" ht="12.75">
      <c r="A802" s="56"/>
      <c r="B802" s="37"/>
      <c r="C802" s="36"/>
      <c r="D802" s="36"/>
      <c r="E802" s="36"/>
      <c r="F802" s="36"/>
      <c r="G802" s="36"/>
      <c r="H802" s="36"/>
      <c r="I802" s="36"/>
      <c r="J802" s="36"/>
    </row>
    <row r="803" spans="1:10" ht="12.75">
      <c r="A803" s="56"/>
      <c r="B803" s="37"/>
      <c r="C803" s="36"/>
      <c r="D803" s="36"/>
      <c r="E803" s="36"/>
      <c r="F803" s="36"/>
      <c r="G803" s="36"/>
      <c r="H803" s="36"/>
      <c r="I803" s="36"/>
      <c r="J803" s="36"/>
    </row>
    <row r="804" spans="1:10" ht="12.75">
      <c r="A804" s="56"/>
      <c r="B804" s="37"/>
      <c r="C804" s="36"/>
      <c r="D804" s="36"/>
      <c r="E804" s="36"/>
      <c r="F804" s="36"/>
      <c r="G804" s="36"/>
      <c r="H804" s="36"/>
      <c r="I804" s="36"/>
      <c r="J804" s="36"/>
    </row>
    <row r="805" spans="1:10" ht="12.75">
      <c r="A805" s="56"/>
      <c r="B805" s="37"/>
      <c r="C805" s="36"/>
      <c r="D805" s="36"/>
      <c r="E805" s="36"/>
      <c r="F805" s="36"/>
      <c r="G805" s="36"/>
      <c r="H805" s="36"/>
      <c r="I805" s="36"/>
      <c r="J805" s="36"/>
    </row>
    <row r="806" spans="1:10" ht="12.75">
      <c r="A806" s="56"/>
      <c r="B806" s="37"/>
      <c r="C806" s="36"/>
      <c r="D806" s="36"/>
      <c r="E806" s="36"/>
      <c r="F806" s="36"/>
      <c r="G806" s="36"/>
      <c r="H806" s="36"/>
      <c r="I806" s="36"/>
      <c r="J806" s="36"/>
    </row>
    <row r="807" spans="1:10" ht="12.75">
      <c r="A807" s="56"/>
      <c r="B807" s="37"/>
      <c r="C807" s="36"/>
      <c r="D807" s="36"/>
      <c r="E807" s="36"/>
      <c r="F807" s="36"/>
      <c r="G807" s="36"/>
      <c r="H807" s="36"/>
      <c r="I807" s="36"/>
      <c r="J807" s="36"/>
    </row>
    <row r="808" spans="1:10" ht="12.75">
      <c r="A808" s="56"/>
      <c r="B808" s="37"/>
      <c r="C808" s="36"/>
      <c r="D808" s="36"/>
      <c r="E808" s="36"/>
      <c r="F808" s="36"/>
      <c r="G808" s="36"/>
      <c r="H808" s="36"/>
      <c r="I808" s="36"/>
      <c r="J808" s="36"/>
    </row>
    <row r="809" spans="1:10" ht="12.75">
      <c r="A809" s="56"/>
      <c r="B809" s="37"/>
      <c r="C809" s="36"/>
      <c r="D809" s="36"/>
      <c r="E809" s="36"/>
      <c r="F809" s="36"/>
      <c r="G809" s="36"/>
      <c r="H809" s="36"/>
      <c r="I809" s="36"/>
      <c r="J809" s="36"/>
    </row>
    <row r="810" spans="1:10" ht="12.75">
      <c r="A810" s="56"/>
      <c r="B810" s="37"/>
      <c r="C810" s="36"/>
      <c r="D810" s="36"/>
      <c r="E810" s="36"/>
      <c r="F810" s="36"/>
      <c r="G810" s="36"/>
      <c r="H810" s="36"/>
      <c r="I810" s="36"/>
      <c r="J810" s="36"/>
    </row>
    <row r="811" spans="1:10" ht="12.75">
      <c r="A811" s="56"/>
      <c r="B811" s="37"/>
      <c r="C811" s="36"/>
      <c r="D811" s="36"/>
      <c r="E811" s="36"/>
      <c r="F811" s="36"/>
      <c r="G811" s="36"/>
      <c r="H811" s="36"/>
      <c r="I811" s="36"/>
      <c r="J811" s="36"/>
    </row>
    <row r="812" spans="1:10" ht="12.75">
      <c r="A812" s="56"/>
      <c r="B812" s="37"/>
      <c r="C812" s="36"/>
      <c r="D812" s="36"/>
      <c r="E812" s="36"/>
      <c r="F812" s="36"/>
      <c r="G812" s="36"/>
      <c r="H812" s="36"/>
      <c r="I812" s="36"/>
      <c r="J812" s="36"/>
    </row>
    <row r="813" spans="1:10" ht="12.75">
      <c r="A813" s="56"/>
      <c r="B813" s="37"/>
      <c r="C813" s="36"/>
      <c r="D813" s="36"/>
      <c r="E813" s="36"/>
      <c r="F813" s="36"/>
      <c r="G813" s="36"/>
      <c r="H813" s="36"/>
      <c r="I813" s="36"/>
      <c r="J813" s="36"/>
    </row>
    <row r="814" spans="1:10" ht="12.75">
      <c r="A814" s="56"/>
      <c r="B814" s="37"/>
      <c r="C814" s="36"/>
      <c r="D814" s="36"/>
      <c r="E814" s="36"/>
      <c r="F814" s="36"/>
      <c r="G814" s="36"/>
      <c r="H814" s="36"/>
      <c r="I814" s="36"/>
      <c r="J814" s="36"/>
    </row>
    <row r="815" spans="1:10" ht="12.75">
      <c r="A815" s="56"/>
      <c r="B815" s="37"/>
      <c r="C815" s="36"/>
      <c r="D815" s="36"/>
      <c r="E815" s="36"/>
      <c r="F815" s="36"/>
      <c r="G815" s="36"/>
      <c r="H815" s="36"/>
      <c r="I815" s="36"/>
      <c r="J815" s="36"/>
    </row>
    <row r="816" spans="1:10" ht="12.75">
      <c r="A816" s="56"/>
      <c r="B816" s="37"/>
      <c r="C816" s="36"/>
      <c r="D816" s="36"/>
      <c r="E816" s="36"/>
      <c r="F816" s="36"/>
      <c r="G816" s="36"/>
      <c r="H816" s="36"/>
      <c r="I816" s="36"/>
      <c r="J816" s="36"/>
    </row>
    <row r="817" spans="1:10" ht="12.75">
      <c r="A817" s="56"/>
      <c r="B817" s="37"/>
      <c r="C817" s="36"/>
      <c r="D817" s="36"/>
      <c r="E817" s="36"/>
      <c r="F817" s="36"/>
      <c r="G817" s="36"/>
      <c r="H817" s="36"/>
      <c r="I817" s="36"/>
      <c r="J817" s="36"/>
    </row>
    <row r="818" spans="1:10" ht="12.75">
      <c r="A818" s="56"/>
      <c r="B818" s="37"/>
      <c r="C818" s="36"/>
      <c r="D818" s="36"/>
      <c r="E818" s="36"/>
      <c r="F818" s="36"/>
      <c r="G818" s="36"/>
      <c r="H818" s="36"/>
      <c r="I818" s="36"/>
      <c r="J818" s="36"/>
    </row>
    <row r="819" spans="1:10" ht="12.75">
      <c r="A819" s="56"/>
      <c r="B819" s="37"/>
      <c r="C819" s="36"/>
      <c r="D819" s="36"/>
      <c r="E819" s="36"/>
      <c r="F819" s="36"/>
      <c r="G819" s="36"/>
      <c r="H819" s="36"/>
      <c r="I819" s="36"/>
      <c r="J819" s="36"/>
    </row>
    <row r="820" spans="1:10" ht="12.75">
      <c r="A820" s="56"/>
      <c r="B820" s="37"/>
      <c r="C820" s="36"/>
      <c r="D820" s="36"/>
      <c r="E820" s="36"/>
      <c r="F820" s="36"/>
      <c r="G820" s="36"/>
      <c r="H820" s="36"/>
      <c r="I820" s="36"/>
      <c r="J820" s="36"/>
    </row>
    <row r="821" spans="1:10" ht="12.75">
      <c r="A821" s="56"/>
      <c r="B821" s="37"/>
      <c r="C821" s="36"/>
      <c r="D821" s="36"/>
      <c r="E821" s="36"/>
      <c r="F821" s="36"/>
      <c r="G821" s="36"/>
      <c r="H821" s="36"/>
      <c r="I821" s="36"/>
      <c r="J821" s="36"/>
    </row>
    <row r="822" spans="1:10" ht="12.75">
      <c r="A822" s="56"/>
      <c r="B822" s="37"/>
      <c r="C822" s="36"/>
      <c r="D822" s="36"/>
      <c r="E822" s="36"/>
      <c r="F822" s="36"/>
      <c r="G822" s="36"/>
      <c r="H822" s="36"/>
      <c r="I822" s="36"/>
      <c r="J822" s="36"/>
    </row>
    <row r="823" spans="1:10" ht="12.75">
      <c r="A823" s="56"/>
      <c r="B823" s="37"/>
      <c r="C823" s="36"/>
      <c r="D823" s="36"/>
      <c r="E823" s="36"/>
      <c r="F823" s="36"/>
      <c r="G823" s="36"/>
      <c r="H823" s="36"/>
      <c r="I823" s="36"/>
      <c r="J823" s="36"/>
    </row>
    <row r="824" spans="1:10" ht="12.75">
      <c r="A824" s="56"/>
      <c r="B824" s="37"/>
      <c r="C824" s="36"/>
      <c r="D824" s="36"/>
      <c r="E824" s="36"/>
      <c r="F824" s="36"/>
      <c r="G824" s="36"/>
      <c r="H824" s="36"/>
      <c r="I824" s="36"/>
      <c r="J824" s="36"/>
    </row>
    <row r="825" spans="1:10" ht="12.75">
      <c r="A825" s="56"/>
      <c r="B825" s="37"/>
      <c r="C825" s="36"/>
      <c r="D825" s="36"/>
      <c r="E825" s="36"/>
      <c r="F825" s="36"/>
      <c r="G825" s="36"/>
      <c r="H825" s="36"/>
      <c r="I825" s="36"/>
      <c r="J825" s="36"/>
    </row>
    <row r="826" spans="1:10" ht="12.75">
      <c r="A826" s="56"/>
      <c r="B826" s="37"/>
      <c r="C826" s="36"/>
      <c r="D826" s="36"/>
      <c r="E826" s="36"/>
      <c r="F826" s="36"/>
      <c r="G826" s="36"/>
      <c r="H826" s="36"/>
      <c r="I826" s="36"/>
      <c r="J826" s="36"/>
    </row>
    <row r="827" spans="1:10" ht="12.75">
      <c r="A827" s="56"/>
      <c r="B827" s="37"/>
      <c r="C827" s="36"/>
      <c r="D827" s="36"/>
      <c r="E827" s="36"/>
      <c r="F827" s="36"/>
      <c r="G827" s="36"/>
      <c r="H827" s="36"/>
      <c r="I827" s="36"/>
      <c r="J827" s="36"/>
    </row>
    <row r="828" spans="1:10" ht="12.75">
      <c r="A828" s="56"/>
      <c r="B828" s="37"/>
      <c r="C828" s="36"/>
      <c r="D828" s="36"/>
      <c r="E828" s="36"/>
      <c r="F828" s="36"/>
      <c r="G828" s="36"/>
      <c r="H828" s="36"/>
      <c r="I828" s="36"/>
      <c r="J828" s="36"/>
    </row>
    <row r="829" spans="1:10" ht="12.75">
      <c r="A829" s="56"/>
      <c r="B829" s="37"/>
      <c r="C829" s="36"/>
      <c r="D829" s="36"/>
      <c r="E829" s="36"/>
      <c r="F829" s="36"/>
      <c r="G829" s="36"/>
      <c r="H829" s="36"/>
      <c r="I829" s="36"/>
      <c r="J829" s="36"/>
    </row>
    <row r="830" spans="1:10" ht="12.75">
      <c r="A830" s="56"/>
      <c r="B830" s="37"/>
      <c r="C830" s="36"/>
      <c r="D830" s="36"/>
      <c r="E830" s="36"/>
      <c r="F830" s="36"/>
      <c r="G830" s="36"/>
      <c r="H830" s="36"/>
      <c r="I830" s="36"/>
      <c r="J830" s="36"/>
    </row>
    <row r="831" spans="1:10" ht="12.75">
      <c r="A831" s="56"/>
      <c r="B831" s="37"/>
      <c r="C831" s="36"/>
      <c r="D831" s="36"/>
      <c r="E831" s="36"/>
      <c r="F831" s="36"/>
      <c r="G831" s="36"/>
      <c r="H831" s="36"/>
      <c r="I831" s="36"/>
      <c r="J831" s="36"/>
    </row>
    <row r="832" spans="1:10" ht="12.75">
      <c r="A832" s="56"/>
      <c r="B832" s="37"/>
      <c r="C832" s="36"/>
      <c r="D832" s="36"/>
      <c r="E832" s="36"/>
      <c r="F832" s="36"/>
      <c r="G832" s="36"/>
      <c r="H832" s="36"/>
      <c r="I832" s="36"/>
      <c r="J832" s="36"/>
    </row>
    <row r="833" spans="1:10" ht="12.75">
      <c r="A833" s="56"/>
      <c r="B833" s="37"/>
      <c r="C833" s="36"/>
      <c r="D833" s="36"/>
      <c r="E833" s="36"/>
      <c r="F833" s="36"/>
      <c r="G833" s="36"/>
      <c r="H833" s="36"/>
      <c r="I833" s="36"/>
      <c r="J833" s="36"/>
    </row>
    <row r="834" spans="1:10" ht="12.75">
      <c r="A834" s="56"/>
      <c r="B834" s="37"/>
      <c r="C834" s="36"/>
      <c r="D834" s="36"/>
      <c r="E834" s="36"/>
      <c r="F834" s="36"/>
      <c r="G834" s="36"/>
      <c r="H834" s="36"/>
      <c r="I834" s="36"/>
      <c r="J834" s="36"/>
    </row>
    <row r="835" spans="1:10" ht="12.75">
      <c r="A835" s="56"/>
      <c r="B835" s="37"/>
      <c r="C835" s="36"/>
      <c r="D835" s="36"/>
      <c r="E835" s="36"/>
      <c r="F835" s="36"/>
      <c r="G835" s="36"/>
      <c r="H835" s="36"/>
      <c r="I835" s="36"/>
      <c r="J835" s="36"/>
    </row>
    <row r="836" spans="1:10" ht="12.75">
      <c r="A836" s="56"/>
      <c r="B836" s="37"/>
      <c r="C836" s="36"/>
      <c r="D836" s="36"/>
      <c r="E836" s="36"/>
      <c r="F836" s="36"/>
      <c r="G836" s="36"/>
      <c r="H836" s="36"/>
      <c r="I836" s="36"/>
      <c r="J836" s="36"/>
    </row>
    <row r="837" spans="1:10" ht="12.75">
      <c r="A837" s="56"/>
      <c r="B837" s="37"/>
      <c r="C837" s="36"/>
      <c r="D837" s="36"/>
      <c r="E837" s="36"/>
      <c r="F837" s="36"/>
      <c r="G837" s="36"/>
      <c r="H837" s="36"/>
      <c r="I837" s="36"/>
      <c r="J837" s="36"/>
    </row>
    <row r="838" spans="1:10" ht="12.75">
      <c r="A838" s="56"/>
      <c r="B838" s="37"/>
      <c r="C838" s="36"/>
      <c r="D838" s="36"/>
      <c r="E838" s="36"/>
      <c r="F838" s="36"/>
      <c r="G838" s="36"/>
      <c r="H838" s="36"/>
      <c r="I838" s="36"/>
      <c r="J838" s="36"/>
    </row>
    <row r="839" spans="1:10" ht="12.75">
      <c r="A839" s="56"/>
      <c r="B839" s="37"/>
      <c r="C839" s="36"/>
      <c r="D839" s="36"/>
      <c r="E839" s="36"/>
      <c r="F839" s="36"/>
      <c r="G839" s="36"/>
      <c r="H839" s="36"/>
      <c r="I839" s="36"/>
      <c r="J839" s="36"/>
    </row>
    <row r="840" spans="1:10" ht="12.75">
      <c r="A840" s="56"/>
      <c r="B840" s="37"/>
      <c r="C840" s="36"/>
      <c r="D840" s="36"/>
      <c r="E840" s="36"/>
      <c r="F840" s="36"/>
      <c r="G840" s="36"/>
      <c r="H840" s="36"/>
      <c r="I840" s="36"/>
      <c r="J840" s="36"/>
    </row>
    <row r="841" spans="1:10" ht="12.75">
      <c r="A841" s="56"/>
      <c r="B841" s="37"/>
      <c r="C841" s="36"/>
      <c r="D841" s="36"/>
      <c r="E841" s="36"/>
      <c r="F841" s="36"/>
      <c r="G841" s="36"/>
      <c r="H841" s="36"/>
      <c r="I841" s="36"/>
      <c r="J841" s="36"/>
    </row>
    <row r="842" spans="1:10" ht="12.75">
      <c r="A842" s="56"/>
      <c r="B842" s="37"/>
      <c r="C842" s="36"/>
      <c r="D842" s="36"/>
      <c r="E842" s="36"/>
      <c r="F842" s="36"/>
      <c r="G842" s="36"/>
      <c r="H842" s="36"/>
      <c r="I842" s="36"/>
      <c r="J842" s="36"/>
    </row>
    <row r="843" spans="1:10" ht="12.75">
      <c r="A843" s="56"/>
      <c r="B843" s="37"/>
      <c r="C843" s="36"/>
      <c r="D843" s="36"/>
      <c r="E843" s="36"/>
      <c r="F843" s="36"/>
      <c r="G843" s="36"/>
      <c r="H843" s="36"/>
      <c r="I843" s="36"/>
      <c r="J843" s="36"/>
    </row>
    <row r="844" spans="1:10" ht="12.75">
      <c r="A844" s="56"/>
      <c r="B844" s="37"/>
      <c r="C844" s="36"/>
      <c r="D844" s="36"/>
      <c r="E844" s="36"/>
      <c r="F844" s="36"/>
      <c r="G844" s="36"/>
      <c r="H844" s="36"/>
      <c r="I844" s="36"/>
      <c r="J844" s="36"/>
    </row>
    <row r="845" spans="1:10" ht="12.75">
      <c r="A845" s="56"/>
      <c r="B845" s="37"/>
      <c r="C845" s="36"/>
      <c r="D845" s="36"/>
      <c r="E845" s="36"/>
      <c r="F845" s="36"/>
      <c r="G845" s="36"/>
      <c r="H845" s="36"/>
      <c r="I845" s="36"/>
      <c r="J845" s="36"/>
    </row>
    <row r="846" spans="1:10" ht="12.75">
      <c r="A846" s="56"/>
      <c r="B846" s="37"/>
      <c r="C846" s="36"/>
      <c r="D846" s="36"/>
      <c r="E846" s="36"/>
      <c r="F846" s="36"/>
      <c r="G846" s="36"/>
      <c r="H846" s="36"/>
      <c r="I846" s="36"/>
      <c r="J846" s="36"/>
    </row>
    <row r="847" spans="1:10" ht="12.75">
      <c r="A847" s="56"/>
      <c r="B847" s="37"/>
      <c r="C847" s="36"/>
      <c r="D847" s="36"/>
      <c r="E847" s="36"/>
      <c r="F847" s="36"/>
      <c r="G847" s="36"/>
      <c r="H847" s="36"/>
      <c r="I847" s="36"/>
      <c r="J847" s="36"/>
    </row>
    <row r="848" spans="1:10" ht="12.75">
      <c r="A848" s="56"/>
      <c r="B848" s="37"/>
      <c r="C848" s="36"/>
      <c r="D848" s="36"/>
      <c r="E848" s="36"/>
      <c r="F848" s="36"/>
      <c r="G848" s="36"/>
      <c r="H848" s="36"/>
      <c r="I848" s="36"/>
      <c r="J848" s="36"/>
    </row>
    <row r="849" spans="1:10" ht="12.75">
      <c r="A849" s="56"/>
      <c r="B849" s="37"/>
      <c r="C849" s="36"/>
      <c r="D849" s="36"/>
      <c r="E849" s="36"/>
      <c r="F849" s="36"/>
      <c r="G849" s="36"/>
      <c r="H849" s="36"/>
      <c r="I849" s="36"/>
      <c r="J849" s="36"/>
    </row>
    <row r="850" spans="1:10" ht="12.75">
      <c r="A850" s="56"/>
      <c r="B850" s="37"/>
      <c r="C850" s="36"/>
      <c r="D850" s="36"/>
      <c r="E850" s="36"/>
      <c r="F850" s="36"/>
      <c r="G850" s="36"/>
      <c r="H850" s="36"/>
      <c r="I850" s="36"/>
      <c r="J850" s="36"/>
    </row>
    <row r="851" spans="1:10" ht="12.75">
      <c r="A851" s="56"/>
      <c r="B851" s="37"/>
      <c r="C851" s="36"/>
      <c r="D851" s="36"/>
      <c r="E851" s="36"/>
      <c r="F851" s="36"/>
      <c r="G851" s="36"/>
      <c r="H851" s="36"/>
      <c r="I851" s="36"/>
      <c r="J851" s="36"/>
    </row>
    <row r="852" spans="1:10" ht="12.75">
      <c r="A852" s="56"/>
      <c r="B852" s="37"/>
      <c r="C852" s="36"/>
      <c r="D852" s="36"/>
      <c r="E852" s="36"/>
      <c r="F852" s="36"/>
      <c r="G852" s="36"/>
      <c r="H852" s="36"/>
      <c r="I852" s="36"/>
      <c r="J852" s="36"/>
    </row>
    <row r="853" spans="1:10" ht="12.75">
      <c r="A853" s="56"/>
      <c r="B853" s="37"/>
      <c r="C853" s="36"/>
      <c r="D853" s="36"/>
      <c r="E853" s="36"/>
      <c r="F853" s="36"/>
      <c r="G853" s="36"/>
      <c r="H853" s="36"/>
      <c r="I853" s="36"/>
      <c r="J853" s="36"/>
    </row>
    <row r="854" spans="1:10" ht="12.75">
      <c r="A854" s="56"/>
      <c r="B854" s="37"/>
      <c r="C854" s="36"/>
      <c r="D854" s="36"/>
      <c r="E854" s="36"/>
      <c r="F854" s="36"/>
      <c r="G854" s="36"/>
      <c r="H854" s="36"/>
      <c r="I854" s="36"/>
      <c r="J854" s="36"/>
    </row>
    <row r="855" spans="1:10" ht="12.75">
      <c r="A855" s="56"/>
      <c r="B855" s="37"/>
      <c r="C855" s="36"/>
      <c r="D855" s="36"/>
      <c r="E855" s="36"/>
      <c r="F855" s="36"/>
      <c r="G855" s="36"/>
      <c r="H855" s="36"/>
      <c r="I855" s="36"/>
      <c r="J855" s="36"/>
    </row>
    <row r="856" spans="1:10" ht="12.75">
      <c r="A856" s="56"/>
      <c r="B856" s="37"/>
      <c r="C856" s="36"/>
      <c r="D856" s="36"/>
      <c r="E856" s="36"/>
      <c r="F856" s="36"/>
      <c r="G856" s="36"/>
      <c r="H856" s="36"/>
      <c r="I856" s="36"/>
      <c r="J856" s="36"/>
    </row>
    <row r="857" spans="1:10" ht="12.75">
      <c r="A857" s="56"/>
      <c r="B857" s="37"/>
      <c r="C857" s="36"/>
      <c r="D857" s="36"/>
      <c r="E857" s="36"/>
      <c r="F857" s="36"/>
      <c r="G857" s="36"/>
      <c r="H857" s="36"/>
      <c r="I857" s="36"/>
      <c r="J857" s="36"/>
    </row>
    <row r="858" spans="1:10" ht="12.75">
      <c r="A858" s="56"/>
      <c r="B858" s="37"/>
      <c r="C858" s="36"/>
      <c r="D858" s="36"/>
      <c r="E858" s="36"/>
      <c r="F858" s="36"/>
      <c r="G858" s="36"/>
      <c r="H858" s="36"/>
      <c r="I858" s="36"/>
      <c r="J858" s="36"/>
    </row>
    <row r="859" spans="1:10" ht="12.75">
      <c r="A859" s="56"/>
      <c r="B859" s="37"/>
      <c r="C859" s="36"/>
      <c r="D859" s="36"/>
      <c r="E859" s="36"/>
      <c r="F859" s="36"/>
      <c r="G859" s="36"/>
      <c r="H859" s="36"/>
      <c r="I859" s="36"/>
      <c r="J859" s="36"/>
    </row>
    <row r="860" spans="1:10" ht="12.75">
      <c r="A860" s="56"/>
      <c r="B860" s="37"/>
      <c r="C860" s="36"/>
      <c r="D860" s="36"/>
      <c r="E860" s="36"/>
      <c r="F860" s="36"/>
      <c r="G860" s="36"/>
      <c r="H860" s="36"/>
      <c r="I860" s="36"/>
      <c r="J860" s="36"/>
    </row>
    <row r="861" spans="1:10" ht="12.75">
      <c r="A861" s="56"/>
      <c r="B861" s="37"/>
      <c r="C861" s="36"/>
      <c r="D861" s="36"/>
      <c r="E861" s="36"/>
      <c r="F861" s="36"/>
      <c r="G861" s="36"/>
      <c r="H861" s="36"/>
      <c r="I861" s="36"/>
      <c r="J861" s="36"/>
    </row>
    <row r="862" spans="1:10" ht="12.75">
      <c r="A862" s="56"/>
      <c r="B862" s="37"/>
      <c r="C862" s="36"/>
      <c r="D862" s="36"/>
      <c r="E862" s="36"/>
      <c r="F862" s="36"/>
      <c r="G862" s="36"/>
      <c r="H862" s="36"/>
      <c r="I862" s="36"/>
      <c r="J862" s="36"/>
    </row>
    <row r="863" spans="1:10" ht="12.75">
      <c r="A863" s="56"/>
      <c r="B863" s="37"/>
      <c r="C863" s="36"/>
      <c r="D863" s="36"/>
      <c r="E863" s="36"/>
      <c r="F863" s="36"/>
      <c r="G863" s="36"/>
      <c r="H863" s="36"/>
      <c r="I863" s="36"/>
      <c r="J863" s="36"/>
    </row>
    <row r="864" spans="1:10" ht="12.75">
      <c r="A864" s="56"/>
      <c r="B864" s="37"/>
      <c r="C864" s="36"/>
      <c r="D864" s="36"/>
      <c r="E864" s="36"/>
      <c r="F864" s="36"/>
      <c r="G864" s="36"/>
      <c r="H864" s="36"/>
      <c r="I864" s="36"/>
      <c r="J864" s="36"/>
    </row>
    <row r="865" spans="1:10" ht="12.75">
      <c r="A865" s="56"/>
      <c r="B865" s="37"/>
      <c r="C865" s="36"/>
      <c r="D865" s="36"/>
      <c r="E865" s="36"/>
      <c r="F865" s="36"/>
      <c r="G865" s="36"/>
      <c r="H865" s="36"/>
      <c r="I865" s="36"/>
      <c r="J865" s="36"/>
    </row>
    <row r="866" spans="1:10" ht="12.75">
      <c r="A866" s="56"/>
      <c r="B866" s="37"/>
      <c r="C866" s="36"/>
      <c r="D866" s="36"/>
      <c r="E866" s="36"/>
      <c r="F866" s="36"/>
      <c r="G866" s="36"/>
      <c r="H866" s="36"/>
      <c r="I866" s="36"/>
      <c r="J866" s="36"/>
    </row>
    <row r="867" spans="1:10" ht="12.75">
      <c r="A867" s="56"/>
      <c r="B867" s="37"/>
      <c r="C867" s="36"/>
      <c r="D867" s="36"/>
      <c r="E867" s="36"/>
      <c r="F867" s="36"/>
      <c r="G867" s="36"/>
      <c r="H867" s="36"/>
      <c r="I867" s="36"/>
      <c r="J867" s="36"/>
    </row>
    <row r="868" spans="1:10" ht="12.75">
      <c r="A868" s="56"/>
      <c r="B868" s="37"/>
      <c r="C868" s="36"/>
      <c r="D868" s="36"/>
      <c r="E868" s="36"/>
      <c r="F868" s="36"/>
      <c r="G868" s="36"/>
      <c r="H868" s="36"/>
      <c r="I868" s="36"/>
      <c r="J868" s="36"/>
    </row>
    <row r="869" spans="1:10" ht="12.75">
      <c r="A869" s="56"/>
      <c r="B869" s="37"/>
      <c r="C869" s="36"/>
      <c r="D869" s="36"/>
      <c r="E869" s="36"/>
      <c r="F869" s="36"/>
      <c r="G869" s="36"/>
      <c r="H869" s="36"/>
      <c r="I869" s="36"/>
      <c r="J869" s="36"/>
    </row>
    <row r="870" spans="1:10" ht="12.75">
      <c r="A870" s="56"/>
      <c r="B870" s="37"/>
      <c r="C870" s="36"/>
      <c r="D870" s="36"/>
      <c r="E870" s="36"/>
      <c r="F870" s="36"/>
      <c r="G870" s="36"/>
      <c r="H870" s="36"/>
      <c r="I870" s="36"/>
      <c r="J870" s="36"/>
    </row>
    <row r="871" spans="1:10" ht="12.75">
      <c r="A871" s="56"/>
      <c r="B871" s="37"/>
      <c r="C871" s="36"/>
      <c r="D871" s="36"/>
      <c r="E871" s="36"/>
      <c r="F871" s="36"/>
      <c r="G871" s="36"/>
      <c r="H871" s="36"/>
      <c r="I871" s="36"/>
      <c r="J871" s="36"/>
    </row>
    <row r="872" spans="1:10" ht="12.75">
      <c r="A872" s="56"/>
      <c r="B872" s="37"/>
      <c r="C872" s="36"/>
      <c r="D872" s="36"/>
      <c r="E872" s="36"/>
      <c r="F872" s="36"/>
      <c r="G872" s="36"/>
      <c r="H872" s="36"/>
      <c r="I872" s="36"/>
      <c r="J872" s="36"/>
    </row>
    <row r="873" spans="1:10" ht="12.75">
      <c r="A873" s="56"/>
      <c r="B873" s="37"/>
      <c r="C873" s="36"/>
      <c r="D873" s="36"/>
      <c r="E873" s="36"/>
      <c r="F873" s="36"/>
      <c r="G873" s="36"/>
      <c r="H873" s="36"/>
      <c r="I873" s="36"/>
      <c r="J873" s="36"/>
    </row>
    <row r="874" spans="1:10" ht="12.75">
      <c r="A874" s="56"/>
      <c r="B874" s="37"/>
      <c r="C874" s="36"/>
      <c r="D874" s="36"/>
      <c r="E874" s="36"/>
      <c r="F874" s="36"/>
      <c r="G874" s="36"/>
      <c r="H874" s="36"/>
      <c r="I874" s="36"/>
      <c r="J874" s="36"/>
    </row>
    <row r="875" spans="1:10" ht="12.75">
      <c r="A875" s="56"/>
      <c r="B875" s="37"/>
      <c r="C875" s="36"/>
      <c r="D875" s="36"/>
      <c r="E875" s="36"/>
      <c r="F875" s="36"/>
      <c r="G875" s="36"/>
      <c r="H875" s="36"/>
      <c r="I875" s="36"/>
      <c r="J875" s="36"/>
    </row>
    <row r="876" spans="1:10" ht="12.75">
      <c r="A876" s="56"/>
      <c r="B876" s="37"/>
      <c r="C876" s="36"/>
      <c r="D876" s="36"/>
      <c r="E876" s="36"/>
      <c r="F876" s="36"/>
      <c r="G876" s="36"/>
      <c r="H876" s="36"/>
      <c r="I876" s="36"/>
      <c r="J876" s="36"/>
    </row>
    <row r="877" spans="1:10" ht="12.75">
      <c r="A877" s="56"/>
      <c r="B877" s="37"/>
      <c r="C877" s="36"/>
      <c r="D877" s="36"/>
      <c r="E877" s="36"/>
      <c r="F877" s="36"/>
      <c r="G877" s="36"/>
      <c r="H877" s="36"/>
      <c r="I877" s="36"/>
      <c r="J877" s="36"/>
    </row>
    <row r="878" spans="1:10" ht="12.75">
      <c r="A878" s="56"/>
      <c r="B878" s="37"/>
      <c r="C878" s="36"/>
      <c r="D878" s="36"/>
      <c r="E878" s="36"/>
      <c r="F878" s="36"/>
      <c r="G878" s="36"/>
      <c r="H878" s="36"/>
      <c r="I878" s="36"/>
      <c r="J878" s="36"/>
    </row>
    <row r="879" spans="1:10" ht="12.75">
      <c r="A879" s="56"/>
      <c r="B879" s="37"/>
      <c r="C879" s="36"/>
      <c r="D879" s="36"/>
      <c r="E879" s="36"/>
      <c r="F879" s="36"/>
      <c r="G879" s="36"/>
      <c r="H879" s="36"/>
      <c r="I879" s="36"/>
      <c r="J879" s="36"/>
    </row>
    <row r="880" spans="1:10" ht="12.75">
      <c r="A880" s="56"/>
      <c r="B880" s="37"/>
      <c r="C880" s="36"/>
      <c r="D880" s="36"/>
      <c r="E880" s="36"/>
      <c r="F880" s="36"/>
      <c r="G880" s="36"/>
      <c r="H880" s="36"/>
      <c r="I880" s="36"/>
      <c r="J880" s="36"/>
    </row>
    <row r="881" spans="1:10" ht="12.75">
      <c r="A881" s="56"/>
      <c r="B881" s="37"/>
      <c r="C881" s="36"/>
      <c r="D881" s="36"/>
      <c r="E881" s="36"/>
      <c r="F881" s="36"/>
      <c r="G881" s="36"/>
      <c r="H881" s="36"/>
      <c r="I881" s="36"/>
      <c r="J881" s="36"/>
    </row>
    <row r="882" spans="1:10" ht="12.75">
      <c r="A882" s="56"/>
      <c r="B882" s="37"/>
      <c r="C882" s="36"/>
      <c r="D882" s="36"/>
      <c r="E882" s="36"/>
      <c r="F882" s="36"/>
      <c r="G882" s="36"/>
      <c r="H882" s="36"/>
      <c r="I882" s="36"/>
      <c r="J882" s="36"/>
    </row>
    <row r="883" spans="1:10" ht="12.75">
      <c r="A883" s="56"/>
      <c r="B883" s="37"/>
      <c r="C883" s="36"/>
      <c r="D883" s="36"/>
      <c r="E883" s="36"/>
      <c r="F883" s="36"/>
      <c r="G883" s="36"/>
      <c r="H883" s="36"/>
      <c r="I883" s="36"/>
      <c r="J883" s="36"/>
    </row>
    <row r="884" spans="1:10" ht="12.75">
      <c r="A884" s="56"/>
      <c r="B884" s="37"/>
      <c r="C884" s="36"/>
      <c r="D884" s="36"/>
      <c r="E884" s="36"/>
      <c r="F884" s="36"/>
      <c r="G884" s="36"/>
      <c r="H884" s="36"/>
      <c r="I884" s="36"/>
      <c r="J884" s="36"/>
    </row>
    <row r="885" spans="1:10" ht="12.75">
      <c r="A885" s="56"/>
      <c r="B885" s="37"/>
      <c r="C885" s="36"/>
      <c r="D885" s="36"/>
      <c r="E885" s="36"/>
      <c r="F885" s="36"/>
      <c r="G885" s="36"/>
      <c r="H885" s="36"/>
      <c r="I885" s="36"/>
      <c r="J885" s="36"/>
    </row>
    <row r="886" spans="1:10" ht="12.75">
      <c r="A886" s="56"/>
      <c r="B886" s="37"/>
      <c r="C886" s="36"/>
      <c r="D886" s="36"/>
      <c r="E886" s="36"/>
      <c r="F886" s="36"/>
      <c r="G886" s="36"/>
      <c r="H886" s="36"/>
      <c r="I886" s="36"/>
      <c r="J886" s="36"/>
    </row>
    <row r="887" spans="1:10" ht="12.75">
      <c r="A887" s="56"/>
      <c r="B887" s="37"/>
      <c r="C887" s="36"/>
      <c r="D887" s="36"/>
      <c r="E887" s="36"/>
      <c r="F887" s="36"/>
      <c r="G887" s="36"/>
      <c r="H887" s="36"/>
      <c r="I887" s="36"/>
      <c r="J887" s="36"/>
    </row>
    <row r="888" spans="1:10" ht="12.75">
      <c r="A888" s="56"/>
      <c r="B888" s="37"/>
      <c r="C888" s="36"/>
      <c r="D888" s="36"/>
      <c r="E888" s="36"/>
      <c r="F888" s="36"/>
      <c r="G888" s="36"/>
      <c r="H888" s="36"/>
      <c r="I888" s="36"/>
      <c r="J888" s="36"/>
    </row>
    <row r="889" spans="1:10" ht="12.75">
      <c r="A889" s="56"/>
      <c r="B889" s="37"/>
      <c r="C889" s="36"/>
      <c r="D889" s="36"/>
      <c r="E889" s="36"/>
      <c r="F889" s="36"/>
      <c r="G889" s="36"/>
      <c r="H889" s="36"/>
      <c r="I889" s="36"/>
      <c r="J889" s="36"/>
    </row>
    <row r="890" spans="1:10" ht="12.75">
      <c r="A890" s="56"/>
      <c r="B890" s="37"/>
      <c r="C890" s="36"/>
      <c r="D890" s="36"/>
      <c r="E890" s="36"/>
      <c r="F890" s="36"/>
      <c r="G890" s="36"/>
      <c r="H890" s="36"/>
      <c r="I890" s="36"/>
      <c r="J890" s="36"/>
    </row>
    <row r="891" spans="1:10" ht="12.75">
      <c r="A891" s="56"/>
      <c r="B891" s="37"/>
      <c r="C891" s="36"/>
      <c r="D891" s="36"/>
      <c r="E891" s="36"/>
      <c r="F891" s="36"/>
      <c r="G891" s="36"/>
      <c r="H891" s="36"/>
      <c r="I891" s="36"/>
      <c r="J891" s="36"/>
    </row>
    <row r="892" spans="1:10" ht="12.75">
      <c r="A892" s="56"/>
      <c r="B892" s="37"/>
      <c r="C892" s="36"/>
      <c r="D892" s="36"/>
      <c r="E892" s="36"/>
      <c r="F892" s="36"/>
      <c r="G892" s="36"/>
      <c r="H892" s="36"/>
      <c r="I892" s="36"/>
      <c r="J892" s="36"/>
    </row>
    <row r="893" spans="1:10" ht="12.75">
      <c r="A893" s="56"/>
      <c r="B893" s="37"/>
      <c r="C893" s="36"/>
      <c r="D893" s="36"/>
      <c r="E893" s="36"/>
      <c r="F893" s="36"/>
      <c r="G893" s="36"/>
      <c r="H893" s="36"/>
      <c r="I893" s="36"/>
      <c r="J893" s="36"/>
    </row>
    <row r="894" spans="1:10" ht="12.75">
      <c r="A894" s="56"/>
      <c r="B894" s="37"/>
      <c r="C894" s="36"/>
      <c r="D894" s="36"/>
      <c r="E894" s="36"/>
      <c r="F894" s="36"/>
      <c r="G894" s="36"/>
      <c r="H894" s="36"/>
      <c r="I894" s="36"/>
      <c r="J894" s="36"/>
    </row>
    <row r="895" spans="1:10" ht="12.75">
      <c r="A895" s="56"/>
      <c r="B895" s="37"/>
      <c r="C895" s="36"/>
      <c r="D895" s="36"/>
      <c r="E895" s="36"/>
      <c r="F895" s="36"/>
      <c r="G895" s="36"/>
      <c r="H895" s="36"/>
      <c r="I895" s="36"/>
      <c r="J895" s="36"/>
    </row>
    <row r="896" spans="1:10" ht="12.75">
      <c r="A896" s="56"/>
      <c r="B896" s="37"/>
      <c r="C896" s="36"/>
      <c r="D896" s="36"/>
      <c r="E896" s="36"/>
      <c r="F896" s="36"/>
      <c r="G896" s="36"/>
      <c r="H896" s="36"/>
      <c r="I896" s="36"/>
      <c r="J896" s="36"/>
    </row>
    <row r="897" spans="1:10" ht="12.75">
      <c r="A897" s="56"/>
      <c r="B897" s="37"/>
      <c r="C897" s="36"/>
      <c r="D897" s="36"/>
      <c r="E897" s="36"/>
      <c r="F897" s="36"/>
      <c r="G897" s="36"/>
      <c r="H897" s="36"/>
      <c r="I897" s="36"/>
      <c r="J897" s="36"/>
    </row>
    <row r="898" spans="1:10" ht="12.75">
      <c r="A898" s="56"/>
      <c r="B898" s="37"/>
      <c r="C898" s="36"/>
      <c r="D898" s="36"/>
      <c r="E898" s="36"/>
      <c r="F898" s="36"/>
      <c r="G898" s="36"/>
      <c r="H898" s="36"/>
      <c r="I898" s="36"/>
      <c r="J898" s="36"/>
    </row>
    <row r="899" spans="1:10" ht="12.75">
      <c r="A899" s="56"/>
      <c r="B899" s="37"/>
      <c r="C899" s="36"/>
      <c r="D899" s="36"/>
      <c r="E899" s="36"/>
      <c r="F899" s="36"/>
      <c r="G899" s="36"/>
      <c r="H899" s="36"/>
      <c r="I899" s="36"/>
      <c r="J899" s="36"/>
    </row>
    <row r="900" spans="1:10" ht="12.75">
      <c r="A900" s="56"/>
      <c r="B900" s="37"/>
      <c r="C900" s="36"/>
      <c r="D900" s="36"/>
      <c r="E900" s="36"/>
      <c r="F900" s="36"/>
      <c r="G900" s="36"/>
      <c r="H900" s="36"/>
      <c r="I900" s="36"/>
      <c r="J900" s="36"/>
    </row>
    <row r="901" spans="1:10" ht="12.75">
      <c r="A901" s="56"/>
      <c r="B901" s="37"/>
      <c r="C901" s="36"/>
      <c r="D901" s="36"/>
      <c r="E901" s="36"/>
      <c r="F901" s="36"/>
      <c r="G901" s="36"/>
      <c r="H901" s="36"/>
      <c r="I901" s="36"/>
      <c r="J901" s="36"/>
    </row>
    <row r="902" spans="1:10" ht="12.75">
      <c r="A902" s="56"/>
      <c r="B902" s="37"/>
      <c r="C902" s="36"/>
      <c r="D902" s="36"/>
      <c r="E902" s="36"/>
      <c r="F902" s="36"/>
      <c r="G902" s="36"/>
      <c r="H902" s="36"/>
      <c r="I902" s="36"/>
      <c r="J902" s="36"/>
    </row>
    <row r="903" spans="1:10" ht="12.75">
      <c r="A903" s="56"/>
      <c r="B903" s="37"/>
      <c r="C903" s="36"/>
      <c r="D903" s="36"/>
      <c r="E903" s="36"/>
      <c r="F903" s="36"/>
      <c r="G903" s="36"/>
      <c r="H903" s="36"/>
      <c r="I903" s="36"/>
      <c r="J903" s="36"/>
    </row>
    <row r="904" spans="1:10" ht="12.75">
      <c r="A904" s="56"/>
      <c r="B904" s="37"/>
      <c r="C904" s="36"/>
      <c r="D904" s="36"/>
      <c r="E904" s="36"/>
      <c r="F904" s="36"/>
      <c r="G904" s="36"/>
      <c r="H904" s="36"/>
      <c r="I904" s="36"/>
      <c r="J904" s="36"/>
    </row>
    <row r="905" spans="1:10" ht="12.75">
      <c r="A905" s="56"/>
      <c r="B905" s="37"/>
      <c r="C905" s="36"/>
      <c r="D905" s="36"/>
      <c r="E905" s="36"/>
      <c r="F905" s="36"/>
      <c r="G905" s="36"/>
      <c r="H905" s="36"/>
      <c r="I905" s="36"/>
      <c r="J905" s="36"/>
    </row>
    <row r="906" spans="1:10" ht="12.75">
      <c r="A906" s="56"/>
      <c r="B906" s="37"/>
      <c r="C906" s="36"/>
      <c r="D906" s="36"/>
      <c r="E906" s="36"/>
      <c r="F906" s="36"/>
      <c r="G906" s="36"/>
      <c r="H906" s="36"/>
      <c r="I906" s="36"/>
      <c r="J906" s="36"/>
    </row>
    <row r="907" spans="1:10" ht="12.75">
      <c r="A907" s="56"/>
      <c r="B907" s="37"/>
      <c r="C907" s="36"/>
      <c r="D907" s="36"/>
      <c r="E907" s="36"/>
      <c r="F907" s="36"/>
      <c r="G907" s="36"/>
      <c r="H907" s="36"/>
      <c r="I907" s="36"/>
      <c r="J907" s="36"/>
    </row>
    <row r="908" spans="1:10" ht="12.75">
      <c r="A908" s="56"/>
      <c r="B908" s="37"/>
      <c r="C908" s="36"/>
      <c r="D908" s="36"/>
      <c r="E908" s="36"/>
      <c r="F908" s="36"/>
      <c r="G908" s="36"/>
      <c r="H908" s="36"/>
      <c r="I908" s="36"/>
      <c r="J908" s="36"/>
    </row>
    <row r="909" spans="1:10" ht="12.75">
      <c r="A909" s="56"/>
      <c r="B909" s="37"/>
      <c r="C909" s="36"/>
      <c r="D909" s="36"/>
      <c r="E909" s="36"/>
      <c r="F909" s="36"/>
      <c r="G909" s="36"/>
      <c r="H909" s="36"/>
      <c r="I909" s="36"/>
      <c r="J909" s="36"/>
    </row>
    <row r="910" spans="1:10" ht="12.75">
      <c r="A910" s="56"/>
      <c r="B910" s="37"/>
      <c r="C910" s="36"/>
      <c r="D910" s="36"/>
      <c r="E910" s="36"/>
      <c r="F910" s="36"/>
      <c r="G910" s="36"/>
      <c r="H910" s="36"/>
      <c r="I910" s="36"/>
      <c r="J910" s="36"/>
    </row>
    <row r="911" spans="1:10" ht="12.75">
      <c r="A911" s="56"/>
      <c r="B911" s="37"/>
      <c r="C911" s="36"/>
      <c r="D911" s="36"/>
      <c r="E911" s="36"/>
      <c r="F911" s="36"/>
      <c r="G911" s="36"/>
      <c r="H911" s="36"/>
      <c r="I911" s="36"/>
      <c r="J911" s="36"/>
    </row>
    <row r="912" spans="1:10" ht="12.75">
      <c r="A912" s="56"/>
      <c r="B912" s="37"/>
      <c r="C912" s="36"/>
      <c r="D912" s="36"/>
      <c r="E912" s="36"/>
      <c r="F912" s="36"/>
      <c r="G912" s="36"/>
      <c r="H912" s="36"/>
      <c r="I912" s="36"/>
      <c r="J912" s="36"/>
    </row>
    <row r="913" spans="1:10" ht="12.75">
      <c r="A913" s="56"/>
      <c r="B913" s="37"/>
      <c r="C913" s="36"/>
      <c r="D913" s="36"/>
      <c r="E913" s="36"/>
      <c r="F913" s="36"/>
      <c r="G913" s="36"/>
      <c r="H913" s="36"/>
      <c r="I913" s="36"/>
      <c r="J913" s="36"/>
    </row>
    <row r="914" spans="1:10" ht="12.75">
      <c r="A914" s="56"/>
      <c r="B914" s="37"/>
      <c r="C914" s="36"/>
      <c r="D914" s="36"/>
      <c r="E914" s="36"/>
      <c r="F914" s="36"/>
      <c r="G914" s="36"/>
      <c r="H914" s="36"/>
      <c r="I914" s="36"/>
      <c r="J914" s="36"/>
    </row>
    <row r="915" spans="1:10" ht="12.75">
      <c r="A915" s="56"/>
      <c r="B915" s="37"/>
      <c r="C915" s="36"/>
      <c r="D915" s="36"/>
      <c r="E915" s="36"/>
      <c r="F915" s="36"/>
      <c r="G915" s="36"/>
      <c r="H915" s="36"/>
      <c r="I915" s="36"/>
      <c r="J915" s="36"/>
    </row>
    <row r="916" spans="1:10" ht="12.75">
      <c r="A916" s="56"/>
      <c r="B916" s="37"/>
      <c r="C916" s="36"/>
      <c r="D916" s="36"/>
      <c r="E916" s="36"/>
      <c r="F916" s="36"/>
      <c r="G916" s="36"/>
      <c r="H916" s="36"/>
      <c r="I916" s="36"/>
      <c r="J916" s="36"/>
    </row>
    <row r="917" spans="1:10" ht="12.75">
      <c r="A917" s="56"/>
      <c r="B917" s="37"/>
      <c r="C917" s="36"/>
      <c r="D917" s="36"/>
      <c r="E917" s="36"/>
      <c r="F917" s="36"/>
      <c r="G917" s="36"/>
      <c r="H917" s="36"/>
      <c r="I917" s="36"/>
      <c r="J917" s="36"/>
    </row>
    <row r="918" spans="1:10" ht="12.75">
      <c r="A918" s="56"/>
      <c r="B918" s="37"/>
      <c r="C918" s="36"/>
      <c r="D918" s="36"/>
      <c r="E918" s="36"/>
      <c r="F918" s="36"/>
      <c r="G918" s="36"/>
      <c r="H918" s="36"/>
      <c r="I918" s="36"/>
      <c r="J918" s="36"/>
    </row>
    <row r="919" spans="1:10" ht="12.75">
      <c r="A919" s="56"/>
      <c r="B919" s="37"/>
      <c r="C919" s="36"/>
      <c r="D919" s="36"/>
      <c r="E919" s="36"/>
      <c r="F919" s="36"/>
      <c r="G919" s="36"/>
      <c r="H919" s="36"/>
      <c r="I919" s="36"/>
      <c r="J919" s="36"/>
    </row>
    <row r="920" spans="1:10" ht="12.75">
      <c r="A920" s="56"/>
      <c r="B920" s="37"/>
      <c r="C920" s="36"/>
      <c r="D920" s="36"/>
      <c r="E920" s="36"/>
      <c r="F920" s="36"/>
      <c r="G920" s="36"/>
      <c r="H920" s="36"/>
      <c r="I920" s="36"/>
      <c r="J920" s="36"/>
    </row>
    <row r="921" spans="1:10" ht="12.75">
      <c r="A921" s="56"/>
      <c r="B921" s="37"/>
      <c r="C921" s="36"/>
      <c r="D921" s="36"/>
      <c r="E921" s="36"/>
      <c r="F921" s="36"/>
      <c r="G921" s="36"/>
      <c r="H921" s="36"/>
      <c r="I921" s="36"/>
      <c r="J921" s="36"/>
    </row>
    <row r="922" spans="1:10" ht="12.75">
      <c r="A922" s="56"/>
      <c r="B922" s="37"/>
      <c r="C922" s="36"/>
      <c r="D922" s="36"/>
      <c r="E922" s="36"/>
      <c r="F922" s="36"/>
      <c r="G922" s="36"/>
      <c r="H922" s="36"/>
      <c r="I922" s="36"/>
      <c r="J922" s="36"/>
    </row>
    <row r="923" spans="1:10" ht="12.75">
      <c r="A923" s="56"/>
      <c r="B923" s="37"/>
      <c r="C923" s="36"/>
      <c r="D923" s="36"/>
      <c r="E923" s="36"/>
      <c r="F923" s="36"/>
      <c r="G923" s="36"/>
      <c r="H923" s="36"/>
      <c r="I923" s="36"/>
      <c r="J923" s="36"/>
    </row>
    <row r="924" spans="1:10" ht="12.75">
      <c r="A924" s="56"/>
      <c r="B924" s="37"/>
      <c r="C924" s="36"/>
      <c r="D924" s="36"/>
      <c r="E924" s="36"/>
      <c r="F924" s="36"/>
      <c r="G924" s="36"/>
      <c r="H924" s="36"/>
      <c r="I924" s="36"/>
      <c r="J924" s="36"/>
    </row>
    <row r="925" spans="1:10" ht="12.75">
      <c r="A925" s="56"/>
      <c r="B925" s="37"/>
      <c r="C925" s="36"/>
      <c r="D925" s="36"/>
      <c r="E925" s="36"/>
      <c r="F925" s="36"/>
      <c r="G925" s="36"/>
      <c r="H925" s="36"/>
      <c r="I925" s="36"/>
      <c r="J925" s="36"/>
    </row>
    <row r="926" spans="1:10" ht="12.75">
      <c r="A926" s="56"/>
      <c r="B926" s="37"/>
      <c r="C926" s="36"/>
      <c r="D926" s="36"/>
      <c r="E926" s="36"/>
      <c r="F926" s="36"/>
      <c r="G926" s="36"/>
      <c r="H926" s="36"/>
      <c r="I926" s="36"/>
      <c r="J926" s="36"/>
    </row>
    <row r="927" spans="1:10" ht="12.75">
      <c r="A927" s="56"/>
      <c r="B927" s="37"/>
      <c r="C927" s="36"/>
      <c r="D927" s="36"/>
      <c r="E927" s="36"/>
      <c r="F927" s="36"/>
      <c r="G927" s="36"/>
      <c r="H927" s="36"/>
      <c r="I927" s="36"/>
      <c r="J927" s="36"/>
    </row>
    <row r="928" spans="1:10" ht="12.75">
      <c r="A928" s="56"/>
      <c r="B928" s="37"/>
      <c r="C928" s="36"/>
      <c r="D928" s="36"/>
      <c r="E928" s="36"/>
      <c r="F928" s="36"/>
      <c r="G928" s="36"/>
      <c r="H928" s="36"/>
      <c r="I928" s="36"/>
      <c r="J928" s="36"/>
    </row>
    <row r="929" spans="1:10" ht="12.75">
      <c r="A929" s="56"/>
      <c r="B929" s="37"/>
      <c r="C929" s="36"/>
      <c r="D929" s="36"/>
      <c r="E929" s="36"/>
      <c r="F929" s="36"/>
      <c r="G929" s="36"/>
      <c r="H929" s="36"/>
      <c r="I929" s="36"/>
      <c r="J929" s="36"/>
    </row>
    <row r="930" spans="1:10" ht="12.75">
      <c r="A930" s="56"/>
      <c r="B930" s="37"/>
      <c r="C930" s="36"/>
      <c r="D930" s="36"/>
      <c r="E930" s="36"/>
      <c r="F930" s="36"/>
      <c r="G930" s="36"/>
      <c r="H930" s="36"/>
      <c r="I930" s="36"/>
      <c r="J930" s="36"/>
    </row>
    <row r="931" spans="1:10" ht="12.75">
      <c r="A931" s="56"/>
      <c r="B931" s="37"/>
      <c r="C931" s="36"/>
      <c r="D931" s="36"/>
      <c r="E931" s="36"/>
      <c r="F931" s="36"/>
      <c r="G931" s="36"/>
      <c r="H931" s="36"/>
      <c r="I931" s="36"/>
      <c r="J931" s="36"/>
    </row>
    <row r="932" spans="1:10" ht="12.75">
      <c r="A932" s="56"/>
      <c r="B932" s="37"/>
      <c r="C932" s="36"/>
      <c r="D932" s="36"/>
      <c r="E932" s="36"/>
      <c r="F932" s="36"/>
      <c r="G932" s="36"/>
      <c r="H932" s="36"/>
      <c r="I932" s="36"/>
      <c r="J932" s="36"/>
    </row>
    <row r="933" spans="1:10" ht="12.75">
      <c r="A933" s="56"/>
      <c r="B933" s="37"/>
      <c r="C933" s="36"/>
      <c r="D933" s="36"/>
      <c r="E933" s="36"/>
      <c r="F933" s="36"/>
      <c r="G933" s="36"/>
      <c r="H933" s="36"/>
      <c r="I933" s="36"/>
      <c r="J933" s="36"/>
    </row>
    <row r="934" spans="1:10" ht="12.75">
      <c r="A934" s="56"/>
      <c r="B934" s="37"/>
      <c r="C934" s="36"/>
      <c r="D934" s="36"/>
      <c r="E934" s="36"/>
      <c r="F934" s="36"/>
      <c r="G934" s="36"/>
      <c r="H934" s="36"/>
      <c r="I934" s="36"/>
      <c r="J934" s="36"/>
    </row>
    <row r="935" spans="1:10" ht="12.75">
      <c r="A935" s="56"/>
      <c r="B935" s="37"/>
      <c r="C935" s="36"/>
      <c r="D935" s="36"/>
      <c r="E935" s="36"/>
      <c r="F935" s="36"/>
      <c r="G935" s="36"/>
      <c r="H935" s="36"/>
      <c r="I935" s="36"/>
      <c r="J935" s="36"/>
    </row>
    <row r="936" spans="1:10" ht="12.75">
      <c r="A936" s="56"/>
      <c r="B936" s="37"/>
      <c r="C936" s="36"/>
      <c r="D936" s="36"/>
      <c r="E936" s="36"/>
      <c r="F936" s="36"/>
      <c r="G936" s="36"/>
      <c r="H936" s="36"/>
      <c r="I936" s="36"/>
      <c r="J936" s="36"/>
    </row>
    <row r="937" spans="1:10" ht="12.75">
      <c r="A937" s="56"/>
      <c r="B937" s="37"/>
      <c r="C937" s="36"/>
      <c r="D937" s="36"/>
      <c r="E937" s="36"/>
      <c r="F937" s="36"/>
      <c r="G937" s="36"/>
      <c r="H937" s="36"/>
      <c r="I937" s="36"/>
      <c r="J937" s="36"/>
    </row>
    <row r="938" spans="1:10" ht="12.75">
      <c r="A938" s="56"/>
      <c r="B938" s="37"/>
      <c r="C938" s="36"/>
      <c r="D938" s="36"/>
      <c r="E938" s="36"/>
      <c r="F938" s="36"/>
      <c r="G938" s="36"/>
      <c r="H938" s="36"/>
      <c r="I938" s="36"/>
      <c r="J938" s="36"/>
    </row>
    <row r="939" spans="1:10" ht="12.75">
      <c r="A939" s="56"/>
      <c r="B939" s="37"/>
      <c r="C939" s="36"/>
      <c r="D939" s="36"/>
      <c r="E939" s="36"/>
      <c r="F939" s="36"/>
      <c r="G939" s="36"/>
      <c r="H939" s="36"/>
      <c r="I939" s="36"/>
      <c r="J939" s="36"/>
    </row>
    <row r="940" spans="1:10" ht="12.75">
      <c r="A940" s="56"/>
      <c r="B940" s="37"/>
      <c r="C940" s="36"/>
      <c r="D940" s="36"/>
      <c r="E940" s="36"/>
      <c r="F940" s="36"/>
      <c r="G940" s="36"/>
      <c r="H940" s="36"/>
      <c r="I940" s="36"/>
      <c r="J940" s="36"/>
    </row>
    <row r="941" spans="1:10" ht="12.75">
      <c r="A941" s="56"/>
      <c r="B941" s="37"/>
      <c r="C941" s="36"/>
      <c r="D941" s="36"/>
      <c r="E941" s="36"/>
      <c r="F941" s="36"/>
      <c r="G941" s="36"/>
      <c r="H941" s="36"/>
      <c r="I941" s="36"/>
      <c r="J941" s="36"/>
    </row>
    <row r="942" spans="1:10" ht="12.75">
      <c r="A942" s="56"/>
      <c r="B942" s="37"/>
      <c r="C942" s="36"/>
      <c r="D942" s="36"/>
      <c r="E942" s="36"/>
      <c r="F942" s="36"/>
      <c r="G942" s="36"/>
      <c r="H942" s="36"/>
      <c r="I942" s="36"/>
      <c r="J942" s="36"/>
    </row>
    <row r="943" spans="1:10" ht="12.75">
      <c r="A943" s="56"/>
      <c r="B943" s="37"/>
      <c r="C943" s="36"/>
      <c r="D943" s="36"/>
      <c r="E943" s="36"/>
      <c r="F943" s="36"/>
      <c r="G943" s="36"/>
      <c r="H943" s="36"/>
      <c r="I943" s="36"/>
      <c r="J943" s="36"/>
    </row>
    <row r="944" spans="1:10" ht="12.75">
      <c r="A944" s="56"/>
      <c r="B944" s="37"/>
      <c r="C944" s="36"/>
      <c r="D944" s="36"/>
      <c r="E944" s="36"/>
      <c r="F944" s="36"/>
      <c r="G944" s="36"/>
      <c r="H944" s="36"/>
      <c r="I944" s="36"/>
      <c r="J944" s="36"/>
    </row>
    <row r="945" spans="1:10" ht="12.75">
      <c r="A945" s="56"/>
      <c r="B945" s="37"/>
      <c r="C945" s="36"/>
      <c r="D945" s="36"/>
      <c r="E945" s="36"/>
      <c r="F945" s="36"/>
      <c r="G945" s="36"/>
      <c r="H945" s="36"/>
      <c r="I945" s="36"/>
      <c r="J945" s="36"/>
    </row>
    <row r="946" spans="1:10" ht="12.75">
      <c r="A946" s="56"/>
      <c r="B946" s="37"/>
      <c r="C946" s="36"/>
      <c r="D946" s="36"/>
      <c r="E946" s="36"/>
      <c r="F946" s="36"/>
      <c r="G946" s="36"/>
      <c r="H946" s="36"/>
      <c r="I946" s="36"/>
      <c r="J946" s="36"/>
    </row>
    <row r="947" spans="1:10" ht="12.75">
      <c r="A947" s="56"/>
      <c r="B947" s="37"/>
      <c r="C947" s="36"/>
      <c r="D947" s="36"/>
      <c r="E947" s="36"/>
      <c r="F947" s="36"/>
      <c r="G947" s="36"/>
      <c r="H947" s="36"/>
      <c r="I947" s="36"/>
      <c r="J947" s="36"/>
    </row>
    <row r="948" spans="1:10" ht="12.75">
      <c r="A948" s="56"/>
      <c r="B948" s="37"/>
      <c r="C948" s="36"/>
      <c r="D948" s="36"/>
      <c r="E948" s="36"/>
      <c r="F948" s="36"/>
      <c r="G948" s="36"/>
      <c r="H948" s="36"/>
      <c r="I948" s="36"/>
      <c r="J948" s="36"/>
    </row>
    <row r="949" spans="1:10" ht="12.75">
      <c r="A949" s="56"/>
      <c r="B949" s="37"/>
      <c r="C949" s="36"/>
      <c r="D949" s="36"/>
      <c r="E949" s="36"/>
      <c r="F949" s="36"/>
      <c r="G949" s="36"/>
      <c r="H949" s="36"/>
      <c r="I949" s="36"/>
      <c r="J949" s="36"/>
    </row>
    <row r="950" spans="1:10" ht="12.75">
      <c r="A950" s="56"/>
      <c r="B950" s="37"/>
      <c r="C950" s="36"/>
      <c r="D950" s="36"/>
      <c r="E950" s="36"/>
      <c r="F950" s="36"/>
      <c r="G950" s="36"/>
      <c r="H950" s="36"/>
      <c r="I950" s="36"/>
      <c r="J950" s="36"/>
    </row>
    <row r="951" spans="1:10" ht="12.75">
      <c r="A951" s="56"/>
      <c r="B951" s="37"/>
      <c r="C951" s="36"/>
      <c r="D951" s="36"/>
      <c r="E951" s="36"/>
      <c r="F951" s="36"/>
      <c r="G951" s="36"/>
      <c r="H951" s="36"/>
      <c r="I951" s="36"/>
      <c r="J951" s="36"/>
    </row>
    <row r="952" spans="1:10" ht="12.75">
      <c r="A952" s="56"/>
      <c r="B952" s="37"/>
      <c r="C952" s="36"/>
      <c r="D952" s="36"/>
      <c r="E952" s="36"/>
      <c r="F952" s="36"/>
      <c r="G952" s="36"/>
      <c r="H952" s="36"/>
      <c r="I952" s="36"/>
      <c r="J952" s="36"/>
    </row>
    <row r="953" spans="1:10" ht="12.75">
      <c r="A953" s="56"/>
      <c r="B953" s="37"/>
      <c r="C953" s="36"/>
      <c r="D953" s="36"/>
      <c r="E953" s="36"/>
      <c r="F953" s="36"/>
      <c r="G953" s="36"/>
      <c r="H953" s="36"/>
      <c r="I953" s="36"/>
      <c r="J953" s="36"/>
    </row>
    <row r="954" spans="1:10" ht="12.75">
      <c r="A954" s="56"/>
      <c r="B954" s="37"/>
      <c r="C954" s="36"/>
      <c r="D954" s="36"/>
      <c r="E954" s="36"/>
      <c r="F954" s="36"/>
      <c r="G954" s="36"/>
      <c r="H954" s="36"/>
      <c r="I954" s="36"/>
      <c r="J954" s="36"/>
    </row>
    <row r="955" spans="1:10" ht="12.75">
      <c r="A955" s="56"/>
      <c r="B955" s="37"/>
      <c r="C955" s="36"/>
      <c r="D955" s="36"/>
      <c r="E955" s="36"/>
      <c r="F955" s="36"/>
      <c r="G955" s="36"/>
      <c r="H955" s="36"/>
      <c r="I955" s="36"/>
      <c r="J955" s="36"/>
    </row>
    <row r="956" spans="1:10" ht="12.75">
      <c r="A956" s="56"/>
      <c r="B956" s="37"/>
      <c r="C956" s="36"/>
      <c r="D956" s="36"/>
      <c r="E956" s="36"/>
      <c r="F956" s="36"/>
      <c r="G956" s="36"/>
      <c r="H956" s="36"/>
      <c r="I956" s="36"/>
      <c r="J956" s="36"/>
    </row>
    <row r="957" spans="1:10" ht="12.75">
      <c r="A957" s="56"/>
      <c r="B957" s="37"/>
      <c r="C957" s="36"/>
      <c r="D957" s="36"/>
      <c r="E957" s="36"/>
      <c r="F957" s="36"/>
      <c r="G957" s="36"/>
      <c r="H957" s="36"/>
      <c r="I957" s="36"/>
      <c r="J957" s="36"/>
    </row>
    <row r="958" spans="1:10" ht="12.75">
      <c r="A958" s="56"/>
      <c r="B958" s="37"/>
      <c r="C958" s="36"/>
      <c r="D958" s="36"/>
      <c r="E958" s="36"/>
      <c r="F958" s="36"/>
      <c r="G958" s="36"/>
      <c r="H958" s="36"/>
      <c r="I958" s="36"/>
      <c r="J958" s="36"/>
    </row>
    <row r="959" spans="1:10" ht="12.75">
      <c r="A959" s="56"/>
      <c r="B959" s="37"/>
      <c r="C959" s="36"/>
      <c r="D959" s="36"/>
      <c r="E959" s="36"/>
      <c r="F959" s="36"/>
      <c r="G959" s="36"/>
      <c r="H959" s="36"/>
      <c r="I959" s="36"/>
      <c r="J959" s="36"/>
    </row>
    <row r="960" spans="1:10" ht="12.75">
      <c r="A960" s="56"/>
      <c r="B960" s="37"/>
      <c r="C960" s="36"/>
      <c r="D960" s="36"/>
      <c r="E960" s="36"/>
      <c r="F960" s="36"/>
      <c r="G960" s="36"/>
      <c r="H960" s="36"/>
      <c r="I960" s="36"/>
      <c r="J960" s="36"/>
    </row>
    <row r="961" spans="1:10" ht="12.75">
      <c r="A961" s="56"/>
      <c r="B961" s="37"/>
      <c r="C961" s="36"/>
      <c r="D961" s="36"/>
      <c r="E961" s="36"/>
      <c r="F961" s="36"/>
      <c r="G961" s="36"/>
      <c r="H961" s="36"/>
      <c r="I961" s="36"/>
      <c r="J961" s="36"/>
    </row>
    <row r="962" spans="1:10" ht="12.75">
      <c r="A962" s="56"/>
      <c r="B962" s="37"/>
      <c r="C962" s="36"/>
      <c r="D962" s="36"/>
      <c r="E962" s="36"/>
      <c r="F962" s="36"/>
      <c r="G962" s="36"/>
      <c r="H962" s="36"/>
      <c r="I962" s="36"/>
      <c r="J962" s="36"/>
    </row>
    <row r="963" spans="1:10" ht="12.75">
      <c r="A963" s="56"/>
      <c r="B963" s="37"/>
      <c r="C963" s="36"/>
      <c r="D963" s="36"/>
      <c r="E963" s="36"/>
      <c r="F963" s="36"/>
      <c r="G963" s="36"/>
      <c r="H963" s="36"/>
      <c r="I963" s="36"/>
      <c r="J963" s="36"/>
    </row>
    <row r="964" spans="1:10" ht="12.75">
      <c r="A964" s="56"/>
      <c r="B964" s="37"/>
      <c r="C964" s="36"/>
      <c r="D964" s="36"/>
      <c r="E964" s="36"/>
      <c r="F964" s="36"/>
      <c r="G964" s="36"/>
      <c r="H964" s="36"/>
      <c r="I964" s="36"/>
      <c r="J964" s="36"/>
    </row>
    <row r="965" spans="1:10" ht="12.75">
      <c r="A965" s="56"/>
      <c r="B965" s="37"/>
      <c r="C965" s="36"/>
      <c r="D965" s="36"/>
      <c r="E965" s="36"/>
      <c r="F965" s="36"/>
      <c r="G965" s="36"/>
      <c r="H965" s="36"/>
      <c r="I965" s="36"/>
      <c r="J965" s="36"/>
    </row>
    <row r="966" spans="1:10" ht="12.75">
      <c r="A966" s="56"/>
      <c r="B966" s="37"/>
      <c r="C966" s="36"/>
      <c r="D966" s="36"/>
      <c r="E966" s="36"/>
      <c r="F966" s="36"/>
      <c r="G966" s="36"/>
      <c r="H966" s="36"/>
      <c r="I966" s="36"/>
      <c r="J966" s="36"/>
    </row>
    <row r="967" spans="1:10" ht="12.75">
      <c r="A967" s="56"/>
      <c r="B967" s="37"/>
      <c r="C967" s="36"/>
      <c r="D967" s="36"/>
      <c r="E967" s="36"/>
      <c r="F967" s="36"/>
      <c r="G967" s="36"/>
      <c r="H967" s="36"/>
      <c r="I967" s="36"/>
      <c r="J967" s="36"/>
    </row>
    <row r="968" spans="1:10" ht="12.75">
      <c r="A968" s="56"/>
      <c r="B968" s="37"/>
      <c r="C968" s="36"/>
      <c r="D968" s="36"/>
      <c r="E968" s="36"/>
      <c r="F968" s="36"/>
      <c r="G968" s="36"/>
      <c r="H968" s="36"/>
      <c r="I968" s="36"/>
      <c r="J968" s="36"/>
    </row>
    <row r="969" spans="1:10" ht="12.75">
      <c r="A969" s="56"/>
      <c r="B969" s="37"/>
      <c r="C969" s="36"/>
      <c r="D969" s="36"/>
      <c r="E969" s="36"/>
      <c r="F969" s="36"/>
      <c r="G969" s="36"/>
      <c r="H969" s="36"/>
      <c r="I969" s="36"/>
      <c r="J969" s="36"/>
    </row>
    <row r="970" spans="1:10" ht="12.75">
      <c r="A970" s="56"/>
      <c r="B970" s="37"/>
      <c r="C970" s="36"/>
      <c r="D970" s="36"/>
      <c r="E970" s="36"/>
      <c r="F970" s="36"/>
      <c r="G970" s="36"/>
      <c r="H970" s="36"/>
      <c r="I970" s="36"/>
      <c r="J970" s="36"/>
    </row>
    <row r="971" spans="1:10" ht="12.75">
      <c r="A971" s="56"/>
      <c r="B971" s="37"/>
      <c r="C971" s="36"/>
      <c r="D971" s="36"/>
      <c r="E971" s="36"/>
      <c r="F971" s="36"/>
      <c r="G971" s="36"/>
      <c r="H971" s="36"/>
      <c r="I971" s="36"/>
      <c r="J971" s="36"/>
    </row>
    <row r="972" spans="1:10" ht="12.75">
      <c r="A972" s="56"/>
      <c r="B972" s="37"/>
      <c r="C972" s="36"/>
      <c r="D972" s="36"/>
      <c r="E972" s="36"/>
      <c r="F972" s="36"/>
      <c r="G972" s="36"/>
      <c r="H972" s="36"/>
      <c r="I972" s="36"/>
      <c r="J972" s="36"/>
    </row>
    <row r="973" spans="1:10" ht="12.75">
      <c r="A973" s="56"/>
      <c r="B973" s="37"/>
      <c r="C973" s="36"/>
      <c r="D973" s="36"/>
      <c r="E973" s="36"/>
      <c r="F973" s="36"/>
      <c r="G973" s="36"/>
      <c r="H973" s="36"/>
      <c r="I973" s="36"/>
      <c r="J973" s="36"/>
    </row>
    <row r="974" spans="1:10" ht="12.75">
      <c r="A974" s="56"/>
      <c r="B974" s="37"/>
      <c r="C974" s="36"/>
      <c r="D974" s="36"/>
      <c r="E974" s="36"/>
      <c r="F974" s="36"/>
      <c r="G974" s="36"/>
      <c r="H974" s="36"/>
      <c r="I974" s="36"/>
      <c r="J974" s="36"/>
    </row>
    <row r="975" spans="1:10" ht="12.75">
      <c r="A975" s="56"/>
      <c r="B975" s="37"/>
      <c r="C975" s="36"/>
      <c r="D975" s="36"/>
      <c r="E975" s="36"/>
      <c r="F975" s="36"/>
      <c r="G975" s="36"/>
      <c r="H975" s="36"/>
      <c r="I975" s="36"/>
      <c r="J975" s="36"/>
    </row>
    <row r="976" spans="1:10" ht="12.75">
      <c r="A976" s="56"/>
      <c r="B976" s="37"/>
      <c r="C976" s="36"/>
      <c r="D976" s="36"/>
      <c r="E976" s="36"/>
      <c r="F976" s="36"/>
      <c r="G976" s="36"/>
      <c r="H976" s="36"/>
      <c r="I976" s="36"/>
      <c r="J976" s="36"/>
    </row>
    <row r="977" spans="1:10" ht="12.75">
      <c r="A977" s="56"/>
      <c r="B977" s="37"/>
      <c r="C977" s="36"/>
      <c r="D977" s="36"/>
      <c r="E977" s="36"/>
      <c r="F977" s="36"/>
      <c r="G977" s="36"/>
      <c r="H977" s="36"/>
      <c r="I977" s="36"/>
      <c r="J977" s="36"/>
    </row>
    <row r="978" spans="1:10" ht="12.75">
      <c r="A978" s="56"/>
      <c r="B978" s="37"/>
      <c r="C978" s="36"/>
      <c r="D978" s="36"/>
      <c r="E978" s="36"/>
      <c r="F978" s="36"/>
      <c r="G978" s="36"/>
      <c r="H978" s="36"/>
      <c r="I978" s="36"/>
      <c r="J978" s="36"/>
    </row>
    <row r="979" spans="1:10" ht="12.75">
      <c r="A979" s="56"/>
      <c r="B979" s="37"/>
      <c r="C979" s="36"/>
      <c r="D979" s="36"/>
      <c r="E979" s="36"/>
      <c r="F979" s="36"/>
      <c r="G979" s="36"/>
      <c r="H979" s="36"/>
      <c r="I979" s="36"/>
      <c r="J979" s="36"/>
    </row>
    <row r="980" spans="1:10" ht="12.75">
      <c r="A980" s="56"/>
      <c r="B980" s="37"/>
      <c r="C980" s="36"/>
      <c r="D980" s="36"/>
      <c r="E980" s="36"/>
      <c r="F980" s="36"/>
      <c r="G980" s="36"/>
      <c r="H980" s="36"/>
      <c r="I980" s="36"/>
      <c r="J980" s="36"/>
    </row>
    <row r="981" spans="1:10" ht="12.75">
      <c r="A981" s="56"/>
      <c r="B981" s="37"/>
      <c r="C981" s="36"/>
      <c r="D981" s="36"/>
      <c r="E981" s="36"/>
      <c r="G981" s="36"/>
      <c r="H981" s="36"/>
      <c r="I981" s="36"/>
      <c r="J981" s="36"/>
    </row>
    <row r="982" spans="1:10" ht="12.75">
      <c r="A982" s="56"/>
      <c r="B982" s="37"/>
      <c r="C982" s="36"/>
      <c r="G982" s="36"/>
      <c r="H982" s="36"/>
      <c r="I982" s="36"/>
      <c r="J982" s="36"/>
    </row>
    <row r="983" spans="1:10" ht="12.75">
      <c r="A983" s="56"/>
      <c r="B983" s="37"/>
      <c r="C983" s="36"/>
      <c r="G983" s="36"/>
      <c r="H983" s="36"/>
      <c r="I983" s="36"/>
      <c r="J983" s="36"/>
    </row>
    <row r="984" spans="1:10" ht="12.75">
      <c r="A984" s="56"/>
      <c r="B984" s="37"/>
      <c r="C984" s="36"/>
      <c r="G984" s="36"/>
      <c r="H984" s="36"/>
      <c r="I984" s="36"/>
      <c r="J984" s="36"/>
    </row>
    <row r="985" spans="1:10" ht="12.75">
      <c r="A985" s="56"/>
      <c r="B985" s="37"/>
      <c r="C985" s="36"/>
      <c r="G985" s="36"/>
      <c r="H985" s="36"/>
      <c r="I985" s="36"/>
      <c r="J985" s="36"/>
    </row>
    <row r="986" spans="1:10" ht="12.75">
      <c r="A986" s="56"/>
      <c r="B986" s="37"/>
      <c r="C986" s="36"/>
      <c r="G986" s="36"/>
      <c r="H986" s="36"/>
      <c r="I986" s="36"/>
      <c r="J986" s="36"/>
    </row>
    <row r="987" spans="1:8" ht="12.75">
      <c r="A987" s="56"/>
      <c r="B987" s="37"/>
      <c r="C987" s="36"/>
      <c r="H987" s="36"/>
    </row>
    <row r="988" ht="12.75">
      <c r="H988" s="36"/>
    </row>
  </sheetData>
  <sheetProtection/>
  <mergeCells count="59">
    <mergeCell ref="I2:AQ2"/>
    <mergeCell ref="AD7:AD8"/>
    <mergeCell ref="AE7:AE8"/>
    <mergeCell ref="T4:AQ4"/>
    <mergeCell ref="A3:L4"/>
    <mergeCell ref="M3:S3"/>
    <mergeCell ref="M4:S4"/>
    <mergeCell ref="H6:H8"/>
    <mergeCell ref="G6:G8"/>
    <mergeCell ref="O7:O8"/>
    <mergeCell ref="A52:K52"/>
    <mergeCell ref="D6:D8"/>
    <mergeCell ref="E6:E8"/>
    <mergeCell ref="F6:F8"/>
    <mergeCell ref="I6:I8"/>
    <mergeCell ref="AW7:AW8"/>
    <mergeCell ref="AV7:AV8"/>
    <mergeCell ref="T3:AQ3"/>
    <mergeCell ref="R7:Z7"/>
    <mergeCell ref="AF7:AF8"/>
    <mergeCell ref="A6:A8"/>
    <mergeCell ref="B6:B8"/>
    <mergeCell ref="C6:C8"/>
    <mergeCell ref="AX7:AX8"/>
    <mergeCell ref="AI7:AI8"/>
    <mergeCell ref="AJ7:AJ8"/>
    <mergeCell ref="N7:N8"/>
    <mergeCell ref="AR7:AR8"/>
    <mergeCell ref="AQ7:AQ8"/>
    <mergeCell ref="Q7:Q8"/>
    <mergeCell ref="J6:J8"/>
    <mergeCell ref="K7:K8"/>
    <mergeCell ref="K6:L6"/>
    <mergeCell ref="P7:P8"/>
    <mergeCell ref="L7:L8"/>
    <mergeCell ref="M6:M8"/>
    <mergeCell ref="N6:Q6"/>
    <mergeCell ref="AO7:AO8"/>
    <mergeCell ref="AP7:AP8"/>
    <mergeCell ref="R6:AC6"/>
    <mergeCell ref="AD6:AG6"/>
    <mergeCell ref="AH6:AH8"/>
    <mergeCell ref="AI6:AJ6"/>
    <mergeCell ref="AK6:AQ6"/>
    <mergeCell ref="AK7:AK8"/>
    <mergeCell ref="AA7:AC7"/>
    <mergeCell ref="AG7:AG8"/>
    <mergeCell ref="AL7:AL8"/>
    <mergeCell ref="AM7:AN7"/>
    <mergeCell ref="AZ7:AZ8"/>
    <mergeCell ref="AY7:AY8"/>
    <mergeCell ref="BF7:BF8"/>
    <mergeCell ref="AR6:AX6"/>
    <mergeCell ref="AY6:BF6"/>
    <mergeCell ref="AS7:AS8"/>
    <mergeCell ref="AT7:AU7"/>
    <mergeCell ref="BE7:BE8"/>
    <mergeCell ref="BD7:BD8"/>
    <mergeCell ref="BA7:BC7"/>
  </mergeCells>
  <conditionalFormatting sqref="L51:AG51">
    <cfRule type="cellIs" priority="5" dxfId="0" operator="lessThan" stopIfTrue="1">
      <formula>0</formula>
    </cfRule>
  </conditionalFormatting>
  <conditionalFormatting sqref="D49:AD50 AC13:AD47 AF13:AF47 AF49:AF50">
    <cfRule type="cellIs" priority="4" dxfId="0" operator="lessThan" stopIfTrue="1">
      <formula>0</formula>
    </cfRule>
  </conditionalFormatting>
  <conditionalFormatting sqref="D11:AB47">
    <cfRule type="cellIs" priority="3" dxfId="0" operator="lessThan" stopIfTrue="1">
      <formula>0</formula>
    </cfRule>
  </conditionalFormatting>
  <conditionalFormatting sqref="AE13:AE47 AE49:AE50">
    <cfRule type="cellIs" priority="2" dxfId="0" operator="lessThan" stopIfTrue="1">
      <formula>0</formula>
    </cfRule>
  </conditionalFormatting>
  <conditionalFormatting sqref="D51:K51">
    <cfRule type="cellIs" priority="1" dxfId="0" operator="lessThan" stopIfTrue="1">
      <formula>0</formula>
    </cfRule>
  </conditionalFormatting>
  <printOptions/>
  <pageMargins left="0.5118110236220472" right="0.15748031496062992" top="0.3937007874015748" bottom="0.1968503937007874" header="0.31496062992125984" footer="0.11811023622047245"/>
  <pageSetup fitToHeight="13" horizontalDpi="600" verticalDpi="600" orientation="landscape" paperSize="9" scale="25" r:id="rId2"/>
  <rowBreaks count="4" manualBreakCount="4">
    <brk id="17" max="57" man="1"/>
    <brk id="29" max="57" man="1"/>
    <brk id="34" max="57" man="1"/>
    <brk id="43" max="57" man="1"/>
  </rowBreak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L652"/>
  <sheetViews>
    <sheetView showGridLines="0" zoomScale="39" zoomScaleNormal="39" zoomScaleSheetLayoutView="52"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A24" sqref="AA24"/>
    </sheetView>
  </sheetViews>
  <sheetFormatPr defaultColWidth="9.140625" defaultRowHeight="12.75"/>
  <cols>
    <col min="1" max="1" width="9.7109375" style="57" customWidth="1"/>
    <col min="2" max="2" width="13.7109375" style="24" customWidth="1"/>
    <col min="3" max="3" width="62.421875" style="24" customWidth="1"/>
    <col min="4" max="4" width="4.7109375" style="24" customWidth="1"/>
    <col min="5" max="5" width="12.00390625" style="24" customWidth="1"/>
    <col min="6" max="6" width="10.421875" style="24" customWidth="1"/>
    <col min="7" max="7" width="10.8515625" style="24" customWidth="1"/>
    <col min="8" max="8" width="10.421875" style="24" customWidth="1"/>
    <col min="9" max="9" width="9.7109375" style="24" customWidth="1"/>
    <col min="10" max="10" width="8.8515625" style="24" customWidth="1"/>
    <col min="11" max="11" width="9.28125" style="24" customWidth="1"/>
    <col min="12" max="12" width="8.7109375" style="24" customWidth="1"/>
    <col min="13" max="13" width="9.421875" style="24" customWidth="1"/>
    <col min="14" max="14" width="8.8515625" style="24" customWidth="1"/>
    <col min="15" max="15" width="9.7109375" style="24" customWidth="1"/>
    <col min="16" max="16" width="10.8515625" style="24" customWidth="1"/>
    <col min="17" max="17" width="10.57421875" style="24" customWidth="1"/>
    <col min="18" max="18" width="10.7109375" style="24" customWidth="1"/>
    <col min="19" max="19" width="15.00390625" style="24" customWidth="1"/>
    <col min="20" max="20" width="10.28125" style="24" customWidth="1"/>
    <col min="21" max="21" width="9.28125" style="24" customWidth="1"/>
    <col min="22" max="22" width="17.28125" style="24" customWidth="1"/>
    <col min="23" max="23" width="18.421875" style="24" customWidth="1"/>
    <col min="24" max="24" width="8.140625" style="25" customWidth="1"/>
    <col min="25" max="25" width="8.28125" style="25" customWidth="1"/>
    <col min="26" max="26" width="7.00390625" style="25" customWidth="1"/>
    <col min="27" max="27" width="9.140625" style="25" customWidth="1"/>
    <col min="28" max="28" width="18.28125" style="25" customWidth="1"/>
    <col min="29" max="29" width="16.57421875" style="25" customWidth="1"/>
    <col min="30" max="30" width="14.421875" style="25" customWidth="1"/>
    <col min="31" max="31" width="9.8515625" style="25" customWidth="1"/>
    <col min="32" max="33" width="9.140625" style="25" customWidth="1"/>
    <col min="34" max="34" width="9.57421875" style="25" customWidth="1"/>
    <col min="35" max="35" width="8.57421875" style="25" customWidth="1"/>
    <col min="36" max="146" width="9.140625" style="25" customWidth="1"/>
    <col min="147" max="16384" width="9.140625" style="24" customWidth="1"/>
  </cols>
  <sheetData>
    <row r="1" spans="1:33" s="95" customFormat="1" ht="16.5" customHeight="1">
      <c r="A1" s="54"/>
      <c r="B1" s="29"/>
      <c r="C1" s="29"/>
      <c r="D1" s="29"/>
      <c r="E1" s="29"/>
      <c r="F1" s="29"/>
      <c r="G1" s="29"/>
      <c r="H1" s="29"/>
      <c r="I1" s="29"/>
      <c r="J1" s="29"/>
      <c r="K1" s="29"/>
      <c r="L1" s="29"/>
      <c r="M1" s="29"/>
      <c r="N1" s="29"/>
      <c r="O1" s="29"/>
      <c r="P1" s="29"/>
      <c r="Q1" s="29"/>
      <c r="R1" s="29"/>
      <c r="S1" s="29"/>
      <c r="T1" s="29"/>
      <c r="U1" s="29"/>
      <c r="V1" s="29"/>
      <c r="W1" s="29"/>
      <c r="X1" s="29"/>
      <c r="Y1" s="29"/>
      <c r="Z1" s="29"/>
      <c r="AA1" s="62"/>
      <c r="AB1" s="62"/>
      <c r="AC1" s="62"/>
      <c r="AD1" s="62"/>
      <c r="AE1" s="62"/>
      <c r="AF1" s="62"/>
      <c r="AG1" s="62"/>
    </row>
    <row r="2" spans="1:28" s="44" customFormat="1" ht="15.75">
      <c r="A2" s="55" t="s">
        <v>1466</v>
      </c>
      <c r="B2" s="55"/>
      <c r="C2" s="28"/>
      <c r="D2" s="302" t="str">
        <f>IF('Титул ф.S07'!D22=0," ",'Титул ф.S07'!D22)</f>
        <v>Ульяновский областной суд </v>
      </c>
      <c r="E2" s="342"/>
      <c r="F2" s="342"/>
      <c r="G2" s="342"/>
      <c r="H2" s="342"/>
      <c r="I2" s="342"/>
      <c r="J2" s="342"/>
      <c r="K2" s="342"/>
      <c r="L2" s="342"/>
      <c r="M2" s="342"/>
      <c r="N2" s="343"/>
      <c r="O2" s="25"/>
      <c r="P2" s="25"/>
      <c r="Q2" s="25"/>
      <c r="R2" s="25"/>
      <c r="S2" s="26"/>
      <c r="T2" s="27"/>
      <c r="W2" s="62"/>
      <c r="X2" s="62"/>
      <c r="Y2" s="62"/>
      <c r="Z2" s="62"/>
      <c r="AA2" s="62"/>
      <c r="AB2" s="62"/>
    </row>
    <row r="3" spans="1:27" s="44" customFormat="1" ht="66.75" customHeight="1">
      <c r="A3" s="340" t="s">
        <v>548</v>
      </c>
      <c r="B3" s="340"/>
      <c r="C3" s="340"/>
      <c r="D3" s="340"/>
      <c r="E3" s="340"/>
      <c r="F3" s="340"/>
      <c r="G3" s="340"/>
      <c r="H3" s="340"/>
      <c r="I3" s="340"/>
      <c r="J3" s="340"/>
      <c r="K3" s="340"/>
      <c r="L3" s="340"/>
      <c r="M3" s="340"/>
      <c r="N3" s="340"/>
      <c r="O3" s="340"/>
      <c r="P3" s="340"/>
      <c r="Q3" s="340"/>
      <c r="R3" s="340"/>
      <c r="S3" s="340"/>
      <c r="T3" s="340"/>
      <c r="U3" s="340"/>
      <c r="V3" s="340"/>
      <c r="W3" s="340"/>
      <c r="X3" s="62"/>
      <c r="Y3" s="62"/>
      <c r="Z3" s="62"/>
      <c r="AA3" s="62"/>
    </row>
    <row r="4" spans="1:23" s="63" customFormat="1" ht="24" customHeight="1">
      <c r="A4" s="96" t="s">
        <v>1332</v>
      </c>
      <c r="C4" s="64"/>
      <c r="D4" s="65"/>
      <c r="J4" s="66"/>
      <c r="K4" s="66"/>
      <c r="L4" s="67"/>
      <c r="M4" s="68"/>
      <c r="N4" s="68"/>
      <c r="O4" s="69"/>
      <c r="P4" s="69"/>
      <c r="Q4" s="69"/>
      <c r="R4" s="69"/>
      <c r="S4" s="70"/>
      <c r="T4" s="71"/>
      <c r="U4" s="70"/>
      <c r="V4" s="70"/>
      <c r="W4" s="70"/>
    </row>
    <row r="5" spans="1:168" s="66" customFormat="1" ht="39" customHeight="1">
      <c r="A5" s="330" t="s">
        <v>1277</v>
      </c>
      <c r="B5" s="331"/>
      <c r="C5" s="332"/>
      <c r="D5" s="324" t="s">
        <v>1441</v>
      </c>
      <c r="E5" s="311" t="s">
        <v>1449</v>
      </c>
      <c r="F5" s="311" t="s">
        <v>1278</v>
      </c>
      <c r="G5" s="310" t="s">
        <v>1481</v>
      </c>
      <c r="H5" s="310"/>
      <c r="I5" s="310"/>
      <c r="J5" s="310"/>
      <c r="K5" s="310"/>
      <c r="L5" s="310"/>
      <c r="M5" s="310"/>
      <c r="N5" s="310"/>
      <c r="O5" s="311" t="s">
        <v>549</v>
      </c>
      <c r="P5" s="311" t="s">
        <v>1444</v>
      </c>
      <c r="Q5" s="312" t="s">
        <v>1279</v>
      </c>
      <c r="R5" s="311" t="s">
        <v>1280</v>
      </c>
      <c r="S5" s="311" t="s">
        <v>550</v>
      </c>
      <c r="T5" s="310" t="s">
        <v>1282</v>
      </c>
      <c r="U5" s="310"/>
      <c r="V5" s="317" t="s">
        <v>1539</v>
      </c>
      <c r="W5" s="318"/>
      <c r="X5" s="311" t="s">
        <v>1540</v>
      </c>
      <c r="Y5" s="308" t="s">
        <v>1541</v>
      </c>
      <c r="Z5" s="308" t="s">
        <v>1542</v>
      </c>
      <c r="AA5" s="308" t="s">
        <v>1543</v>
      </c>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192"/>
      <c r="EW5" s="192"/>
      <c r="EX5" s="192"/>
      <c r="EY5" s="192"/>
      <c r="EZ5" s="192"/>
      <c r="FA5" s="192"/>
      <c r="FB5" s="192"/>
      <c r="FC5" s="192"/>
      <c r="FD5" s="192"/>
      <c r="FE5" s="192"/>
      <c r="FF5" s="192"/>
      <c r="FG5" s="192"/>
      <c r="FH5" s="192"/>
      <c r="FI5" s="192"/>
      <c r="FJ5" s="192"/>
      <c r="FK5" s="192"/>
      <c r="FL5" s="192"/>
    </row>
    <row r="6" spans="1:168" s="66" customFormat="1" ht="65.25" customHeight="1">
      <c r="A6" s="333"/>
      <c r="B6" s="334"/>
      <c r="C6" s="335"/>
      <c r="D6" s="325"/>
      <c r="E6" s="311"/>
      <c r="F6" s="311"/>
      <c r="G6" s="310" t="s">
        <v>1283</v>
      </c>
      <c r="H6" s="310"/>
      <c r="I6" s="310"/>
      <c r="J6" s="310"/>
      <c r="K6" s="311" t="s">
        <v>1439</v>
      </c>
      <c r="L6" s="311" t="s">
        <v>1284</v>
      </c>
      <c r="M6" s="311" t="s">
        <v>1285</v>
      </c>
      <c r="N6" s="311" t="s">
        <v>1286</v>
      </c>
      <c r="O6" s="311"/>
      <c r="P6" s="311"/>
      <c r="Q6" s="313"/>
      <c r="R6" s="311"/>
      <c r="S6" s="311"/>
      <c r="T6" s="310"/>
      <c r="U6" s="310"/>
      <c r="V6" s="319"/>
      <c r="W6" s="320"/>
      <c r="X6" s="311"/>
      <c r="Y6" s="308"/>
      <c r="Z6" s="308"/>
      <c r="AA6" s="308"/>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192"/>
      <c r="EW6" s="192"/>
      <c r="EX6" s="192"/>
      <c r="EY6" s="192"/>
      <c r="EZ6" s="192"/>
      <c r="FA6" s="192"/>
      <c r="FB6" s="192"/>
      <c r="FC6" s="192"/>
      <c r="FD6" s="192"/>
      <c r="FE6" s="192"/>
      <c r="FF6" s="192"/>
      <c r="FG6" s="192"/>
      <c r="FH6" s="192"/>
      <c r="FI6" s="192"/>
      <c r="FJ6" s="192"/>
      <c r="FK6" s="192"/>
      <c r="FL6" s="192"/>
    </row>
    <row r="7" spans="1:168" s="66" customFormat="1" ht="222" customHeight="1">
      <c r="A7" s="336"/>
      <c r="B7" s="337"/>
      <c r="C7" s="338"/>
      <c r="D7" s="326"/>
      <c r="E7" s="311"/>
      <c r="F7" s="311"/>
      <c r="G7" s="112" t="s">
        <v>1287</v>
      </c>
      <c r="H7" s="112" t="s">
        <v>1611</v>
      </c>
      <c r="I7" s="112" t="s">
        <v>1544</v>
      </c>
      <c r="J7" s="112" t="s">
        <v>1612</v>
      </c>
      <c r="K7" s="311"/>
      <c r="L7" s="311"/>
      <c r="M7" s="311"/>
      <c r="N7" s="311"/>
      <c r="O7" s="311"/>
      <c r="P7" s="311"/>
      <c r="Q7" s="314"/>
      <c r="R7" s="311"/>
      <c r="S7" s="311"/>
      <c r="T7" s="112" t="s">
        <v>551</v>
      </c>
      <c r="U7" s="112" t="s">
        <v>552</v>
      </c>
      <c r="V7" s="187" t="s">
        <v>1547</v>
      </c>
      <c r="W7" s="126" t="s">
        <v>1548</v>
      </c>
      <c r="X7" s="311"/>
      <c r="Y7" s="308"/>
      <c r="Z7" s="308"/>
      <c r="AA7" s="308"/>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192"/>
      <c r="EW7" s="192"/>
      <c r="EX7" s="192"/>
      <c r="EY7" s="192"/>
      <c r="EZ7" s="192"/>
      <c r="FA7" s="192"/>
      <c r="FB7" s="192"/>
      <c r="FC7" s="192"/>
      <c r="FD7" s="192"/>
      <c r="FE7" s="192"/>
      <c r="FF7" s="192"/>
      <c r="FG7" s="192"/>
      <c r="FH7" s="192"/>
      <c r="FI7" s="192"/>
      <c r="FJ7" s="192"/>
      <c r="FK7" s="192"/>
      <c r="FL7" s="192"/>
    </row>
    <row r="8" spans="1:168" s="73" customFormat="1" ht="24" customHeight="1">
      <c r="A8" s="327" t="s">
        <v>1508</v>
      </c>
      <c r="B8" s="328"/>
      <c r="C8" s="329"/>
      <c r="D8" s="123"/>
      <c r="E8" s="129">
        <v>1</v>
      </c>
      <c r="F8" s="129">
        <v>2</v>
      </c>
      <c r="G8" s="129">
        <v>3</v>
      </c>
      <c r="H8" s="129">
        <v>4</v>
      </c>
      <c r="I8" s="129">
        <v>5</v>
      </c>
      <c r="J8" s="129">
        <v>6</v>
      </c>
      <c r="K8" s="129">
        <v>7</v>
      </c>
      <c r="L8" s="129">
        <v>8</v>
      </c>
      <c r="M8" s="129">
        <v>9</v>
      </c>
      <c r="N8" s="129">
        <v>10</v>
      </c>
      <c r="O8" s="129">
        <v>11</v>
      </c>
      <c r="P8" s="129">
        <v>12</v>
      </c>
      <c r="Q8" s="129">
        <v>13</v>
      </c>
      <c r="R8" s="129">
        <v>14</v>
      </c>
      <c r="S8" s="129">
        <v>15</v>
      </c>
      <c r="T8" s="129">
        <v>16</v>
      </c>
      <c r="U8" s="129">
        <v>17</v>
      </c>
      <c r="V8" s="129">
        <v>18</v>
      </c>
      <c r="W8" s="130">
        <v>19</v>
      </c>
      <c r="X8" s="129">
        <v>20</v>
      </c>
      <c r="Y8" s="129">
        <v>21</v>
      </c>
      <c r="Z8" s="129">
        <v>22</v>
      </c>
      <c r="AA8" s="129">
        <v>23</v>
      </c>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172"/>
      <c r="EW8" s="173"/>
      <c r="EX8" s="173"/>
      <c r="EY8" s="173"/>
      <c r="EZ8" s="173"/>
      <c r="FA8" s="173"/>
      <c r="FB8" s="173"/>
      <c r="FC8" s="173"/>
      <c r="FD8" s="173"/>
      <c r="FE8" s="173"/>
      <c r="FF8" s="173"/>
      <c r="FG8" s="173"/>
      <c r="FH8" s="173"/>
      <c r="FI8" s="173"/>
      <c r="FJ8" s="173"/>
      <c r="FK8" s="173"/>
      <c r="FL8" s="173"/>
    </row>
    <row r="9" spans="1:152" s="73" customFormat="1" ht="24" customHeight="1">
      <c r="A9" s="322" t="s">
        <v>1599</v>
      </c>
      <c r="B9" s="322"/>
      <c r="C9" s="322"/>
      <c r="D9" s="174">
        <v>1</v>
      </c>
      <c r="E9" s="83">
        <v>0</v>
      </c>
      <c r="F9" s="83">
        <v>0</v>
      </c>
      <c r="G9" s="83">
        <v>0</v>
      </c>
      <c r="H9" s="83">
        <v>0</v>
      </c>
      <c r="I9" s="83">
        <v>0</v>
      </c>
      <c r="J9" s="83">
        <v>0</v>
      </c>
      <c r="K9" s="83">
        <v>0</v>
      </c>
      <c r="L9" s="83">
        <v>0</v>
      </c>
      <c r="M9" s="83">
        <v>0</v>
      </c>
      <c r="N9" s="83">
        <v>0</v>
      </c>
      <c r="O9" s="83">
        <v>0</v>
      </c>
      <c r="P9" s="83">
        <v>0</v>
      </c>
      <c r="Q9" s="83">
        <v>0</v>
      </c>
      <c r="R9" s="83">
        <v>0</v>
      </c>
      <c r="S9" s="83">
        <v>0</v>
      </c>
      <c r="T9" s="83">
        <v>0</v>
      </c>
      <c r="U9" s="83">
        <v>0</v>
      </c>
      <c r="V9" s="83">
        <v>0</v>
      </c>
      <c r="W9" s="83">
        <v>0</v>
      </c>
      <c r="X9" s="83">
        <v>0</v>
      </c>
      <c r="Y9" s="83">
        <v>0</v>
      </c>
      <c r="Z9" s="83">
        <v>0</v>
      </c>
      <c r="AA9" s="83">
        <v>0</v>
      </c>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row>
    <row r="10" spans="1:151" s="176" customFormat="1" ht="141" customHeight="1">
      <c r="A10" s="323" t="s">
        <v>1288</v>
      </c>
      <c r="B10" s="323"/>
      <c r="C10" s="323"/>
      <c r="D10" s="175">
        <v>2</v>
      </c>
      <c r="E10" s="83">
        <v>0</v>
      </c>
      <c r="F10" s="83">
        <v>0</v>
      </c>
      <c r="G10" s="83">
        <v>0</v>
      </c>
      <c r="H10" s="83">
        <v>0</v>
      </c>
      <c r="I10" s="83">
        <v>0</v>
      </c>
      <c r="J10" s="83">
        <v>0</v>
      </c>
      <c r="K10" s="83">
        <v>0</v>
      </c>
      <c r="L10" s="83">
        <v>0</v>
      </c>
      <c r="M10" s="83">
        <v>0</v>
      </c>
      <c r="N10" s="83">
        <v>0</v>
      </c>
      <c r="O10" s="83">
        <v>0</v>
      </c>
      <c r="P10" s="83">
        <v>0</v>
      </c>
      <c r="Q10" s="83">
        <v>0</v>
      </c>
      <c r="R10" s="83">
        <v>0</v>
      </c>
      <c r="S10" s="83">
        <v>0</v>
      </c>
      <c r="T10" s="83">
        <v>0</v>
      </c>
      <c r="U10" s="83">
        <v>0</v>
      </c>
      <c r="V10" s="83">
        <v>0</v>
      </c>
      <c r="W10" s="83">
        <v>0</v>
      </c>
      <c r="X10" s="83">
        <v>0</v>
      </c>
      <c r="Y10" s="83">
        <v>0</v>
      </c>
      <c r="Z10" s="83">
        <v>0</v>
      </c>
      <c r="AA10" s="83">
        <v>0</v>
      </c>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row>
    <row r="11" spans="1:151" s="176" customFormat="1" ht="48" customHeight="1">
      <c r="A11" s="309" t="s">
        <v>1289</v>
      </c>
      <c r="B11" s="309"/>
      <c r="C11" s="309"/>
      <c r="D11" s="174">
        <v>3</v>
      </c>
      <c r="E11" s="83">
        <v>0</v>
      </c>
      <c r="F11" s="83">
        <v>0</v>
      </c>
      <c r="G11" s="83">
        <v>0</v>
      </c>
      <c r="H11" s="83">
        <v>0</v>
      </c>
      <c r="I11" s="83">
        <v>0</v>
      </c>
      <c r="J11" s="83">
        <v>0</v>
      </c>
      <c r="K11" s="83">
        <v>0</v>
      </c>
      <c r="L11" s="83">
        <v>0</v>
      </c>
      <c r="M11" s="83">
        <v>0</v>
      </c>
      <c r="N11" s="83">
        <v>0</v>
      </c>
      <c r="O11" s="83">
        <v>0</v>
      </c>
      <c r="P11" s="83">
        <v>0</v>
      </c>
      <c r="Q11" s="83">
        <v>0</v>
      </c>
      <c r="R11" s="83">
        <v>0</v>
      </c>
      <c r="S11" s="83">
        <v>0</v>
      </c>
      <c r="T11" s="83">
        <v>0</v>
      </c>
      <c r="U11" s="83">
        <v>0</v>
      </c>
      <c r="V11" s="83">
        <v>0</v>
      </c>
      <c r="W11" s="83">
        <v>0</v>
      </c>
      <c r="X11" s="83">
        <v>0</v>
      </c>
      <c r="Y11" s="83">
        <v>0</v>
      </c>
      <c r="Z11" s="83">
        <v>0</v>
      </c>
      <c r="AA11" s="83">
        <v>0</v>
      </c>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row>
    <row r="12" spans="1:151" s="176" customFormat="1" ht="45" customHeight="1">
      <c r="A12" s="309" t="s">
        <v>1290</v>
      </c>
      <c r="B12" s="309"/>
      <c r="C12" s="309"/>
      <c r="D12" s="175">
        <v>4</v>
      </c>
      <c r="E12" s="83">
        <v>0</v>
      </c>
      <c r="F12" s="83">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0</v>
      </c>
      <c r="Y12" s="83">
        <v>0</v>
      </c>
      <c r="Z12" s="83">
        <v>0</v>
      </c>
      <c r="AA12" s="83">
        <v>0</v>
      </c>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row>
    <row r="13" spans="1:151" s="176" customFormat="1" ht="59.25" customHeight="1">
      <c r="A13" s="309" t="s">
        <v>1291</v>
      </c>
      <c r="B13" s="309"/>
      <c r="C13" s="309"/>
      <c r="D13" s="174">
        <v>5</v>
      </c>
      <c r="E13" s="83">
        <v>0</v>
      </c>
      <c r="F13" s="83">
        <v>0</v>
      </c>
      <c r="G13" s="83">
        <v>0</v>
      </c>
      <c r="H13" s="83">
        <v>0</v>
      </c>
      <c r="I13" s="161"/>
      <c r="J13" s="83">
        <v>0</v>
      </c>
      <c r="K13" s="83">
        <v>0</v>
      </c>
      <c r="L13" s="83">
        <v>0</v>
      </c>
      <c r="M13" s="83">
        <v>0</v>
      </c>
      <c r="N13" s="83">
        <v>0</v>
      </c>
      <c r="O13" s="83">
        <v>0</v>
      </c>
      <c r="P13" s="83">
        <v>0</v>
      </c>
      <c r="Q13" s="83">
        <v>0</v>
      </c>
      <c r="R13" s="83">
        <v>0</v>
      </c>
      <c r="S13" s="83">
        <v>0</v>
      </c>
      <c r="T13" s="83">
        <v>0</v>
      </c>
      <c r="U13" s="83">
        <v>0</v>
      </c>
      <c r="V13" s="83">
        <v>0</v>
      </c>
      <c r="W13" s="83">
        <v>0</v>
      </c>
      <c r="X13" s="83">
        <v>0</v>
      </c>
      <c r="Y13" s="83">
        <v>0</v>
      </c>
      <c r="Z13" s="83">
        <v>0</v>
      </c>
      <c r="AA13" s="83">
        <v>0</v>
      </c>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row>
    <row r="14" spans="1:151" s="176" customFormat="1" ht="49.5" customHeight="1">
      <c r="A14" s="309" t="s">
        <v>1292</v>
      </c>
      <c r="B14" s="309"/>
      <c r="C14" s="309"/>
      <c r="D14" s="175">
        <v>6</v>
      </c>
      <c r="E14" s="83">
        <v>0</v>
      </c>
      <c r="F14" s="83">
        <v>0</v>
      </c>
      <c r="G14" s="83">
        <v>0</v>
      </c>
      <c r="H14" s="83">
        <v>0</v>
      </c>
      <c r="I14" s="161"/>
      <c r="J14" s="83">
        <v>0</v>
      </c>
      <c r="K14" s="83">
        <v>0</v>
      </c>
      <c r="L14" s="83">
        <v>0</v>
      </c>
      <c r="M14" s="83">
        <v>0</v>
      </c>
      <c r="N14" s="83">
        <v>0</v>
      </c>
      <c r="O14" s="83">
        <v>0</v>
      </c>
      <c r="P14" s="83">
        <v>0</v>
      </c>
      <c r="Q14" s="83">
        <v>0</v>
      </c>
      <c r="R14" s="83">
        <v>0</v>
      </c>
      <c r="S14" s="83">
        <v>0</v>
      </c>
      <c r="T14" s="83">
        <v>0</v>
      </c>
      <c r="U14" s="83"/>
      <c r="V14" s="83">
        <v>0</v>
      </c>
      <c r="W14" s="83">
        <v>0</v>
      </c>
      <c r="X14" s="83">
        <v>0</v>
      </c>
      <c r="Y14" s="83">
        <v>0</v>
      </c>
      <c r="Z14" s="83">
        <v>0</v>
      </c>
      <c r="AA14" s="83">
        <v>0</v>
      </c>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row>
    <row r="15" spans="1:151" s="176" customFormat="1" ht="24" customHeight="1">
      <c r="A15" s="339" t="s">
        <v>1293</v>
      </c>
      <c r="B15" s="311" t="s">
        <v>1294</v>
      </c>
      <c r="C15" s="87" t="s">
        <v>1295</v>
      </c>
      <c r="D15" s="174">
        <v>7</v>
      </c>
      <c r="E15" s="83">
        <v>0</v>
      </c>
      <c r="F15" s="83">
        <v>0</v>
      </c>
      <c r="G15" s="83">
        <v>0</v>
      </c>
      <c r="H15" s="83">
        <v>0</v>
      </c>
      <c r="I15" s="83">
        <v>0</v>
      </c>
      <c r="J15" s="83">
        <v>0</v>
      </c>
      <c r="K15" s="83">
        <v>0</v>
      </c>
      <c r="L15" s="83">
        <v>0</v>
      </c>
      <c r="M15" s="83">
        <v>0</v>
      </c>
      <c r="N15" s="83">
        <v>0</v>
      </c>
      <c r="O15" s="83">
        <v>0</v>
      </c>
      <c r="P15" s="83">
        <v>0</v>
      </c>
      <c r="Q15" s="83">
        <v>0</v>
      </c>
      <c r="R15" s="83">
        <v>0</v>
      </c>
      <c r="S15" s="83">
        <v>0</v>
      </c>
      <c r="T15" s="83">
        <v>0</v>
      </c>
      <c r="U15" s="83">
        <v>0</v>
      </c>
      <c r="V15" s="83">
        <v>0</v>
      </c>
      <c r="W15" s="83">
        <v>0</v>
      </c>
      <c r="X15" s="83">
        <v>0</v>
      </c>
      <c r="Y15" s="83">
        <v>0</v>
      </c>
      <c r="Z15" s="83">
        <v>0</v>
      </c>
      <c r="AA15" s="83">
        <v>0</v>
      </c>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row>
    <row r="16" spans="1:151" s="176" customFormat="1" ht="24" customHeight="1">
      <c r="A16" s="339"/>
      <c r="B16" s="311"/>
      <c r="C16" s="87" t="s">
        <v>1296</v>
      </c>
      <c r="D16" s="175">
        <v>8</v>
      </c>
      <c r="E16" s="83">
        <v>0</v>
      </c>
      <c r="F16" s="83">
        <v>0</v>
      </c>
      <c r="G16" s="83">
        <v>0</v>
      </c>
      <c r="H16" s="83">
        <v>0</v>
      </c>
      <c r="I16" s="83">
        <v>0</v>
      </c>
      <c r="J16" s="83">
        <v>0</v>
      </c>
      <c r="K16" s="83">
        <v>0</v>
      </c>
      <c r="L16" s="83">
        <v>0</v>
      </c>
      <c r="M16" s="83">
        <v>0</v>
      </c>
      <c r="N16" s="83"/>
      <c r="O16" s="83">
        <v>0</v>
      </c>
      <c r="P16" s="83">
        <v>0</v>
      </c>
      <c r="Q16" s="83">
        <v>0</v>
      </c>
      <c r="R16" s="83">
        <v>0</v>
      </c>
      <c r="S16" s="83">
        <v>0</v>
      </c>
      <c r="T16" s="83">
        <v>0</v>
      </c>
      <c r="U16" s="83">
        <v>0</v>
      </c>
      <c r="V16" s="83">
        <v>0</v>
      </c>
      <c r="W16" s="83">
        <v>0</v>
      </c>
      <c r="X16" s="83">
        <v>0</v>
      </c>
      <c r="Y16" s="83">
        <v>0</v>
      </c>
      <c r="Z16" s="83">
        <v>0</v>
      </c>
      <c r="AA16" s="83">
        <v>0</v>
      </c>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row>
    <row r="17" spans="1:151" s="176" customFormat="1" ht="48.75" customHeight="1">
      <c r="A17" s="339"/>
      <c r="B17" s="311"/>
      <c r="C17" s="87" t="s">
        <v>1317</v>
      </c>
      <c r="D17" s="174">
        <v>9</v>
      </c>
      <c r="E17" s="83">
        <v>0</v>
      </c>
      <c r="F17" s="83">
        <v>0</v>
      </c>
      <c r="G17" s="83">
        <v>0</v>
      </c>
      <c r="H17" s="83">
        <v>0</v>
      </c>
      <c r="I17" s="83">
        <v>0</v>
      </c>
      <c r="J17" s="83">
        <v>0</v>
      </c>
      <c r="K17" s="83">
        <v>0</v>
      </c>
      <c r="L17" s="83">
        <v>0</v>
      </c>
      <c r="M17" s="83">
        <v>0</v>
      </c>
      <c r="N17" s="83">
        <v>0</v>
      </c>
      <c r="O17" s="83">
        <v>0</v>
      </c>
      <c r="P17" s="83">
        <v>0</v>
      </c>
      <c r="Q17" s="83">
        <v>0</v>
      </c>
      <c r="R17" s="83">
        <v>0</v>
      </c>
      <c r="S17" s="83">
        <v>0</v>
      </c>
      <c r="T17" s="83">
        <v>0</v>
      </c>
      <c r="U17" s="83">
        <v>0</v>
      </c>
      <c r="V17" s="83">
        <v>0</v>
      </c>
      <c r="W17" s="83">
        <v>0</v>
      </c>
      <c r="X17" s="83">
        <v>0</v>
      </c>
      <c r="Y17" s="83">
        <v>0</v>
      </c>
      <c r="Z17" s="83">
        <v>0</v>
      </c>
      <c r="AA17" s="83">
        <v>0</v>
      </c>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row>
    <row r="18" spans="1:151" s="176" customFormat="1" ht="24" customHeight="1">
      <c r="A18" s="339"/>
      <c r="B18" s="311"/>
      <c r="C18" s="87" t="s">
        <v>1297</v>
      </c>
      <c r="D18" s="175">
        <v>10</v>
      </c>
      <c r="E18" s="83">
        <v>0</v>
      </c>
      <c r="F18" s="83">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0</v>
      </c>
      <c r="Y18" s="83">
        <v>0</v>
      </c>
      <c r="Z18" s="83">
        <v>0</v>
      </c>
      <c r="AA18" s="83">
        <v>0</v>
      </c>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row>
    <row r="19" spans="1:151" s="176" customFormat="1" ht="66" customHeight="1">
      <c r="A19" s="339"/>
      <c r="B19" s="311" t="s">
        <v>1303</v>
      </c>
      <c r="C19" s="87" t="s">
        <v>1298</v>
      </c>
      <c r="D19" s="174">
        <v>11</v>
      </c>
      <c r="E19" s="83">
        <v>0</v>
      </c>
      <c r="F19" s="83">
        <v>0</v>
      </c>
      <c r="G19" s="83">
        <v>0</v>
      </c>
      <c r="H19" s="83">
        <v>0</v>
      </c>
      <c r="I19" s="83">
        <v>0</v>
      </c>
      <c r="J19" s="83">
        <v>0</v>
      </c>
      <c r="K19" s="83">
        <v>0</v>
      </c>
      <c r="L19" s="83">
        <v>0</v>
      </c>
      <c r="M19" s="83">
        <v>0</v>
      </c>
      <c r="N19" s="83">
        <v>0</v>
      </c>
      <c r="O19" s="83">
        <v>0</v>
      </c>
      <c r="P19" s="83">
        <v>0</v>
      </c>
      <c r="Q19" s="83">
        <v>0</v>
      </c>
      <c r="R19" s="83">
        <v>0</v>
      </c>
      <c r="S19" s="83">
        <v>0</v>
      </c>
      <c r="T19" s="83">
        <v>0</v>
      </c>
      <c r="U19" s="83">
        <v>0</v>
      </c>
      <c r="V19" s="83">
        <v>0</v>
      </c>
      <c r="W19" s="83">
        <v>0</v>
      </c>
      <c r="X19" s="83">
        <v>0</v>
      </c>
      <c r="Y19" s="83">
        <v>0</v>
      </c>
      <c r="Z19" s="83">
        <v>0</v>
      </c>
      <c r="AA19" s="83">
        <v>0</v>
      </c>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row>
    <row r="20" spans="1:151" s="176" customFormat="1" ht="42" customHeight="1">
      <c r="A20" s="339"/>
      <c r="B20" s="311"/>
      <c r="C20" s="87" t="s">
        <v>1600</v>
      </c>
      <c r="D20" s="175">
        <v>12</v>
      </c>
      <c r="E20" s="83">
        <v>0</v>
      </c>
      <c r="F20" s="83">
        <v>0</v>
      </c>
      <c r="G20" s="83">
        <v>0</v>
      </c>
      <c r="H20" s="83">
        <v>0</v>
      </c>
      <c r="I20" s="83">
        <v>0</v>
      </c>
      <c r="J20" s="83">
        <v>0</v>
      </c>
      <c r="K20" s="83">
        <v>0</v>
      </c>
      <c r="L20" s="83">
        <v>0</v>
      </c>
      <c r="M20" s="83">
        <v>0</v>
      </c>
      <c r="N20" s="83">
        <v>0</v>
      </c>
      <c r="O20" s="83">
        <v>0</v>
      </c>
      <c r="P20" s="83">
        <v>0</v>
      </c>
      <c r="Q20" s="83">
        <v>0</v>
      </c>
      <c r="R20" s="83">
        <v>0</v>
      </c>
      <c r="S20" s="83">
        <v>0</v>
      </c>
      <c r="T20" s="83">
        <v>0</v>
      </c>
      <c r="U20" s="83">
        <v>0</v>
      </c>
      <c r="V20" s="83">
        <v>0</v>
      </c>
      <c r="W20" s="83">
        <v>0</v>
      </c>
      <c r="X20" s="83">
        <v>0</v>
      </c>
      <c r="Y20" s="83">
        <v>0</v>
      </c>
      <c r="Z20" s="83">
        <v>0</v>
      </c>
      <c r="AA20" s="83">
        <v>0</v>
      </c>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row>
    <row r="21" spans="1:151" s="176" customFormat="1" ht="24" customHeight="1">
      <c r="A21" s="339"/>
      <c r="B21" s="341" t="s">
        <v>1299</v>
      </c>
      <c r="C21" s="341"/>
      <c r="D21" s="174">
        <v>13</v>
      </c>
      <c r="E21" s="83">
        <v>0</v>
      </c>
      <c r="F21" s="83">
        <v>0</v>
      </c>
      <c r="G21" s="83">
        <v>0</v>
      </c>
      <c r="H21" s="83">
        <v>0</v>
      </c>
      <c r="I21" s="83">
        <v>0</v>
      </c>
      <c r="J21" s="83">
        <v>0</v>
      </c>
      <c r="K21" s="83">
        <v>0</v>
      </c>
      <c r="L21" s="83">
        <v>0</v>
      </c>
      <c r="M21" s="83">
        <v>0</v>
      </c>
      <c r="N21" s="83">
        <v>0</v>
      </c>
      <c r="O21" s="83">
        <v>0</v>
      </c>
      <c r="P21" s="83">
        <v>0</v>
      </c>
      <c r="Q21" s="83">
        <v>0</v>
      </c>
      <c r="R21" s="83">
        <v>0</v>
      </c>
      <c r="S21" s="83">
        <v>0</v>
      </c>
      <c r="T21" s="83">
        <v>0</v>
      </c>
      <c r="U21" s="83">
        <v>0</v>
      </c>
      <c r="V21" s="83">
        <v>0</v>
      </c>
      <c r="W21" s="83">
        <v>0</v>
      </c>
      <c r="X21" s="83">
        <v>0</v>
      </c>
      <c r="Y21" s="83">
        <v>0</v>
      </c>
      <c r="Z21" s="83">
        <v>0</v>
      </c>
      <c r="AA21" s="83">
        <v>0</v>
      </c>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row>
    <row r="22" spans="1:151" s="176" customFormat="1" ht="24" customHeight="1">
      <c r="A22" s="339"/>
      <c r="B22" s="341" t="s">
        <v>1300</v>
      </c>
      <c r="C22" s="341"/>
      <c r="D22" s="175">
        <v>14</v>
      </c>
      <c r="E22" s="83">
        <v>0</v>
      </c>
      <c r="F22" s="83">
        <v>0</v>
      </c>
      <c r="G22" s="83">
        <v>0</v>
      </c>
      <c r="H22" s="83">
        <v>0</v>
      </c>
      <c r="I22" s="83">
        <v>0</v>
      </c>
      <c r="J22" s="83">
        <v>0</v>
      </c>
      <c r="K22" s="83">
        <v>0</v>
      </c>
      <c r="L22" s="83">
        <v>0</v>
      </c>
      <c r="M22" s="83">
        <v>0</v>
      </c>
      <c r="N22" s="83">
        <v>0</v>
      </c>
      <c r="O22" s="83">
        <v>0</v>
      </c>
      <c r="P22" s="83">
        <v>0</v>
      </c>
      <c r="Q22" s="83">
        <v>0</v>
      </c>
      <c r="R22" s="83">
        <v>0</v>
      </c>
      <c r="S22" s="83">
        <v>0</v>
      </c>
      <c r="T22" s="83">
        <v>0</v>
      </c>
      <c r="U22" s="83">
        <v>0</v>
      </c>
      <c r="V22" s="83">
        <v>0</v>
      </c>
      <c r="W22" s="83">
        <v>0</v>
      </c>
      <c r="X22" s="83">
        <v>0</v>
      </c>
      <c r="Y22" s="83">
        <v>0</v>
      </c>
      <c r="Z22" s="83">
        <v>0</v>
      </c>
      <c r="AA22" s="83">
        <v>0</v>
      </c>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row>
    <row r="23" spans="1:151" s="176" customFormat="1" ht="24" customHeight="1">
      <c r="A23" s="339"/>
      <c r="B23" s="341" t="s">
        <v>1301</v>
      </c>
      <c r="C23" s="341"/>
      <c r="D23" s="174">
        <v>15</v>
      </c>
      <c r="E23" s="83">
        <v>0</v>
      </c>
      <c r="F23" s="83">
        <v>0</v>
      </c>
      <c r="G23" s="83">
        <v>0</v>
      </c>
      <c r="H23" s="83">
        <v>0</v>
      </c>
      <c r="I23" s="83">
        <v>0</v>
      </c>
      <c r="J23" s="83">
        <v>0</v>
      </c>
      <c r="K23" s="83">
        <v>0</v>
      </c>
      <c r="L23" s="83">
        <v>0</v>
      </c>
      <c r="M23" s="83">
        <v>0</v>
      </c>
      <c r="N23" s="83">
        <v>0</v>
      </c>
      <c r="O23" s="83">
        <v>0</v>
      </c>
      <c r="P23" s="83">
        <v>0</v>
      </c>
      <c r="Q23" s="83">
        <v>0</v>
      </c>
      <c r="R23" s="83">
        <v>0</v>
      </c>
      <c r="S23" s="83">
        <v>0</v>
      </c>
      <c r="T23" s="83">
        <v>0</v>
      </c>
      <c r="U23" s="83">
        <v>0</v>
      </c>
      <c r="V23" s="83">
        <v>0</v>
      </c>
      <c r="W23" s="83">
        <v>0</v>
      </c>
      <c r="X23" s="83">
        <v>0</v>
      </c>
      <c r="Y23" s="83">
        <v>0</v>
      </c>
      <c r="Z23" s="83">
        <v>0</v>
      </c>
      <c r="AA23" s="83">
        <v>0</v>
      </c>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row>
    <row r="24" spans="1:23" s="179" customFormat="1" ht="24" customHeight="1">
      <c r="A24" s="321" t="s">
        <v>1424</v>
      </c>
      <c r="B24" s="321"/>
      <c r="C24" s="321"/>
      <c r="D24" s="177"/>
      <c r="E24" s="178"/>
      <c r="F24" s="178"/>
      <c r="G24" s="178"/>
      <c r="H24" s="178"/>
      <c r="I24" s="178"/>
      <c r="J24" s="178"/>
      <c r="K24" s="178"/>
      <c r="L24" s="178"/>
      <c r="M24" s="178"/>
      <c r="N24" s="178"/>
      <c r="O24" s="178"/>
      <c r="P24" s="178"/>
      <c r="Q24" s="178"/>
      <c r="R24" s="178"/>
      <c r="S24" s="178"/>
      <c r="T24" s="178"/>
      <c r="U24" s="178"/>
      <c r="V24" s="178"/>
      <c r="W24" s="178"/>
    </row>
    <row r="25" spans="1:151" s="176" customFormat="1" ht="24" customHeight="1">
      <c r="A25" s="315" t="s">
        <v>555</v>
      </c>
      <c r="B25" s="315"/>
      <c r="C25" s="315"/>
      <c r="D25" s="315"/>
      <c r="E25" s="315"/>
      <c r="F25" s="315"/>
      <c r="G25" s="315"/>
      <c r="H25" s="315"/>
      <c r="I25" s="315"/>
      <c r="J25" s="315"/>
      <c r="K25" s="31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row>
    <row r="26" spans="1:151" s="176" customFormat="1" ht="24" customHeight="1">
      <c r="A26" s="316" t="s">
        <v>556</v>
      </c>
      <c r="B26" s="316"/>
      <c r="C26" s="316"/>
      <c r="D26" s="316"/>
      <c r="E26" s="316"/>
      <c r="F26" s="316"/>
      <c r="G26" s="316"/>
      <c r="H26" s="180"/>
      <c r="I26" s="180"/>
      <c r="J26" s="180"/>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5"/>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row>
    <row r="27" spans="1:151" ht="24.75" customHeight="1">
      <c r="A27" s="316" t="s">
        <v>558</v>
      </c>
      <c r="B27" s="316"/>
      <c r="C27" s="316"/>
      <c r="D27" s="316"/>
      <c r="E27" s="316"/>
      <c r="F27" s="316"/>
      <c r="G27" s="316"/>
      <c r="H27" s="316"/>
      <c r="I27" s="316"/>
      <c r="J27" s="316"/>
      <c r="K27" s="316"/>
      <c r="L27" s="316"/>
      <c r="M27" s="316"/>
      <c r="N27" s="316"/>
      <c r="X27" s="24"/>
      <c r="Y27" s="24"/>
      <c r="Z27" s="24"/>
      <c r="AA27" s="24"/>
      <c r="AB27" s="24"/>
      <c r="EQ27" s="25"/>
      <c r="ER27" s="25"/>
      <c r="ES27" s="25"/>
      <c r="ET27" s="25"/>
      <c r="EU27" s="25"/>
    </row>
    <row r="28" spans="1:151" ht="12.75">
      <c r="A28" s="56"/>
      <c r="B28" s="36"/>
      <c r="C28" s="36"/>
      <c r="D28" s="36"/>
      <c r="E28" s="36"/>
      <c r="F28" s="36"/>
      <c r="G28" s="36"/>
      <c r="H28" s="36"/>
      <c r="I28" s="36"/>
      <c r="J28" s="36"/>
      <c r="X28" s="24"/>
      <c r="Y28" s="24"/>
      <c r="Z28" s="24"/>
      <c r="AA28" s="24"/>
      <c r="AB28" s="24"/>
      <c r="EQ28" s="25"/>
      <c r="ER28" s="25"/>
      <c r="ES28" s="25"/>
      <c r="ET28" s="25"/>
      <c r="EU28" s="25"/>
    </row>
    <row r="29" spans="1:151" ht="12.75">
      <c r="A29" s="56"/>
      <c r="B29" s="36"/>
      <c r="C29" s="36"/>
      <c r="D29" s="36"/>
      <c r="E29" s="36"/>
      <c r="F29" s="36"/>
      <c r="G29" s="36"/>
      <c r="H29" s="36"/>
      <c r="I29" s="36"/>
      <c r="J29" s="36"/>
      <c r="X29" s="24"/>
      <c r="Y29" s="24"/>
      <c r="Z29" s="24"/>
      <c r="AA29" s="24"/>
      <c r="AB29" s="24"/>
      <c r="EQ29" s="25"/>
      <c r="ER29" s="25"/>
      <c r="ES29" s="25"/>
      <c r="ET29" s="25"/>
      <c r="EU29" s="25"/>
    </row>
    <row r="30" spans="1:151" ht="12.75">
      <c r="A30" s="56"/>
      <c r="B30" s="36"/>
      <c r="C30" s="36"/>
      <c r="D30" s="36"/>
      <c r="E30" s="36"/>
      <c r="F30" s="36"/>
      <c r="G30" s="36"/>
      <c r="H30" s="36"/>
      <c r="I30" s="36"/>
      <c r="J30" s="36"/>
      <c r="X30" s="24"/>
      <c r="Y30" s="24"/>
      <c r="Z30" s="24"/>
      <c r="AA30" s="24"/>
      <c r="AB30" s="24"/>
      <c r="EQ30" s="25"/>
      <c r="ER30" s="25"/>
      <c r="ES30" s="25"/>
      <c r="ET30" s="25"/>
      <c r="EU30" s="25"/>
    </row>
    <row r="31" spans="1:151" ht="12.75">
      <c r="A31" s="56"/>
      <c r="B31" s="36"/>
      <c r="C31" s="36"/>
      <c r="D31" s="36"/>
      <c r="E31" s="36"/>
      <c r="F31" s="36"/>
      <c r="G31" s="36"/>
      <c r="H31" s="36"/>
      <c r="I31" s="36"/>
      <c r="J31" s="36"/>
      <c r="X31" s="24"/>
      <c r="Y31" s="24"/>
      <c r="Z31" s="24"/>
      <c r="AA31" s="24"/>
      <c r="AB31" s="24"/>
      <c r="EQ31" s="25"/>
      <c r="ER31" s="25"/>
      <c r="ES31" s="25"/>
      <c r="ET31" s="25"/>
      <c r="EU31" s="25"/>
    </row>
    <row r="32" spans="1:151" ht="12.75">
      <c r="A32" s="56"/>
      <c r="B32" s="36"/>
      <c r="C32" s="36"/>
      <c r="D32" s="36"/>
      <c r="E32" s="36"/>
      <c r="F32" s="36"/>
      <c r="G32" s="36"/>
      <c r="H32" s="36"/>
      <c r="I32" s="36"/>
      <c r="J32" s="36"/>
      <c r="X32" s="24"/>
      <c r="Y32" s="24"/>
      <c r="Z32" s="24"/>
      <c r="AA32" s="24"/>
      <c r="AB32" s="24"/>
      <c r="EQ32" s="25"/>
      <c r="ER32" s="25"/>
      <c r="ES32" s="25"/>
      <c r="ET32" s="25"/>
      <c r="EU32" s="25"/>
    </row>
    <row r="33" spans="1:151" ht="12.75">
      <c r="A33" s="56"/>
      <c r="B33" s="36"/>
      <c r="C33" s="36"/>
      <c r="D33" s="36"/>
      <c r="E33" s="36"/>
      <c r="F33" s="36"/>
      <c r="G33" s="36"/>
      <c r="H33" s="36"/>
      <c r="I33" s="36"/>
      <c r="J33" s="36"/>
      <c r="X33" s="24"/>
      <c r="Y33" s="24"/>
      <c r="Z33" s="24"/>
      <c r="AA33" s="24"/>
      <c r="AB33" s="24"/>
      <c r="EQ33" s="25"/>
      <c r="ER33" s="25"/>
      <c r="ES33" s="25"/>
      <c r="ET33" s="25"/>
      <c r="EU33" s="25"/>
    </row>
    <row r="34" spans="1:151" ht="12.75">
      <c r="A34" s="56"/>
      <c r="B34" s="36"/>
      <c r="C34" s="36"/>
      <c r="D34" s="36"/>
      <c r="E34" s="36"/>
      <c r="F34" s="36"/>
      <c r="G34" s="36"/>
      <c r="H34" s="36"/>
      <c r="I34" s="36"/>
      <c r="J34" s="36"/>
      <c r="X34" s="24"/>
      <c r="Y34" s="24"/>
      <c r="Z34" s="24"/>
      <c r="AA34" s="24"/>
      <c r="AB34" s="24"/>
      <c r="EQ34" s="25"/>
      <c r="ER34" s="25"/>
      <c r="ES34" s="25"/>
      <c r="ET34" s="25"/>
      <c r="EU34" s="25"/>
    </row>
    <row r="35" spans="1:151" ht="12.75">
      <c r="A35" s="56"/>
      <c r="B35" s="36"/>
      <c r="C35" s="36"/>
      <c r="D35" s="36"/>
      <c r="E35" s="36"/>
      <c r="F35" s="36"/>
      <c r="G35" s="36"/>
      <c r="H35" s="36"/>
      <c r="I35" s="36"/>
      <c r="J35" s="36"/>
      <c r="X35" s="24"/>
      <c r="Y35" s="24"/>
      <c r="Z35" s="24"/>
      <c r="AA35" s="24"/>
      <c r="AB35" s="24"/>
      <c r="EQ35" s="25"/>
      <c r="ER35" s="25"/>
      <c r="ES35" s="25"/>
      <c r="ET35" s="25"/>
      <c r="EU35" s="25"/>
    </row>
    <row r="36" spans="1:151" ht="12.75">
      <c r="A36" s="56"/>
      <c r="B36" s="36"/>
      <c r="C36" s="36"/>
      <c r="D36" s="36"/>
      <c r="E36" s="36"/>
      <c r="F36" s="36"/>
      <c r="G36" s="36"/>
      <c r="H36" s="36"/>
      <c r="I36" s="36"/>
      <c r="J36" s="36"/>
      <c r="X36" s="24"/>
      <c r="Y36" s="24"/>
      <c r="Z36" s="24"/>
      <c r="AA36" s="24"/>
      <c r="AB36" s="24"/>
      <c r="EQ36" s="25"/>
      <c r="ER36" s="25"/>
      <c r="ES36" s="25"/>
      <c r="ET36" s="25"/>
      <c r="EU36" s="25"/>
    </row>
    <row r="37" spans="1:151" ht="12.75">
      <c r="A37" s="56"/>
      <c r="B37" s="36"/>
      <c r="C37" s="36"/>
      <c r="D37" s="36"/>
      <c r="E37" s="36"/>
      <c r="F37" s="36"/>
      <c r="G37" s="36"/>
      <c r="H37" s="36"/>
      <c r="I37" s="36"/>
      <c r="J37" s="36"/>
      <c r="X37" s="24"/>
      <c r="Y37" s="24"/>
      <c r="Z37" s="24"/>
      <c r="AA37" s="24"/>
      <c r="AB37" s="24"/>
      <c r="EQ37" s="25"/>
      <c r="ER37" s="25"/>
      <c r="ES37" s="25"/>
      <c r="ET37" s="25"/>
      <c r="EU37" s="25"/>
    </row>
    <row r="38" spans="1:151" ht="12.75">
      <c r="A38" s="56"/>
      <c r="B38" s="36"/>
      <c r="C38" s="36"/>
      <c r="D38" s="36"/>
      <c r="E38" s="36"/>
      <c r="F38" s="36"/>
      <c r="G38" s="36"/>
      <c r="H38" s="36"/>
      <c r="I38" s="36"/>
      <c r="J38" s="36"/>
      <c r="X38" s="24"/>
      <c r="Y38" s="24"/>
      <c r="Z38" s="24"/>
      <c r="AA38" s="24"/>
      <c r="AB38" s="24"/>
      <c r="EQ38" s="25"/>
      <c r="ER38" s="25"/>
      <c r="ES38" s="25"/>
      <c r="ET38" s="25"/>
      <c r="EU38" s="25"/>
    </row>
    <row r="39" spans="1:151" ht="12.75">
      <c r="A39" s="56"/>
      <c r="B39" s="36"/>
      <c r="C39" s="36"/>
      <c r="D39" s="36"/>
      <c r="E39" s="36"/>
      <c r="F39" s="36"/>
      <c r="G39" s="36"/>
      <c r="H39" s="36"/>
      <c r="I39" s="36"/>
      <c r="J39" s="36"/>
      <c r="X39" s="24"/>
      <c r="Y39" s="24"/>
      <c r="Z39" s="24"/>
      <c r="AA39" s="24"/>
      <c r="AB39" s="24"/>
      <c r="EQ39" s="25"/>
      <c r="ER39" s="25"/>
      <c r="ES39" s="25"/>
      <c r="ET39" s="25"/>
      <c r="EU39" s="25"/>
    </row>
    <row r="40" spans="1:151" ht="12.75">
      <c r="A40" s="56"/>
      <c r="B40" s="36"/>
      <c r="C40" s="36"/>
      <c r="D40" s="36"/>
      <c r="E40" s="36"/>
      <c r="F40" s="36"/>
      <c r="G40" s="36"/>
      <c r="H40" s="36"/>
      <c r="I40" s="36"/>
      <c r="J40" s="36"/>
      <c r="X40" s="24"/>
      <c r="Y40" s="24"/>
      <c r="Z40" s="24"/>
      <c r="AA40" s="24"/>
      <c r="AB40" s="24"/>
      <c r="EQ40" s="25"/>
      <c r="ER40" s="25"/>
      <c r="ES40" s="25"/>
      <c r="ET40" s="25"/>
      <c r="EU40" s="25"/>
    </row>
    <row r="41" spans="1:151" ht="12.75">
      <c r="A41" s="56"/>
      <c r="B41" s="36"/>
      <c r="C41" s="36"/>
      <c r="D41" s="36"/>
      <c r="E41" s="36"/>
      <c r="F41" s="36"/>
      <c r="G41" s="36"/>
      <c r="H41" s="36"/>
      <c r="I41" s="36"/>
      <c r="J41" s="36"/>
      <c r="X41" s="24"/>
      <c r="Y41" s="24"/>
      <c r="Z41" s="24"/>
      <c r="AA41" s="24"/>
      <c r="AB41" s="24"/>
      <c r="EQ41" s="25"/>
      <c r="ER41" s="25"/>
      <c r="ES41" s="25"/>
      <c r="ET41" s="25"/>
      <c r="EU41" s="25"/>
    </row>
    <row r="42" spans="1:151" ht="12.75">
      <c r="A42" s="56"/>
      <c r="B42" s="36"/>
      <c r="C42" s="36"/>
      <c r="D42" s="36"/>
      <c r="E42" s="36"/>
      <c r="F42" s="36"/>
      <c r="G42" s="36"/>
      <c r="H42" s="36"/>
      <c r="I42" s="36"/>
      <c r="J42" s="36"/>
      <c r="X42" s="24"/>
      <c r="Y42" s="24"/>
      <c r="Z42" s="24"/>
      <c r="AA42" s="24"/>
      <c r="AB42" s="24"/>
      <c r="EQ42" s="25"/>
      <c r="ER42" s="25"/>
      <c r="ES42" s="25"/>
      <c r="ET42" s="25"/>
      <c r="EU42" s="25"/>
    </row>
    <row r="43" spans="1:151" ht="12.75">
      <c r="A43" s="56"/>
      <c r="B43" s="36"/>
      <c r="C43" s="36"/>
      <c r="D43" s="36"/>
      <c r="E43" s="36"/>
      <c r="F43" s="36"/>
      <c r="G43" s="36"/>
      <c r="H43" s="36"/>
      <c r="I43" s="36"/>
      <c r="J43" s="36"/>
      <c r="X43" s="24"/>
      <c r="Y43" s="24"/>
      <c r="Z43" s="24"/>
      <c r="AA43" s="24"/>
      <c r="AB43" s="24"/>
      <c r="EQ43" s="25"/>
      <c r="ER43" s="25"/>
      <c r="ES43" s="25"/>
      <c r="ET43" s="25"/>
      <c r="EU43" s="25"/>
    </row>
    <row r="44" spans="1:151" ht="12.75">
      <c r="A44" s="56"/>
      <c r="B44" s="36"/>
      <c r="C44" s="36"/>
      <c r="D44" s="36"/>
      <c r="E44" s="36"/>
      <c r="F44" s="36"/>
      <c r="G44" s="36"/>
      <c r="H44" s="36"/>
      <c r="I44" s="36"/>
      <c r="J44" s="36"/>
      <c r="X44" s="24"/>
      <c r="Y44" s="24"/>
      <c r="Z44" s="24"/>
      <c r="AA44" s="24"/>
      <c r="AB44" s="24"/>
      <c r="EQ44" s="25"/>
      <c r="ER44" s="25"/>
      <c r="ES44" s="25"/>
      <c r="ET44" s="25"/>
      <c r="EU44" s="25"/>
    </row>
    <row r="45" spans="1:151" ht="12.75">
      <c r="A45" s="56"/>
      <c r="B45" s="36"/>
      <c r="C45" s="36"/>
      <c r="D45" s="36"/>
      <c r="E45" s="36"/>
      <c r="F45" s="36"/>
      <c r="G45" s="36"/>
      <c r="H45" s="36"/>
      <c r="I45" s="36"/>
      <c r="J45" s="36"/>
      <c r="X45" s="24"/>
      <c r="Y45" s="24"/>
      <c r="Z45" s="24"/>
      <c r="AA45" s="24"/>
      <c r="AB45" s="24"/>
      <c r="EQ45" s="25"/>
      <c r="ER45" s="25"/>
      <c r="ES45" s="25"/>
      <c r="ET45" s="25"/>
      <c r="EU45" s="25"/>
    </row>
    <row r="46" spans="1:151" ht="12.75">
      <c r="A46" s="56"/>
      <c r="B46" s="36"/>
      <c r="C46" s="36"/>
      <c r="D46" s="36"/>
      <c r="E46" s="36"/>
      <c r="F46" s="36"/>
      <c r="G46" s="36"/>
      <c r="H46" s="36"/>
      <c r="I46" s="36"/>
      <c r="J46" s="36"/>
      <c r="X46" s="24"/>
      <c r="Y46" s="24"/>
      <c r="Z46" s="24"/>
      <c r="AA46" s="24"/>
      <c r="AB46" s="24"/>
      <c r="EQ46" s="25"/>
      <c r="ER46" s="25"/>
      <c r="ES46" s="25"/>
      <c r="ET46" s="25"/>
      <c r="EU46" s="25"/>
    </row>
    <row r="47" spans="1:151" ht="12.75">
      <c r="A47" s="56"/>
      <c r="B47" s="36"/>
      <c r="C47" s="36"/>
      <c r="D47" s="36"/>
      <c r="E47" s="36"/>
      <c r="F47" s="36"/>
      <c r="G47" s="36"/>
      <c r="H47" s="36"/>
      <c r="I47" s="36"/>
      <c r="J47" s="36"/>
      <c r="X47" s="24"/>
      <c r="Y47" s="24"/>
      <c r="Z47" s="24"/>
      <c r="AA47" s="24"/>
      <c r="AB47" s="24"/>
      <c r="EQ47" s="25"/>
      <c r="ER47" s="25"/>
      <c r="ES47" s="25"/>
      <c r="ET47" s="25"/>
      <c r="EU47" s="25"/>
    </row>
    <row r="48" spans="1:151" ht="12.75">
      <c r="A48" s="56"/>
      <c r="B48" s="36"/>
      <c r="C48" s="36"/>
      <c r="D48" s="36"/>
      <c r="E48" s="36"/>
      <c r="F48" s="36"/>
      <c r="G48" s="36"/>
      <c r="H48" s="36"/>
      <c r="I48" s="36"/>
      <c r="J48" s="36"/>
      <c r="X48" s="24"/>
      <c r="Y48" s="24"/>
      <c r="Z48" s="24"/>
      <c r="AA48" s="24"/>
      <c r="AB48" s="24"/>
      <c r="EQ48" s="25"/>
      <c r="ER48" s="25"/>
      <c r="ES48" s="25"/>
      <c r="ET48" s="25"/>
      <c r="EU48" s="25"/>
    </row>
    <row r="49" spans="1:151" ht="12.75">
      <c r="A49" s="56"/>
      <c r="B49" s="36"/>
      <c r="C49" s="36"/>
      <c r="D49" s="36"/>
      <c r="E49" s="36"/>
      <c r="F49" s="36"/>
      <c r="G49" s="36"/>
      <c r="H49" s="36"/>
      <c r="I49" s="36"/>
      <c r="J49" s="36"/>
      <c r="X49" s="24"/>
      <c r="Y49" s="24"/>
      <c r="Z49" s="24"/>
      <c r="AA49" s="24"/>
      <c r="AB49" s="24"/>
      <c r="EQ49" s="25"/>
      <c r="ER49" s="25"/>
      <c r="ES49" s="25"/>
      <c r="ET49" s="25"/>
      <c r="EU49" s="25"/>
    </row>
    <row r="50" spans="1:151" ht="12.75">
      <c r="A50" s="56"/>
      <c r="B50" s="36"/>
      <c r="C50" s="36"/>
      <c r="D50" s="36"/>
      <c r="E50" s="36"/>
      <c r="F50" s="36"/>
      <c r="G50" s="36"/>
      <c r="H50" s="36"/>
      <c r="I50" s="36"/>
      <c r="J50" s="36"/>
      <c r="X50" s="24"/>
      <c r="Y50" s="24"/>
      <c r="Z50" s="24"/>
      <c r="AA50" s="24"/>
      <c r="AB50" s="24"/>
      <c r="EQ50" s="25"/>
      <c r="ER50" s="25"/>
      <c r="ES50" s="25"/>
      <c r="ET50" s="25"/>
      <c r="EU50" s="25"/>
    </row>
    <row r="51" spans="1:10" ht="12.75">
      <c r="A51" s="56"/>
      <c r="B51" s="36"/>
      <c r="C51" s="36"/>
      <c r="D51" s="36"/>
      <c r="E51" s="36"/>
      <c r="F51" s="36"/>
      <c r="G51" s="36"/>
      <c r="H51" s="36"/>
      <c r="I51" s="36"/>
      <c r="J51" s="36"/>
    </row>
    <row r="52" spans="1:10" ht="12.75">
      <c r="A52" s="56"/>
      <c r="B52" s="36"/>
      <c r="C52" s="36"/>
      <c r="D52" s="36"/>
      <c r="E52" s="36"/>
      <c r="F52" s="36"/>
      <c r="G52" s="36"/>
      <c r="H52" s="36"/>
      <c r="I52" s="36"/>
      <c r="J52" s="36"/>
    </row>
    <row r="53" spans="1:10" ht="12.75">
      <c r="A53" s="56"/>
      <c r="B53" s="36"/>
      <c r="C53" s="36"/>
      <c r="D53" s="36"/>
      <c r="E53" s="36"/>
      <c r="F53" s="36"/>
      <c r="G53" s="36"/>
      <c r="H53" s="36"/>
      <c r="I53" s="36"/>
      <c r="J53" s="36"/>
    </row>
    <row r="54" spans="1:10" ht="12.75">
      <c r="A54" s="56"/>
      <c r="B54" s="36"/>
      <c r="C54" s="36"/>
      <c r="D54" s="36"/>
      <c r="E54" s="36"/>
      <c r="F54" s="36"/>
      <c r="G54" s="36"/>
      <c r="H54" s="36"/>
      <c r="I54" s="36"/>
      <c r="J54" s="36"/>
    </row>
    <row r="55" spans="1:10" ht="12.75">
      <c r="A55" s="56"/>
      <c r="B55" s="36"/>
      <c r="C55" s="36"/>
      <c r="D55" s="36"/>
      <c r="E55" s="36"/>
      <c r="F55" s="36"/>
      <c r="G55" s="36"/>
      <c r="H55" s="36"/>
      <c r="I55" s="36"/>
      <c r="J55" s="36"/>
    </row>
    <row r="56" spans="1:10" ht="12.75">
      <c r="A56" s="56"/>
      <c r="B56" s="36"/>
      <c r="C56" s="36"/>
      <c r="D56" s="36"/>
      <c r="E56" s="36"/>
      <c r="F56" s="36"/>
      <c r="G56" s="36"/>
      <c r="H56" s="36"/>
      <c r="I56" s="36"/>
      <c r="J56" s="36"/>
    </row>
    <row r="57" spans="1:10" ht="12.75">
      <c r="A57" s="56"/>
      <c r="B57" s="36"/>
      <c r="C57" s="36"/>
      <c r="D57" s="36"/>
      <c r="E57" s="36"/>
      <c r="F57" s="36"/>
      <c r="G57" s="36"/>
      <c r="H57" s="36"/>
      <c r="I57" s="36"/>
      <c r="J57" s="36"/>
    </row>
    <row r="58" spans="1:10" ht="12.75">
      <c r="A58" s="56"/>
      <c r="B58" s="36"/>
      <c r="C58" s="36"/>
      <c r="D58" s="36"/>
      <c r="E58" s="36"/>
      <c r="F58" s="36"/>
      <c r="G58" s="36"/>
      <c r="H58" s="36"/>
      <c r="I58" s="36"/>
      <c r="J58" s="36"/>
    </row>
    <row r="59" spans="1:10" ht="12.75">
      <c r="A59" s="56"/>
      <c r="B59" s="36"/>
      <c r="C59" s="36"/>
      <c r="D59" s="36"/>
      <c r="E59" s="36"/>
      <c r="F59" s="36"/>
      <c r="G59" s="36"/>
      <c r="H59" s="36"/>
      <c r="I59" s="36"/>
      <c r="J59" s="36"/>
    </row>
    <row r="60" spans="1:10" ht="12.75">
      <c r="A60" s="56"/>
      <c r="B60" s="36"/>
      <c r="C60" s="36"/>
      <c r="D60" s="36"/>
      <c r="E60" s="36"/>
      <c r="F60" s="36"/>
      <c r="G60" s="36"/>
      <c r="H60" s="36"/>
      <c r="I60" s="36"/>
      <c r="J60" s="36"/>
    </row>
    <row r="61" spans="1:10" ht="12.75">
      <c r="A61" s="56"/>
      <c r="B61" s="36"/>
      <c r="C61" s="36"/>
      <c r="D61" s="36"/>
      <c r="E61" s="36"/>
      <c r="F61" s="36"/>
      <c r="G61" s="36"/>
      <c r="H61" s="36"/>
      <c r="I61" s="36"/>
      <c r="J61" s="36"/>
    </row>
    <row r="62" spans="1:10" ht="12.75">
      <c r="A62" s="56"/>
      <c r="B62" s="36"/>
      <c r="C62" s="36"/>
      <c r="D62" s="36"/>
      <c r="E62" s="36"/>
      <c r="F62" s="36"/>
      <c r="G62" s="36"/>
      <c r="H62" s="36"/>
      <c r="I62" s="36"/>
      <c r="J62" s="36"/>
    </row>
    <row r="63" spans="1:10" ht="12.75">
      <c r="A63" s="56"/>
      <c r="B63" s="36"/>
      <c r="C63" s="36"/>
      <c r="D63" s="36"/>
      <c r="E63" s="36"/>
      <c r="F63" s="36"/>
      <c r="G63" s="36"/>
      <c r="H63" s="36"/>
      <c r="I63" s="36"/>
      <c r="J63" s="36"/>
    </row>
    <row r="64" spans="1:10" ht="12.75">
      <c r="A64" s="56"/>
      <c r="B64" s="36"/>
      <c r="C64" s="36"/>
      <c r="D64" s="36"/>
      <c r="E64" s="36"/>
      <c r="F64" s="36"/>
      <c r="G64" s="36"/>
      <c r="H64" s="36"/>
      <c r="I64" s="36"/>
      <c r="J64" s="36"/>
    </row>
    <row r="65" spans="1:10" ht="12.75">
      <c r="A65" s="56"/>
      <c r="B65" s="36"/>
      <c r="C65" s="36"/>
      <c r="D65" s="36"/>
      <c r="E65" s="36"/>
      <c r="F65" s="36"/>
      <c r="G65" s="36"/>
      <c r="H65" s="36"/>
      <c r="I65" s="36"/>
      <c r="J65" s="36"/>
    </row>
    <row r="66" spans="1:10" ht="12.75">
      <c r="A66" s="56"/>
      <c r="B66" s="36"/>
      <c r="C66" s="36"/>
      <c r="D66" s="36"/>
      <c r="E66" s="36"/>
      <c r="F66" s="36"/>
      <c r="G66" s="36"/>
      <c r="H66" s="36"/>
      <c r="I66" s="36"/>
      <c r="J66" s="36"/>
    </row>
    <row r="67" spans="1:10" ht="12.75">
      <c r="A67" s="56"/>
      <c r="B67" s="36"/>
      <c r="C67" s="36"/>
      <c r="D67" s="36"/>
      <c r="E67" s="36"/>
      <c r="F67" s="36"/>
      <c r="G67" s="36"/>
      <c r="H67" s="36"/>
      <c r="I67" s="36"/>
      <c r="J67" s="36"/>
    </row>
    <row r="68" spans="1:10" ht="12.75">
      <c r="A68" s="56"/>
      <c r="B68" s="36"/>
      <c r="C68" s="36"/>
      <c r="D68" s="36"/>
      <c r="E68" s="36"/>
      <c r="F68" s="36"/>
      <c r="G68" s="36"/>
      <c r="H68" s="36"/>
      <c r="I68" s="36"/>
      <c r="J68" s="36"/>
    </row>
    <row r="69" spans="1:10" ht="12.75">
      <c r="A69" s="56"/>
      <c r="B69" s="36"/>
      <c r="C69" s="36"/>
      <c r="D69" s="36"/>
      <c r="E69" s="36"/>
      <c r="F69" s="36"/>
      <c r="G69" s="36"/>
      <c r="H69" s="36"/>
      <c r="I69" s="36"/>
      <c r="J69" s="36"/>
    </row>
    <row r="70" spans="1:10" ht="12.75">
      <c r="A70" s="56"/>
      <c r="B70" s="36"/>
      <c r="C70" s="36"/>
      <c r="D70" s="36"/>
      <c r="E70" s="36"/>
      <c r="F70" s="36"/>
      <c r="G70" s="36"/>
      <c r="H70" s="36"/>
      <c r="I70" s="36"/>
      <c r="J70" s="36"/>
    </row>
    <row r="71" spans="1:10" ht="12.75">
      <c r="A71" s="56"/>
      <c r="B71" s="36"/>
      <c r="C71" s="36"/>
      <c r="D71" s="36"/>
      <c r="E71" s="36"/>
      <c r="F71" s="36"/>
      <c r="G71" s="36"/>
      <c r="H71" s="36"/>
      <c r="I71" s="36"/>
      <c r="J71" s="36"/>
    </row>
    <row r="72" spans="1:10" ht="12.75">
      <c r="A72" s="56"/>
      <c r="B72" s="36"/>
      <c r="C72" s="36"/>
      <c r="D72" s="36"/>
      <c r="E72" s="36"/>
      <c r="F72" s="36"/>
      <c r="G72" s="36"/>
      <c r="H72" s="36"/>
      <c r="I72" s="36"/>
      <c r="J72" s="36"/>
    </row>
    <row r="73" spans="1:10" ht="12.75">
      <c r="A73" s="56"/>
      <c r="B73" s="36"/>
      <c r="C73" s="36"/>
      <c r="D73" s="36"/>
      <c r="E73" s="36"/>
      <c r="F73" s="36"/>
      <c r="G73" s="36"/>
      <c r="H73" s="36"/>
      <c r="I73" s="36"/>
      <c r="J73" s="36"/>
    </row>
    <row r="74" spans="1:10" ht="12.75">
      <c r="A74" s="56"/>
      <c r="B74" s="36"/>
      <c r="C74" s="36"/>
      <c r="D74" s="36"/>
      <c r="E74" s="36"/>
      <c r="F74" s="36"/>
      <c r="G74" s="36"/>
      <c r="H74" s="36"/>
      <c r="I74" s="36"/>
      <c r="J74" s="36"/>
    </row>
    <row r="75" spans="1:10" ht="12.75">
      <c r="A75" s="56"/>
      <c r="B75" s="36"/>
      <c r="C75" s="36"/>
      <c r="D75" s="36"/>
      <c r="E75" s="36"/>
      <c r="F75" s="36"/>
      <c r="G75" s="36"/>
      <c r="H75" s="36"/>
      <c r="I75" s="36"/>
      <c r="J75" s="36"/>
    </row>
    <row r="76" spans="1:10" ht="12.75">
      <c r="A76" s="56"/>
      <c r="B76" s="36"/>
      <c r="C76" s="36"/>
      <c r="D76" s="36"/>
      <c r="E76" s="36"/>
      <c r="F76" s="36"/>
      <c r="G76" s="36"/>
      <c r="H76" s="36"/>
      <c r="I76" s="36"/>
      <c r="J76" s="36"/>
    </row>
    <row r="77" spans="1:10" ht="12.75">
      <c r="A77" s="56"/>
      <c r="B77" s="36"/>
      <c r="C77" s="36"/>
      <c r="D77" s="36"/>
      <c r="E77" s="36"/>
      <c r="F77" s="36"/>
      <c r="G77" s="36"/>
      <c r="H77" s="36"/>
      <c r="I77" s="36"/>
      <c r="J77" s="36"/>
    </row>
    <row r="78" spans="1:10" ht="12.75">
      <c r="A78" s="56"/>
      <c r="B78" s="36"/>
      <c r="C78" s="36"/>
      <c r="D78" s="36"/>
      <c r="E78" s="36"/>
      <c r="F78" s="36"/>
      <c r="G78" s="36"/>
      <c r="H78" s="36"/>
      <c r="I78" s="36"/>
      <c r="J78" s="36"/>
    </row>
    <row r="79" spans="1:10" ht="12.75">
      <c r="A79" s="56"/>
      <c r="B79" s="36"/>
      <c r="C79" s="36"/>
      <c r="D79" s="36"/>
      <c r="E79" s="36"/>
      <c r="F79" s="36"/>
      <c r="G79" s="36"/>
      <c r="H79" s="36"/>
      <c r="I79" s="36"/>
      <c r="J79" s="36"/>
    </row>
    <row r="80" spans="1:10" ht="12.75">
      <c r="A80" s="56"/>
      <c r="B80" s="36"/>
      <c r="C80" s="36"/>
      <c r="D80" s="36"/>
      <c r="E80" s="36"/>
      <c r="F80" s="36"/>
      <c r="G80" s="36"/>
      <c r="H80" s="36"/>
      <c r="I80" s="36"/>
      <c r="J80" s="36"/>
    </row>
    <row r="81" spans="1:10" ht="12.75">
      <c r="A81" s="56"/>
      <c r="B81" s="36"/>
      <c r="C81" s="36"/>
      <c r="D81" s="36"/>
      <c r="E81" s="36"/>
      <c r="F81" s="36"/>
      <c r="G81" s="36"/>
      <c r="H81" s="36"/>
      <c r="I81" s="36"/>
      <c r="J81" s="36"/>
    </row>
    <row r="82" spans="1:10" ht="12.75">
      <c r="A82" s="56"/>
      <c r="B82" s="36"/>
      <c r="C82" s="36"/>
      <c r="D82" s="36"/>
      <c r="E82" s="36"/>
      <c r="F82" s="36"/>
      <c r="G82" s="36"/>
      <c r="H82" s="36"/>
      <c r="I82" s="36"/>
      <c r="J82" s="36"/>
    </row>
    <row r="83" spans="1:10" ht="12.75">
      <c r="A83" s="56"/>
      <c r="B83" s="36"/>
      <c r="C83" s="36"/>
      <c r="D83" s="36"/>
      <c r="E83" s="36"/>
      <c r="F83" s="36"/>
      <c r="G83" s="36"/>
      <c r="H83" s="36"/>
      <c r="I83" s="36"/>
      <c r="J83" s="36"/>
    </row>
    <row r="84" spans="1:10" ht="12.75">
      <c r="A84" s="56"/>
      <c r="B84" s="36"/>
      <c r="C84" s="36"/>
      <c r="D84" s="36"/>
      <c r="E84" s="36"/>
      <c r="F84" s="36"/>
      <c r="G84" s="36"/>
      <c r="H84" s="36"/>
      <c r="I84" s="36"/>
      <c r="J84" s="36"/>
    </row>
    <row r="85" spans="1:10" ht="12.75">
      <c r="A85" s="56"/>
      <c r="B85" s="36"/>
      <c r="C85" s="36"/>
      <c r="D85" s="36"/>
      <c r="E85" s="36"/>
      <c r="F85" s="36"/>
      <c r="G85" s="36"/>
      <c r="H85" s="36"/>
      <c r="I85" s="36"/>
      <c r="J85" s="36"/>
    </row>
    <row r="86" spans="1:10" ht="12.75">
      <c r="A86" s="56"/>
      <c r="B86" s="36"/>
      <c r="C86" s="36"/>
      <c r="D86" s="36"/>
      <c r="E86" s="36"/>
      <c r="F86" s="36"/>
      <c r="G86" s="36"/>
      <c r="H86" s="36"/>
      <c r="I86" s="36"/>
      <c r="J86" s="36"/>
    </row>
    <row r="87" spans="1:10" ht="12.75">
      <c r="A87" s="56"/>
      <c r="B87" s="36"/>
      <c r="C87" s="36"/>
      <c r="D87" s="36"/>
      <c r="E87" s="36"/>
      <c r="F87" s="36"/>
      <c r="G87" s="36"/>
      <c r="H87" s="36"/>
      <c r="I87" s="36"/>
      <c r="J87" s="36"/>
    </row>
    <row r="88" spans="1:10" ht="12.75">
      <c r="A88" s="56"/>
      <c r="B88" s="36"/>
      <c r="C88" s="36"/>
      <c r="D88" s="36"/>
      <c r="E88" s="36"/>
      <c r="F88" s="36"/>
      <c r="G88" s="36"/>
      <c r="H88" s="36"/>
      <c r="I88" s="36"/>
      <c r="J88" s="36"/>
    </row>
    <row r="89" spans="1:10" ht="12.75">
      <c r="A89" s="56"/>
      <c r="B89" s="36"/>
      <c r="C89" s="36"/>
      <c r="D89" s="36"/>
      <c r="E89" s="36"/>
      <c r="F89" s="36"/>
      <c r="G89" s="36"/>
      <c r="H89" s="36"/>
      <c r="I89" s="36"/>
      <c r="J89" s="36"/>
    </row>
    <row r="90" spans="1:10" ht="12.75">
      <c r="A90" s="56"/>
      <c r="B90" s="36"/>
      <c r="C90" s="36"/>
      <c r="D90" s="36"/>
      <c r="E90" s="36"/>
      <c r="F90" s="36"/>
      <c r="G90" s="36"/>
      <c r="H90" s="36"/>
      <c r="I90" s="36"/>
      <c r="J90" s="36"/>
    </row>
    <row r="91" spans="1:10" ht="12.75">
      <c r="A91" s="56"/>
      <c r="B91" s="36"/>
      <c r="C91" s="36"/>
      <c r="D91" s="36"/>
      <c r="E91" s="36"/>
      <c r="F91" s="36"/>
      <c r="G91" s="36"/>
      <c r="H91" s="36"/>
      <c r="I91" s="36"/>
      <c r="J91" s="36"/>
    </row>
    <row r="92" spans="1:10" ht="12.75">
      <c r="A92" s="56"/>
      <c r="B92" s="36"/>
      <c r="C92" s="36"/>
      <c r="D92" s="36"/>
      <c r="E92" s="36"/>
      <c r="F92" s="36"/>
      <c r="G92" s="36"/>
      <c r="H92" s="36"/>
      <c r="I92" s="36"/>
      <c r="J92" s="36"/>
    </row>
    <row r="93" spans="1:10" ht="12.75">
      <c r="A93" s="56"/>
      <c r="B93" s="36"/>
      <c r="C93" s="36"/>
      <c r="D93" s="36"/>
      <c r="E93" s="36"/>
      <c r="F93" s="36"/>
      <c r="G93" s="36"/>
      <c r="H93" s="36"/>
      <c r="I93" s="36"/>
      <c r="J93" s="36"/>
    </row>
    <row r="94" spans="1:10" ht="12.75">
      <c r="A94" s="56"/>
      <c r="B94" s="36"/>
      <c r="C94" s="36"/>
      <c r="D94" s="36"/>
      <c r="E94" s="36"/>
      <c r="F94" s="36"/>
      <c r="G94" s="36"/>
      <c r="H94" s="36"/>
      <c r="I94" s="36"/>
      <c r="J94" s="36"/>
    </row>
    <row r="95" spans="1:10" ht="12.75">
      <c r="A95" s="56"/>
      <c r="B95" s="36"/>
      <c r="C95" s="36"/>
      <c r="D95" s="36"/>
      <c r="E95" s="36"/>
      <c r="F95" s="36"/>
      <c r="G95" s="36"/>
      <c r="H95" s="36"/>
      <c r="I95" s="36"/>
      <c r="J95" s="36"/>
    </row>
    <row r="96" spans="1:10" ht="12.75">
      <c r="A96" s="56"/>
      <c r="B96" s="36"/>
      <c r="C96" s="36"/>
      <c r="D96" s="36"/>
      <c r="E96" s="36"/>
      <c r="F96" s="36"/>
      <c r="G96" s="36"/>
      <c r="H96" s="36"/>
      <c r="I96" s="36"/>
      <c r="J96" s="36"/>
    </row>
    <row r="97" spans="1:10" ht="12.75">
      <c r="A97" s="56"/>
      <c r="B97" s="36"/>
      <c r="C97" s="36"/>
      <c r="D97" s="36"/>
      <c r="E97" s="36"/>
      <c r="F97" s="36"/>
      <c r="G97" s="36"/>
      <c r="H97" s="36"/>
      <c r="I97" s="36"/>
      <c r="J97" s="36"/>
    </row>
    <row r="98" spans="1:10" ht="12.75">
      <c r="A98" s="56"/>
      <c r="B98" s="36"/>
      <c r="C98" s="36"/>
      <c r="D98" s="36"/>
      <c r="E98" s="36"/>
      <c r="F98" s="36"/>
      <c r="G98" s="36"/>
      <c r="H98" s="36"/>
      <c r="I98" s="36"/>
      <c r="J98" s="36"/>
    </row>
    <row r="99" spans="1:10" ht="12.75">
      <c r="A99" s="56"/>
      <c r="B99" s="36"/>
      <c r="C99" s="36"/>
      <c r="D99" s="36"/>
      <c r="E99" s="36"/>
      <c r="F99" s="36"/>
      <c r="G99" s="36"/>
      <c r="H99" s="36"/>
      <c r="I99" s="36"/>
      <c r="J99" s="36"/>
    </row>
    <row r="100" spans="1:10" ht="12.75">
      <c r="A100" s="56"/>
      <c r="B100" s="36"/>
      <c r="C100" s="36"/>
      <c r="D100" s="36"/>
      <c r="E100" s="36"/>
      <c r="F100" s="36"/>
      <c r="G100" s="36"/>
      <c r="H100" s="36"/>
      <c r="I100" s="36"/>
      <c r="J100" s="36"/>
    </row>
    <row r="101" spans="1:10" ht="12.75">
      <c r="A101" s="56"/>
      <c r="B101" s="36"/>
      <c r="C101" s="36"/>
      <c r="D101" s="36"/>
      <c r="E101" s="36"/>
      <c r="F101" s="36"/>
      <c r="G101" s="36"/>
      <c r="H101" s="36"/>
      <c r="I101" s="36"/>
      <c r="J101" s="36"/>
    </row>
    <row r="102" spans="1:10" ht="12.75">
      <c r="A102" s="56"/>
      <c r="B102" s="36"/>
      <c r="C102" s="36"/>
      <c r="D102" s="36"/>
      <c r="E102" s="36"/>
      <c r="F102" s="36"/>
      <c r="G102" s="36"/>
      <c r="H102" s="36"/>
      <c r="I102" s="36"/>
      <c r="J102" s="36"/>
    </row>
    <row r="103" spans="1:10" ht="12.75">
      <c r="A103" s="56"/>
      <c r="B103" s="36"/>
      <c r="C103" s="36"/>
      <c r="D103" s="36"/>
      <c r="E103" s="36"/>
      <c r="F103" s="36"/>
      <c r="G103" s="36"/>
      <c r="H103" s="36"/>
      <c r="I103" s="36"/>
      <c r="J103" s="36"/>
    </row>
    <row r="104" spans="1:10" ht="12.75">
      <c r="A104" s="56"/>
      <c r="B104" s="36"/>
      <c r="C104" s="36"/>
      <c r="D104" s="36"/>
      <c r="E104" s="36"/>
      <c r="F104" s="36"/>
      <c r="G104" s="36"/>
      <c r="H104" s="36"/>
      <c r="I104" s="36"/>
      <c r="J104" s="36"/>
    </row>
    <row r="105" spans="1:10" ht="12.75">
      <c r="A105" s="56"/>
      <c r="B105" s="36"/>
      <c r="C105" s="36"/>
      <c r="D105" s="36"/>
      <c r="E105" s="36"/>
      <c r="F105" s="36"/>
      <c r="G105" s="36"/>
      <c r="H105" s="36"/>
      <c r="I105" s="36"/>
      <c r="J105" s="36"/>
    </row>
    <row r="106" spans="1:10" ht="12.75">
      <c r="A106" s="56"/>
      <c r="B106" s="36"/>
      <c r="C106" s="36"/>
      <c r="D106" s="36"/>
      <c r="E106" s="36"/>
      <c r="F106" s="36"/>
      <c r="G106" s="36"/>
      <c r="H106" s="36"/>
      <c r="I106" s="36"/>
      <c r="J106" s="36"/>
    </row>
    <row r="107" spans="1:10" ht="12.75">
      <c r="A107" s="56"/>
      <c r="B107" s="36"/>
      <c r="C107" s="36"/>
      <c r="D107" s="36"/>
      <c r="E107" s="36"/>
      <c r="F107" s="36"/>
      <c r="G107" s="36"/>
      <c r="H107" s="36"/>
      <c r="I107" s="36"/>
      <c r="J107" s="36"/>
    </row>
    <row r="108" spans="1:10" ht="12.75">
      <c r="A108" s="56"/>
      <c r="B108" s="36"/>
      <c r="C108" s="36"/>
      <c r="D108" s="36"/>
      <c r="E108" s="36"/>
      <c r="F108" s="36"/>
      <c r="G108" s="36"/>
      <c r="H108" s="36"/>
      <c r="I108" s="36"/>
      <c r="J108" s="36"/>
    </row>
    <row r="109" spans="1:10" ht="12.75">
      <c r="A109" s="56"/>
      <c r="B109" s="36"/>
      <c r="C109" s="36"/>
      <c r="D109" s="36"/>
      <c r="E109" s="36"/>
      <c r="F109" s="36"/>
      <c r="G109" s="36"/>
      <c r="H109" s="36"/>
      <c r="I109" s="36"/>
      <c r="J109" s="36"/>
    </row>
    <row r="110" spans="1:10" ht="12.75">
      <c r="A110" s="56"/>
      <c r="B110" s="36"/>
      <c r="C110" s="36"/>
      <c r="D110" s="36"/>
      <c r="E110" s="36"/>
      <c r="F110" s="36"/>
      <c r="G110" s="36"/>
      <c r="H110" s="36"/>
      <c r="I110" s="36"/>
      <c r="J110" s="36"/>
    </row>
    <row r="111" spans="1:10" ht="12.75">
      <c r="A111" s="56"/>
      <c r="B111" s="36"/>
      <c r="C111" s="36"/>
      <c r="D111" s="36"/>
      <c r="E111" s="36"/>
      <c r="F111" s="36"/>
      <c r="G111" s="36"/>
      <c r="H111" s="36"/>
      <c r="I111" s="36"/>
      <c r="J111" s="36"/>
    </row>
    <row r="112" spans="1:10" ht="12.75">
      <c r="A112" s="56"/>
      <c r="B112" s="36"/>
      <c r="C112" s="36"/>
      <c r="D112" s="36"/>
      <c r="E112" s="36"/>
      <c r="F112" s="36"/>
      <c r="G112" s="36"/>
      <c r="H112" s="36"/>
      <c r="I112" s="36"/>
      <c r="J112" s="36"/>
    </row>
    <row r="113" spans="1:10" ht="12.75">
      <c r="A113" s="56"/>
      <c r="B113" s="36"/>
      <c r="C113" s="36"/>
      <c r="D113" s="36"/>
      <c r="E113" s="36"/>
      <c r="F113" s="36"/>
      <c r="G113" s="36"/>
      <c r="H113" s="36"/>
      <c r="I113" s="36"/>
      <c r="J113" s="36"/>
    </row>
    <row r="114" spans="1:10" ht="12.75">
      <c r="A114" s="56"/>
      <c r="B114" s="36"/>
      <c r="C114" s="36"/>
      <c r="D114" s="36"/>
      <c r="E114" s="36"/>
      <c r="F114" s="36"/>
      <c r="G114" s="36"/>
      <c r="H114" s="36"/>
      <c r="I114" s="36"/>
      <c r="J114" s="36"/>
    </row>
    <row r="115" spans="1:10" ht="12.75">
      <c r="A115" s="56"/>
      <c r="B115" s="36"/>
      <c r="C115" s="36"/>
      <c r="D115" s="36"/>
      <c r="E115" s="36"/>
      <c r="F115" s="36"/>
      <c r="G115" s="36"/>
      <c r="H115" s="36"/>
      <c r="I115" s="36"/>
      <c r="J115" s="36"/>
    </row>
    <row r="116" spans="1:10" ht="12.75">
      <c r="A116" s="56"/>
      <c r="B116" s="36"/>
      <c r="C116" s="36"/>
      <c r="D116" s="36"/>
      <c r="E116" s="36"/>
      <c r="F116" s="36"/>
      <c r="G116" s="36"/>
      <c r="H116" s="36"/>
      <c r="I116" s="36"/>
      <c r="J116" s="36"/>
    </row>
    <row r="117" spans="1:10" ht="12.75">
      <c r="A117" s="56"/>
      <c r="B117" s="36"/>
      <c r="C117" s="36"/>
      <c r="D117" s="36"/>
      <c r="E117" s="36"/>
      <c r="F117" s="36"/>
      <c r="G117" s="36"/>
      <c r="H117" s="36"/>
      <c r="I117" s="36"/>
      <c r="J117" s="36"/>
    </row>
    <row r="118" spans="1:10" ht="12.75">
      <c r="A118" s="56"/>
      <c r="B118" s="36"/>
      <c r="C118" s="36"/>
      <c r="D118" s="36"/>
      <c r="E118" s="36"/>
      <c r="F118" s="36"/>
      <c r="G118" s="36"/>
      <c r="H118" s="36"/>
      <c r="I118" s="36"/>
      <c r="J118" s="36"/>
    </row>
    <row r="119" spans="1:10" ht="12.75">
      <c r="A119" s="56"/>
      <c r="B119" s="36"/>
      <c r="C119" s="36"/>
      <c r="D119" s="36"/>
      <c r="E119" s="36"/>
      <c r="F119" s="36"/>
      <c r="G119" s="36"/>
      <c r="H119" s="36"/>
      <c r="I119" s="36"/>
      <c r="J119" s="36"/>
    </row>
    <row r="120" spans="1:10" ht="12.75">
      <c r="A120" s="56"/>
      <c r="B120" s="36"/>
      <c r="C120" s="36"/>
      <c r="D120" s="36"/>
      <c r="E120" s="36"/>
      <c r="F120" s="36"/>
      <c r="G120" s="36"/>
      <c r="H120" s="36"/>
      <c r="I120" s="36"/>
      <c r="J120" s="36"/>
    </row>
    <row r="121" spans="1:10" ht="12.75">
      <c r="A121" s="56"/>
      <c r="B121" s="36"/>
      <c r="C121" s="36"/>
      <c r="D121" s="36"/>
      <c r="E121" s="36"/>
      <c r="F121" s="36"/>
      <c r="G121" s="36"/>
      <c r="H121" s="36"/>
      <c r="I121" s="36"/>
      <c r="J121" s="36"/>
    </row>
    <row r="122" spans="1:10" ht="12.75">
      <c r="A122" s="56"/>
      <c r="B122" s="36"/>
      <c r="C122" s="36"/>
      <c r="D122" s="36"/>
      <c r="E122" s="36"/>
      <c r="F122" s="36"/>
      <c r="G122" s="36"/>
      <c r="H122" s="36"/>
      <c r="I122" s="36"/>
      <c r="J122" s="36"/>
    </row>
    <row r="123" spans="1:10" ht="12.75">
      <c r="A123" s="56"/>
      <c r="B123" s="36"/>
      <c r="C123" s="36"/>
      <c r="D123" s="36"/>
      <c r="E123" s="36"/>
      <c r="F123" s="36"/>
      <c r="G123" s="36"/>
      <c r="H123" s="36"/>
      <c r="I123" s="36"/>
      <c r="J123" s="36"/>
    </row>
    <row r="124" spans="1:10" ht="12.75">
      <c r="A124" s="56"/>
      <c r="B124" s="36"/>
      <c r="C124" s="36"/>
      <c r="D124" s="36"/>
      <c r="E124" s="36"/>
      <c r="F124" s="36"/>
      <c r="G124" s="36"/>
      <c r="H124" s="36"/>
      <c r="I124" s="36"/>
      <c r="J124" s="36"/>
    </row>
    <row r="125" spans="1:10" ht="12.75">
      <c r="A125" s="56"/>
      <c r="B125" s="36"/>
      <c r="C125" s="36"/>
      <c r="D125" s="36"/>
      <c r="E125" s="36"/>
      <c r="F125" s="36"/>
      <c r="G125" s="36"/>
      <c r="H125" s="36"/>
      <c r="I125" s="36"/>
      <c r="J125" s="36"/>
    </row>
    <row r="126" spans="1:10" ht="12.75">
      <c r="A126" s="56"/>
      <c r="B126" s="36"/>
      <c r="C126" s="36"/>
      <c r="D126" s="36"/>
      <c r="E126" s="36"/>
      <c r="F126" s="36"/>
      <c r="G126" s="36"/>
      <c r="H126" s="36"/>
      <c r="I126" s="36"/>
      <c r="J126" s="36"/>
    </row>
    <row r="127" spans="1:10" ht="12.75">
      <c r="A127" s="56"/>
      <c r="B127" s="36"/>
      <c r="C127" s="36"/>
      <c r="D127" s="36"/>
      <c r="E127" s="36"/>
      <c r="F127" s="36"/>
      <c r="G127" s="36"/>
      <c r="H127" s="36"/>
      <c r="I127" s="36"/>
      <c r="J127" s="36"/>
    </row>
    <row r="128" spans="1:10" ht="12.75">
      <c r="A128" s="56"/>
      <c r="B128" s="36"/>
      <c r="C128" s="36"/>
      <c r="D128" s="36"/>
      <c r="E128" s="36"/>
      <c r="F128" s="36"/>
      <c r="G128" s="36"/>
      <c r="H128" s="36"/>
      <c r="I128" s="36"/>
      <c r="J128" s="36"/>
    </row>
    <row r="129" spans="1:10" ht="12.75">
      <c r="A129" s="56"/>
      <c r="B129" s="36"/>
      <c r="C129" s="36"/>
      <c r="D129" s="36"/>
      <c r="E129" s="36"/>
      <c r="F129" s="36"/>
      <c r="G129" s="36"/>
      <c r="H129" s="36"/>
      <c r="I129" s="36"/>
      <c r="J129" s="36"/>
    </row>
    <row r="130" spans="1:10" ht="12.75">
      <c r="A130" s="56"/>
      <c r="B130" s="36"/>
      <c r="C130" s="36"/>
      <c r="D130" s="36"/>
      <c r="E130" s="36"/>
      <c r="F130" s="36"/>
      <c r="G130" s="36"/>
      <c r="H130" s="36"/>
      <c r="I130" s="36"/>
      <c r="J130" s="36"/>
    </row>
    <row r="131" spans="1:10" ht="12.75">
      <c r="A131" s="56"/>
      <c r="B131" s="36"/>
      <c r="C131" s="36"/>
      <c r="D131" s="36"/>
      <c r="E131" s="36"/>
      <c r="F131" s="36"/>
      <c r="G131" s="36"/>
      <c r="H131" s="36"/>
      <c r="I131" s="36"/>
      <c r="J131" s="36"/>
    </row>
    <row r="132" spans="1:10" ht="12.75">
      <c r="A132" s="56"/>
      <c r="B132" s="36"/>
      <c r="C132" s="36"/>
      <c r="D132" s="36"/>
      <c r="E132" s="36"/>
      <c r="F132" s="36"/>
      <c r="G132" s="36"/>
      <c r="H132" s="36"/>
      <c r="I132" s="36"/>
      <c r="J132" s="36"/>
    </row>
    <row r="133" spans="1:10" ht="12.75">
      <c r="A133" s="56"/>
      <c r="B133" s="36"/>
      <c r="C133" s="36"/>
      <c r="D133" s="36"/>
      <c r="E133" s="36"/>
      <c r="F133" s="36"/>
      <c r="G133" s="36"/>
      <c r="H133" s="36"/>
      <c r="I133" s="36"/>
      <c r="J133" s="36"/>
    </row>
    <row r="134" spans="1:10" ht="12.75">
      <c r="A134" s="56"/>
      <c r="B134" s="36"/>
      <c r="C134" s="36"/>
      <c r="D134" s="36"/>
      <c r="E134" s="36"/>
      <c r="F134" s="36"/>
      <c r="G134" s="36"/>
      <c r="H134" s="36"/>
      <c r="I134" s="36"/>
      <c r="J134" s="36"/>
    </row>
    <row r="135" spans="1:10" ht="12.75">
      <c r="A135" s="56"/>
      <c r="B135" s="36"/>
      <c r="C135" s="36"/>
      <c r="D135" s="36"/>
      <c r="E135" s="36"/>
      <c r="F135" s="36"/>
      <c r="G135" s="36"/>
      <c r="H135" s="36"/>
      <c r="I135" s="36"/>
      <c r="J135" s="36"/>
    </row>
    <row r="136" spans="1:10" ht="12.75">
      <c r="A136" s="56"/>
      <c r="B136" s="36"/>
      <c r="C136" s="36"/>
      <c r="D136" s="36"/>
      <c r="E136" s="36"/>
      <c r="F136" s="36"/>
      <c r="G136" s="36"/>
      <c r="H136" s="36"/>
      <c r="I136" s="36"/>
      <c r="J136" s="36"/>
    </row>
    <row r="137" spans="1:10" ht="12.75">
      <c r="A137" s="56"/>
      <c r="B137" s="36"/>
      <c r="C137" s="36"/>
      <c r="D137" s="36"/>
      <c r="E137" s="36"/>
      <c r="F137" s="36"/>
      <c r="G137" s="36"/>
      <c r="H137" s="36"/>
      <c r="I137" s="36"/>
      <c r="J137" s="36"/>
    </row>
    <row r="138" spans="1:10" ht="12.75">
      <c r="A138" s="56"/>
      <c r="B138" s="36"/>
      <c r="C138" s="36"/>
      <c r="D138" s="36"/>
      <c r="E138" s="36"/>
      <c r="F138" s="36"/>
      <c r="G138" s="36"/>
      <c r="H138" s="36"/>
      <c r="I138" s="36"/>
      <c r="J138" s="36"/>
    </row>
    <row r="139" spans="1:10" ht="12.75">
      <c r="A139" s="56"/>
      <c r="B139" s="36"/>
      <c r="C139" s="36"/>
      <c r="D139" s="36"/>
      <c r="E139" s="36"/>
      <c r="F139" s="36"/>
      <c r="G139" s="36"/>
      <c r="H139" s="36"/>
      <c r="I139" s="36"/>
      <c r="J139" s="36"/>
    </row>
    <row r="140" spans="1:10" ht="12.75">
      <c r="A140" s="56"/>
      <c r="B140" s="36"/>
      <c r="C140" s="36"/>
      <c r="D140" s="36"/>
      <c r="E140" s="36"/>
      <c r="F140" s="36"/>
      <c r="G140" s="36"/>
      <c r="H140" s="36"/>
      <c r="I140" s="36"/>
      <c r="J140" s="36"/>
    </row>
    <row r="141" spans="1:10" ht="12.75">
      <c r="A141" s="56"/>
      <c r="B141" s="36"/>
      <c r="C141" s="36"/>
      <c r="D141" s="36"/>
      <c r="E141" s="36"/>
      <c r="F141" s="36"/>
      <c r="G141" s="36"/>
      <c r="H141" s="36"/>
      <c r="I141" s="36"/>
      <c r="J141" s="36"/>
    </row>
    <row r="142" spans="1:10" ht="12.75">
      <c r="A142" s="56"/>
      <c r="B142" s="36"/>
      <c r="C142" s="36"/>
      <c r="D142" s="36"/>
      <c r="E142" s="36"/>
      <c r="F142" s="36"/>
      <c r="G142" s="36"/>
      <c r="H142" s="36"/>
      <c r="I142" s="36"/>
      <c r="J142" s="36"/>
    </row>
    <row r="143" spans="1:10" ht="12.75">
      <c r="A143" s="56"/>
      <c r="B143" s="36"/>
      <c r="C143" s="36"/>
      <c r="D143" s="36"/>
      <c r="E143" s="36"/>
      <c r="F143" s="36"/>
      <c r="G143" s="36"/>
      <c r="H143" s="36"/>
      <c r="I143" s="36"/>
      <c r="J143" s="36"/>
    </row>
    <row r="144" spans="1:10" ht="12.75">
      <c r="A144" s="56"/>
      <c r="B144" s="36"/>
      <c r="C144" s="36"/>
      <c r="D144" s="36"/>
      <c r="E144" s="36"/>
      <c r="F144" s="36"/>
      <c r="G144" s="36"/>
      <c r="H144" s="36"/>
      <c r="I144" s="36"/>
      <c r="J144" s="36"/>
    </row>
    <row r="145" spans="1:10" ht="12.75">
      <c r="A145" s="56"/>
      <c r="B145" s="36"/>
      <c r="C145" s="36"/>
      <c r="D145" s="36"/>
      <c r="E145" s="36"/>
      <c r="F145" s="36"/>
      <c r="G145" s="36"/>
      <c r="H145" s="36"/>
      <c r="I145" s="36"/>
      <c r="J145" s="36"/>
    </row>
    <row r="146" spans="1:10" ht="12.75">
      <c r="A146" s="56"/>
      <c r="B146" s="36"/>
      <c r="C146" s="36"/>
      <c r="D146" s="36"/>
      <c r="E146" s="36"/>
      <c r="F146" s="36"/>
      <c r="G146" s="36"/>
      <c r="H146" s="36"/>
      <c r="I146" s="36"/>
      <c r="J146" s="36"/>
    </row>
    <row r="147" spans="1:10" ht="12.75">
      <c r="A147" s="56"/>
      <c r="B147" s="36"/>
      <c r="C147" s="36"/>
      <c r="D147" s="36"/>
      <c r="E147" s="36"/>
      <c r="F147" s="36"/>
      <c r="G147" s="36"/>
      <c r="H147" s="36"/>
      <c r="I147" s="36"/>
      <c r="J147" s="36"/>
    </row>
    <row r="148" spans="1:10" ht="12.75">
      <c r="A148" s="56"/>
      <c r="B148" s="36"/>
      <c r="C148" s="36"/>
      <c r="D148" s="36"/>
      <c r="E148" s="36"/>
      <c r="F148" s="36"/>
      <c r="G148" s="36"/>
      <c r="H148" s="36"/>
      <c r="I148" s="36"/>
      <c r="J148" s="36"/>
    </row>
    <row r="149" spans="1:10" ht="12.75">
      <c r="A149" s="56"/>
      <c r="B149" s="36"/>
      <c r="C149" s="36"/>
      <c r="D149" s="36"/>
      <c r="E149" s="36"/>
      <c r="F149" s="36"/>
      <c r="G149" s="36"/>
      <c r="H149" s="36"/>
      <c r="I149" s="36"/>
      <c r="J149" s="36"/>
    </row>
    <row r="150" spans="1:10" ht="12.75">
      <c r="A150" s="56"/>
      <c r="B150" s="36"/>
      <c r="C150" s="36"/>
      <c r="D150" s="36"/>
      <c r="E150" s="36"/>
      <c r="F150" s="36"/>
      <c r="G150" s="36"/>
      <c r="H150" s="36"/>
      <c r="I150" s="36"/>
      <c r="J150" s="36"/>
    </row>
    <row r="151" spans="1:10" ht="12.75">
      <c r="A151" s="56"/>
      <c r="B151" s="36"/>
      <c r="C151" s="36"/>
      <c r="D151" s="36"/>
      <c r="E151" s="36"/>
      <c r="F151" s="36"/>
      <c r="G151" s="36"/>
      <c r="H151" s="36"/>
      <c r="I151" s="36"/>
      <c r="J151" s="36"/>
    </row>
    <row r="152" spans="1:10" ht="12.75">
      <c r="A152" s="56"/>
      <c r="B152" s="36"/>
      <c r="C152" s="36"/>
      <c r="D152" s="36"/>
      <c r="E152" s="36"/>
      <c r="F152" s="36"/>
      <c r="G152" s="36"/>
      <c r="H152" s="36"/>
      <c r="I152" s="36"/>
      <c r="J152" s="36"/>
    </row>
    <row r="153" spans="1:10" ht="12.75">
      <c r="A153" s="56"/>
      <c r="B153" s="36"/>
      <c r="C153" s="36"/>
      <c r="D153" s="36"/>
      <c r="E153" s="36"/>
      <c r="F153" s="36"/>
      <c r="G153" s="36"/>
      <c r="H153" s="36"/>
      <c r="I153" s="36"/>
      <c r="J153" s="36"/>
    </row>
    <row r="154" spans="1:10" ht="12.75">
      <c r="A154" s="56"/>
      <c r="B154" s="36"/>
      <c r="C154" s="36"/>
      <c r="D154" s="36"/>
      <c r="E154" s="36"/>
      <c r="F154" s="36"/>
      <c r="G154" s="36"/>
      <c r="H154" s="36"/>
      <c r="I154" s="36"/>
      <c r="J154" s="36"/>
    </row>
    <row r="155" spans="1:10" ht="12.75">
      <c r="A155" s="56"/>
      <c r="B155" s="36"/>
      <c r="C155" s="36"/>
      <c r="D155" s="36"/>
      <c r="E155" s="36"/>
      <c r="F155" s="36"/>
      <c r="G155" s="36"/>
      <c r="H155" s="36"/>
      <c r="I155" s="36"/>
      <c r="J155" s="36"/>
    </row>
    <row r="156" spans="1:10" ht="12.75">
      <c r="A156" s="56"/>
      <c r="B156" s="36"/>
      <c r="C156" s="36"/>
      <c r="D156" s="36"/>
      <c r="E156" s="36"/>
      <c r="F156" s="36"/>
      <c r="G156" s="36"/>
      <c r="H156" s="36"/>
      <c r="I156" s="36"/>
      <c r="J156" s="36"/>
    </row>
    <row r="157" spans="1:10" ht="12.75">
      <c r="A157" s="56"/>
      <c r="B157" s="36"/>
      <c r="C157" s="36"/>
      <c r="D157" s="36"/>
      <c r="E157" s="36"/>
      <c r="F157" s="36"/>
      <c r="G157" s="36"/>
      <c r="H157" s="36"/>
      <c r="I157" s="36"/>
      <c r="J157" s="36"/>
    </row>
    <row r="158" spans="1:10" ht="12.75">
      <c r="A158" s="56"/>
      <c r="B158" s="36"/>
      <c r="C158" s="36"/>
      <c r="D158" s="36"/>
      <c r="E158" s="36"/>
      <c r="F158" s="36"/>
      <c r="G158" s="36"/>
      <c r="H158" s="36"/>
      <c r="I158" s="36"/>
      <c r="J158" s="36"/>
    </row>
    <row r="159" spans="1:10" ht="12.75">
      <c r="A159" s="56"/>
      <c r="B159" s="36"/>
      <c r="C159" s="36"/>
      <c r="D159" s="36"/>
      <c r="E159" s="36"/>
      <c r="F159" s="36"/>
      <c r="G159" s="36"/>
      <c r="H159" s="36"/>
      <c r="I159" s="36"/>
      <c r="J159" s="36"/>
    </row>
    <row r="160" spans="1:10" ht="12.75">
      <c r="A160" s="56"/>
      <c r="B160" s="36"/>
      <c r="C160" s="36"/>
      <c r="D160" s="36"/>
      <c r="E160" s="36"/>
      <c r="F160" s="36"/>
      <c r="G160" s="36"/>
      <c r="H160" s="36"/>
      <c r="I160" s="36"/>
      <c r="J160" s="36"/>
    </row>
    <row r="161" spans="1:10" ht="12.75">
      <c r="A161" s="56"/>
      <c r="B161" s="36"/>
      <c r="C161" s="36"/>
      <c r="D161" s="36"/>
      <c r="E161" s="36"/>
      <c r="F161" s="36"/>
      <c r="G161" s="36"/>
      <c r="H161" s="36"/>
      <c r="I161" s="36"/>
      <c r="J161" s="36"/>
    </row>
    <row r="162" spans="1:10" ht="12.75">
      <c r="A162" s="56"/>
      <c r="B162" s="36"/>
      <c r="C162" s="36"/>
      <c r="D162" s="36"/>
      <c r="E162" s="36"/>
      <c r="F162" s="36"/>
      <c r="G162" s="36"/>
      <c r="H162" s="36"/>
      <c r="I162" s="36"/>
      <c r="J162" s="36"/>
    </row>
    <row r="163" spans="1:10" ht="12.75">
      <c r="A163" s="56"/>
      <c r="B163" s="36"/>
      <c r="C163" s="36"/>
      <c r="D163" s="36"/>
      <c r="E163" s="36"/>
      <c r="F163" s="36"/>
      <c r="G163" s="36"/>
      <c r="H163" s="36"/>
      <c r="I163" s="36"/>
      <c r="J163" s="36"/>
    </row>
    <row r="164" spans="1:10" ht="12.75">
      <c r="A164" s="56"/>
      <c r="B164" s="36"/>
      <c r="C164" s="36"/>
      <c r="D164" s="36"/>
      <c r="E164" s="36"/>
      <c r="F164" s="36"/>
      <c r="G164" s="36"/>
      <c r="H164" s="36"/>
      <c r="I164" s="36"/>
      <c r="J164" s="36"/>
    </row>
    <row r="165" spans="1:10" ht="12.75">
      <c r="A165" s="56"/>
      <c r="B165" s="36"/>
      <c r="C165" s="36"/>
      <c r="D165" s="36"/>
      <c r="E165" s="36"/>
      <c r="F165" s="36"/>
      <c r="G165" s="36"/>
      <c r="H165" s="36"/>
      <c r="I165" s="36"/>
      <c r="J165" s="36"/>
    </row>
    <row r="166" spans="1:10" ht="12.75">
      <c r="A166" s="56"/>
      <c r="B166" s="36"/>
      <c r="C166" s="36"/>
      <c r="D166" s="36"/>
      <c r="E166" s="36"/>
      <c r="F166" s="36"/>
      <c r="G166" s="36"/>
      <c r="H166" s="36"/>
      <c r="I166" s="36"/>
      <c r="J166" s="36"/>
    </row>
    <row r="167" spans="1:10" ht="12.75">
      <c r="A167" s="56"/>
      <c r="B167" s="36"/>
      <c r="C167" s="36"/>
      <c r="D167" s="36"/>
      <c r="E167" s="36"/>
      <c r="F167" s="36"/>
      <c r="G167" s="36"/>
      <c r="H167" s="36"/>
      <c r="I167" s="36"/>
      <c r="J167" s="36"/>
    </row>
    <row r="168" spans="1:10" ht="12.75">
      <c r="A168" s="56"/>
      <c r="B168" s="36"/>
      <c r="C168" s="36"/>
      <c r="D168" s="36"/>
      <c r="E168" s="36"/>
      <c r="F168" s="36"/>
      <c r="G168" s="36"/>
      <c r="H168" s="36"/>
      <c r="I168" s="36"/>
      <c r="J168" s="36"/>
    </row>
    <row r="169" spans="1:10" ht="12.75">
      <c r="A169" s="56"/>
      <c r="B169" s="36"/>
      <c r="C169" s="36"/>
      <c r="D169" s="36"/>
      <c r="E169" s="36"/>
      <c r="F169" s="36"/>
      <c r="G169" s="36"/>
      <c r="H169" s="36"/>
      <c r="I169" s="36"/>
      <c r="J169" s="36"/>
    </row>
    <row r="170" spans="1:10" ht="12.75">
      <c r="A170" s="56"/>
      <c r="B170" s="36"/>
      <c r="C170" s="36"/>
      <c r="D170" s="36"/>
      <c r="E170" s="36"/>
      <c r="F170" s="36"/>
      <c r="G170" s="36"/>
      <c r="H170" s="36"/>
      <c r="I170" s="36"/>
      <c r="J170" s="36"/>
    </row>
    <row r="171" spans="1:10" ht="12.75">
      <c r="A171" s="56"/>
      <c r="B171" s="36"/>
      <c r="C171" s="36"/>
      <c r="D171" s="36"/>
      <c r="E171" s="36"/>
      <c r="F171" s="36"/>
      <c r="G171" s="36"/>
      <c r="H171" s="36"/>
      <c r="I171" s="36"/>
      <c r="J171" s="36"/>
    </row>
    <row r="172" spans="1:10" ht="12.75">
      <c r="A172" s="56"/>
      <c r="B172" s="36"/>
      <c r="C172" s="36"/>
      <c r="D172" s="36"/>
      <c r="E172" s="36"/>
      <c r="F172" s="36"/>
      <c r="G172" s="36"/>
      <c r="H172" s="36"/>
      <c r="I172" s="36"/>
      <c r="J172" s="36"/>
    </row>
    <row r="173" spans="1:10" ht="12.75">
      <c r="A173" s="56"/>
      <c r="B173" s="36"/>
      <c r="C173" s="36"/>
      <c r="D173" s="36"/>
      <c r="E173" s="36"/>
      <c r="F173" s="36"/>
      <c r="G173" s="36"/>
      <c r="H173" s="36"/>
      <c r="I173" s="36"/>
      <c r="J173" s="36"/>
    </row>
    <row r="174" spans="1:10" ht="12.75">
      <c r="A174" s="56"/>
      <c r="B174" s="36"/>
      <c r="C174" s="36"/>
      <c r="D174" s="36"/>
      <c r="E174" s="36"/>
      <c r="F174" s="36"/>
      <c r="G174" s="36"/>
      <c r="H174" s="36"/>
      <c r="I174" s="36"/>
      <c r="J174" s="36"/>
    </row>
    <row r="175" spans="1:10" ht="12.75">
      <c r="A175" s="56"/>
      <c r="B175" s="36"/>
      <c r="C175" s="36"/>
      <c r="D175" s="36"/>
      <c r="E175" s="36"/>
      <c r="F175" s="36"/>
      <c r="G175" s="36"/>
      <c r="H175" s="36"/>
      <c r="I175" s="36"/>
      <c r="J175" s="36"/>
    </row>
    <row r="176" spans="1:10" ht="12.75">
      <c r="A176" s="56"/>
      <c r="B176" s="36"/>
      <c r="C176" s="36"/>
      <c r="D176" s="36"/>
      <c r="E176" s="36"/>
      <c r="F176" s="36"/>
      <c r="G176" s="36"/>
      <c r="H176" s="36"/>
      <c r="I176" s="36"/>
      <c r="J176" s="36"/>
    </row>
    <row r="177" spans="1:10" ht="12.75">
      <c r="A177" s="56"/>
      <c r="B177" s="36"/>
      <c r="C177" s="36"/>
      <c r="D177" s="36"/>
      <c r="E177" s="36"/>
      <c r="F177" s="36"/>
      <c r="G177" s="36"/>
      <c r="H177" s="36"/>
      <c r="I177" s="36"/>
      <c r="J177" s="36"/>
    </row>
    <row r="178" spans="1:10" ht="12.75">
      <c r="A178" s="56"/>
      <c r="B178" s="36"/>
      <c r="C178" s="36"/>
      <c r="D178" s="36"/>
      <c r="E178" s="36"/>
      <c r="F178" s="36"/>
      <c r="G178" s="36"/>
      <c r="H178" s="36"/>
      <c r="I178" s="36"/>
      <c r="J178" s="36"/>
    </row>
    <row r="179" spans="1:10" ht="12.75">
      <c r="A179" s="56"/>
      <c r="B179" s="36"/>
      <c r="C179" s="36"/>
      <c r="D179" s="36"/>
      <c r="E179" s="36"/>
      <c r="F179" s="36"/>
      <c r="G179" s="36"/>
      <c r="H179" s="36"/>
      <c r="I179" s="36"/>
      <c r="J179" s="36"/>
    </row>
    <row r="180" spans="1:10" ht="12.75">
      <c r="A180" s="56"/>
      <c r="B180" s="36"/>
      <c r="C180" s="36"/>
      <c r="D180" s="36"/>
      <c r="E180" s="36"/>
      <c r="F180" s="36"/>
      <c r="G180" s="36"/>
      <c r="H180" s="36"/>
      <c r="I180" s="36"/>
      <c r="J180" s="36"/>
    </row>
    <row r="181" spans="1:10" ht="12.75">
      <c r="A181" s="56"/>
      <c r="B181" s="36"/>
      <c r="C181" s="36"/>
      <c r="D181" s="36"/>
      <c r="E181" s="36"/>
      <c r="F181" s="36"/>
      <c r="G181" s="36"/>
      <c r="H181" s="36"/>
      <c r="I181" s="36"/>
      <c r="J181" s="36"/>
    </row>
    <row r="182" spans="1:10" ht="12.75">
      <c r="A182" s="56"/>
      <c r="B182" s="36"/>
      <c r="C182" s="36"/>
      <c r="D182" s="36"/>
      <c r="E182" s="36"/>
      <c r="F182" s="36"/>
      <c r="G182" s="36"/>
      <c r="H182" s="36"/>
      <c r="I182" s="36"/>
      <c r="J182" s="36"/>
    </row>
    <row r="183" spans="1:10" ht="12.75">
      <c r="A183" s="56"/>
      <c r="B183" s="36"/>
      <c r="C183" s="36"/>
      <c r="D183" s="36"/>
      <c r="E183" s="36"/>
      <c r="F183" s="36"/>
      <c r="G183" s="36"/>
      <c r="H183" s="36"/>
      <c r="I183" s="36"/>
      <c r="J183" s="36"/>
    </row>
    <row r="184" spans="1:10" ht="12.75">
      <c r="A184" s="56"/>
      <c r="B184" s="36"/>
      <c r="C184" s="36"/>
      <c r="D184" s="36"/>
      <c r="E184" s="36"/>
      <c r="F184" s="36"/>
      <c r="G184" s="36"/>
      <c r="H184" s="36"/>
      <c r="I184" s="36"/>
      <c r="J184" s="36"/>
    </row>
    <row r="185" spans="1:10" ht="12.75">
      <c r="A185" s="56"/>
      <c r="B185" s="36"/>
      <c r="C185" s="36"/>
      <c r="D185" s="36"/>
      <c r="E185" s="36"/>
      <c r="F185" s="36"/>
      <c r="G185" s="36"/>
      <c r="H185" s="36"/>
      <c r="I185" s="36"/>
      <c r="J185" s="36"/>
    </row>
    <row r="186" spans="1:10" ht="12.75">
      <c r="A186" s="56"/>
      <c r="B186" s="36"/>
      <c r="C186" s="36"/>
      <c r="D186" s="36"/>
      <c r="E186" s="36"/>
      <c r="F186" s="36"/>
      <c r="G186" s="36"/>
      <c r="H186" s="36"/>
      <c r="I186" s="36"/>
      <c r="J186" s="36"/>
    </row>
    <row r="187" spans="1:10" ht="12.75">
      <c r="A187" s="56"/>
      <c r="B187" s="36"/>
      <c r="C187" s="36"/>
      <c r="D187" s="36"/>
      <c r="E187" s="36"/>
      <c r="F187" s="36"/>
      <c r="G187" s="36"/>
      <c r="H187" s="36"/>
      <c r="I187" s="36"/>
      <c r="J187" s="36"/>
    </row>
    <row r="188" spans="1:10" ht="12.75">
      <c r="A188" s="56"/>
      <c r="B188" s="36"/>
      <c r="C188" s="36"/>
      <c r="D188" s="36"/>
      <c r="E188" s="36"/>
      <c r="F188" s="36"/>
      <c r="G188" s="36"/>
      <c r="H188" s="36"/>
      <c r="I188" s="36"/>
      <c r="J188" s="36"/>
    </row>
    <row r="189" spans="1:10" ht="12.75">
      <c r="A189" s="56"/>
      <c r="B189" s="36"/>
      <c r="C189" s="36"/>
      <c r="D189" s="36"/>
      <c r="E189" s="36"/>
      <c r="F189" s="36"/>
      <c r="G189" s="36"/>
      <c r="H189" s="36"/>
      <c r="I189" s="36"/>
      <c r="J189" s="36"/>
    </row>
    <row r="190" spans="1:10" ht="12.75">
      <c r="A190" s="56"/>
      <c r="B190" s="36"/>
      <c r="C190" s="36"/>
      <c r="D190" s="36"/>
      <c r="E190" s="36"/>
      <c r="F190" s="36"/>
      <c r="G190" s="36"/>
      <c r="H190" s="36"/>
      <c r="I190" s="36"/>
      <c r="J190" s="36"/>
    </row>
    <row r="191" spans="1:10" ht="12.75">
      <c r="A191" s="56"/>
      <c r="B191" s="36"/>
      <c r="C191" s="36"/>
      <c r="D191" s="36"/>
      <c r="E191" s="36"/>
      <c r="F191" s="36"/>
      <c r="G191" s="36"/>
      <c r="H191" s="36"/>
      <c r="I191" s="36"/>
      <c r="J191" s="36"/>
    </row>
    <row r="192" spans="1:10" ht="12.75">
      <c r="A192" s="56"/>
      <c r="B192" s="36"/>
      <c r="C192" s="36"/>
      <c r="D192" s="36"/>
      <c r="E192" s="36"/>
      <c r="F192" s="36"/>
      <c r="G192" s="36"/>
      <c r="H192" s="36"/>
      <c r="I192" s="36"/>
      <c r="J192" s="36"/>
    </row>
    <row r="193" spans="1:10" ht="12.75">
      <c r="A193" s="56"/>
      <c r="B193" s="36"/>
      <c r="C193" s="36"/>
      <c r="D193" s="36"/>
      <c r="E193" s="36"/>
      <c r="F193" s="36"/>
      <c r="G193" s="36"/>
      <c r="H193" s="36"/>
      <c r="I193" s="36"/>
      <c r="J193" s="36"/>
    </row>
    <row r="194" spans="1:10" ht="12.75">
      <c r="A194" s="56"/>
      <c r="B194" s="36"/>
      <c r="C194" s="36"/>
      <c r="D194" s="36"/>
      <c r="E194" s="36"/>
      <c r="F194" s="36"/>
      <c r="G194" s="36"/>
      <c r="H194" s="36"/>
      <c r="I194" s="36"/>
      <c r="J194" s="36"/>
    </row>
    <row r="195" spans="1:10" ht="12.75">
      <c r="A195" s="56"/>
      <c r="B195" s="36"/>
      <c r="C195" s="36"/>
      <c r="D195" s="36"/>
      <c r="E195" s="36"/>
      <c r="F195" s="36"/>
      <c r="G195" s="36"/>
      <c r="H195" s="36"/>
      <c r="I195" s="36"/>
      <c r="J195" s="36"/>
    </row>
    <row r="196" spans="1:10" ht="12.75">
      <c r="A196" s="56"/>
      <c r="B196" s="36"/>
      <c r="C196" s="36"/>
      <c r="D196" s="36"/>
      <c r="E196" s="36"/>
      <c r="F196" s="36"/>
      <c r="G196" s="36"/>
      <c r="H196" s="36"/>
      <c r="I196" s="36"/>
      <c r="J196" s="36"/>
    </row>
    <row r="197" spans="1:10" ht="12.75">
      <c r="A197" s="56"/>
      <c r="B197" s="36"/>
      <c r="C197" s="36"/>
      <c r="D197" s="36"/>
      <c r="E197" s="36"/>
      <c r="F197" s="36"/>
      <c r="G197" s="36"/>
      <c r="H197" s="36"/>
      <c r="I197" s="36"/>
      <c r="J197" s="36"/>
    </row>
    <row r="198" spans="1:10" ht="12.75">
      <c r="A198" s="56"/>
      <c r="B198" s="36"/>
      <c r="C198" s="36"/>
      <c r="D198" s="36"/>
      <c r="E198" s="36"/>
      <c r="F198" s="36"/>
      <c r="G198" s="36"/>
      <c r="H198" s="36"/>
      <c r="I198" s="36"/>
      <c r="J198" s="36"/>
    </row>
    <row r="199" spans="1:10" ht="12.75">
      <c r="A199" s="56"/>
      <c r="B199" s="36"/>
      <c r="C199" s="36"/>
      <c r="D199" s="36"/>
      <c r="E199" s="36"/>
      <c r="F199" s="36"/>
      <c r="G199" s="36"/>
      <c r="H199" s="36"/>
      <c r="I199" s="36"/>
      <c r="J199" s="36"/>
    </row>
    <row r="200" spans="1:10" ht="12.75">
      <c r="A200" s="56"/>
      <c r="B200" s="36"/>
      <c r="C200" s="36"/>
      <c r="D200" s="36"/>
      <c r="E200" s="36"/>
      <c r="F200" s="36"/>
      <c r="G200" s="36"/>
      <c r="H200" s="36"/>
      <c r="I200" s="36"/>
      <c r="J200" s="36"/>
    </row>
    <row r="201" spans="1:10" ht="12.75">
      <c r="A201" s="56"/>
      <c r="B201" s="36"/>
      <c r="C201" s="36"/>
      <c r="D201" s="36"/>
      <c r="E201" s="36"/>
      <c r="F201" s="36"/>
      <c r="G201" s="36"/>
      <c r="H201" s="36"/>
      <c r="I201" s="36"/>
      <c r="J201" s="36"/>
    </row>
    <row r="202" spans="1:10" ht="12.75">
      <c r="A202" s="56"/>
      <c r="B202" s="36"/>
      <c r="C202" s="36"/>
      <c r="D202" s="36"/>
      <c r="E202" s="36"/>
      <c r="F202" s="36"/>
      <c r="G202" s="36"/>
      <c r="H202" s="36"/>
      <c r="I202" s="36"/>
      <c r="J202" s="36"/>
    </row>
    <row r="203" spans="1:10" ht="12.75">
      <c r="A203" s="56"/>
      <c r="B203" s="36"/>
      <c r="C203" s="36"/>
      <c r="D203" s="36"/>
      <c r="E203" s="36"/>
      <c r="F203" s="36"/>
      <c r="G203" s="36"/>
      <c r="H203" s="36"/>
      <c r="I203" s="36"/>
      <c r="J203" s="36"/>
    </row>
    <row r="204" spans="1:10" ht="12.75">
      <c r="A204" s="56"/>
      <c r="B204" s="36"/>
      <c r="C204" s="36"/>
      <c r="D204" s="36"/>
      <c r="E204" s="36"/>
      <c r="F204" s="36"/>
      <c r="G204" s="36"/>
      <c r="H204" s="36"/>
      <c r="I204" s="36"/>
      <c r="J204" s="36"/>
    </row>
    <row r="205" spans="1:10" ht="12.75">
      <c r="A205" s="56"/>
      <c r="B205" s="36"/>
      <c r="C205" s="36"/>
      <c r="D205" s="36"/>
      <c r="E205" s="36"/>
      <c r="F205" s="36"/>
      <c r="G205" s="36"/>
      <c r="H205" s="36"/>
      <c r="I205" s="36"/>
      <c r="J205" s="36"/>
    </row>
    <row r="206" spans="1:10" ht="12.75">
      <c r="A206" s="56"/>
      <c r="B206" s="36"/>
      <c r="C206" s="36"/>
      <c r="D206" s="36"/>
      <c r="E206" s="36"/>
      <c r="F206" s="36"/>
      <c r="G206" s="36"/>
      <c r="H206" s="36"/>
      <c r="I206" s="36"/>
      <c r="J206" s="36"/>
    </row>
    <row r="207" spans="1:10" ht="12.75">
      <c r="A207" s="56"/>
      <c r="B207" s="36"/>
      <c r="C207" s="36"/>
      <c r="D207" s="36"/>
      <c r="E207" s="36"/>
      <c r="F207" s="36"/>
      <c r="G207" s="36"/>
      <c r="H207" s="36"/>
      <c r="I207" s="36"/>
      <c r="J207" s="36"/>
    </row>
    <row r="208" spans="1:10" ht="12.75">
      <c r="A208" s="56"/>
      <c r="B208" s="36"/>
      <c r="C208" s="36"/>
      <c r="D208" s="36"/>
      <c r="E208" s="36"/>
      <c r="F208" s="36"/>
      <c r="G208" s="36"/>
      <c r="H208" s="36"/>
      <c r="I208" s="36"/>
      <c r="J208" s="36"/>
    </row>
    <row r="209" spans="1:10" ht="12.75">
      <c r="A209" s="56"/>
      <c r="B209" s="36"/>
      <c r="C209" s="36"/>
      <c r="D209" s="36"/>
      <c r="E209" s="36"/>
      <c r="F209" s="36"/>
      <c r="G209" s="36"/>
      <c r="H209" s="36"/>
      <c r="I209" s="36"/>
      <c r="J209" s="36"/>
    </row>
    <row r="210" spans="1:10" ht="12.75">
      <c r="A210" s="56"/>
      <c r="B210" s="36"/>
      <c r="C210" s="36"/>
      <c r="D210" s="36"/>
      <c r="E210" s="36"/>
      <c r="F210" s="36"/>
      <c r="G210" s="36"/>
      <c r="H210" s="36"/>
      <c r="I210" s="36"/>
      <c r="J210" s="36"/>
    </row>
    <row r="211" spans="1:10" ht="12.75">
      <c r="A211" s="56"/>
      <c r="B211" s="36"/>
      <c r="C211" s="36"/>
      <c r="D211" s="36"/>
      <c r="E211" s="36"/>
      <c r="F211" s="36"/>
      <c r="G211" s="36"/>
      <c r="H211" s="36"/>
      <c r="I211" s="36"/>
      <c r="J211" s="36"/>
    </row>
    <row r="212" spans="1:10" ht="12.75">
      <c r="A212" s="56"/>
      <c r="B212" s="36"/>
      <c r="C212" s="36"/>
      <c r="D212" s="36"/>
      <c r="E212" s="36"/>
      <c r="F212" s="36"/>
      <c r="G212" s="36"/>
      <c r="H212" s="36"/>
      <c r="I212" s="36"/>
      <c r="J212" s="36"/>
    </row>
    <row r="213" spans="1:10" ht="12.75">
      <c r="A213" s="56"/>
      <c r="B213" s="36"/>
      <c r="C213" s="36"/>
      <c r="D213" s="36"/>
      <c r="E213" s="36"/>
      <c r="F213" s="36"/>
      <c r="G213" s="36"/>
      <c r="H213" s="36"/>
      <c r="I213" s="36"/>
      <c r="J213" s="36"/>
    </row>
    <row r="214" spans="1:10" ht="12.75">
      <c r="A214" s="56"/>
      <c r="B214" s="36"/>
      <c r="C214" s="36"/>
      <c r="D214" s="36"/>
      <c r="E214" s="36"/>
      <c r="F214" s="36"/>
      <c r="G214" s="36"/>
      <c r="H214" s="36"/>
      <c r="I214" s="36"/>
      <c r="J214" s="36"/>
    </row>
    <row r="215" spans="1:10" ht="12.75">
      <c r="A215" s="56"/>
      <c r="B215" s="36"/>
      <c r="C215" s="36"/>
      <c r="D215" s="36"/>
      <c r="E215" s="36"/>
      <c r="F215" s="36"/>
      <c r="G215" s="36"/>
      <c r="H215" s="36"/>
      <c r="I215" s="36"/>
      <c r="J215" s="36"/>
    </row>
    <row r="216" spans="1:10" ht="12.75">
      <c r="A216" s="56"/>
      <c r="B216" s="36"/>
      <c r="C216" s="36"/>
      <c r="D216" s="36"/>
      <c r="E216" s="36"/>
      <c r="F216" s="36"/>
      <c r="G216" s="36"/>
      <c r="H216" s="36"/>
      <c r="I216" s="36"/>
      <c r="J216" s="36"/>
    </row>
    <row r="217" spans="1:10" ht="12.75">
      <c r="A217" s="56"/>
      <c r="B217" s="36"/>
      <c r="C217" s="36"/>
      <c r="D217" s="36"/>
      <c r="E217" s="36"/>
      <c r="F217" s="36"/>
      <c r="G217" s="36"/>
      <c r="H217" s="36"/>
      <c r="I217" s="36"/>
      <c r="J217" s="36"/>
    </row>
    <row r="218" spans="1:10" ht="12.75">
      <c r="A218" s="56"/>
      <c r="B218" s="36"/>
      <c r="C218" s="36"/>
      <c r="D218" s="36"/>
      <c r="E218" s="36"/>
      <c r="F218" s="36"/>
      <c r="G218" s="36"/>
      <c r="H218" s="36"/>
      <c r="I218" s="36"/>
      <c r="J218" s="36"/>
    </row>
    <row r="219" spans="1:10" ht="12.75">
      <c r="A219" s="56"/>
      <c r="B219" s="36"/>
      <c r="C219" s="36"/>
      <c r="D219" s="36"/>
      <c r="E219" s="36"/>
      <c r="F219" s="36"/>
      <c r="G219" s="36"/>
      <c r="H219" s="36"/>
      <c r="I219" s="36"/>
      <c r="J219" s="36"/>
    </row>
    <row r="220" spans="1:10" ht="12.75">
      <c r="A220" s="56"/>
      <c r="B220" s="36"/>
      <c r="C220" s="36"/>
      <c r="D220" s="36"/>
      <c r="E220" s="36"/>
      <c r="F220" s="36"/>
      <c r="G220" s="36"/>
      <c r="H220" s="36"/>
      <c r="I220" s="36"/>
      <c r="J220" s="36"/>
    </row>
    <row r="221" spans="1:10" ht="12.75">
      <c r="A221" s="56"/>
      <c r="B221" s="36"/>
      <c r="C221" s="36"/>
      <c r="D221" s="36"/>
      <c r="E221" s="36"/>
      <c r="F221" s="36"/>
      <c r="G221" s="36"/>
      <c r="H221" s="36"/>
      <c r="I221" s="36"/>
      <c r="J221" s="36"/>
    </row>
    <row r="222" spans="1:10" ht="12.75">
      <c r="A222" s="56"/>
      <c r="B222" s="36"/>
      <c r="C222" s="36"/>
      <c r="D222" s="36"/>
      <c r="E222" s="36"/>
      <c r="F222" s="36"/>
      <c r="G222" s="36"/>
      <c r="H222" s="36"/>
      <c r="I222" s="36"/>
      <c r="J222" s="36"/>
    </row>
    <row r="223" spans="1:10" ht="12.75">
      <c r="A223" s="56"/>
      <c r="B223" s="36"/>
      <c r="C223" s="36"/>
      <c r="D223" s="36"/>
      <c r="E223" s="36"/>
      <c r="F223" s="36"/>
      <c r="G223" s="36"/>
      <c r="H223" s="36"/>
      <c r="I223" s="36"/>
      <c r="J223" s="36"/>
    </row>
    <row r="224" spans="1:10" ht="12.75">
      <c r="A224" s="56"/>
      <c r="B224" s="36"/>
      <c r="C224" s="36"/>
      <c r="D224" s="36"/>
      <c r="E224" s="36"/>
      <c r="F224" s="36"/>
      <c r="G224" s="36"/>
      <c r="H224" s="36"/>
      <c r="I224" s="36"/>
      <c r="J224" s="36"/>
    </row>
    <row r="225" spans="1:10" ht="12.75">
      <c r="A225" s="56"/>
      <c r="B225" s="36"/>
      <c r="C225" s="36"/>
      <c r="D225" s="36"/>
      <c r="E225" s="36"/>
      <c r="F225" s="36"/>
      <c r="G225" s="36"/>
      <c r="H225" s="36"/>
      <c r="I225" s="36"/>
      <c r="J225" s="36"/>
    </row>
    <row r="226" spans="1:10" ht="12.75">
      <c r="A226" s="56"/>
      <c r="B226" s="36"/>
      <c r="C226" s="36"/>
      <c r="D226" s="36"/>
      <c r="E226" s="36"/>
      <c r="F226" s="36"/>
      <c r="G226" s="36"/>
      <c r="H226" s="36"/>
      <c r="I226" s="36"/>
      <c r="J226" s="36"/>
    </row>
    <row r="227" spans="1:10" ht="12.75">
      <c r="A227" s="56"/>
      <c r="B227" s="36"/>
      <c r="C227" s="36"/>
      <c r="D227" s="36"/>
      <c r="E227" s="36"/>
      <c r="F227" s="36"/>
      <c r="G227" s="36"/>
      <c r="H227" s="36"/>
      <c r="I227" s="36"/>
      <c r="J227" s="36"/>
    </row>
    <row r="228" spans="1:10" ht="12.75">
      <c r="A228" s="56"/>
      <c r="B228" s="36"/>
      <c r="C228" s="36"/>
      <c r="D228" s="36"/>
      <c r="E228" s="36"/>
      <c r="F228" s="36"/>
      <c r="G228" s="36"/>
      <c r="H228" s="36"/>
      <c r="I228" s="36"/>
      <c r="J228" s="36"/>
    </row>
    <row r="229" spans="1:10" ht="12.75">
      <c r="A229" s="56"/>
      <c r="B229" s="36"/>
      <c r="C229" s="36"/>
      <c r="D229" s="36"/>
      <c r="E229" s="36"/>
      <c r="F229" s="36"/>
      <c r="G229" s="36"/>
      <c r="H229" s="36"/>
      <c r="I229" s="36"/>
      <c r="J229" s="36"/>
    </row>
    <row r="230" spans="1:10" ht="12.75">
      <c r="A230" s="56"/>
      <c r="B230" s="36"/>
      <c r="C230" s="36"/>
      <c r="D230" s="36"/>
      <c r="E230" s="36"/>
      <c r="F230" s="36"/>
      <c r="G230" s="36"/>
      <c r="H230" s="36"/>
      <c r="I230" s="36"/>
      <c r="J230" s="36"/>
    </row>
    <row r="231" spans="1:10" ht="12.75">
      <c r="A231" s="56"/>
      <c r="B231" s="36"/>
      <c r="C231" s="36"/>
      <c r="D231" s="36"/>
      <c r="E231" s="36"/>
      <c r="F231" s="36"/>
      <c r="G231" s="36"/>
      <c r="H231" s="36"/>
      <c r="I231" s="36"/>
      <c r="J231" s="36"/>
    </row>
    <row r="232" spans="1:10" ht="12.75">
      <c r="A232" s="56"/>
      <c r="B232" s="36"/>
      <c r="C232" s="36"/>
      <c r="D232" s="36"/>
      <c r="E232" s="36"/>
      <c r="F232" s="36"/>
      <c r="G232" s="36"/>
      <c r="H232" s="36"/>
      <c r="I232" s="36"/>
      <c r="J232" s="36"/>
    </row>
    <row r="233" spans="1:10" ht="12.75">
      <c r="A233" s="56"/>
      <c r="B233" s="36"/>
      <c r="C233" s="36"/>
      <c r="D233" s="36"/>
      <c r="E233" s="36"/>
      <c r="F233" s="36"/>
      <c r="G233" s="36"/>
      <c r="H233" s="36"/>
      <c r="I233" s="36"/>
      <c r="J233" s="36"/>
    </row>
    <row r="234" spans="1:10" ht="12.75">
      <c r="A234" s="56"/>
      <c r="B234" s="36"/>
      <c r="C234" s="36"/>
      <c r="D234" s="36"/>
      <c r="E234" s="36"/>
      <c r="F234" s="36"/>
      <c r="G234" s="36"/>
      <c r="H234" s="36"/>
      <c r="I234" s="36"/>
      <c r="J234" s="36"/>
    </row>
    <row r="235" spans="1:10" ht="12.75">
      <c r="A235" s="56"/>
      <c r="B235" s="36"/>
      <c r="C235" s="36"/>
      <c r="D235" s="36"/>
      <c r="E235" s="36"/>
      <c r="F235" s="36"/>
      <c r="G235" s="36"/>
      <c r="H235" s="36"/>
      <c r="I235" s="36"/>
      <c r="J235" s="36"/>
    </row>
    <row r="236" spans="1:10" ht="12.75">
      <c r="A236" s="56"/>
      <c r="B236" s="36"/>
      <c r="C236" s="36"/>
      <c r="D236" s="36"/>
      <c r="E236" s="36"/>
      <c r="F236" s="36"/>
      <c r="G236" s="36"/>
      <c r="H236" s="36"/>
      <c r="I236" s="36"/>
      <c r="J236" s="36"/>
    </row>
    <row r="237" spans="1:10" ht="12.75">
      <c r="A237" s="56"/>
      <c r="B237" s="36"/>
      <c r="C237" s="36"/>
      <c r="D237" s="36"/>
      <c r="E237" s="36"/>
      <c r="F237" s="36"/>
      <c r="G237" s="36"/>
      <c r="H237" s="36"/>
      <c r="I237" s="36"/>
      <c r="J237" s="36"/>
    </row>
    <row r="238" spans="1:10" ht="12.75">
      <c r="A238" s="56"/>
      <c r="B238" s="36"/>
      <c r="C238" s="36"/>
      <c r="D238" s="36"/>
      <c r="E238" s="36"/>
      <c r="F238" s="36"/>
      <c r="G238" s="36"/>
      <c r="H238" s="36"/>
      <c r="I238" s="36"/>
      <c r="J238" s="36"/>
    </row>
    <row r="239" spans="1:10" ht="12.75">
      <c r="A239" s="56"/>
      <c r="B239" s="36"/>
      <c r="C239" s="36"/>
      <c r="D239" s="36"/>
      <c r="E239" s="36"/>
      <c r="F239" s="36"/>
      <c r="G239" s="36"/>
      <c r="H239" s="36"/>
      <c r="I239" s="36"/>
      <c r="J239" s="36"/>
    </row>
    <row r="240" spans="1:10" ht="12.75">
      <c r="A240" s="56"/>
      <c r="B240" s="36"/>
      <c r="C240" s="36"/>
      <c r="D240" s="36"/>
      <c r="E240" s="36"/>
      <c r="F240" s="36"/>
      <c r="G240" s="36"/>
      <c r="H240" s="36"/>
      <c r="I240" s="36"/>
      <c r="J240" s="36"/>
    </row>
    <row r="241" spans="1:10" ht="12.75">
      <c r="A241" s="56"/>
      <c r="B241" s="36"/>
      <c r="C241" s="36"/>
      <c r="D241" s="36"/>
      <c r="E241" s="36"/>
      <c r="F241" s="36"/>
      <c r="G241" s="36"/>
      <c r="H241" s="36"/>
      <c r="I241" s="36"/>
      <c r="J241" s="36"/>
    </row>
    <row r="242" spans="1:10" ht="12.75">
      <c r="A242" s="56"/>
      <c r="B242" s="36"/>
      <c r="C242" s="36"/>
      <c r="D242" s="36"/>
      <c r="E242" s="36"/>
      <c r="F242" s="36"/>
      <c r="G242" s="36"/>
      <c r="H242" s="36"/>
      <c r="I242" s="36"/>
      <c r="J242" s="36"/>
    </row>
    <row r="243" spans="1:10" ht="12.75">
      <c r="A243" s="56"/>
      <c r="B243" s="36"/>
      <c r="C243" s="36"/>
      <c r="D243" s="36"/>
      <c r="E243" s="36"/>
      <c r="F243" s="36"/>
      <c r="G243" s="36"/>
      <c r="H243" s="36"/>
      <c r="I243" s="36"/>
      <c r="J243" s="36"/>
    </row>
    <row r="244" spans="1:10" ht="12.75">
      <c r="A244" s="56"/>
      <c r="B244" s="36"/>
      <c r="C244" s="36"/>
      <c r="D244" s="36"/>
      <c r="E244" s="36"/>
      <c r="F244" s="36"/>
      <c r="G244" s="36"/>
      <c r="H244" s="36"/>
      <c r="I244" s="36"/>
      <c r="J244" s="36"/>
    </row>
    <row r="245" spans="1:10" ht="12.75">
      <c r="A245" s="56"/>
      <c r="B245" s="36"/>
      <c r="C245" s="36"/>
      <c r="D245" s="36"/>
      <c r="E245" s="36"/>
      <c r="F245" s="36"/>
      <c r="G245" s="36"/>
      <c r="H245" s="36"/>
      <c r="I245" s="36"/>
      <c r="J245" s="36"/>
    </row>
    <row r="246" spans="1:10" ht="12.75">
      <c r="A246" s="56"/>
      <c r="B246" s="36"/>
      <c r="C246" s="36"/>
      <c r="D246" s="36"/>
      <c r="E246" s="36"/>
      <c r="F246" s="36"/>
      <c r="G246" s="36"/>
      <c r="H246" s="36"/>
      <c r="I246" s="36"/>
      <c r="J246" s="36"/>
    </row>
    <row r="247" spans="1:10" ht="12.75">
      <c r="A247" s="56"/>
      <c r="B247" s="36"/>
      <c r="C247" s="36"/>
      <c r="D247" s="36"/>
      <c r="E247" s="36"/>
      <c r="F247" s="36"/>
      <c r="G247" s="36"/>
      <c r="H247" s="36"/>
      <c r="I247" s="36"/>
      <c r="J247" s="36"/>
    </row>
    <row r="248" spans="1:10" ht="12.75">
      <c r="A248" s="56"/>
      <c r="B248" s="36"/>
      <c r="C248" s="36"/>
      <c r="D248" s="36"/>
      <c r="E248" s="36"/>
      <c r="F248" s="36"/>
      <c r="G248" s="36"/>
      <c r="H248" s="36"/>
      <c r="I248" s="36"/>
      <c r="J248" s="36"/>
    </row>
    <row r="249" spans="1:10" ht="12.75">
      <c r="A249" s="56"/>
      <c r="B249" s="36"/>
      <c r="C249" s="36"/>
      <c r="D249" s="36"/>
      <c r="E249" s="36"/>
      <c r="F249" s="36"/>
      <c r="G249" s="36"/>
      <c r="H249" s="36"/>
      <c r="I249" s="36"/>
      <c r="J249" s="36"/>
    </row>
    <row r="250" spans="1:10" ht="12.75">
      <c r="A250" s="56"/>
      <c r="B250" s="36"/>
      <c r="C250" s="36"/>
      <c r="D250" s="36"/>
      <c r="E250" s="36"/>
      <c r="F250" s="36"/>
      <c r="G250" s="36"/>
      <c r="H250" s="36"/>
      <c r="I250" s="36"/>
      <c r="J250" s="36"/>
    </row>
    <row r="251" spans="1:10" ht="12.75">
      <c r="A251" s="56"/>
      <c r="B251" s="36"/>
      <c r="C251" s="36"/>
      <c r="D251" s="36"/>
      <c r="E251" s="36"/>
      <c r="F251" s="36"/>
      <c r="G251" s="36"/>
      <c r="H251" s="36"/>
      <c r="I251" s="36"/>
      <c r="J251" s="36"/>
    </row>
    <row r="252" spans="1:10" ht="12.75">
      <c r="A252" s="56"/>
      <c r="B252" s="36"/>
      <c r="C252" s="36"/>
      <c r="D252" s="36"/>
      <c r="E252" s="36"/>
      <c r="F252" s="36"/>
      <c r="G252" s="36"/>
      <c r="H252" s="36"/>
      <c r="I252" s="36"/>
      <c r="J252" s="36"/>
    </row>
    <row r="253" spans="1:10" ht="12.75">
      <c r="A253" s="56"/>
      <c r="B253" s="36"/>
      <c r="C253" s="36"/>
      <c r="D253" s="36"/>
      <c r="E253" s="36"/>
      <c r="F253" s="36"/>
      <c r="G253" s="36"/>
      <c r="H253" s="36"/>
      <c r="I253" s="36"/>
      <c r="J253" s="36"/>
    </row>
    <row r="254" spans="1:10" ht="12.75">
      <c r="A254" s="56"/>
      <c r="B254" s="36"/>
      <c r="C254" s="36"/>
      <c r="D254" s="36"/>
      <c r="E254" s="36"/>
      <c r="F254" s="36"/>
      <c r="G254" s="36"/>
      <c r="H254" s="36"/>
      <c r="I254" s="36"/>
      <c r="J254" s="36"/>
    </row>
    <row r="255" spans="1:10" ht="12.75">
      <c r="A255" s="56"/>
      <c r="B255" s="36"/>
      <c r="C255" s="36"/>
      <c r="D255" s="36"/>
      <c r="E255" s="36"/>
      <c r="F255" s="36"/>
      <c r="G255" s="36"/>
      <c r="H255" s="36"/>
      <c r="I255" s="36"/>
      <c r="J255" s="36"/>
    </row>
    <row r="256" spans="1:10" ht="12.75">
      <c r="A256" s="56"/>
      <c r="B256" s="36"/>
      <c r="C256" s="36"/>
      <c r="D256" s="36"/>
      <c r="E256" s="36"/>
      <c r="F256" s="36"/>
      <c r="G256" s="36"/>
      <c r="H256" s="36"/>
      <c r="I256" s="36"/>
      <c r="J256" s="36"/>
    </row>
    <row r="257" spans="1:10" ht="12.75">
      <c r="A257" s="56"/>
      <c r="B257" s="36"/>
      <c r="C257" s="36"/>
      <c r="D257" s="36"/>
      <c r="E257" s="36"/>
      <c r="F257" s="36"/>
      <c r="G257" s="36"/>
      <c r="H257" s="36"/>
      <c r="I257" s="36"/>
      <c r="J257" s="36"/>
    </row>
    <row r="258" spans="1:10" ht="12.75">
      <c r="A258" s="56"/>
      <c r="B258" s="36"/>
      <c r="C258" s="36"/>
      <c r="D258" s="36"/>
      <c r="E258" s="36"/>
      <c r="F258" s="36"/>
      <c r="G258" s="36"/>
      <c r="H258" s="36"/>
      <c r="I258" s="36"/>
      <c r="J258" s="36"/>
    </row>
    <row r="259" spans="1:10" ht="12.75">
      <c r="A259" s="56"/>
      <c r="B259" s="36"/>
      <c r="C259" s="36"/>
      <c r="D259" s="36"/>
      <c r="E259" s="36"/>
      <c r="F259" s="36"/>
      <c r="G259" s="36"/>
      <c r="H259" s="36"/>
      <c r="I259" s="36"/>
      <c r="J259" s="36"/>
    </row>
    <row r="260" spans="1:10" ht="12.75">
      <c r="A260" s="56"/>
      <c r="B260" s="36"/>
      <c r="C260" s="36"/>
      <c r="D260" s="36"/>
      <c r="E260" s="36"/>
      <c r="F260" s="36"/>
      <c r="G260" s="36"/>
      <c r="H260" s="36"/>
      <c r="I260" s="36"/>
      <c r="J260" s="36"/>
    </row>
    <row r="261" spans="1:10" ht="12.75">
      <c r="A261" s="56"/>
      <c r="B261" s="36"/>
      <c r="C261" s="36"/>
      <c r="D261" s="36"/>
      <c r="E261" s="36"/>
      <c r="F261" s="36"/>
      <c r="G261" s="36"/>
      <c r="H261" s="36"/>
      <c r="I261" s="36"/>
      <c r="J261" s="36"/>
    </row>
    <row r="262" spans="1:10" ht="12.75">
      <c r="A262" s="56"/>
      <c r="B262" s="36"/>
      <c r="C262" s="36"/>
      <c r="D262" s="36"/>
      <c r="E262" s="36"/>
      <c r="F262" s="36"/>
      <c r="G262" s="36"/>
      <c r="H262" s="36"/>
      <c r="I262" s="36"/>
      <c r="J262" s="36"/>
    </row>
    <row r="263" spans="1:10" ht="12.75">
      <c r="A263" s="56"/>
      <c r="B263" s="36"/>
      <c r="C263" s="36"/>
      <c r="D263" s="36"/>
      <c r="E263" s="36"/>
      <c r="F263" s="36"/>
      <c r="G263" s="36"/>
      <c r="H263" s="36"/>
      <c r="I263" s="36"/>
      <c r="J263" s="36"/>
    </row>
    <row r="264" spans="1:10" ht="12.75">
      <c r="A264" s="56"/>
      <c r="B264" s="36"/>
      <c r="C264" s="36"/>
      <c r="D264" s="36"/>
      <c r="E264" s="36"/>
      <c r="F264" s="36"/>
      <c r="G264" s="36"/>
      <c r="H264" s="36"/>
      <c r="I264" s="36"/>
      <c r="J264" s="36"/>
    </row>
    <row r="265" spans="1:10" ht="12.75">
      <c r="A265" s="56"/>
      <c r="B265" s="36"/>
      <c r="C265" s="36"/>
      <c r="D265" s="36"/>
      <c r="E265" s="36"/>
      <c r="F265" s="36"/>
      <c r="G265" s="36"/>
      <c r="H265" s="36"/>
      <c r="I265" s="36"/>
      <c r="J265" s="36"/>
    </row>
    <row r="266" spans="1:10" ht="12.75">
      <c r="A266" s="56"/>
      <c r="B266" s="36"/>
      <c r="C266" s="36"/>
      <c r="D266" s="36"/>
      <c r="E266" s="36"/>
      <c r="F266" s="36"/>
      <c r="G266" s="36"/>
      <c r="H266" s="36"/>
      <c r="I266" s="36"/>
      <c r="J266" s="36"/>
    </row>
    <row r="267" spans="1:10" ht="12.75">
      <c r="A267" s="56"/>
      <c r="B267" s="36"/>
      <c r="C267" s="36"/>
      <c r="D267" s="36"/>
      <c r="E267" s="36"/>
      <c r="F267" s="36"/>
      <c r="G267" s="36"/>
      <c r="H267" s="36"/>
      <c r="I267" s="36"/>
      <c r="J267" s="36"/>
    </row>
    <row r="268" spans="1:10" ht="12.75">
      <c r="A268" s="56"/>
      <c r="B268" s="36"/>
      <c r="C268" s="36"/>
      <c r="D268" s="36"/>
      <c r="E268" s="36"/>
      <c r="F268" s="36"/>
      <c r="G268" s="36"/>
      <c r="H268" s="36"/>
      <c r="I268" s="36"/>
      <c r="J268" s="36"/>
    </row>
    <row r="269" spans="1:10" ht="12.75">
      <c r="A269" s="56"/>
      <c r="B269" s="36"/>
      <c r="C269" s="36"/>
      <c r="D269" s="36"/>
      <c r="E269" s="36"/>
      <c r="F269" s="36"/>
      <c r="G269" s="36"/>
      <c r="H269" s="36"/>
      <c r="I269" s="36"/>
      <c r="J269" s="36"/>
    </row>
    <row r="270" spans="1:10" ht="12.75">
      <c r="A270" s="56"/>
      <c r="B270" s="36"/>
      <c r="C270" s="36"/>
      <c r="D270" s="36"/>
      <c r="E270" s="36"/>
      <c r="F270" s="36"/>
      <c r="G270" s="36"/>
      <c r="H270" s="36"/>
      <c r="I270" s="36"/>
      <c r="J270" s="36"/>
    </row>
    <row r="271" spans="1:10" ht="12.75">
      <c r="A271" s="56"/>
      <c r="B271" s="36"/>
      <c r="C271" s="36"/>
      <c r="D271" s="36"/>
      <c r="E271" s="36"/>
      <c r="F271" s="36"/>
      <c r="G271" s="36"/>
      <c r="H271" s="36"/>
      <c r="I271" s="36"/>
      <c r="J271" s="36"/>
    </row>
    <row r="272" spans="1:10" ht="12.75">
      <c r="A272" s="56"/>
      <c r="B272" s="36"/>
      <c r="C272" s="36"/>
      <c r="D272" s="36"/>
      <c r="E272" s="36"/>
      <c r="F272" s="36"/>
      <c r="G272" s="36"/>
      <c r="H272" s="36"/>
      <c r="I272" s="36"/>
      <c r="J272" s="36"/>
    </row>
    <row r="273" spans="1:10" ht="12.75">
      <c r="A273" s="56"/>
      <c r="B273" s="36"/>
      <c r="C273" s="36"/>
      <c r="D273" s="36"/>
      <c r="E273" s="36"/>
      <c r="F273" s="36"/>
      <c r="G273" s="36"/>
      <c r="H273" s="36"/>
      <c r="I273" s="36"/>
      <c r="J273" s="36"/>
    </row>
    <row r="274" spans="1:10" ht="12.75">
      <c r="A274" s="56"/>
      <c r="B274" s="36"/>
      <c r="C274" s="36"/>
      <c r="D274" s="36"/>
      <c r="E274" s="36"/>
      <c r="F274" s="36"/>
      <c r="G274" s="36"/>
      <c r="H274" s="36"/>
      <c r="I274" s="36"/>
      <c r="J274" s="36"/>
    </row>
    <row r="275" spans="1:10" ht="12.75">
      <c r="A275" s="56"/>
      <c r="B275" s="36"/>
      <c r="C275" s="36"/>
      <c r="D275" s="36"/>
      <c r="E275" s="36"/>
      <c r="F275" s="36"/>
      <c r="G275" s="36"/>
      <c r="H275" s="36"/>
      <c r="I275" s="36"/>
      <c r="J275" s="36"/>
    </row>
    <row r="276" spans="1:10" ht="12.75">
      <c r="A276" s="56"/>
      <c r="B276" s="36"/>
      <c r="C276" s="36"/>
      <c r="D276" s="36"/>
      <c r="E276" s="36"/>
      <c r="F276" s="36"/>
      <c r="G276" s="36"/>
      <c r="H276" s="36"/>
      <c r="I276" s="36"/>
      <c r="J276" s="36"/>
    </row>
    <row r="277" spans="1:10" ht="12.75">
      <c r="A277" s="56"/>
      <c r="B277" s="36"/>
      <c r="C277" s="36"/>
      <c r="D277" s="36"/>
      <c r="E277" s="36"/>
      <c r="F277" s="36"/>
      <c r="G277" s="36"/>
      <c r="H277" s="36"/>
      <c r="I277" s="36"/>
      <c r="J277" s="36"/>
    </row>
    <row r="278" spans="1:10" ht="12.75">
      <c r="A278" s="56"/>
      <c r="B278" s="36"/>
      <c r="C278" s="36"/>
      <c r="D278" s="36"/>
      <c r="E278" s="36"/>
      <c r="F278" s="36"/>
      <c r="G278" s="36"/>
      <c r="H278" s="36"/>
      <c r="I278" s="36"/>
      <c r="J278" s="36"/>
    </row>
    <row r="279" spans="1:10" ht="12.75">
      <c r="A279" s="56"/>
      <c r="B279" s="36"/>
      <c r="C279" s="36"/>
      <c r="D279" s="36"/>
      <c r="E279" s="36"/>
      <c r="F279" s="36"/>
      <c r="G279" s="36"/>
      <c r="H279" s="36"/>
      <c r="I279" s="36"/>
      <c r="J279" s="36"/>
    </row>
    <row r="280" spans="1:10" ht="12.75">
      <c r="A280" s="56"/>
      <c r="B280" s="36"/>
      <c r="C280" s="36"/>
      <c r="D280" s="36"/>
      <c r="E280" s="36"/>
      <c r="F280" s="36"/>
      <c r="G280" s="36"/>
      <c r="H280" s="36"/>
      <c r="I280" s="36"/>
      <c r="J280" s="36"/>
    </row>
    <row r="281" spans="1:10" ht="12.75">
      <c r="A281" s="56"/>
      <c r="B281" s="36"/>
      <c r="C281" s="36"/>
      <c r="D281" s="36"/>
      <c r="E281" s="36"/>
      <c r="F281" s="36"/>
      <c r="G281" s="36"/>
      <c r="H281" s="36"/>
      <c r="I281" s="36"/>
      <c r="J281" s="36"/>
    </row>
    <row r="282" spans="1:10" ht="12.75">
      <c r="A282" s="56"/>
      <c r="B282" s="36"/>
      <c r="C282" s="36"/>
      <c r="D282" s="36"/>
      <c r="E282" s="36"/>
      <c r="F282" s="36"/>
      <c r="G282" s="36"/>
      <c r="H282" s="36"/>
      <c r="I282" s="36"/>
      <c r="J282" s="36"/>
    </row>
    <row r="283" spans="1:10" ht="12.75">
      <c r="A283" s="56"/>
      <c r="B283" s="36"/>
      <c r="C283" s="36"/>
      <c r="D283" s="36"/>
      <c r="E283" s="36"/>
      <c r="F283" s="36"/>
      <c r="G283" s="36"/>
      <c r="H283" s="36"/>
      <c r="I283" s="36"/>
      <c r="J283" s="36"/>
    </row>
    <row r="284" spans="1:10" ht="12.75">
      <c r="A284" s="56"/>
      <c r="B284" s="36"/>
      <c r="C284" s="36"/>
      <c r="D284" s="36"/>
      <c r="E284" s="36"/>
      <c r="F284" s="36"/>
      <c r="G284" s="36"/>
      <c r="H284" s="36"/>
      <c r="I284" s="36"/>
      <c r="J284" s="36"/>
    </row>
    <row r="285" spans="1:10" ht="12.75">
      <c r="A285" s="56"/>
      <c r="B285" s="36"/>
      <c r="C285" s="36"/>
      <c r="D285" s="36"/>
      <c r="E285" s="36"/>
      <c r="F285" s="36"/>
      <c r="G285" s="36"/>
      <c r="H285" s="36"/>
      <c r="I285" s="36"/>
      <c r="J285" s="36"/>
    </row>
    <row r="286" spans="1:10" ht="12.75">
      <c r="A286" s="56"/>
      <c r="B286" s="36"/>
      <c r="C286" s="36"/>
      <c r="D286" s="36"/>
      <c r="E286" s="36"/>
      <c r="F286" s="36"/>
      <c r="G286" s="36"/>
      <c r="H286" s="36"/>
      <c r="I286" s="36"/>
      <c r="J286" s="36"/>
    </row>
    <row r="287" spans="1:10" ht="12.75">
      <c r="A287" s="56"/>
      <c r="B287" s="36"/>
      <c r="C287" s="36"/>
      <c r="D287" s="36"/>
      <c r="E287" s="36"/>
      <c r="F287" s="36"/>
      <c r="G287" s="36"/>
      <c r="H287" s="36"/>
      <c r="I287" s="36"/>
      <c r="J287" s="36"/>
    </row>
    <row r="288" spans="1:10" ht="12.75">
      <c r="A288" s="56"/>
      <c r="B288" s="36"/>
      <c r="C288" s="36"/>
      <c r="D288" s="36"/>
      <c r="E288" s="36"/>
      <c r="F288" s="36"/>
      <c r="G288" s="36"/>
      <c r="H288" s="36"/>
      <c r="I288" s="36"/>
      <c r="J288" s="36"/>
    </row>
    <row r="289" spans="1:10" ht="12.75">
      <c r="A289" s="56"/>
      <c r="B289" s="36"/>
      <c r="C289" s="36"/>
      <c r="D289" s="36"/>
      <c r="E289" s="36"/>
      <c r="F289" s="36"/>
      <c r="G289" s="36"/>
      <c r="H289" s="36"/>
      <c r="I289" s="36"/>
      <c r="J289" s="36"/>
    </row>
    <row r="290" spans="1:10" ht="12.75">
      <c r="A290" s="56"/>
      <c r="B290" s="36"/>
      <c r="C290" s="36"/>
      <c r="D290" s="36"/>
      <c r="E290" s="36"/>
      <c r="F290" s="36"/>
      <c r="G290" s="36"/>
      <c r="H290" s="36"/>
      <c r="I290" s="36"/>
      <c r="J290" s="36"/>
    </row>
    <row r="291" spans="1:10" ht="12.75">
      <c r="A291" s="56"/>
      <c r="B291" s="36"/>
      <c r="C291" s="36"/>
      <c r="D291" s="36"/>
      <c r="E291" s="36"/>
      <c r="F291" s="36"/>
      <c r="G291" s="36"/>
      <c r="H291" s="36"/>
      <c r="I291" s="36"/>
      <c r="J291" s="36"/>
    </row>
    <row r="292" spans="1:10" ht="12.75">
      <c r="A292" s="56"/>
      <c r="B292" s="36"/>
      <c r="C292" s="36"/>
      <c r="D292" s="36"/>
      <c r="E292" s="36"/>
      <c r="F292" s="36"/>
      <c r="G292" s="36"/>
      <c r="H292" s="36"/>
      <c r="I292" s="36"/>
      <c r="J292" s="36"/>
    </row>
    <row r="293" spans="1:10" ht="12.75">
      <c r="A293" s="56"/>
      <c r="B293" s="36"/>
      <c r="C293" s="36"/>
      <c r="D293" s="36"/>
      <c r="E293" s="36"/>
      <c r="F293" s="36"/>
      <c r="G293" s="36"/>
      <c r="H293" s="36"/>
      <c r="I293" s="36"/>
      <c r="J293" s="36"/>
    </row>
    <row r="294" spans="1:10" ht="12.75">
      <c r="A294" s="56"/>
      <c r="B294" s="36"/>
      <c r="C294" s="36"/>
      <c r="D294" s="36"/>
      <c r="E294" s="36"/>
      <c r="F294" s="36"/>
      <c r="G294" s="36"/>
      <c r="H294" s="36"/>
      <c r="I294" s="36"/>
      <c r="J294" s="36"/>
    </row>
    <row r="295" spans="1:10" ht="12.75">
      <c r="A295" s="56"/>
      <c r="B295" s="36"/>
      <c r="C295" s="36"/>
      <c r="D295" s="36"/>
      <c r="E295" s="36"/>
      <c r="F295" s="36"/>
      <c r="G295" s="36"/>
      <c r="H295" s="36"/>
      <c r="I295" s="36"/>
      <c r="J295" s="36"/>
    </row>
    <row r="296" spans="1:10" ht="12.75">
      <c r="A296" s="56"/>
      <c r="B296" s="36"/>
      <c r="C296" s="36"/>
      <c r="D296" s="36"/>
      <c r="E296" s="36"/>
      <c r="F296" s="36"/>
      <c r="G296" s="36"/>
      <c r="H296" s="36"/>
      <c r="I296" s="36"/>
      <c r="J296" s="36"/>
    </row>
    <row r="297" spans="1:10" ht="12.75">
      <c r="A297" s="56"/>
      <c r="B297" s="36"/>
      <c r="C297" s="36"/>
      <c r="D297" s="36"/>
      <c r="E297" s="36"/>
      <c r="F297" s="36"/>
      <c r="G297" s="36"/>
      <c r="H297" s="36"/>
      <c r="I297" s="36"/>
      <c r="J297" s="36"/>
    </row>
    <row r="298" spans="1:10" ht="12.75">
      <c r="A298" s="56"/>
      <c r="B298" s="36"/>
      <c r="C298" s="36"/>
      <c r="D298" s="36"/>
      <c r="E298" s="36"/>
      <c r="F298" s="36"/>
      <c r="G298" s="36"/>
      <c r="H298" s="36"/>
      <c r="I298" s="36"/>
      <c r="J298" s="36"/>
    </row>
    <row r="299" spans="1:10" ht="12.75">
      <c r="A299" s="56"/>
      <c r="B299" s="36"/>
      <c r="C299" s="36"/>
      <c r="D299" s="36"/>
      <c r="E299" s="36"/>
      <c r="F299" s="36"/>
      <c r="G299" s="36"/>
      <c r="H299" s="36"/>
      <c r="I299" s="36"/>
      <c r="J299" s="36"/>
    </row>
    <row r="300" spans="1:10" ht="12.75">
      <c r="A300" s="56"/>
      <c r="B300" s="36"/>
      <c r="C300" s="36"/>
      <c r="D300" s="36"/>
      <c r="E300" s="36"/>
      <c r="F300" s="36"/>
      <c r="G300" s="36"/>
      <c r="H300" s="36"/>
      <c r="I300" s="36"/>
      <c r="J300" s="36"/>
    </row>
    <row r="301" spans="1:10" ht="12.75">
      <c r="A301" s="56"/>
      <c r="B301" s="36"/>
      <c r="C301" s="36"/>
      <c r="D301" s="36"/>
      <c r="E301" s="36"/>
      <c r="F301" s="36"/>
      <c r="G301" s="36"/>
      <c r="H301" s="36"/>
      <c r="I301" s="36"/>
      <c r="J301" s="36"/>
    </row>
    <row r="302" spans="1:10" ht="12.75">
      <c r="A302" s="56"/>
      <c r="B302" s="36"/>
      <c r="C302" s="36"/>
      <c r="D302" s="36"/>
      <c r="E302" s="36"/>
      <c r="F302" s="36"/>
      <c r="G302" s="36"/>
      <c r="H302" s="36"/>
      <c r="I302" s="36"/>
      <c r="J302" s="36"/>
    </row>
    <row r="303" spans="1:10" ht="12.75">
      <c r="A303" s="56"/>
      <c r="B303" s="36"/>
      <c r="C303" s="36"/>
      <c r="D303" s="36"/>
      <c r="E303" s="36"/>
      <c r="F303" s="36"/>
      <c r="G303" s="36"/>
      <c r="H303" s="36"/>
      <c r="I303" s="36"/>
      <c r="J303" s="36"/>
    </row>
    <row r="304" spans="1:10" ht="12.75">
      <c r="A304" s="56"/>
      <c r="B304" s="36"/>
      <c r="C304" s="36"/>
      <c r="D304" s="36"/>
      <c r="E304" s="36"/>
      <c r="F304" s="36"/>
      <c r="G304" s="36"/>
      <c r="H304" s="36"/>
      <c r="I304" s="36"/>
      <c r="J304" s="36"/>
    </row>
    <row r="305" spans="1:10" ht="12.75">
      <c r="A305" s="56"/>
      <c r="B305" s="36"/>
      <c r="C305" s="36"/>
      <c r="D305" s="36"/>
      <c r="E305" s="36"/>
      <c r="F305" s="36"/>
      <c r="G305" s="36"/>
      <c r="H305" s="36"/>
      <c r="I305" s="36"/>
      <c r="J305" s="36"/>
    </row>
    <row r="306" spans="1:10" ht="12.75">
      <c r="A306" s="56"/>
      <c r="B306" s="36"/>
      <c r="C306" s="36"/>
      <c r="D306" s="36"/>
      <c r="E306" s="36"/>
      <c r="F306" s="36"/>
      <c r="G306" s="36"/>
      <c r="H306" s="36"/>
      <c r="I306" s="36"/>
      <c r="J306" s="36"/>
    </row>
    <row r="307" spans="1:10" ht="12.75">
      <c r="A307" s="56"/>
      <c r="B307" s="36"/>
      <c r="C307" s="36"/>
      <c r="D307" s="36"/>
      <c r="E307" s="36"/>
      <c r="F307" s="36"/>
      <c r="G307" s="36"/>
      <c r="H307" s="36"/>
      <c r="I307" s="36"/>
      <c r="J307" s="36"/>
    </row>
    <row r="308" spans="1:10" ht="12.75">
      <c r="A308" s="56"/>
      <c r="B308" s="36"/>
      <c r="C308" s="36"/>
      <c r="D308" s="36"/>
      <c r="E308" s="36"/>
      <c r="F308" s="36"/>
      <c r="G308" s="36"/>
      <c r="H308" s="36"/>
      <c r="I308" s="36"/>
      <c r="J308" s="36"/>
    </row>
    <row r="309" spans="1:10" ht="12.75">
      <c r="A309" s="56"/>
      <c r="B309" s="36"/>
      <c r="C309" s="36"/>
      <c r="D309" s="36"/>
      <c r="E309" s="36"/>
      <c r="F309" s="36"/>
      <c r="G309" s="36"/>
      <c r="H309" s="36"/>
      <c r="I309" s="36"/>
      <c r="J309" s="36"/>
    </row>
    <row r="310" spans="1:10" ht="12.75">
      <c r="A310" s="56"/>
      <c r="B310" s="36"/>
      <c r="C310" s="36"/>
      <c r="D310" s="36"/>
      <c r="E310" s="36"/>
      <c r="F310" s="36"/>
      <c r="G310" s="36"/>
      <c r="H310" s="36"/>
      <c r="I310" s="36"/>
      <c r="J310" s="36"/>
    </row>
    <row r="311" spans="1:10" ht="12.75">
      <c r="A311" s="56"/>
      <c r="B311" s="36"/>
      <c r="C311" s="36"/>
      <c r="D311" s="36"/>
      <c r="E311" s="36"/>
      <c r="F311" s="36"/>
      <c r="G311" s="36"/>
      <c r="H311" s="36"/>
      <c r="I311" s="36"/>
      <c r="J311" s="36"/>
    </row>
    <row r="312" spans="1:10" ht="12.75">
      <c r="A312" s="56"/>
      <c r="B312" s="36"/>
      <c r="C312" s="36"/>
      <c r="D312" s="36"/>
      <c r="E312" s="36"/>
      <c r="F312" s="36"/>
      <c r="G312" s="36"/>
      <c r="H312" s="36"/>
      <c r="I312" s="36"/>
      <c r="J312" s="36"/>
    </row>
    <row r="313" spans="1:10" ht="12.75">
      <c r="A313" s="56"/>
      <c r="B313" s="36"/>
      <c r="C313" s="36"/>
      <c r="D313" s="36"/>
      <c r="E313" s="36"/>
      <c r="F313" s="36"/>
      <c r="G313" s="36"/>
      <c r="H313" s="36"/>
      <c r="I313" s="36"/>
      <c r="J313" s="36"/>
    </row>
    <row r="314" spans="1:10" ht="12.75">
      <c r="A314" s="56"/>
      <c r="B314" s="36"/>
      <c r="C314" s="36"/>
      <c r="D314" s="36"/>
      <c r="E314" s="36"/>
      <c r="F314" s="36"/>
      <c r="G314" s="36"/>
      <c r="H314" s="36"/>
      <c r="I314" s="36"/>
      <c r="J314" s="36"/>
    </row>
    <row r="315" spans="1:10" ht="12.75">
      <c r="A315" s="56"/>
      <c r="B315" s="36"/>
      <c r="C315" s="36"/>
      <c r="D315" s="36"/>
      <c r="E315" s="36"/>
      <c r="F315" s="36"/>
      <c r="G315" s="36"/>
      <c r="H315" s="36"/>
      <c r="I315" s="36"/>
      <c r="J315" s="36"/>
    </row>
    <row r="316" spans="1:10" ht="12.75">
      <c r="A316" s="56"/>
      <c r="B316" s="36"/>
      <c r="C316" s="36"/>
      <c r="D316" s="36"/>
      <c r="E316" s="36"/>
      <c r="F316" s="36"/>
      <c r="G316" s="36"/>
      <c r="H316" s="36"/>
      <c r="I316" s="36"/>
      <c r="J316" s="36"/>
    </row>
    <row r="317" spans="1:10" ht="12.75">
      <c r="A317" s="56"/>
      <c r="B317" s="36"/>
      <c r="C317" s="36"/>
      <c r="D317" s="36"/>
      <c r="E317" s="36"/>
      <c r="F317" s="36"/>
      <c r="G317" s="36"/>
      <c r="H317" s="36"/>
      <c r="I317" s="36"/>
      <c r="J317" s="36"/>
    </row>
    <row r="318" spans="1:10" ht="12.75">
      <c r="A318" s="56"/>
      <c r="B318" s="36"/>
      <c r="C318" s="36"/>
      <c r="D318" s="36"/>
      <c r="E318" s="36"/>
      <c r="F318" s="36"/>
      <c r="G318" s="36"/>
      <c r="H318" s="36"/>
      <c r="I318" s="36"/>
      <c r="J318" s="36"/>
    </row>
    <row r="319" spans="1:10" ht="12.75">
      <c r="A319" s="56"/>
      <c r="B319" s="36"/>
      <c r="C319" s="36"/>
      <c r="D319" s="36"/>
      <c r="E319" s="36"/>
      <c r="F319" s="36"/>
      <c r="G319" s="36"/>
      <c r="H319" s="36"/>
      <c r="I319" s="36"/>
      <c r="J319" s="36"/>
    </row>
    <row r="320" spans="1:10" ht="12.75">
      <c r="A320" s="56"/>
      <c r="B320" s="36"/>
      <c r="C320" s="36"/>
      <c r="D320" s="36"/>
      <c r="E320" s="36"/>
      <c r="F320" s="36"/>
      <c r="G320" s="36"/>
      <c r="H320" s="36"/>
      <c r="I320" s="36"/>
      <c r="J320" s="36"/>
    </row>
    <row r="321" spans="1:10" ht="12.75">
      <c r="A321" s="56"/>
      <c r="B321" s="36"/>
      <c r="C321" s="36"/>
      <c r="D321" s="36"/>
      <c r="E321" s="36"/>
      <c r="F321" s="36"/>
      <c r="G321" s="36"/>
      <c r="H321" s="36"/>
      <c r="I321" s="36"/>
      <c r="J321" s="36"/>
    </row>
    <row r="322" spans="1:10" ht="12.75">
      <c r="A322" s="56"/>
      <c r="B322" s="36"/>
      <c r="C322" s="36"/>
      <c r="D322" s="36"/>
      <c r="E322" s="36"/>
      <c r="F322" s="36"/>
      <c r="G322" s="36"/>
      <c r="H322" s="36"/>
      <c r="I322" s="36"/>
      <c r="J322" s="36"/>
    </row>
    <row r="323" spans="1:10" ht="12.75">
      <c r="A323" s="56"/>
      <c r="B323" s="36"/>
      <c r="C323" s="36"/>
      <c r="D323" s="36"/>
      <c r="E323" s="36"/>
      <c r="F323" s="36"/>
      <c r="G323" s="36"/>
      <c r="H323" s="36"/>
      <c r="I323" s="36"/>
      <c r="J323" s="36"/>
    </row>
    <row r="324" spans="1:10" ht="12.75">
      <c r="A324" s="56"/>
      <c r="B324" s="36"/>
      <c r="C324" s="36"/>
      <c r="D324" s="36"/>
      <c r="E324" s="36"/>
      <c r="F324" s="36"/>
      <c r="G324" s="36"/>
      <c r="H324" s="36"/>
      <c r="I324" s="36"/>
      <c r="J324" s="36"/>
    </row>
    <row r="325" spans="1:10" ht="12.75">
      <c r="A325" s="56"/>
      <c r="B325" s="36"/>
      <c r="C325" s="36"/>
      <c r="D325" s="36"/>
      <c r="E325" s="36"/>
      <c r="F325" s="36"/>
      <c r="G325" s="36"/>
      <c r="H325" s="36"/>
      <c r="I325" s="36"/>
      <c r="J325" s="36"/>
    </row>
    <row r="326" spans="1:10" ht="12.75">
      <c r="A326" s="56"/>
      <c r="B326" s="36"/>
      <c r="C326" s="36"/>
      <c r="D326" s="36"/>
      <c r="E326" s="36"/>
      <c r="F326" s="36"/>
      <c r="G326" s="36"/>
      <c r="H326" s="36"/>
      <c r="I326" s="36"/>
      <c r="J326" s="36"/>
    </row>
    <row r="327" spans="1:10" ht="12.75">
      <c r="A327" s="56"/>
      <c r="B327" s="36"/>
      <c r="C327" s="36"/>
      <c r="D327" s="36"/>
      <c r="E327" s="36"/>
      <c r="F327" s="36"/>
      <c r="G327" s="36"/>
      <c r="H327" s="36"/>
      <c r="I327" s="36"/>
      <c r="J327" s="36"/>
    </row>
    <row r="328" spans="1:10" ht="12.75">
      <c r="A328" s="56"/>
      <c r="B328" s="36"/>
      <c r="C328" s="36"/>
      <c r="D328" s="36"/>
      <c r="E328" s="36"/>
      <c r="F328" s="36"/>
      <c r="G328" s="36"/>
      <c r="H328" s="36"/>
      <c r="I328" s="36"/>
      <c r="J328" s="36"/>
    </row>
    <row r="329" spans="1:10" ht="12.75">
      <c r="A329" s="56"/>
      <c r="B329" s="36"/>
      <c r="C329" s="36"/>
      <c r="D329" s="36"/>
      <c r="E329" s="36"/>
      <c r="F329" s="36"/>
      <c r="G329" s="36"/>
      <c r="H329" s="36"/>
      <c r="I329" s="36"/>
      <c r="J329" s="36"/>
    </row>
    <row r="330" spans="1:10" ht="12.75">
      <c r="A330" s="56"/>
      <c r="B330" s="36"/>
      <c r="C330" s="36"/>
      <c r="D330" s="36"/>
      <c r="E330" s="36"/>
      <c r="F330" s="36"/>
      <c r="G330" s="36"/>
      <c r="H330" s="36"/>
      <c r="I330" s="36"/>
      <c r="J330" s="36"/>
    </row>
    <row r="331" spans="1:10" ht="12.75">
      <c r="A331" s="56"/>
      <c r="B331" s="36"/>
      <c r="C331" s="36"/>
      <c r="D331" s="36"/>
      <c r="E331" s="36"/>
      <c r="F331" s="36"/>
      <c r="G331" s="36"/>
      <c r="H331" s="36"/>
      <c r="I331" s="36"/>
      <c r="J331" s="36"/>
    </row>
    <row r="332" spans="1:10" ht="12.75">
      <c r="A332" s="56"/>
      <c r="B332" s="36"/>
      <c r="C332" s="36"/>
      <c r="D332" s="36"/>
      <c r="E332" s="36"/>
      <c r="F332" s="36"/>
      <c r="G332" s="36"/>
      <c r="H332" s="36"/>
      <c r="I332" s="36"/>
      <c r="J332" s="36"/>
    </row>
    <row r="333" spans="1:10" ht="12.75">
      <c r="A333" s="56"/>
      <c r="B333" s="36"/>
      <c r="C333" s="36"/>
      <c r="D333" s="36"/>
      <c r="E333" s="36"/>
      <c r="F333" s="36"/>
      <c r="G333" s="36"/>
      <c r="H333" s="36"/>
      <c r="I333" s="36"/>
      <c r="J333" s="36"/>
    </row>
    <row r="334" spans="1:10" ht="12.75">
      <c r="A334" s="56"/>
      <c r="B334" s="36"/>
      <c r="C334" s="36"/>
      <c r="D334" s="36"/>
      <c r="E334" s="36"/>
      <c r="F334" s="36"/>
      <c r="G334" s="36"/>
      <c r="H334" s="36"/>
      <c r="I334" s="36"/>
      <c r="J334" s="36"/>
    </row>
    <row r="335" spans="1:10" ht="12.75">
      <c r="A335" s="56"/>
      <c r="B335" s="36"/>
      <c r="C335" s="36"/>
      <c r="D335" s="36"/>
      <c r="E335" s="36"/>
      <c r="F335" s="36"/>
      <c r="G335" s="36"/>
      <c r="H335" s="36"/>
      <c r="I335" s="36"/>
      <c r="J335" s="36"/>
    </row>
    <row r="336" spans="1:10" ht="12.75">
      <c r="A336" s="56"/>
      <c r="B336" s="36"/>
      <c r="C336" s="36"/>
      <c r="D336" s="36"/>
      <c r="E336" s="36"/>
      <c r="F336" s="36"/>
      <c r="G336" s="36"/>
      <c r="H336" s="36"/>
      <c r="I336" s="36"/>
      <c r="J336" s="36"/>
    </row>
    <row r="337" spans="1:10" ht="12.75">
      <c r="A337" s="56"/>
      <c r="B337" s="36"/>
      <c r="C337" s="36"/>
      <c r="D337" s="36"/>
      <c r="E337" s="36"/>
      <c r="F337" s="36"/>
      <c r="G337" s="36"/>
      <c r="H337" s="36"/>
      <c r="I337" s="36"/>
      <c r="J337" s="36"/>
    </row>
    <row r="338" spans="1:10" ht="12.75">
      <c r="A338" s="56"/>
      <c r="B338" s="36"/>
      <c r="C338" s="36"/>
      <c r="D338" s="36"/>
      <c r="E338" s="36"/>
      <c r="F338" s="36"/>
      <c r="G338" s="36"/>
      <c r="H338" s="36"/>
      <c r="I338" s="36"/>
      <c r="J338" s="36"/>
    </row>
    <row r="339" spans="1:10" ht="12.75">
      <c r="A339" s="56"/>
      <c r="B339" s="36"/>
      <c r="C339" s="36"/>
      <c r="D339" s="36"/>
      <c r="E339" s="36"/>
      <c r="F339" s="36"/>
      <c r="G339" s="36"/>
      <c r="H339" s="36"/>
      <c r="I339" s="36"/>
      <c r="J339" s="36"/>
    </row>
    <row r="340" spans="1:10" ht="12.75">
      <c r="A340" s="56"/>
      <c r="B340" s="36"/>
      <c r="C340" s="36"/>
      <c r="D340" s="36"/>
      <c r="E340" s="36"/>
      <c r="F340" s="36"/>
      <c r="G340" s="36"/>
      <c r="H340" s="36"/>
      <c r="I340" s="36"/>
      <c r="J340" s="36"/>
    </row>
    <row r="341" spans="1:10" ht="12.75">
      <c r="A341" s="56"/>
      <c r="B341" s="36"/>
      <c r="C341" s="36"/>
      <c r="D341" s="36"/>
      <c r="E341" s="36"/>
      <c r="F341" s="36"/>
      <c r="G341" s="36"/>
      <c r="H341" s="36"/>
      <c r="I341" s="36"/>
      <c r="J341" s="36"/>
    </row>
    <row r="342" spans="1:10" ht="12.75">
      <c r="A342" s="56"/>
      <c r="B342" s="36"/>
      <c r="C342" s="36"/>
      <c r="D342" s="36"/>
      <c r="E342" s="36"/>
      <c r="F342" s="36"/>
      <c r="G342" s="36"/>
      <c r="H342" s="36"/>
      <c r="I342" s="36"/>
      <c r="J342" s="36"/>
    </row>
    <row r="343" spans="1:10" ht="12.75">
      <c r="A343" s="56"/>
      <c r="B343" s="36"/>
      <c r="C343" s="36"/>
      <c r="D343" s="36"/>
      <c r="E343" s="36"/>
      <c r="F343" s="36"/>
      <c r="G343" s="36"/>
      <c r="H343" s="36"/>
      <c r="I343" s="36"/>
      <c r="J343" s="36"/>
    </row>
    <row r="344" spans="1:10" ht="12.75">
      <c r="A344" s="56"/>
      <c r="B344" s="36"/>
      <c r="C344" s="36"/>
      <c r="D344" s="36"/>
      <c r="E344" s="36"/>
      <c r="F344" s="36"/>
      <c r="G344" s="36"/>
      <c r="H344" s="36"/>
      <c r="I344" s="36"/>
      <c r="J344" s="36"/>
    </row>
    <row r="345" spans="1:10" ht="12.75">
      <c r="A345" s="56"/>
      <c r="B345" s="36"/>
      <c r="C345" s="36"/>
      <c r="D345" s="36"/>
      <c r="E345" s="36"/>
      <c r="F345" s="36"/>
      <c r="G345" s="36"/>
      <c r="H345" s="36"/>
      <c r="I345" s="36"/>
      <c r="J345" s="36"/>
    </row>
    <row r="346" spans="1:10" ht="12.75">
      <c r="A346" s="56"/>
      <c r="B346" s="36"/>
      <c r="C346" s="36"/>
      <c r="D346" s="36"/>
      <c r="E346" s="36"/>
      <c r="F346" s="36"/>
      <c r="G346" s="36"/>
      <c r="H346" s="36"/>
      <c r="I346" s="36"/>
      <c r="J346" s="36"/>
    </row>
    <row r="347" spans="1:10" ht="12.75">
      <c r="A347" s="56"/>
      <c r="B347" s="36"/>
      <c r="C347" s="36"/>
      <c r="D347" s="36"/>
      <c r="E347" s="36"/>
      <c r="F347" s="36"/>
      <c r="G347" s="36"/>
      <c r="H347" s="36"/>
      <c r="I347" s="36"/>
      <c r="J347" s="36"/>
    </row>
    <row r="348" spans="1:10" ht="12.75">
      <c r="A348" s="56"/>
      <c r="B348" s="36"/>
      <c r="C348" s="36"/>
      <c r="D348" s="36"/>
      <c r="E348" s="36"/>
      <c r="F348" s="36"/>
      <c r="G348" s="36"/>
      <c r="H348" s="36"/>
      <c r="I348" s="36"/>
      <c r="J348" s="36"/>
    </row>
    <row r="349" spans="1:10" ht="12.75">
      <c r="A349" s="56"/>
      <c r="B349" s="36"/>
      <c r="C349" s="36"/>
      <c r="D349" s="36"/>
      <c r="E349" s="36"/>
      <c r="F349" s="36"/>
      <c r="G349" s="36"/>
      <c r="H349" s="36"/>
      <c r="I349" s="36"/>
      <c r="J349" s="36"/>
    </row>
    <row r="350" spans="1:10" ht="12.75">
      <c r="A350" s="56"/>
      <c r="B350" s="36"/>
      <c r="C350" s="36"/>
      <c r="D350" s="36"/>
      <c r="E350" s="36"/>
      <c r="F350" s="36"/>
      <c r="G350" s="36"/>
      <c r="H350" s="36"/>
      <c r="I350" s="36"/>
      <c r="J350" s="36"/>
    </row>
    <row r="351" spans="1:10" ht="12.75">
      <c r="A351" s="56"/>
      <c r="B351" s="36"/>
      <c r="C351" s="36"/>
      <c r="D351" s="36"/>
      <c r="E351" s="36"/>
      <c r="F351" s="36"/>
      <c r="G351" s="36"/>
      <c r="H351" s="36"/>
      <c r="I351" s="36"/>
      <c r="J351" s="36"/>
    </row>
    <row r="352" spans="1:10" ht="12.75">
      <c r="A352" s="56"/>
      <c r="B352" s="36"/>
      <c r="C352" s="36"/>
      <c r="D352" s="36"/>
      <c r="E352" s="36"/>
      <c r="F352" s="36"/>
      <c r="G352" s="36"/>
      <c r="H352" s="36"/>
      <c r="I352" s="36"/>
      <c r="J352" s="36"/>
    </row>
    <row r="353" spans="1:10" ht="12.75">
      <c r="A353" s="56"/>
      <c r="B353" s="36"/>
      <c r="C353" s="36"/>
      <c r="D353" s="36"/>
      <c r="E353" s="36"/>
      <c r="F353" s="36"/>
      <c r="G353" s="36"/>
      <c r="H353" s="36"/>
      <c r="I353" s="36"/>
      <c r="J353" s="36"/>
    </row>
    <row r="354" spans="1:10" ht="12.75">
      <c r="A354" s="56"/>
      <c r="B354" s="36"/>
      <c r="C354" s="36"/>
      <c r="D354" s="36"/>
      <c r="E354" s="36"/>
      <c r="F354" s="36"/>
      <c r="G354" s="36"/>
      <c r="H354" s="36"/>
      <c r="I354" s="36"/>
      <c r="J354" s="36"/>
    </row>
    <row r="355" spans="1:10" ht="12.75">
      <c r="A355" s="56"/>
      <c r="B355" s="36"/>
      <c r="C355" s="36"/>
      <c r="D355" s="36"/>
      <c r="E355" s="36"/>
      <c r="F355" s="36"/>
      <c r="G355" s="36"/>
      <c r="H355" s="36"/>
      <c r="I355" s="36"/>
      <c r="J355" s="36"/>
    </row>
    <row r="356" spans="1:10" ht="12.75">
      <c r="A356" s="56"/>
      <c r="B356" s="36"/>
      <c r="C356" s="36"/>
      <c r="D356" s="36"/>
      <c r="E356" s="36"/>
      <c r="F356" s="36"/>
      <c r="G356" s="36"/>
      <c r="H356" s="36"/>
      <c r="I356" s="36"/>
      <c r="J356" s="36"/>
    </row>
    <row r="357" spans="1:10" ht="12.75">
      <c r="A357" s="56"/>
      <c r="B357" s="36"/>
      <c r="C357" s="36"/>
      <c r="D357" s="36"/>
      <c r="E357" s="36"/>
      <c r="F357" s="36"/>
      <c r="G357" s="36"/>
      <c r="H357" s="36"/>
      <c r="I357" s="36"/>
      <c r="J357" s="36"/>
    </row>
    <row r="358" spans="1:10" ht="12.75">
      <c r="A358" s="56"/>
      <c r="B358" s="36"/>
      <c r="C358" s="36"/>
      <c r="D358" s="36"/>
      <c r="E358" s="36"/>
      <c r="F358" s="36"/>
      <c r="G358" s="36"/>
      <c r="H358" s="36"/>
      <c r="I358" s="36"/>
      <c r="J358" s="36"/>
    </row>
    <row r="359" spans="1:10" ht="12.75">
      <c r="A359" s="56"/>
      <c r="B359" s="36"/>
      <c r="C359" s="36"/>
      <c r="D359" s="36"/>
      <c r="E359" s="36"/>
      <c r="F359" s="36"/>
      <c r="G359" s="36"/>
      <c r="H359" s="36"/>
      <c r="I359" s="36"/>
      <c r="J359" s="36"/>
    </row>
    <row r="360" spans="1:10" ht="12.75">
      <c r="A360" s="56"/>
      <c r="B360" s="36"/>
      <c r="C360" s="36"/>
      <c r="D360" s="36"/>
      <c r="E360" s="36"/>
      <c r="F360" s="36"/>
      <c r="G360" s="36"/>
      <c r="H360" s="36"/>
      <c r="I360" s="36"/>
      <c r="J360" s="36"/>
    </row>
    <row r="361" spans="1:10" ht="12.75">
      <c r="A361" s="56"/>
      <c r="B361" s="36"/>
      <c r="C361" s="36"/>
      <c r="D361" s="36"/>
      <c r="E361" s="36"/>
      <c r="F361" s="36"/>
      <c r="G361" s="36"/>
      <c r="H361" s="36"/>
      <c r="I361" s="36"/>
      <c r="J361" s="36"/>
    </row>
    <row r="362" spans="1:10" ht="12.75">
      <c r="A362" s="56"/>
      <c r="B362" s="36"/>
      <c r="C362" s="36"/>
      <c r="D362" s="36"/>
      <c r="E362" s="36"/>
      <c r="F362" s="36"/>
      <c r="G362" s="36"/>
      <c r="H362" s="36"/>
      <c r="I362" s="36"/>
      <c r="J362" s="36"/>
    </row>
    <row r="363" spans="1:10" ht="12.75">
      <c r="A363" s="56"/>
      <c r="B363" s="36"/>
      <c r="C363" s="36"/>
      <c r="D363" s="36"/>
      <c r="E363" s="36"/>
      <c r="F363" s="36"/>
      <c r="G363" s="36"/>
      <c r="H363" s="36"/>
      <c r="I363" s="36"/>
      <c r="J363" s="36"/>
    </row>
    <row r="364" spans="1:10" ht="12.75">
      <c r="A364" s="56"/>
      <c r="B364" s="36"/>
      <c r="C364" s="36"/>
      <c r="D364" s="36"/>
      <c r="E364" s="36"/>
      <c r="F364" s="36"/>
      <c r="G364" s="36"/>
      <c r="H364" s="36"/>
      <c r="I364" s="36"/>
      <c r="J364" s="36"/>
    </row>
    <row r="365" spans="1:10" ht="12.75">
      <c r="A365" s="56"/>
      <c r="B365" s="36"/>
      <c r="C365" s="36"/>
      <c r="D365" s="36"/>
      <c r="E365" s="36"/>
      <c r="F365" s="36"/>
      <c r="G365" s="36"/>
      <c r="H365" s="36"/>
      <c r="I365" s="36"/>
      <c r="J365" s="36"/>
    </row>
    <row r="366" spans="1:10" ht="12.75">
      <c r="A366" s="56"/>
      <c r="B366" s="36"/>
      <c r="C366" s="36"/>
      <c r="D366" s="36"/>
      <c r="E366" s="36"/>
      <c r="F366" s="36"/>
      <c r="G366" s="36"/>
      <c r="H366" s="36"/>
      <c r="I366" s="36"/>
      <c r="J366" s="36"/>
    </row>
    <row r="367" spans="1:10" ht="12.75">
      <c r="A367" s="56"/>
      <c r="B367" s="36"/>
      <c r="C367" s="36"/>
      <c r="D367" s="36"/>
      <c r="E367" s="36"/>
      <c r="F367" s="36"/>
      <c r="G367" s="36"/>
      <c r="H367" s="36"/>
      <c r="I367" s="36"/>
      <c r="J367" s="36"/>
    </row>
    <row r="368" spans="1:10" ht="12.75">
      <c r="A368" s="56"/>
      <c r="B368" s="36"/>
      <c r="C368" s="36"/>
      <c r="D368" s="36"/>
      <c r="E368" s="36"/>
      <c r="F368" s="36"/>
      <c r="G368" s="36"/>
      <c r="H368" s="36"/>
      <c r="I368" s="36"/>
      <c r="J368" s="36"/>
    </row>
    <row r="369" spans="1:10" ht="12.75">
      <c r="A369" s="56"/>
      <c r="B369" s="36"/>
      <c r="C369" s="36"/>
      <c r="D369" s="36"/>
      <c r="E369" s="36"/>
      <c r="F369" s="36"/>
      <c r="G369" s="36"/>
      <c r="H369" s="36"/>
      <c r="I369" s="36"/>
      <c r="J369" s="36"/>
    </row>
    <row r="370" spans="1:10" ht="12.75">
      <c r="A370" s="56"/>
      <c r="B370" s="36"/>
      <c r="C370" s="36"/>
      <c r="D370" s="36"/>
      <c r="E370" s="36"/>
      <c r="F370" s="36"/>
      <c r="G370" s="36"/>
      <c r="H370" s="36"/>
      <c r="I370" s="36"/>
      <c r="J370" s="36"/>
    </row>
    <row r="371" spans="1:10" ht="12.75">
      <c r="A371" s="56"/>
      <c r="B371" s="36"/>
      <c r="C371" s="36"/>
      <c r="D371" s="36"/>
      <c r="E371" s="36"/>
      <c r="F371" s="36"/>
      <c r="G371" s="36"/>
      <c r="H371" s="36"/>
      <c r="I371" s="36"/>
      <c r="J371" s="36"/>
    </row>
    <row r="372" spans="1:10" ht="12.75">
      <c r="A372" s="56"/>
      <c r="B372" s="36"/>
      <c r="C372" s="36"/>
      <c r="D372" s="36"/>
      <c r="E372" s="36"/>
      <c r="F372" s="36"/>
      <c r="G372" s="36"/>
      <c r="H372" s="36"/>
      <c r="I372" s="36"/>
      <c r="J372" s="36"/>
    </row>
    <row r="373" spans="1:10" ht="12.75">
      <c r="A373" s="56"/>
      <c r="B373" s="36"/>
      <c r="C373" s="36"/>
      <c r="D373" s="36"/>
      <c r="E373" s="36"/>
      <c r="F373" s="36"/>
      <c r="G373" s="36"/>
      <c r="H373" s="36"/>
      <c r="I373" s="36"/>
      <c r="J373" s="36"/>
    </row>
    <row r="374" spans="1:10" ht="12.75">
      <c r="A374" s="56"/>
      <c r="B374" s="36"/>
      <c r="C374" s="36"/>
      <c r="D374" s="36"/>
      <c r="E374" s="36"/>
      <c r="F374" s="36"/>
      <c r="G374" s="36"/>
      <c r="H374" s="36"/>
      <c r="I374" s="36"/>
      <c r="J374" s="36"/>
    </row>
    <row r="375" spans="1:10" ht="12.75">
      <c r="A375" s="56"/>
      <c r="B375" s="36"/>
      <c r="C375" s="36"/>
      <c r="D375" s="36"/>
      <c r="E375" s="36"/>
      <c r="F375" s="36"/>
      <c r="G375" s="36"/>
      <c r="H375" s="36"/>
      <c r="I375" s="36"/>
      <c r="J375" s="36"/>
    </row>
    <row r="376" spans="1:10" ht="12.75">
      <c r="A376" s="56"/>
      <c r="B376" s="36"/>
      <c r="C376" s="36"/>
      <c r="D376" s="36"/>
      <c r="E376" s="36"/>
      <c r="F376" s="36"/>
      <c r="G376" s="36"/>
      <c r="H376" s="36"/>
      <c r="I376" s="36"/>
      <c r="J376" s="36"/>
    </row>
    <row r="377" spans="1:10" ht="12.75">
      <c r="A377" s="56"/>
      <c r="B377" s="36"/>
      <c r="C377" s="36"/>
      <c r="D377" s="36"/>
      <c r="E377" s="36"/>
      <c r="F377" s="36"/>
      <c r="G377" s="36"/>
      <c r="H377" s="36"/>
      <c r="I377" s="36"/>
      <c r="J377" s="36"/>
    </row>
    <row r="378" spans="1:10" ht="12.75">
      <c r="A378" s="56"/>
      <c r="B378" s="36"/>
      <c r="C378" s="36"/>
      <c r="D378" s="36"/>
      <c r="E378" s="36"/>
      <c r="F378" s="36"/>
      <c r="G378" s="36"/>
      <c r="H378" s="36"/>
      <c r="I378" s="36"/>
      <c r="J378" s="36"/>
    </row>
    <row r="379" spans="1:10" ht="12.75">
      <c r="A379" s="56"/>
      <c r="B379" s="36"/>
      <c r="C379" s="36"/>
      <c r="D379" s="36"/>
      <c r="E379" s="36"/>
      <c r="F379" s="36"/>
      <c r="G379" s="36"/>
      <c r="H379" s="36"/>
      <c r="I379" s="36"/>
      <c r="J379" s="36"/>
    </row>
    <row r="380" spans="1:10" ht="12.75">
      <c r="A380" s="56"/>
      <c r="B380" s="36"/>
      <c r="C380" s="36"/>
      <c r="D380" s="36"/>
      <c r="E380" s="36"/>
      <c r="F380" s="36"/>
      <c r="G380" s="36"/>
      <c r="H380" s="36"/>
      <c r="I380" s="36"/>
      <c r="J380" s="36"/>
    </row>
    <row r="381" spans="1:10" ht="12.75">
      <c r="A381" s="56"/>
      <c r="B381" s="36"/>
      <c r="C381" s="36"/>
      <c r="D381" s="36"/>
      <c r="E381" s="36"/>
      <c r="F381" s="36"/>
      <c r="G381" s="36"/>
      <c r="H381" s="36"/>
      <c r="I381" s="36"/>
      <c r="J381" s="36"/>
    </row>
    <row r="382" spans="1:10" ht="12.75">
      <c r="A382" s="56"/>
      <c r="B382" s="36"/>
      <c r="C382" s="36"/>
      <c r="D382" s="36"/>
      <c r="E382" s="36"/>
      <c r="F382" s="36"/>
      <c r="G382" s="36"/>
      <c r="H382" s="36"/>
      <c r="I382" s="36"/>
      <c r="J382" s="36"/>
    </row>
    <row r="383" spans="1:10" ht="12.75">
      <c r="A383" s="56"/>
      <c r="B383" s="36"/>
      <c r="C383" s="36"/>
      <c r="D383" s="36"/>
      <c r="E383" s="36"/>
      <c r="F383" s="36"/>
      <c r="G383" s="36"/>
      <c r="H383" s="36"/>
      <c r="I383" s="36"/>
      <c r="J383" s="36"/>
    </row>
    <row r="384" spans="1:10" ht="12.75">
      <c r="A384" s="56"/>
      <c r="B384" s="36"/>
      <c r="C384" s="36"/>
      <c r="D384" s="36"/>
      <c r="E384" s="36"/>
      <c r="F384" s="36"/>
      <c r="G384" s="36"/>
      <c r="H384" s="36"/>
      <c r="I384" s="36"/>
      <c r="J384" s="36"/>
    </row>
    <row r="385" spans="1:10" ht="12.75">
      <c r="A385" s="56"/>
      <c r="B385" s="36"/>
      <c r="C385" s="36"/>
      <c r="D385" s="36"/>
      <c r="E385" s="36"/>
      <c r="F385" s="36"/>
      <c r="G385" s="36"/>
      <c r="H385" s="36"/>
      <c r="I385" s="36"/>
      <c r="J385" s="36"/>
    </row>
    <row r="386" spans="1:10" ht="12.75">
      <c r="A386" s="56"/>
      <c r="B386" s="36"/>
      <c r="C386" s="36"/>
      <c r="D386" s="36"/>
      <c r="E386" s="36"/>
      <c r="F386" s="36"/>
      <c r="G386" s="36"/>
      <c r="H386" s="36"/>
      <c r="I386" s="36"/>
      <c r="J386" s="36"/>
    </row>
    <row r="387" spans="1:10" ht="12.75">
      <c r="A387" s="56"/>
      <c r="B387" s="36"/>
      <c r="C387" s="36"/>
      <c r="D387" s="36"/>
      <c r="E387" s="36"/>
      <c r="F387" s="36"/>
      <c r="G387" s="36"/>
      <c r="H387" s="36"/>
      <c r="I387" s="36"/>
      <c r="J387" s="36"/>
    </row>
    <row r="388" spans="1:10" ht="12.75">
      <c r="A388" s="56"/>
      <c r="B388" s="36"/>
      <c r="C388" s="36"/>
      <c r="D388" s="36"/>
      <c r="E388" s="36"/>
      <c r="F388" s="36"/>
      <c r="G388" s="36"/>
      <c r="H388" s="36"/>
      <c r="I388" s="36"/>
      <c r="J388" s="36"/>
    </row>
    <row r="389" spans="1:10" ht="12.75">
      <c r="A389" s="56"/>
      <c r="B389" s="36"/>
      <c r="C389" s="36"/>
      <c r="D389" s="36"/>
      <c r="E389" s="36"/>
      <c r="F389" s="36"/>
      <c r="G389" s="36"/>
      <c r="H389" s="36"/>
      <c r="I389" s="36"/>
      <c r="J389" s="36"/>
    </row>
    <row r="390" spans="1:10" ht="12.75">
      <c r="A390" s="56"/>
      <c r="B390" s="36"/>
      <c r="C390" s="36"/>
      <c r="D390" s="36"/>
      <c r="E390" s="36"/>
      <c r="F390" s="36"/>
      <c r="G390" s="36"/>
      <c r="H390" s="36"/>
      <c r="I390" s="36"/>
      <c r="J390" s="36"/>
    </row>
    <row r="391" spans="1:10" ht="12.75">
      <c r="A391" s="56"/>
      <c r="B391" s="36"/>
      <c r="C391" s="36"/>
      <c r="D391" s="36"/>
      <c r="E391" s="36"/>
      <c r="F391" s="36"/>
      <c r="G391" s="36"/>
      <c r="H391" s="36"/>
      <c r="I391" s="36"/>
      <c r="J391" s="36"/>
    </row>
    <row r="392" spans="1:10" ht="12.75">
      <c r="A392" s="56"/>
      <c r="B392" s="36"/>
      <c r="C392" s="36"/>
      <c r="D392" s="36"/>
      <c r="E392" s="36"/>
      <c r="F392" s="36"/>
      <c r="G392" s="36"/>
      <c r="H392" s="36"/>
      <c r="I392" s="36"/>
      <c r="J392" s="36"/>
    </row>
    <row r="393" spans="1:10" ht="12.75">
      <c r="A393" s="56"/>
      <c r="B393" s="36"/>
      <c r="C393" s="36"/>
      <c r="D393" s="36"/>
      <c r="E393" s="36"/>
      <c r="F393" s="36"/>
      <c r="G393" s="36"/>
      <c r="H393" s="36"/>
      <c r="I393" s="36"/>
      <c r="J393" s="36"/>
    </row>
    <row r="394" spans="1:10" ht="12.75">
      <c r="A394" s="56"/>
      <c r="B394" s="36"/>
      <c r="C394" s="36"/>
      <c r="D394" s="36"/>
      <c r="E394" s="36"/>
      <c r="F394" s="36"/>
      <c r="G394" s="36"/>
      <c r="H394" s="36"/>
      <c r="I394" s="36"/>
      <c r="J394" s="36"/>
    </row>
    <row r="395" spans="1:10" ht="12.75">
      <c r="A395" s="56"/>
      <c r="B395" s="36"/>
      <c r="C395" s="36"/>
      <c r="D395" s="36"/>
      <c r="E395" s="36"/>
      <c r="F395" s="36"/>
      <c r="G395" s="36"/>
      <c r="H395" s="36"/>
      <c r="I395" s="36"/>
      <c r="J395" s="36"/>
    </row>
    <row r="396" spans="1:10" ht="12.75">
      <c r="A396" s="56"/>
      <c r="B396" s="36"/>
      <c r="C396" s="36"/>
      <c r="D396" s="36"/>
      <c r="E396" s="36"/>
      <c r="F396" s="36"/>
      <c r="G396" s="36"/>
      <c r="H396" s="36"/>
      <c r="I396" s="36"/>
      <c r="J396" s="36"/>
    </row>
    <row r="397" spans="1:10" ht="12.75">
      <c r="A397" s="56"/>
      <c r="B397" s="36"/>
      <c r="C397" s="36"/>
      <c r="D397" s="36"/>
      <c r="E397" s="36"/>
      <c r="F397" s="36"/>
      <c r="G397" s="36"/>
      <c r="H397" s="36"/>
      <c r="I397" s="36"/>
      <c r="J397" s="36"/>
    </row>
    <row r="398" spans="1:10" ht="12.75">
      <c r="A398" s="56"/>
      <c r="B398" s="36"/>
      <c r="C398" s="36"/>
      <c r="D398" s="36"/>
      <c r="E398" s="36"/>
      <c r="F398" s="36"/>
      <c r="G398" s="36"/>
      <c r="H398" s="36"/>
      <c r="I398" s="36"/>
      <c r="J398" s="36"/>
    </row>
    <row r="399" spans="1:10" ht="12.75">
      <c r="A399" s="56"/>
      <c r="B399" s="36"/>
      <c r="C399" s="36"/>
      <c r="D399" s="36"/>
      <c r="E399" s="36"/>
      <c r="F399" s="36"/>
      <c r="G399" s="36"/>
      <c r="H399" s="36"/>
      <c r="I399" s="36"/>
      <c r="J399" s="36"/>
    </row>
    <row r="400" spans="1:10" ht="12.75">
      <c r="A400" s="56"/>
      <c r="B400" s="36"/>
      <c r="C400" s="36"/>
      <c r="D400" s="36"/>
      <c r="E400" s="36"/>
      <c r="F400" s="36"/>
      <c r="G400" s="36"/>
      <c r="H400" s="36"/>
      <c r="I400" s="36"/>
      <c r="J400" s="36"/>
    </row>
    <row r="401" spans="1:10" ht="12.75">
      <c r="A401" s="56"/>
      <c r="B401" s="36"/>
      <c r="C401" s="36"/>
      <c r="D401" s="36"/>
      <c r="E401" s="36"/>
      <c r="F401" s="36"/>
      <c r="G401" s="36"/>
      <c r="H401" s="36"/>
      <c r="I401" s="36"/>
      <c r="J401" s="36"/>
    </row>
    <row r="402" spans="1:10" ht="12.75">
      <c r="A402" s="56"/>
      <c r="B402" s="36"/>
      <c r="C402" s="36"/>
      <c r="D402" s="36"/>
      <c r="E402" s="36"/>
      <c r="F402" s="36"/>
      <c r="G402" s="36"/>
      <c r="H402" s="36"/>
      <c r="I402" s="36"/>
      <c r="J402" s="36"/>
    </row>
    <row r="403" spans="1:10" ht="12.75">
      <c r="A403" s="56"/>
      <c r="B403" s="36"/>
      <c r="C403" s="36"/>
      <c r="D403" s="36"/>
      <c r="E403" s="36"/>
      <c r="F403" s="36"/>
      <c r="G403" s="36"/>
      <c r="H403" s="36"/>
      <c r="I403" s="36"/>
      <c r="J403" s="36"/>
    </row>
    <row r="404" spans="1:10" ht="12.75">
      <c r="A404" s="56"/>
      <c r="B404" s="36"/>
      <c r="C404" s="36"/>
      <c r="D404" s="36"/>
      <c r="E404" s="36"/>
      <c r="F404" s="36"/>
      <c r="G404" s="36"/>
      <c r="H404" s="36"/>
      <c r="I404" s="36"/>
      <c r="J404" s="36"/>
    </row>
    <row r="405" spans="1:10" ht="12.75">
      <c r="A405" s="56"/>
      <c r="B405" s="36"/>
      <c r="C405" s="36"/>
      <c r="D405" s="36"/>
      <c r="E405" s="36"/>
      <c r="F405" s="36"/>
      <c r="G405" s="36"/>
      <c r="H405" s="36"/>
      <c r="I405" s="36"/>
      <c r="J405" s="36"/>
    </row>
    <row r="406" spans="1:10" ht="12.75">
      <c r="A406" s="56"/>
      <c r="B406" s="36"/>
      <c r="C406" s="36"/>
      <c r="D406" s="36"/>
      <c r="E406" s="36"/>
      <c r="F406" s="36"/>
      <c r="G406" s="36"/>
      <c r="H406" s="36"/>
      <c r="I406" s="36"/>
      <c r="J406" s="36"/>
    </row>
    <row r="407" spans="1:10" ht="12.75">
      <c r="A407" s="56"/>
      <c r="B407" s="36"/>
      <c r="C407" s="36"/>
      <c r="D407" s="36"/>
      <c r="E407" s="36"/>
      <c r="F407" s="36"/>
      <c r="G407" s="36"/>
      <c r="H407" s="36"/>
      <c r="I407" s="36"/>
      <c r="J407" s="36"/>
    </row>
    <row r="408" spans="1:10" ht="12.75">
      <c r="A408" s="56"/>
      <c r="B408" s="36"/>
      <c r="C408" s="36"/>
      <c r="D408" s="36"/>
      <c r="E408" s="36"/>
      <c r="F408" s="36"/>
      <c r="G408" s="36"/>
      <c r="H408" s="36"/>
      <c r="I408" s="36"/>
      <c r="J408" s="36"/>
    </row>
    <row r="409" spans="1:10" ht="12.75">
      <c r="A409" s="56"/>
      <c r="B409" s="36"/>
      <c r="C409" s="36"/>
      <c r="D409" s="36"/>
      <c r="E409" s="36"/>
      <c r="F409" s="36"/>
      <c r="G409" s="36"/>
      <c r="H409" s="36"/>
      <c r="I409" s="36"/>
      <c r="J409" s="36"/>
    </row>
    <row r="410" spans="1:10" ht="12.75">
      <c r="A410" s="56"/>
      <c r="B410" s="36"/>
      <c r="C410" s="36"/>
      <c r="D410" s="36"/>
      <c r="E410" s="36"/>
      <c r="F410" s="36"/>
      <c r="G410" s="36"/>
      <c r="H410" s="36"/>
      <c r="I410" s="36"/>
      <c r="J410" s="36"/>
    </row>
    <row r="411" spans="1:10" ht="12.75">
      <c r="A411" s="56"/>
      <c r="B411" s="36"/>
      <c r="C411" s="36"/>
      <c r="D411" s="36"/>
      <c r="E411" s="36"/>
      <c r="F411" s="36"/>
      <c r="G411" s="36"/>
      <c r="H411" s="36"/>
      <c r="I411" s="36"/>
      <c r="J411" s="36"/>
    </row>
    <row r="412" spans="1:10" ht="12.75">
      <c r="A412" s="56"/>
      <c r="B412" s="36"/>
      <c r="C412" s="36"/>
      <c r="D412" s="36"/>
      <c r="E412" s="36"/>
      <c r="F412" s="36"/>
      <c r="G412" s="36"/>
      <c r="H412" s="36"/>
      <c r="I412" s="36"/>
      <c r="J412" s="36"/>
    </row>
    <row r="413" spans="1:10" ht="12.75">
      <c r="A413" s="56"/>
      <c r="B413" s="36"/>
      <c r="C413" s="36"/>
      <c r="D413" s="36"/>
      <c r="E413" s="36"/>
      <c r="F413" s="36"/>
      <c r="G413" s="36"/>
      <c r="H413" s="36"/>
      <c r="I413" s="36"/>
      <c r="J413" s="36"/>
    </row>
    <row r="414" spans="1:10" ht="12.75">
      <c r="A414" s="56"/>
      <c r="B414" s="36"/>
      <c r="C414" s="36"/>
      <c r="D414" s="36"/>
      <c r="E414" s="36"/>
      <c r="F414" s="36"/>
      <c r="G414" s="36"/>
      <c r="H414" s="36"/>
      <c r="I414" s="36"/>
      <c r="J414" s="36"/>
    </row>
    <row r="415" spans="1:10" ht="12.75">
      <c r="A415" s="56"/>
      <c r="B415" s="36"/>
      <c r="C415" s="36"/>
      <c r="D415" s="36"/>
      <c r="E415" s="36"/>
      <c r="F415" s="36"/>
      <c r="G415" s="36"/>
      <c r="H415" s="36"/>
      <c r="I415" s="36"/>
      <c r="J415" s="36"/>
    </row>
    <row r="416" spans="1:10" ht="12.75">
      <c r="A416" s="56"/>
      <c r="B416" s="36"/>
      <c r="C416" s="36"/>
      <c r="D416" s="36"/>
      <c r="E416" s="36"/>
      <c r="F416" s="36"/>
      <c r="G416" s="36"/>
      <c r="H416" s="36"/>
      <c r="I416" s="36"/>
      <c r="J416" s="36"/>
    </row>
    <row r="417" spans="1:10" ht="12.75">
      <c r="A417" s="56"/>
      <c r="B417" s="36"/>
      <c r="C417" s="36"/>
      <c r="D417" s="36"/>
      <c r="E417" s="36"/>
      <c r="F417" s="36"/>
      <c r="G417" s="36"/>
      <c r="H417" s="36"/>
      <c r="I417" s="36"/>
      <c r="J417" s="36"/>
    </row>
    <row r="418" spans="1:10" ht="12.75">
      <c r="A418" s="56"/>
      <c r="B418" s="36"/>
      <c r="C418" s="36"/>
      <c r="D418" s="36"/>
      <c r="E418" s="36"/>
      <c r="F418" s="36"/>
      <c r="G418" s="36"/>
      <c r="H418" s="36"/>
      <c r="I418" s="36"/>
      <c r="J418" s="36"/>
    </row>
    <row r="419" spans="1:10" ht="12.75">
      <c r="A419" s="56"/>
      <c r="B419" s="36"/>
      <c r="C419" s="36"/>
      <c r="D419" s="36"/>
      <c r="E419" s="36"/>
      <c r="F419" s="36"/>
      <c r="G419" s="36"/>
      <c r="H419" s="36"/>
      <c r="I419" s="36"/>
      <c r="J419" s="36"/>
    </row>
    <row r="420" spans="1:10" ht="12.75">
      <c r="A420" s="56"/>
      <c r="B420" s="36"/>
      <c r="C420" s="36"/>
      <c r="D420" s="36"/>
      <c r="E420" s="36"/>
      <c r="F420" s="36"/>
      <c r="G420" s="36"/>
      <c r="H420" s="36"/>
      <c r="I420" s="36"/>
      <c r="J420" s="36"/>
    </row>
    <row r="421" spans="1:10" ht="12.75">
      <c r="A421" s="56"/>
      <c r="B421" s="36"/>
      <c r="C421" s="36"/>
      <c r="D421" s="36"/>
      <c r="E421" s="36"/>
      <c r="F421" s="36"/>
      <c r="G421" s="36"/>
      <c r="H421" s="36"/>
      <c r="I421" s="36"/>
      <c r="J421" s="36"/>
    </row>
    <row r="422" spans="1:10" ht="12.75">
      <c r="A422" s="56"/>
      <c r="B422" s="36"/>
      <c r="C422" s="36"/>
      <c r="D422" s="36"/>
      <c r="E422" s="36"/>
      <c r="F422" s="36"/>
      <c r="G422" s="36"/>
      <c r="H422" s="36"/>
      <c r="I422" s="36"/>
      <c r="J422" s="36"/>
    </row>
    <row r="423" spans="1:10" ht="12.75">
      <c r="A423" s="56"/>
      <c r="B423" s="36"/>
      <c r="C423" s="36"/>
      <c r="D423" s="36"/>
      <c r="E423" s="36"/>
      <c r="F423" s="36"/>
      <c r="G423" s="36"/>
      <c r="H423" s="36"/>
      <c r="I423" s="36"/>
      <c r="J423" s="36"/>
    </row>
    <row r="424" spans="1:10" ht="12.75">
      <c r="A424" s="56"/>
      <c r="B424" s="36"/>
      <c r="C424" s="36"/>
      <c r="D424" s="36"/>
      <c r="E424" s="36"/>
      <c r="F424" s="36"/>
      <c r="G424" s="36"/>
      <c r="H424" s="36"/>
      <c r="I424" s="36"/>
      <c r="J424" s="36"/>
    </row>
    <row r="425" spans="1:10" ht="12.75">
      <c r="A425" s="56"/>
      <c r="B425" s="36"/>
      <c r="C425" s="36"/>
      <c r="D425" s="36"/>
      <c r="E425" s="36"/>
      <c r="F425" s="36"/>
      <c r="G425" s="36"/>
      <c r="H425" s="36"/>
      <c r="I425" s="36"/>
      <c r="J425" s="36"/>
    </row>
    <row r="426" spans="1:10" ht="12.75">
      <c r="A426" s="56"/>
      <c r="B426" s="36"/>
      <c r="C426" s="36"/>
      <c r="D426" s="36"/>
      <c r="E426" s="36"/>
      <c r="F426" s="36"/>
      <c r="G426" s="36"/>
      <c r="H426" s="36"/>
      <c r="I426" s="36"/>
      <c r="J426" s="36"/>
    </row>
    <row r="427" spans="1:10" ht="12.75">
      <c r="A427" s="56"/>
      <c r="B427" s="36"/>
      <c r="C427" s="36"/>
      <c r="D427" s="36"/>
      <c r="E427" s="36"/>
      <c r="F427" s="36"/>
      <c r="G427" s="36"/>
      <c r="H427" s="36"/>
      <c r="I427" s="36"/>
      <c r="J427" s="36"/>
    </row>
    <row r="428" spans="1:10" ht="12.75">
      <c r="A428" s="56"/>
      <c r="B428" s="36"/>
      <c r="C428" s="36"/>
      <c r="D428" s="36"/>
      <c r="E428" s="36"/>
      <c r="F428" s="36"/>
      <c r="G428" s="36"/>
      <c r="H428" s="36"/>
      <c r="I428" s="36"/>
      <c r="J428" s="36"/>
    </row>
    <row r="429" spans="1:10" ht="12.75">
      <c r="A429" s="56"/>
      <c r="B429" s="36"/>
      <c r="C429" s="36"/>
      <c r="D429" s="36"/>
      <c r="E429" s="36"/>
      <c r="F429" s="36"/>
      <c r="G429" s="36"/>
      <c r="H429" s="36"/>
      <c r="I429" s="36"/>
      <c r="J429" s="36"/>
    </row>
    <row r="430" spans="1:10" ht="12.75">
      <c r="A430" s="56"/>
      <c r="B430" s="36"/>
      <c r="C430" s="36"/>
      <c r="D430" s="36"/>
      <c r="E430" s="36"/>
      <c r="F430" s="36"/>
      <c r="G430" s="36"/>
      <c r="H430" s="36"/>
      <c r="I430" s="36"/>
      <c r="J430" s="36"/>
    </row>
    <row r="431" spans="1:10" ht="12.75">
      <c r="A431" s="56"/>
      <c r="B431" s="36"/>
      <c r="C431" s="36"/>
      <c r="D431" s="36"/>
      <c r="E431" s="36"/>
      <c r="F431" s="36"/>
      <c r="G431" s="36"/>
      <c r="H431" s="36"/>
      <c r="I431" s="36"/>
      <c r="J431" s="36"/>
    </row>
    <row r="432" spans="1:10" ht="12.75">
      <c r="A432" s="56"/>
      <c r="B432" s="36"/>
      <c r="C432" s="36"/>
      <c r="D432" s="36"/>
      <c r="E432" s="36"/>
      <c r="F432" s="36"/>
      <c r="G432" s="36"/>
      <c r="H432" s="36"/>
      <c r="I432" s="36"/>
      <c r="J432" s="36"/>
    </row>
    <row r="433" spans="1:10" ht="12.75">
      <c r="A433" s="56"/>
      <c r="B433" s="36"/>
      <c r="C433" s="36"/>
      <c r="D433" s="36"/>
      <c r="E433" s="36"/>
      <c r="F433" s="36"/>
      <c r="G433" s="36"/>
      <c r="H433" s="36"/>
      <c r="I433" s="36"/>
      <c r="J433" s="36"/>
    </row>
    <row r="434" spans="1:10" ht="12.75">
      <c r="A434" s="56"/>
      <c r="B434" s="36"/>
      <c r="C434" s="36"/>
      <c r="D434" s="36"/>
      <c r="E434" s="36"/>
      <c r="F434" s="36"/>
      <c r="G434" s="36"/>
      <c r="H434" s="36"/>
      <c r="I434" s="36"/>
      <c r="J434" s="36"/>
    </row>
    <row r="435" spans="1:10" ht="12.75">
      <c r="A435" s="56"/>
      <c r="B435" s="36"/>
      <c r="C435" s="36"/>
      <c r="D435" s="36"/>
      <c r="E435" s="36"/>
      <c r="F435" s="36"/>
      <c r="G435" s="36"/>
      <c r="H435" s="36"/>
      <c r="I435" s="36"/>
      <c r="J435" s="36"/>
    </row>
    <row r="436" spans="1:10" ht="12.75">
      <c r="A436" s="56"/>
      <c r="B436" s="36"/>
      <c r="C436" s="36"/>
      <c r="D436" s="36"/>
      <c r="E436" s="36"/>
      <c r="F436" s="36"/>
      <c r="G436" s="36"/>
      <c r="H436" s="36"/>
      <c r="I436" s="36"/>
      <c r="J436" s="36"/>
    </row>
    <row r="437" spans="1:10" ht="12.75">
      <c r="A437" s="56"/>
      <c r="B437" s="36"/>
      <c r="C437" s="36"/>
      <c r="D437" s="36"/>
      <c r="E437" s="36"/>
      <c r="F437" s="36"/>
      <c r="G437" s="36"/>
      <c r="H437" s="36"/>
      <c r="I437" s="36"/>
      <c r="J437" s="36"/>
    </row>
    <row r="438" spans="1:10" ht="12.75">
      <c r="A438" s="56"/>
      <c r="B438" s="36"/>
      <c r="C438" s="36"/>
      <c r="D438" s="36"/>
      <c r="E438" s="36"/>
      <c r="F438" s="36"/>
      <c r="G438" s="36"/>
      <c r="H438" s="36"/>
      <c r="I438" s="36"/>
      <c r="J438" s="36"/>
    </row>
    <row r="439" spans="1:10" ht="12.75">
      <c r="A439" s="56"/>
      <c r="B439" s="36"/>
      <c r="C439" s="36"/>
      <c r="D439" s="36"/>
      <c r="E439" s="36"/>
      <c r="F439" s="36"/>
      <c r="G439" s="36"/>
      <c r="H439" s="36"/>
      <c r="I439" s="36"/>
      <c r="J439" s="36"/>
    </row>
    <row r="440" spans="1:10" ht="12.75">
      <c r="A440" s="56"/>
      <c r="B440" s="36"/>
      <c r="C440" s="36"/>
      <c r="D440" s="36"/>
      <c r="E440" s="36"/>
      <c r="F440" s="36"/>
      <c r="G440" s="36"/>
      <c r="H440" s="36"/>
      <c r="I440" s="36"/>
      <c r="J440" s="36"/>
    </row>
    <row r="441" spans="1:10" ht="12.75">
      <c r="A441" s="56"/>
      <c r="B441" s="36"/>
      <c r="C441" s="36"/>
      <c r="D441" s="36"/>
      <c r="E441" s="36"/>
      <c r="F441" s="36"/>
      <c r="G441" s="36"/>
      <c r="H441" s="36"/>
      <c r="I441" s="36"/>
      <c r="J441" s="36"/>
    </row>
    <row r="442" spans="1:10" ht="12.75">
      <c r="A442" s="56"/>
      <c r="B442" s="36"/>
      <c r="C442" s="36"/>
      <c r="D442" s="36"/>
      <c r="E442" s="36"/>
      <c r="F442" s="36"/>
      <c r="G442" s="36"/>
      <c r="H442" s="36"/>
      <c r="I442" s="36"/>
      <c r="J442" s="36"/>
    </row>
    <row r="443" spans="1:10" ht="12.75">
      <c r="A443" s="56"/>
      <c r="B443" s="36"/>
      <c r="C443" s="36"/>
      <c r="D443" s="36"/>
      <c r="E443" s="36"/>
      <c r="F443" s="36"/>
      <c r="G443" s="36"/>
      <c r="H443" s="36"/>
      <c r="I443" s="36"/>
      <c r="J443" s="36"/>
    </row>
    <row r="444" spans="1:10" ht="12.75">
      <c r="A444" s="56"/>
      <c r="B444" s="36"/>
      <c r="C444" s="36"/>
      <c r="D444" s="36"/>
      <c r="E444" s="36"/>
      <c r="F444" s="36"/>
      <c r="G444" s="36"/>
      <c r="H444" s="36"/>
      <c r="I444" s="36"/>
      <c r="J444" s="36"/>
    </row>
    <row r="445" spans="1:10" ht="12.75">
      <c r="A445" s="56"/>
      <c r="B445" s="36"/>
      <c r="C445" s="36"/>
      <c r="D445" s="36"/>
      <c r="E445" s="36"/>
      <c r="F445" s="36"/>
      <c r="G445" s="36"/>
      <c r="H445" s="36"/>
      <c r="I445" s="36"/>
      <c r="J445" s="36"/>
    </row>
    <row r="446" spans="1:10" ht="12.75">
      <c r="A446" s="56"/>
      <c r="B446" s="36"/>
      <c r="C446" s="36"/>
      <c r="D446" s="36"/>
      <c r="E446" s="36"/>
      <c r="F446" s="36"/>
      <c r="G446" s="36"/>
      <c r="H446" s="36"/>
      <c r="I446" s="36"/>
      <c r="J446" s="36"/>
    </row>
    <row r="447" spans="1:10" ht="12.75">
      <c r="A447" s="56"/>
      <c r="B447" s="36"/>
      <c r="C447" s="36"/>
      <c r="D447" s="36"/>
      <c r="E447" s="36"/>
      <c r="F447" s="36"/>
      <c r="G447" s="36"/>
      <c r="H447" s="36"/>
      <c r="I447" s="36"/>
      <c r="J447" s="36"/>
    </row>
    <row r="448" spans="1:10" ht="12.75">
      <c r="A448" s="56"/>
      <c r="B448" s="36"/>
      <c r="C448" s="36"/>
      <c r="D448" s="36"/>
      <c r="E448" s="36"/>
      <c r="F448" s="36"/>
      <c r="G448" s="36"/>
      <c r="H448" s="36"/>
      <c r="I448" s="36"/>
      <c r="J448" s="36"/>
    </row>
    <row r="449" spans="1:10" ht="12.75">
      <c r="A449" s="56"/>
      <c r="B449" s="36"/>
      <c r="C449" s="36"/>
      <c r="D449" s="36"/>
      <c r="E449" s="36"/>
      <c r="F449" s="36"/>
      <c r="G449" s="36"/>
      <c r="H449" s="36"/>
      <c r="I449" s="36"/>
      <c r="J449" s="36"/>
    </row>
    <row r="450" spans="1:10" ht="12.75">
      <c r="A450" s="56"/>
      <c r="B450" s="36"/>
      <c r="C450" s="36"/>
      <c r="D450" s="36"/>
      <c r="E450" s="36"/>
      <c r="F450" s="36"/>
      <c r="G450" s="36"/>
      <c r="H450" s="36"/>
      <c r="I450" s="36"/>
      <c r="J450" s="36"/>
    </row>
    <row r="451" spans="1:10" ht="12.75">
      <c r="A451" s="56"/>
      <c r="B451" s="36"/>
      <c r="C451" s="36"/>
      <c r="D451" s="36"/>
      <c r="E451" s="36"/>
      <c r="F451" s="36"/>
      <c r="G451" s="36"/>
      <c r="H451" s="36"/>
      <c r="I451" s="36"/>
      <c r="J451" s="36"/>
    </row>
    <row r="452" spans="1:10" ht="12.75">
      <c r="A452" s="56"/>
      <c r="B452" s="36"/>
      <c r="C452" s="36"/>
      <c r="D452" s="36"/>
      <c r="E452" s="36"/>
      <c r="F452" s="36"/>
      <c r="G452" s="36"/>
      <c r="H452" s="36"/>
      <c r="I452" s="36"/>
      <c r="J452" s="36"/>
    </row>
    <row r="453" spans="1:10" ht="12.75">
      <c r="A453" s="56"/>
      <c r="B453" s="36"/>
      <c r="C453" s="36"/>
      <c r="D453" s="36"/>
      <c r="E453" s="36"/>
      <c r="F453" s="36"/>
      <c r="G453" s="36"/>
      <c r="H453" s="36"/>
      <c r="I453" s="36"/>
      <c r="J453" s="36"/>
    </row>
    <row r="454" spans="1:10" ht="12.75">
      <c r="A454" s="56"/>
      <c r="B454" s="36"/>
      <c r="C454" s="36"/>
      <c r="D454" s="36"/>
      <c r="E454" s="36"/>
      <c r="F454" s="36"/>
      <c r="G454" s="36"/>
      <c r="H454" s="36"/>
      <c r="I454" s="36"/>
      <c r="J454" s="36"/>
    </row>
    <row r="455" spans="1:10" ht="12.75">
      <c r="A455" s="56"/>
      <c r="B455" s="36"/>
      <c r="C455" s="36"/>
      <c r="D455" s="36"/>
      <c r="E455" s="36"/>
      <c r="F455" s="36"/>
      <c r="G455" s="36"/>
      <c r="H455" s="36"/>
      <c r="I455" s="36"/>
      <c r="J455" s="36"/>
    </row>
    <row r="456" spans="1:10" ht="12.75">
      <c r="A456" s="56"/>
      <c r="B456" s="36"/>
      <c r="C456" s="36"/>
      <c r="D456" s="36"/>
      <c r="E456" s="36"/>
      <c r="F456" s="36"/>
      <c r="G456" s="36"/>
      <c r="H456" s="36"/>
      <c r="I456" s="36"/>
      <c r="J456" s="36"/>
    </row>
    <row r="457" spans="1:10" ht="12.75">
      <c r="A457" s="56"/>
      <c r="B457" s="36"/>
      <c r="C457" s="36"/>
      <c r="D457" s="36"/>
      <c r="E457" s="36"/>
      <c r="F457" s="36"/>
      <c r="G457" s="36"/>
      <c r="H457" s="36"/>
      <c r="I457" s="36"/>
      <c r="J457" s="36"/>
    </row>
    <row r="458" spans="1:10" ht="12.75">
      <c r="A458" s="56"/>
      <c r="B458" s="36"/>
      <c r="C458" s="36"/>
      <c r="D458" s="36"/>
      <c r="E458" s="36"/>
      <c r="F458" s="36"/>
      <c r="G458" s="36"/>
      <c r="H458" s="36"/>
      <c r="I458" s="36"/>
      <c r="J458" s="36"/>
    </row>
    <row r="459" spans="1:10" ht="12.75">
      <c r="A459" s="56"/>
      <c r="B459" s="36"/>
      <c r="C459" s="36"/>
      <c r="D459" s="36"/>
      <c r="E459" s="36"/>
      <c r="F459" s="36"/>
      <c r="G459" s="36"/>
      <c r="H459" s="36"/>
      <c r="I459" s="36"/>
      <c r="J459" s="36"/>
    </row>
    <row r="460" spans="1:10" ht="12.75">
      <c r="A460" s="56"/>
      <c r="B460" s="36"/>
      <c r="C460" s="36"/>
      <c r="D460" s="36"/>
      <c r="E460" s="36"/>
      <c r="F460" s="36"/>
      <c r="G460" s="36"/>
      <c r="H460" s="36"/>
      <c r="I460" s="36"/>
      <c r="J460" s="36"/>
    </row>
    <row r="461" spans="1:10" ht="12.75">
      <c r="A461" s="56"/>
      <c r="B461" s="36"/>
      <c r="C461" s="36"/>
      <c r="D461" s="36"/>
      <c r="E461" s="36"/>
      <c r="F461" s="36"/>
      <c r="G461" s="36"/>
      <c r="H461" s="36"/>
      <c r="I461" s="36"/>
      <c r="J461" s="36"/>
    </row>
    <row r="462" spans="1:10" ht="12.75">
      <c r="A462" s="56"/>
      <c r="B462" s="36"/>
      <c r="C462" s="36"/>
      <c r="D462" s="36"/>
      <c r="E462" s="36"/>
      <c r="F462" s="36"/>
      <c r="G462" s="36"/>
      <c r="H462" s="36"/>
      <c r="I462" s="36"/>
      <c r="J462" s="36"/>
    </row>
    <row r="463" spans="1:10" ht="12.75">
      <c r="A463" s="56"/>
      <c r="B463" s="36"/>
      <c r="C463" s="36"/>
      <c r="D463" s="36"/>
      <c r="E463" s="36"/>
      <c r="F463" s="36"/>
      <c r="G463" s="36"/>
      <c r="H463" s="36"/>
      <c r="I463" s="36"/>
      <c r="J463" s="36"/>
    </row>
    <row r="464" spans="1:10" ht="12.75">
      <c r="A464" s="56"/>
      <c r="B464" s="36"/>
      <c r="C464" s="36"/>
      <c r="D464" s="36"/>
      <c r="E464" s="36"/>
      <c r="F464" s="36"/>
      <c r="G464" s="36"/>
      <c r="H464" s="36"/>
      <c r="I464" s="36"/>
      <c r="J464" s="36"/>
    </row>
    <row r="465" spans="1:10" ht="12.75">
      <c r="A465" s="56"/>
      <c r="B465" s="36"/>
      <c r="C465" s="36"/>
      <c r="D465" s="36"/>
      <c r="E465" s="36"/>
      <c r="F465" s="36"/>
      <c r="G465" s="36"/>
      <c r="H465" s="36"/>
      <c r="I465" s="36"/>
      <c r="J465" s="36"/>
    </row>
    <row r="466" spans="1:10" ht="12.75">
      <c r="A466" s="56"/>
      <c r="B466" s="36"/>
      <c r="C466" s="36"/>
      <c r="D466" s="36"/>
      <c r="E466" s="36"/>
      <c r="F466" s="36"/>
      <c r="G466" s="36"/>
      <c r="H466" s="36"/>
      <c r="I466" s="36"/>
      <c r="J466" s="36"/>
    </row>
    <row r="467" spans="1:10" ht="12.75">
      <c r="A467" s="56"/>
      <c r="B467" s="36"/>
      <c r="C467" s="36"/>
      <c r="D467" s="36"/>
      <c r="E467" s="36"/>
      <c r="F467" s="36"/>
      <c r="G467" s="36"/>
      <c r="H467" s="36"/>
      <c r="I467" s="36"/>
      <c r="J467" s="36"/>
    </row>
    <row r="468" spans="1:10" ht="12.75">
      <c r="A468" s="56"/>
      <c r="B468" s="36"/>
      <c r="C468" s="36"/>
      <c r="D468" s="36"/>
      <c r="E468" s="36"/>
      <c r="F468" s="36"/>
      <c r="G468" s="36"/>
      <c r="H468" s="36"/>
      <c r="I468" s="36"/>
      <c r="J468" s="36"/>
    </row>
    <row r="469" spans="1:10" ht="12.75">
      <c r="A469" s="56"/>
      <c r="B469" s="36"/>
      <c r="C469" s="36"/>
      <c r="D469" s="36"/>
      <c r="E469" s="36"/>
      <c r="F469" s="36"/>
      <c r="G469" s="36"/>
      <c r="H469" s="36"/>
      <c r="I469" s="36"/>
      <c r="J469" s="36"/>
    </row>
    <row r="470" spans="1:10" ht="12.75">
      <c r="A470" s="56"/>
      <c r="B470" s="36"/>
      <c r="C470" s="36"/>
      <c r="D470" s="36"/>
      <c r="E470" s="36"/>
      <c r="F470" s="36"/>
      <c r="G470" s="36"/>
      <c r="H470" s="36"/>
      <c r="I470" s="36"/>
      <c r="J470" s="36"/>
    </row>
    <row r="471" spans="1:10" ht="12.75">
      <c r="A471" s="56"/>
      <c r="B471" s="36"/>
      <c r="C471" s="36"/>
      <c r="D471" s="36"/>
      <c r="E471" s="36"/>
      <c r="F471" s="36"/>
      <c r="G471" s="36"/>
      <c r="H471" s="36"/>
      <c r="I471" s="36"/>
      <c r="J471" s="36"/>
    </row>
    <row r="472" spans="1:10" ht="12.75">
      <c r="A472" s="56"/>
      <c r="B472" s="36"/>
      <c r="C472" s="36"/>
      <c r="D472" s="36"/>
      <c r="E472" s="36"/>
      <c r="F472" s="36"/>
      <c r="G472" s="36"/>
      <c r="H472" s="36"/>
      <c r="I472" s="36"/>
      <c r="J472" s="36"/>
    </row>
    <row r="473" spans="1:10" ht="12.75">
      <c r="A473" s="56"/>
      <c r="B473" s="36"/>
      <c r="C473" s="36"/>
      <c r="D473" s="36"/>
      <c r="E473" s="36"/>
      <c r="F473" s="36"/>
      <c r="G473" s="36"/>
      <c r="H473" s="36"/>
      <c r="I473" s="36"/>
      <c r="J473" s="36"/>
    </row>
    <row r="474" spans="1:10" ht="12.75">
      <c r="A474" s="56"/>
      <c r="B474" s="36"/>
      <c r="C474" s="36"/>
      <c r="D474" s="36"/>
      <c r="E474" s="36"/>
      <c r="F474" s="36"/>
      <c r="G474" s="36"/>
      <c r="H474" s="36"/>
      <c r="I474" s="36"/>
      <c r="J474" s="36"/>
    </row>
    <row r="475" spans="1:10" ht="12.75">
      <c r="A475" s="56"/>
      <c r="B475" s="36"/>
      <c r="C475" s="36"/>
      <c r="D475" s="36"/>
      <c r="E475" s="36"/>
      <c r="F475" s="36"/>
      <c r="G475" s="36"/>
      <c r="H475" s="36"/>
      <c r="I475" s="36"/>
      <c r="J475" s="36"/>
    </row>
    <row r="476" spans="1:10" ht="12.75">
      <c r="A476" s="56"/>
      <c r="B476" s="36"/>
      <c r="C476" s="36"/>
      <c r="D476" s="36"/>
      <c r="E476" s="36"/>
      <c r="F476" s="36"/>
      <c r="G476" s="36"/>
      <c r="H476" s="36"/>
      <c r="I476" s="36"/>
      <c r="J476" s="36"/>
    </row>
    <row r="477" spans="1:10" ht="12.75">
      <c r="A477" s="56"/>
      <c r="B477" s="36"/>
      <c r="C477" s="36"/>
      <c r="D477" s="36"/>
      <c r="E477" s="36"/>
      <c r="F477" s="36"/>
      <c r="G477" s="36"/>
      <c r="H477" s="36"/>
      <c r="I477" s="36"/>
      <c r="J477" s="36"/>
    </row>
    <row r="478" spans="1:10" ht="12.75">
      <c r="A478" s="56"/>
      <c r="B478" s="36"/>
      <c r="C478" s="36"/>
      <c r="D478" s="36"/>
      <c r="E478" s="36"/>
      <c r="F478" s="36"/>
      <c r="G478" s="36"/>
      <c r="H478" s="36"/>
      <c r="I478" s="36"/>
      <c r="J478" s="36"/>
    </row>
    <row r="479" spans="1:10" ht="12.75">
      <c r="A479" s="56"/>
      <c r="B479" s="36"/>
      <c r="C479" s="36"/>
      <c r="D479" s="36"/>
      <c r="E479" s="36"/>
      <c r="F479" s="36"/>
      <c r="G479" s="36"/>
      <c r="H479" s="36"/>
      <c r="I479" s="36"/>
      <c r="J479" s="36"/>
    </row>
    <row r="480" spans="1:10" ht="12.75">
      <c r="A480" s="56"/>
      <c r="B480" s="36"/>
      <c r="C480" s="36"/>
      <c r="D480" s="36"/>
      <c r="E480" s="36"/>
      <c r="F480" s="36"/>
      <c r="G480" s="36"/>
      <c r="H480" s="36"/>
      <c r="I480" s="36"/>
      <c r="J480" s="36"/>
    </row>
    <row r="481" spans="1:10" ht="12.75">
      <c r="A481" s="56"/>
      <c r="B481" s="36"/>
      <c r="C481" s="36"/>
      <c r="D481" s="36"/>
      <c r="E481" s="36"/>
      <c r="F481" s="36"/>
      <c r="G481" s="36"/>
      <c r="H481" s="36"/>
      <c r="I481" s="36"/>
      <c r="J481" s="36"/>
    </row>
    <row r="482" spans="1:10" ht="12.75">
      <c r="A482" s="56"/>
      <c r="B482" s="36"/>
      <c r="C482" s="36"/>
      <c r="D482" s="36"/>
      <c r="E482" s="36"/>
      <c r="F482" s="36"/>
      <c r="G482" s="36"/>
      <c r="H482" s="36"/>
      <c r="I482" s="36"/>
      <c r="J482" s="36"/>
    </row>
    <row r="483" spans="1:10" ht="12.75">
      <c r="A483" s="56"/>
      <c r="B483" s="36"/>
      <c r="C483" s="36"/>
      <c r="D483" s="36"/>
      <c r="E483" s="36"/>
      <c r="F483" s="36"/>
      <c r="G483" s="36"/>
      <c r="H483" s="36"/>
      <c r="I483" s="36"/>
      <c r="J483" s="36"/>
    </row>
    <row r="484" spans="1:10" ht="12.75">
      <c r="A484" s="56"/>
      <c r="B484" s="36"/>
      <c r="C484" s="36"/>
      <c r="D484" s="36"/>
      <c r="E484" s="36"/>
      <c r="F484" s="36"/>
      <c r="G484" s="36"/>
      <c r="H484" s="36"/>
      <c r="I484" s="36"/>
      <c r="J484" s="36"/>
    </row>
    <row r="485" spans="1:10" ht="12.75">
      <c r="A485" s="56"/>
      <c r="B485" s="36"/>
      <c r="C485" s="36"/>
      <c r="D485" s="36"/>
      <c r="E485" s="36"/>
      <c r="F485" s="36"/>
      <c r="G485" s="36"/>
      <c r="H485" s="36"/>
      <c r="I485" s="36"/>
      <c r="J485" s="36"/>
    </row>
    <row r="486" spans="1:10" ht="12.75">
      <c r="A486" s="56"/>
      <c r="B486" s="36"/>
      <c r="C486" s="36"/>
      <c r="D486" s="36"/>
      <c r="E486" s="36"/>
      <c r="F486" s="36"/>
      <c r="G486" s="36"/>
      <c r="H486" s="36"/>
      <c r="I486" s="36"/>
      <c r="J486" s="36"/>
    </row>
    <row r="487" spans="1:10" ht="12.75">
      <c r="A487" s="56"/>
      <c r="B487" s="36"/>
      <c r="C487" s="36"/>
      <c r="D487" s="36"/>
      <c r="E487" s="36"/>
      <c r="F487" s="36"/>
      <c r="G487" s="36"/>
      <c r="H487" s="36"/>
      <c r="I487" s="36"/>
      <c r="J487" s="36"/>
    </row>
    <row r="488" spans="1:10" ht="12.75">
      <c r="A488" s="56"/>
      <c r="B488" s="36"/>
      <c r="C488" s="36"/>
      <c r="D488" s="36"/>
      <c r="E488" s="36"/>
      <c r="F488" s="36"/>
      <c r="G488" s="36"/>
      <c r="H488" s="36"/>
      <c r="I488" s="36"/>
      <c r="J488" s="36"/>
    </row>
    <row r="489" spans="1:10" ht="12.75">
      <c r="A489" s="56"/>
      <c r="B489" s="36"/>
      <c r="C489" s="36"/>
      <c r="D489" s="36"/>
      <c r="E489" s="36"/>
      <c r="F489" s="36"/>
      <c r="G489" s="36"/>
      <c r="H489" s="36"/>
      <c r="I489" s="36"/>
      <c r="J489" s="36"/>
    </row>
    <row r="490" spans="1:10" ht="12.75">
      <c r="A490" s="56"/>
      <c r="B490" s="36"/>
      <c r="C490" s="36"/>
      <c r="D490" s="36"/>
      <c r="E490" s="36"/>
      <c r="F490" s="36"/>
      <c r="G490" s="36"/>
      <c r="H490" s="36"/>
      <c r="I490" s="36"/>
      <c r="J490" s="36"/>
    </row>
    <row r="491" spans="1:10" ht="12.75">
      <c r="A491" s="56"/>
      <c r="B491" s="36"/>
      <c r="C491" s="36"/>
      <c r="D491" s="36"/>
      <c r="E491" s="36"/>
      <c r="F491" s="36"/>
      <c r="G491" s="36"/>
      <c r="H491" s="36"/>
      <c r="I491" s="36"/>
      <c r="J491" s="36"/>
    </row>
    <row r="492" spans="1:10" ht="12.75">
      <c r="A492" s="56"/>
      <c r="B492" s="36"/>
      <c r="C492" s="36"/>
      <c r="D492" s="36"/>
      <c r="E492" s="36"/>
      <c r="F492" s="36"/>
      <c r="G492" s="36"/>
      <c r="H492" s="36"/>
      <c r="I492" s="36"/>
      <c r="J492" s="36"/>
    </row>
    <row r="493" spans="1:10" ht="12.75">
      <c r="A493" s="56"/>
      <c r="B493" s="36"/>
      <c r="C493" s="36"/>
      <c r="D493" s="36"/>
      <c r="E493" s="36"/>
      <c r="F493" s="36"/>
      <c r="G493" s="36"/>
      <c r="H493" s="36"/>
      <c r="I493" s="36"/>
      <c r="J493" s="36"/>
    </row>
    <row r="494" spans="1:10" ht="12.75">
      <c r="A494" s="56"/>
      <c r="B494" s="36"/>
      <c r="C494" s="36"/>
      <c r="D494" s="36"/>
      <c r="E494" s="36"/>
      <c r="F494" s="36"/>
      <c r="G494" s="36"/>
      <c r="H494" s="36"/>
      <c r="I494" s="36"/>
      <c r="J494" s="36"/>
    </row>
    <row r="495" spans="1:10" ht="12.75">
      <c r="A495" s="56"/>
      <c r="B495" s="36"/>
      <c r="C495" s="36"/>
      <c r="D495" s="36"/>
      <c r="E495" s="36"/>
      <c r="F495" s="36"/>
      <c r="G495" s="36"/>
      <c r="H495" s="36"/>
      <c r="I495" s="36"/>
      <c r="J495" s="36"/>
    </row>
    <row r="496" spans="1:10" ht="12.75">
      <c r="A496" s="56"/>
      <c r="B496" s="36"/>
      <c r="C496" s="36"/>
      <c r="D496" s="36"/>
      <c r="E496" s="36"/>
      <c r="F496" s="36"/>
      <c r="G496" s="36"/>
      <c r="H496" s="36"/>
      <c r="I496" s="36"/>
      <c r="J496" s="36"/>
    </row>
    <row r="497" spans="1:10" ht="12.75">
      <c r="A497" s="56"/>
      <c r="B497" s="36"/>
      <c r="C497" s="36"/>
      <c r="D497" s="36"/>
      <c r="E497" s="36"/>
      <c r="F497" s="36"/>
      <c r="G497" s="36"/>
      <c r="H497" s="36"/>
      <c r="I497" s="36"/>
      <c r="J497" s="36"/>
    </row>
    <row r="498" spans="1:10" ht="12.75">
      <c r="A498" s="56"/>
      <c r="B498" s="36"/>
      <c r="C498" s="36"/>
      <c r="D498" s="36"/>
      <c r="E498" s="36"/>
      <c r="F498" s="36"/>
      <c r="G498" s="36"/>
      <c r="H498" s="36"/>
      <c r="I498" s="36"/>
      <c r="J498" s="36"/>
    </row>
    <row r="499" spans="1:10" ht="12.75">
      <c r="A499" s="56"/>
      <c r="B499" s="36"/>
      <c r="C499" s="36"/>
      <c r="D499" s="36"/>
      <c r="E499" s="36"/>
      <c r="F499" s="36"/>
      <c r="G499" s="36"/>
      <c r="H499" s="36"/>
      <c r="I499" s="36"/>
      <c r="J499" s="36"/>
    </row>
    <row r="500" spans="1:10" ht="12.75">
      <c r="A500" s="56"/>
      <c r="B500" s="36"/>
      <c r="C500" s="36"/>
      <c r="D500" s="36"/>
      <c r="E500" s="36"/>
      <c r="F500" s="36"/>
      <c r="G500" s="36"/>
      <c r="H500" s="36"/>
      <c r="I500" s="36"/>
      <c r="J500" s="36"/>
    </row>
    <row r="501" spans="1:10" ht="12.75">
      <c r="A501" s="56"/>
      <c r="B501" s="36"/>
      <c r="C501" s="36"/>
      <c r="D501" s="36"/>
      <c r="E501" s="36"/>
      <c r="F501" s="36"/>
      <c r="G501" s="36"/>
      <c r="H501" s="36"/>
      <c r="I501" s="36"/>
      <c r="J501" s="36"/>
    </row>
    <row r="502" spans="1:10" ht="12.75">
      <c r="A502" s="56"/>
      <c r="B502" s="36"/>
      <c r="C502" s="36"/>
      <c r="D502" s="36"/>
      <c r="E502" s="36"/>
      <c r="F502" s="36"/>
      <c r="G502" s="36"/>
      <c r="H502" s="36"/>
      <c r="I502" s="36"/>
      <c r="J502" s="36"/>
    </row>
    <row r="503" spans="1:10" ht="12.75">
      <c r="A503" s="56"/>
      <c r="B503" s="36"/>
      <c r="C503" s="36"/>
      <c r="D503" s="36"/>
      <c r="E503" s="36"/>
      <c r="F503" s="36"/>
      <c r="G503" s="36"/>
      <c r="H503" s="36"/>
      <c r="I503" s="36"/>
      <c r="J503" s="36"/>
    </row>
    <row r="504" spans="1:10" ht="12.75">
      <c r="A504" s="56"/>
      <c r="B504" s="36"/>
      <c r="C504" s="36"/>
      <c r="D504" s="36"/>
      <c r="E504" s="36"/>
      <c r="F504" s="36"/>
      <c r="G504" s="36"/>
      <c r="H504" s="36"/>
      <c r="I504" s="36"/>
      <c r="J504" s="36"/>
    </row>
    <row r="505" spans="1:10" ht="12.75">
      <c r="A505" s="56"/>
      <c r="B505" s="36"/>
      <c r="C505" s="36"/>
      <c r="D505" s="36"/>
      <c r="E505" s="36"/>
      <c r="F505" s="36"/>
      <c r="G505" s="36"/>
      <c r="H505" s="36"/>
      <c r="I505" s="36"/>
      <c r="J505" s="36"/>
    </row>
    <row r="506" spans="1:10" ht="12.75">
      <c r="A506" s="56"/>
      <c r="B506" s="36"/>
      <c r="C506" s="36"/>
      <c r="D506" s="36"/>
      <c r="E506" s="36"/>
      <c r="F506" s="36"/>
      <c r="G506" s="36"/>
      <c r="H506" s="36"/>
      <c r="I506" s="36"/>
      <c r="J506" s="36"/>
    </row>
    <row r="507" spans="1:10" ht="12.75">
      <c r="A507" s="56"/>
      <c r="B507" s="36"/>
      <c r="C507" s="36"/>
      <c r="D507" s="36"/>
      <c r="E507" s="36"/>
      <c r="F507" s="36"/>
      <c r="G507" s="36"/>
      <c r="H507" s="36"/>
      <c r="I507" s="36"/>
      <c r="J507" s="36"/>
    </row>
    <row r="508" spans="1:10" ht="12.75">
      <c r="A508" s="56"/>
      <c r="B508" s="36"/>
      <c r="C508" s="36"/>
      <c r="D508" s="36"/>
      <c r="E508" s="36"/>
      <c r="F508" s="36"/>
      <c r="G508" s="36"/>
      <c r="H508" s="36"/>
      <c r="I508" s="36"/>
      <c r="J508" s="36"/>
    </row>
    <row r="509" spans="1:10" ht="12.75">
      <c r="A509" s="56"/>
      <c r="B509" s="36"/>
      <c r="C509" s="36"/>
      <c r="D509" s="36"/>
      <c r="E509" s="36"/>
      <c r="F509" s="36"/>
      <c r="G509" s="36"/>
      <c r="H509" s="36"/>
      <c r="I509" s="36"/>
      <c r="J509" s="36"/>
    </row>
    <row r="510" spans="1:10" ht="12.75">
      <c r="A510" s="56"/>
      <c r="B510" s="36"/>
      <c r="C510" s="36"/>
      <c r="D510" s="36"/>
      <c r="E510" s="36"/>
      <c r="F510" s="36"/>
      <c r="G510" s="36"/>
      <c r="H510" s="36"/>
      <c r="I510" s="36"/>
      <c r="J510" s="36"/>
    </row>
    <row r="511" spans="1:10" ht="12.75">
      <c r="A511" s="56"/>
      <c r="B511" s="36"/>
      <c r="C511" s="36"/>
      <c r="D511" s="36"/>
      <c r="E511" s="36"/>
      <c r="F511" s="36"/>
      <c r="G511" s="36"/>
      <c r="H511" s="36"/>
      <c r="I511" s="36"/>
      <c r="J511" s="36"/>
    </row>
    <row r="512" spans="1:10" ht="12.75">
      <c r="A512" s="56"/>
      <c r="B512" s="36"/>
      <c r="C512" s="36"/>
      <c r="D512" s="36"/>
      <c r="E512" s="36"/>
      <c r="F512" s="36"/>
      <c r="G512" s="36"/>
      <c r="H512" s="36"/>
      <c r="I512" s="36"/>
      <c r="J512" s="36"/>
    </row>
    <row r="513" spans="1:10" ht="12.75">
      <c r="A513" s="56"/>
      <c r="B513" s="36"/>
      <c r="C513" s="36"/>
      <c r="D513" s="36"/>
      <c r="E513" s="36"/>
      <c r="F513" s="36"/>
      <c r="G513" s="36"/>
      <c r="H513" s="36"/>
      <c r="I513" s="36"/>
      <c r="J513" s="36"/>
    </row>
    <row r="514" spans="1:10" ht="12.75">
      <c r="A514" s="56"/>
      <c r="B514" s="36"/>
      <c r="C514" s="36"/>
      <c r="D514" s="36"/>
      <c r="E514" s="36"/>
      <c r="F514" s="36"/>
      <c r="G514" s="36"/>
      <c r="H514" s="36"/>
      <c r="I514" s="36"/>
      <c r="J514" s="36"/>
    </row>
    <row r="515" spans="1:10" ht="12.75">
      <c r="A515" s="56"/>
      <c r="B515" s="36"/>
      <c r="C515" s="36"/>
      <c r="D515" s="36"/>
      <c r="E515" s="36"/>
      <c r="F515" s="36"/>
      <c r="G515" s="36"/>
      <c r="H515" s="36"/>
      <c r="I515" s="36"/>
      <c r="J515" s="36"/>
    </row>
    <row r="516" spans="1:10" ht="12.75">
      <c r="A516" s="56"/>
      <c r="B516" s="36"/>
      <c r="C516" s="36"/>
      <c r="D516" s="36"/>
      <c r="E516" s="36"/>
      <c r="F516" s="36"/>
      <c r="G516" s="36"/>
      <c r="H516" s="36"/>
      <c r="I516" s="36"/>
      <c r="J516" s="36"/>
    </row>
    <row r="517" spans="1:10" ht="12.75">
      <c r="A517" s="56"/>
      <c r="B517" s="36"/>
      <c r="C517" s="36"/>
      <c r="D517" s="36"/>
      <c r="E517" s="36"/>
      <c r="F517" s="36"/>
      <c r="G517" s="36"/>
      <c r="H517" s="36"/>
      <c r="I517" s="36"/>
      <c r="J517" s="36"/>
    </row>
    <row r="518" spans="1:10" ht="12.75">
      <c r="A518" s="56"/>
      <c r="B518" s="36"/>
      <c r="C518" s="36"/>
      <c r="D518" s="36"/>
      <c r="E518" s="36"/>
      <c r="F518" s="36"/>
      <c r="G518" s="36"/>
      <c r="H518" s="36"/>
      <c r="I518" s="36"/>
      <c r="J518" s="36"/>
    </row>
    <row r="519" spans="1:10" ht="12.75">
      <c r="A519" s="56"/>
      <c r="B519" s="36"/>
      <c r="C519" s="36"/>
      <c r="D519" s="36"/>
      <c r="E519" s="36"/>
      <c r="F519" s="36"/>
      <c r="G519" s="36"/>
      <c r="H519" s="36"/>
      <c r="I519" s="36"/>
      <c r="J519" s="36"/>
    </row>
    <row r="520" spans="1:10" ht="12.75">
      <c r="A520" s="56"/>
      <c r="B520" s="36"/>
      <c r="C520" s="36"/>
      <c r="D520" s="36"/>
      <c r="E520" s="36"/>
      <c r="F520" s="36"/>
      <c r="G520" s="36"/>
      <c r="H520" s="36"/>
      <c r="I520" s="36"/>
      <c r="J520" s="36"/>
    </row>
    <row r="521" spans="1:10" ht="12.75">
      <c r="A521" s="56"/>
      <c r="B521" s="36"/>
      <c r="C521" s="36"/>
      <c r="D521" s="36"/>
      <c r="E521" s="36"/>
      <c r="F521" s="36"/>
      <c r="G521" s="36"/>
      <c r="H521" s="36"/>
      <c r="I521" s="36"/>
      <c r="J521" s="36"/>
    </row>
    <row r="522" spans="1:10" ht="12.75">
      <c r="A522" s="56"/>
      <c r="B522" s="36"/>
      <c r="C522" s="36"/>
      <c r="D522" s="36"/>
      <c r="E522" s="36"/>
      <c r="F522" s="36"/>
      <c r="G522" s="36"/>
      <c r="H522" s="36"/>
      <c r="I522" s="36"/>
      <c r="J522" s="36"/>
    </row>
    <row r="523" spans="1:10" ht="12.75">
      <c r="A523" s="56"/>
      <c r="B523" s="36"/>
      <c r="C523" s="36"/>
      <c r="D523" s="36"/>
      <c r="E523" s="36"/>
      <c r="F523" s="36"/>
      <c r="G523" s="36"/>
      <c r="H523" s="36"/>
      <c r="I523" s="36"/>
      <c r="J523" s="36"/>
    </row>
    <row r="524" spans="1:10" ht="12.75">
      <c r="A524" s="56"/>
      <c r="B524" s="36"/>
      <c r="C524" s="36"/>
      <c r="D524" s="36"/>
      <c r="E524" s="36"/>
      <c r="F524" s="36"/>
      <c r="G524" s="36"/>
      <c r="H524" s="36"/>
      <c r="I524" s="36"/>
      <c r="J524" s="36"/>
    </row>
    <row r="525" spans="1:10" ht="12.75">
      <c r="A525" s="56"/>
      <c r="B525" s="36"/>
      <c r="C525" s="36"/>
      <c r="D525" s="36"/>
      <c r="E525" s="36"/>
      <c r="F525" s="36"/>
      <c r="G525" s="36"/>
      <c r="H525" s="36"/>
      <c r="I525" s="36"/>
      <c r="J525" s="36"/>
    </row>
    <row r="526" spans="1:10" ht="12.75">
      <c r="A526" s="56"/>
      <c r="B526" s="36"/>
      <c r="C526" s="36"/>
      <c r="D526" s="36"/>
      <c r="E526" s="36"/>
      <c r="F526" s="36"/>
      <c r="G526" s="36"/>
      <c r="H526" s="36"/>
      <c r="I526" s="36"/>
      <c r="J526" s="36"/>
    </row>
    <row r="527" spans="1:10" ht="12.75">
      <c r="A527" s="56"/>
      <c r="B527" s="36"/>
      <c r="C527" s="36"/>
      <c r="D527" s="36"/>
      <c r="E527" s="36"/>
      <c r="F527" s="36"/>
      <c r="G527" s="36"/>
      <c r="H527" s="36"/>
      <c r="I527" s="36"/>
      <c r="J527" s="36"/>
    </row>
    <row r="528" spans="1:10" ht="12.75">
      <c r="A528" s="56"/>
      <c r="B528" s="36"/>
      <c r="C528" s="36"/>
      <c r="D528" s="36"/>
      <c r="E528" s="36"/>
      <c r="F528" s="36"/>
      <c r="G528" s="36"/>
      <c r="H528" s="36"/>
      <c r="I528" s="36"/>
      <c r="J528" s="36"/>
    </row>
    <row r="529" spans="1:10" ht="12.75">
      <c r="A529" s="56"/>
      <c r="B529" s="36"/>
      <c r="C529" s="36"/>
      <c r="D529" s="36"/>
      <c r="E529" s="36"/>
      <c r="F529" s="36"/>
      <c r="G529" s="36"/>
      <c r="H529" s="36"/>
      <c r="I529" s="36"/>
      <c r="J529" s="36"/>
    </row>
    <row r="530" spans="1:10" ht="12.75">
      <c r="A530" s="56"/>
      <c r="B530" s="36"/>
      <c r="C530" s="36"/>
      <c r="D530" s="36"/>
      <c r="E530" s="36"/>
      <c r="F530" s="36"/>
      <c r="G530" s="36"/>
      <c r="H530" s="36"/>
      <c r="I530" s="36"/>
      <c r="J530" s="36"/>
    </row>
    <row r="531" spans="1:10" ht="12.75">
      <c r="A531" s="56"/>
      <c r="B531" s="36"/>
      <c r="C531" s="36"/>
      <c r="D531" s="36"/>
      <c r="E531" s="36"/>
      <c r="F531" s="36"/>
      <c r="G531" s="36"/>
      <c r="H531" s="36"/>
      <c r="I531" s="36"/>
      <c r="J531" s="36"/>
    </row>
    <row r="532" spans="1:10" ht="12.75">
      <c r="A532" s="56"/>
      <c r="B532" s="36"/>
      <c r="C532" s="36"/>
      <c r="D532" s="36"/>
      <c r="E532" s="36"/>
      <c r="F532" s="36"/>
      <c r="G532" s="36"/>
      <c r="H532" s="36"/>
      <c r="I532" s="36"/>
      <c r="J532" s="36"/>
    </row>
    <row r="533" spans="1:10" ht="12.75">
      <c r="A533" s="56"/>
      <c r="B533" s="36"/>
      <c r="C533" s="36"/>
      <c r="D533" s="36"/>
      <c r="E533" s="36"/>
      <c r="F533" s="36"/>
      <c r="G533" s="36"/>
      <c r="H533" s="36"/>
      <c r="I533" s="36"/>
      <c r="J533" s="36"/>
    </row>
    <row r="534" spans="1:10" ht="12.75">
      <c r="A534" s="56"/>
      <c r="B534" s="36"/>
      <c r="C534" s="36"/>
      <c r="D534" s="36"/>
      <c r="E534" s="36"/>
      <c r="F534" s="36"/>
      <c r="G534" s="36"/>
      <c r="H534" s="36"/>
      <c r="I534" s="36"/>
      <c r="J534" s="36"/>
    </row>
    <row r="535" spans="1:10" ht="12.75">
      <c r="A535" s="56"/>
      <c r="B535" s="36"/>
      <c r="C535" s="36"/>
      <c r="D535" s="36"/>
      <c r="E535" s="36"/>
      <c r="F535" s="36"/>
      <c r="G535" s="36"/>
      <c r="H535" s="36"/>
      <c r="I535" s="36"/>
      <c r="J535" s="36"/>
    </row>
    <row r="536" spans="1:10" ht="12.75">
      <c r="A536" s="56"/>
      <c r="B536" s="36"/>
      <c r="C536" s="36"/>
      <c r="D536" s="36"/>
      <c r="E536" s="36"/>
      <c r="F536" s="36"/>
      <c r="G536" s="36"/>
      <c r="H536" s="36"/>
      <c r="I536" s="36"/>
      <c r="J536" s="36"/>
    </row>
    <row r="537" spans="1:10" ht="12.75">
      <c r="A537" s="56"/>
      <c r="B537" s="36"/>
      <c r="C537" s="36"/>
      <c r="D537" s="36"/>
      <c r="E537" s="36"/>
      <c r="F537" s="36"/>
      <c r="G537" s="36"/>
      <c r="H537" s="36"/>
      <c r="I537" s="36"/>
      <c r="J537" s="36"/>
    </row>
    <row r="538" spans="1:10" ht="12.75">
      <c r="A538" s="56"/>
      <c r="B538" s="36"/>
      <c r="C538" s="36"/>
      <c r="D538" s="36"/>
      <c r="E538" s="36"/>
      <c r="F538" s="36"/>
      <c r="G538" s="36"/>
      <c r="H538" s="36"/>
      <c r="I538" s="36"/>
      <c r="J538" s="36"/>
    </row>
    <row r="539" spans="1:10" ht="12.75">
      <c r="A539" s="56"/>
      <c r="B539" s="36"/>
      <c r="C539" s="36"/>
      <c r="D539" s="36"/>
      <c r="E539" s="36"/>
      <c r="F539" s="36"/>
      <c r="G539" s="36"/>
      <c r="H539" s="36"/>
      <c r="I539" s="36"/>
      <c r="J539" s="36"/>
    </row>
    <row r="540" spans="1:10" ht="12.75">
      <c r="A540" s="56"/>
      <c r="B540" s="36"/>
      <c r="C540" s="36"/>
      <c r="D540" s="36"/>
      <c r="E540" s="36"/>
      <c r="F540" s="36"/>
      <c r="G540" s="36"/>
      <c r="H540" s="36"/>
      <c r="I540" s="36"/>
      <c r="J540" s="36"/>
    </row>
    <row r="541" spans="1:10" ht="12.75">
      <c r="A541" s="56"/>
      <c r="B541" s="36"/>
      <c r="C541" s="36"/>
      <c r="D541" s="36"/>
      <c r="E541" s="36"/>
      <c r="F541" s="36"/>
      <c r="G541" s="36"/>
      <c r="H541" s="36"/>
      <c r="I541" s="36"/>
      <c r="J541" s="36"/>
    </row>
    <row r="542" spans="1:10" ht="12.75">
      <c r="A542" s="56"/>
      <c r="B542" s="36"/>
      <c r="C542" s="36"/>
      <c r="D542" s="36"/>
      <c r="E542" s="36"/>
      <c r="F542" s="36"/>
      <c r="G542" s="36"/>
      <c r="H542" s="36"/>
      <c r="I542" s="36"/>
      <c r="J542" s="36"/>
    </row>
    <row r="543" spans="1:10" ht="12.75">
      <c r="A543" s="56"/>
      <c r="B543" s="36"/>
      <c r="C543" s="36"/>
      <c r="D543" s="36"/>
      <c r="E543" s="36"/>
      <c r="F543" s="36"/>
      <c r="G543" s="36"/>
      <c r="H543" s="36"/>
      <c r="I543" s="36"/>
      <c r="J543" s="36"/>
    </row>
    <row r="544" spans="1:10" ht="12.75">
      <c r="A544" s="56"/>
      <c r="B544" s="36"/>
      <c r="C544" s="36"/>
      <c r="D544" s="36"/>
      <c r="E544" s="36"/>
      <c r="F544" s="36"/>
      <c r="G544" s="36"/>
      <c r="H544" s="36"/>
      <c r="I544" s="36"/>
      <c r="J544" s="36"/>
    </row>
    <row r="545" spans="1:10" ht="12.75">
      <c r="A545" s="56"/>
      <c r="B545" s="36"/>
      <c r="C545" s="36"/>
      <c r="D545" s="36"/>
      <c r="E545" s="36"/>
      <c r="F545" s="36"/>
      <c r="G545" s="36"/>
      <c r="H545" s="36"/>
      <c r="I545" s="36"/>
      <c r="J545" s="36"/>
    </row>
    <row r="546" spans="1:10" ht="12.75">
      <c r="A546" s="56"/>
      <c r="B546" s="36"/>
      <c r="C546" s="36"/>
      <c r="D546" s="36"/>
      <c r="E546" s="36"/>
      <c r="F546" s="36"/>
      <c r="G546" s="36"/>
      <c r="H546" s="36"/>
      <c r="I546" s="36"/>
      <c r="J546" s="36"/>
    </row>
    <row r="547" spans="1:10" ht="12.75">
      <c r="A547" s="56"/>
      <c r="B547" s="36"/>
      <c r="C547" s="36"/>
      <c r="D547" s="36"/>
      <c r="E547" s="36"/>
      <c r="F547" s="36"/>
      <c r="G547" s="36"/>
      <c r="H547" s="36"/>
      <c r="I547" s="36"/>
      <c r="J547" s="36"/>
    </row>
    <row r="548" spans="1:10" ht="12.75">
      <c r="A548" s="56"/>
      <c r="B548" s="36"/>
      <c r="C548" s="36"/>
      <c r="D548" s="36"/>
      <c r="E548" s="36"/>
      <c r="F548" s="36"/>
      <c r="G548" s="36"/>
      <c r="H548" s="36"/>
      <c r="I548" s="36"/>
      <c r="J548" s="36"/>
    </row>
    <row r="549" spans="1:10" ht="12.75">
      <c r="A549" s="56"/>
      <c r="B549" s="36"/>
      <c r="C549" s="36"/>
      <c r="D549" s="36"/>
      <c r="E549" s="36"/>
      <c r="F549" s="36"/>
      <c r="G549" s="36"/>
      <c r="H549" s="36"/>
      <c r="I549" s="36"/>
      <c r="J549" s="36"/>
    </row>
    <row r="550" spans="1:10" ht="12.75">
      <c r="A550" s="56"/>
      <c r="B550" s="36"/>
      <c r="C550" s="36"/>
      <c r="D550" s="36"/>
      <c r="E550" s="36"/>
      <c r="F550" s="36"/>
      <c r="G550" s="36"/>
      <c r="H550" s="36"/>
      <c r="I550" s="36"/>
      <c r="J550" s="36"/>
    </row>
    <row r="551" spans="1:10" ht="12.75">
      <c r="A551" s="56"/>
      <c r="B551" s="36"/>
      <c r="C551" s="36"/>
      <c r="D551" s="36"/>
      <c r="E551" s="36"/>
      <c r="F551" s="36"/>
      <c r="G551" s="36"/>
      <c r="H551" s="36"/>
      <c r="I551" s="36"/>
      <c r="J551" s="36"/>
    </row>
    <row r="552" spans="1:10" ht="12.75">
      <c r="A552" s="56"/>
      <c r="B552" s="36"/>
      <c r="C552" s="36"/>
      <c r="D552" s="36"/>
      <c r="E552" s="36"/>
      <c r="F552" s="36"/>
      <c r="G552" s="36"/>
      <c r="H552" s="36"/>
      <c r="I552" s="36"/>
      <c r="J552" s="36"/>
    </row>
    <row r="553" spans="1:10" ht="12.75">
      <c r="A553" s="56"/>
      <c r="B553" s="36"/>
      <c r="C553" s="36"/>
      <c r="D553" s="36"/>
      <c r="E553" s="36"/>
      <c r="F553" s="36"/>
      <c r="G553" s="36"/>
      <c r="H553" s="36"/>
      <c r="I553" s="36"/>
      <c r="J553" s="36"/>
    </row>
    <row r="554" spans="1:10" ht="12.75">
      <c r="A554" s="56"/>
      <c r="B554" s="36"/>
      <c r="C554" s="36"/>
      <c r="D554" s="36"/>
      <c r="E554" s="36"/>
      <c r="F554" s="36"/>
      <c r="G554" s="36"/>
      <c r="H554" s="36"/>
      <c r="I554" s="36"/>
      <c r="J554" s="36"/>
    </row>
    <row r="555" spans="1:10" ht="12.75">
      <c r="A555" s="56"/>
      <c r="B555" s="36"/>
      <c r="C555" s="36"/>
      <c r="D555" s="36"/>
      <c r="E555" s="36"/>
      <c r="F555" s="36"/>
      <c r="G555" s="36"/>
      <c r="H555" s="36"/>
      <c r="I555" s="36"/>
      <c r="J555" s="36"/>
    </row>
    <row r="556" spans="1:10" ht="12.75">
      <c r="A556" s="56"/>
      <c r="B556" s="36"/>
      <c r="C556" s="36"/>
      <c r="D556" s="36"/>
      <c r="E556" s="36"/>
      <c r="F556" s="36"/>
      <c r="G556" s="36"/>
      <c r="H556" s="36"/>
      <c r="I556" s="36"/>
      <c r="J556" s="36"/>
    </row>
    <row r="557" spans="1:10" ht="12.75">
      <c r="A557" s="56"/>
      <c r="B557" s="36"/>
      <c r="C557" s="36"/>
      <c r="D557" s="36"/>
      <c r="E557" s="36"/>
      <c r="F557" s="36"/>
      <c r="G557" s="36"/>
      <c r="H557" s="36"/>
      <c r="I557" s="36"/>
      <c r="J557" s="36"/>
    </row>
    <row r="558" spans="1:10" ht="12.75">
      <c r="A558" s="56"/>
      <c r="B558" s="36"/>
      <c r="C558" s="36"/>
      <c r="D558" s="36"/>
      <c r="E558" s="36"/>
      <c r="F558" s="36"/>
      <c r="G558" s="36"/>
      <c r="H558" s="36"/>
      <c r="I558" s="36"/>
      <c r="J558" s="36"/>
    </row>
    <row r="559" spans="1:10" ht="12.75">
      <c r="A559" s="56"/>
      <c r="B559" s="36"/>
      <c r="C559" s="36"/>
      <c r="D559" s="36"/>
      <c r="E559" s="36"/>
      <c r="F559" s="36"/>
      <c r="G559" s="36"/>
      <c r="H559" s="36"/>
      <c r="I559" s="36"/>
      <c r="J559" s="36"/>
    </row>
    <row r="560" spans="1:10" ht="12.75">
      <c r="A560" s="56"/>
      <c r="B560" s="36"/>
      <c r="C560" s="36"/>
      <c r="D560" s="36"/>
      <c r="E560" s="36"/>
      <c r="F560" s="36"/>
      <c r="G560" s="36"/>
      <c r="H560" s="36"/>
      <c r="I560" s="36"/>
      <c r="J560" s="36"/>
    </row>
    <row r="561" spans="1:10" ht="12.75">
      <c r="A561" s="56"/>
      <c r="B561" s="36"/>
      <c r="C561" s="36"/>
      <c r="D561" s="36"/>
      <c r="E561" s="36"/>
      <c r="F561" s="36"/>
      <c r="G561" s="36"/>
      <c r="H561" s="36"/>
      <c r="I561" s="36"/>
      <c r="J561" s="36"/>
    </row>
    <row r="562" spans="1:10" ht="12.75">
      <c r="A562" s="56"/>
      <c r="B562" s="36"/>
      <c r="C562" s="36"/>
      <c r="D562" s="36"/>
      <c r="E562" s="36"/>
      <c r="F562" s="36"/>
      <c r="G562" s="36"/>
      <c r="H562" s="36"/>
      <c r="I562" s="36"/>
      <c r="J562" s="36"/>
    </row>
    <row r="563" spans="1:10" ht="12.75">
      <c r="A563" s="56"/>
      <c r="B563" s="36"/>
      <c r="C563" s="36"/>
      <c r="D563" s="36"/>
      <c r="E563" s="36"/>
      <c r="F563" s="36"/>
      <c r="G563" s="36"/>
      <c r="H563" s="36"/>
      <c r="I563" s="36"/>
      <c r="J563" s="36"/>
    </row>
    <row r="564" spans="1:10" ht="12.75">
      <c r="A564" s="56"/>
      <c r="B564" s="36"/>
      <c r="C564" s="36"/>
      <c r="D564" s="36"/>
      <c r="E564" s="36"/>
      <c r="F564" s="36"/>
      <c r="G564" s="36"/>
      <c r="H564" s="36"/>
      <c r="I564" s="36"/>
      <c r="J564" s="36"/>
    </row>
    <row r="565" spans="1:10" ht="12.75">
      <c r="A565" s="56"/>
      <c r="B565" s="36"/>
      <c r="C565" s="36"/>
      <c r="D565" s="36"/>
      <c r="E565" s="36"/>
      <c r="F565" s="36"/>
      <c r="G565" s="36"/>
      <c r="H565" s="36"/>
      <c r="I565" s="36"/>
      <c r="J565" s="36"/>
    </row>
    <row r="566" spans="1:10" ht="12.75">
      <c r="A566" s="56"/>
      <c r="B566" s="36"/>
      <c r="C566" s="36"/>
      <c r="D566" s="36"/>
      <c r="E566" s="36"/>
      <c r="F566" s="36"/>
      <c r="G566" s="36"/>
      <c r="H566" s="36"/>
      <c r="I566" s="36"/>
      <c r="J566" s="36"/>
    </row>
    <row r="567" spans="1:10" ht="12.75">
      <c r="A567" s="56"/>
      <c r="B567" s="36"/>
      <c r="C567" s="36"/>
      <c r="D567" s="36"/>
      <c r="E567" s="36"/>
      <c r="F567" s="36"/>
      <c r="G567" s="36"/>
      <c r="H567" s="36"/>
      <c r="I567" s="36"/>
      <c r="J567" s="36"/>
    </row>
    <row r="568" spans="1:10" ht="12.75">
      <c r="A568" s="56"/>
      <c r="B568" s="36"/>
      <c r="C568" s="36"/>
      <c r="D568" s="36"/>
      <c r="E568" s="36"/>
      <c r="F568" s="36"/>
      <c r="G568" s="36"/>
      <c r="H568" s="36"/>
      <c r="I568" s="36"/>
      <c r="J568" s="36"/>
    </row>
    <row r="569" spans="1:10" ht="12.75">
      <c r="A569" s="56"/>
      <c r="B569" s="36"/>
      <c r="C569" s="36"/>
      <c r="D569" s="36"/>
      <c r="E569" s="36"/>
      <c r="F569" s="36"/>
      <c r="G569" s="36"/>
      <c r="H569" s="36"/>
      <c r="I569" s="36"/>
      <c r="J569" s="36"/>
    </row>
    <row r="570" spans="1:10" ht="12.75">
      <c r="A570" s="56"/>
      <c r="B570" s="36"/>
      <c r="C570" s="36"/>
      <c r="D570" s="36"/>
      <c r="E570" s="36"/>
      <c r="F570" s="36"/>
      <c r="G570" s="36"/>
      <c r="H570" s="36"/>
      <c r="I570" s="36"/>
      <c r="J570" s="36"/>
    </row>
    <row r="571" spans="1:10" ht="12.75">
      <c r="A571" s="56"/>
      <c r="B571" s="36"/>
      <c r="C571" s="36"/>
      <c r="D571" s="36"/>
      <c r="E571" s="36"/>
      <c r="F571" s="36"/>
      <c r="G571" s="36"/>
      <c r="H571" s="36"/>
      <c r="I571" s="36"/>
      <c r="J571" s="36"/>
    </row>
    <row r="572" spans="1:10" ht="12.75">
      <c r="A572" s="56"/>
      <c r="B572" s="36"/>
      <c r="C572" s="36"/>
      <c r="D572" s="36"/>
      <c r="E572" s="36"/>
      <c r="F572" s="36"/>
      <c r="G572" s="36"/>
      <c r="H572" s="36"/>
      <c r="I572" s="36"/>
      <c r="J572" s="36"/>
    </row>
    <row r="573" spans="1:10" ht="12.75">
      <c r="A573" s="56"/>
      <c r="B573" s="36"/>
      <c r="C573" s="36"/>
      <c r="D573" s="36"/>
      <c r="E573" s="36"/>
      <c r="F573" s="36"/>
      <c r="G573" s="36"/>
      <c r="H573" s="36"/>
      <c r="I573" s="36"/>
      <c r="J573" s="36"/>
    </row>
    <row r="574" spans="1:10" ht="12.75">
      <c r="A574" s="56"/>
      <c r="B574" s="36"/>
      <c r="C574" s="36"/>
      <c r="D574" s="36"/>
      <c r="E574" s="36"/>
      <c r="F574" s="36"/>
      <c r="G574" s="36"/>
      <c r="H574" s="36"/>
      <c r="I574" s="36"/>
      <c r="J574" s="36"/>
    </row>
    <row r="575" spans="1:10" ht="12.75">
      <c r="A575" s="56"/>
      <c r="B575" s="36"/>
      <c r="C575" s="36"/>
      <c r="D575" s="36"/>
      <c r="E575" s="36"/>
      <c r="F575" s="36"/>
      <c r="G575" s="36"/>
      <c r="H575" s="36"/>
      <c r="I575" s="36"/>
      <c r="J575" s="36"/>
    </row>
    <row r="576" spans="1:10" ht="12.75">
      <c r="A576" s="56"/>
      <c r="B576" s="36"/>
      <c r="C576" s="36"/>
      <c r="D576" s="36"/>
      <c r="E576" s="36"/>
      <c r="F576" s="36"/>
      <c r="G576" s="36"/>
      <c r="H576" s="36"/>
      <c r="I576" s="36"/>
      <c r="J576" s="36"/>
    </row>
    <row r="577" spans="1:10" ht="12.75">
      <c r="A577" s="56"/>
      <c r="B577" s="36"/>
      <c r="C577" s="36"/>
      <c r="D577" s="36"/>
      <c r="E577" s="36"/>
      <c r="F577" s="36"/>
      <c r="G577" s="36"/>
      <c r="H577" s="36"/>
      <c r="I577" s="36"/>
      <c r="J577" s="36"/>
    </row>
    <row r="578" spans="1:10" ht="12.75">
      <c r="A578" s="56"/>
      <c r="B578" s="36"/>
      <c r="C578" s="36"/>
      <c r="D578" s="36"/>
      <c r="E578" s="36"/>
      <c r="F578" s="36"/>
      <c r="G578" s="36"/>
      <c r="H578" s="36"/>
      <c r="I578" s="36"/>
      <c r="J578" s="36"/>
    </row>
    <row r="579" spans="1:10" ht="12.75">
      <c r="A579" s="56"/>
      <c r="B579" s="36"/>
      <c r="C579" s="36"/>
      <c r="D579" s="36"/>
      <c r="E579" s="36"/>
      <c r="F579" s="36"/>
      <c r="G579" s="36"/>
      <c r="H579" s="36"/>
      <c r="I579" s="36"/>
      <c r="J579" s="36"/>
    </row>
    <row r="580" spans="1:10" ht="12.75">
      <c r="A580" s="56"/>
      <c r="B580" s="36"/>
      <c r="C580" s="36"/>
      <c r="D580" s="36"/>
      <c r="E580" s="36"/>
      <c r="F580" s="36"/>
      <c r="G580" s="36"/>
      <c r="H580" s="36"/>
      <c r="I580" s="36"/>
      <c r="J580" s="36"/>
    </row>
    <row r="581" spans="1:10" ht="12.75">
      <c r="A581" s="56"/>
      <c r="B581" s="36"/>
      <c r="C581" s="36"/>
      <c r="D581" s="36"/>
      <c r="E581" s="36"/>
      <c r="F581" s="36"/>
      <c r="G581" s="36"/>
      <c r="H581" s="36"/>
      <c r="I581" s="36"/>
      <c r="J581" s="36"/>
    </row>
    <row r="582" spans="1:10" ht="12.75">
      <c r="A582" s="56"/>
      <c r="B582" s="36"/>
      <c r="C582" s="36"/>
      <c r="D582" s="36"/>
      <c r="E582" s="36"/>
      <c r="F582" s="36"/>
      <c r="G582" s="36"/>
      <c r="H582" s="36"/>
      <c r="I582" s="36"/>
      <c r="J582" s="36"/>
    </row>
    <row r="583" spans="1:10" ht="12.75">
      <c r="A583" s="56"/>
      <c r="B583" s="36"/>
      <c r="C583" s="36"/>
      <c r="D583" s="36"/>
      <c r="E583" s="36"/>
      <c r="F583" s="36"/>
      <c r="G583" s="36"/>
      <c r="H583" s="36"/>
      <c r="I583" s="36"/>
      <c r="J583" s="36"/>
    </row>
    <row r="584" spans="1:10" ht="12.75">
      <c r="A584" s="56"/>
      <c r="B584" s="36"/>
      <c r="C584" s="36"/>
      <c r="D584" s="36"/>
      <c r="E584" s="36"/>
      <c r="F584" s="36"/>
      <c r="G584" s="36"/>
      <c r="H584" s="36"/>
      <c r="I584" s="36"/>
      <c r="J584" s="36"/>
    </row>
    <row r="585" spans="1:10" ht="12.75">
      <c r="A585" s="56"/>
      <c r="B585" s="36"/>
      <c r="C585" s="36"/>
      <c r="D585" s="36"/>
      <c r="E585" s="36"/>
      <c r="F585" s="36"/>
      <c r="G585" s="36"/>
      <c r="H585" s="36"/>
      <c r="I585" s="36"/>
      <c r="J585" s="36"/>
    </row>
    <row r="586" spans="1:10" ht="12.75">
      <c r="A586" s="56"/>
      <c r="B586" s="36"/>
      <c r="C586" s="36"/>
      <c r="D586" s="36"/>
      <c r="E586" s="36"/>
      <c r="F586" s="36"/>
      <c r="G586" s="36"/>
      <c r="H586" s="36"/>
      <c r="I586" s="36"/>
      <c r="J586" s="36"/>
    </row>
    <row r="587" spans="1:10" ht="12.75">
      <c r="A587" s="56"/>
      <c r="B587" s="36"/>
      <c r="C587" s="36"/>
      <c r="D587" s="36"/>
      <c r="E587" s="36"/>
      <c r="F587" s="36"/>
      <c r="G587" s="36"/>
      <c r="H587" s="36"/>
      <c r="I587" s="36"/>
      <c r="J587" s="36"/>
    </row>
    <row r="588" spans="1:10" ht="12.75">
      <c r="A588" s="56"/>
      <c r="B588" s="36"/>
      <c r="C588" s="36"/>
      <c r="D588" s="36"/>
      <c r="E588" s="36"/>
      <c r="F588" s="36"/>
      <c r="G588" s="36"/>
      <c r="H588" s="36"/>
      <c r="I588" s="36"/>
      <c r="J588" s="36"/>
    </row>
    <row r="589" spans="1:10" ht="12.75">
      <c r="A589" s="56"/>
      <c r="B589" s="36"/>
      <c r="C589" s="36"/>
      <c r="D589" s="36"/>
      <c r="E589" s="36"/>
      <c r="F589" s="36"/>
      <c r="G589" s="36"/>
      <c r="H589" s="36"/>
      <c r="I589" s="36"/>
      <c r="J589" s="36"/>
    </row>
    <row r="590" spans="1:10" ht="12.75">
      <c r="A590" s="56"/>
      <c r="B590" s="36"/>
      <c r="C590" s="36"/>
      <c r="D590" s="36"/>
      <c r="E590" s="36"/>
      <c r="F590" s="36"/>
      <c r="G590" s="36"/>
      <c r="H590" s="36"/>
      <c r="I590" s="36"/>
      <c r="J590" s="36"/>
    </row>
    <row r="591" spans="1:10" ht="12.75">
      <c r="A591" s="56"/>
      <c r="B591" s="36"/>
      <c r="C591" s="36"/>
      <c r="D591" s="36"/>
      <c r="E591" s="36"/>
      <c r="F591" s="36"/>
      <c r="G591" s="36"/>
      <c r="H591" s="36"/>
      <c r="I591" s="36"/>
      <c r="J591" s="36"/>
    </row>
    <row r="592" spans="1:10" ht="12.75">
      <c r="A592" s="56"/>
      <c r="B592" s="36"/>
      <c r="C592" s="36"/>
      <c r="D592" s="36"/>
      <c r="E592" s="36"/>
      <c r="F592" s="36"/>
      <c r="G592" s="36"/>
      <c r="H592" s="36"/>
      <c r="I592" s="36"/>
      <c r="J592" s="36"/>
    </row>
    <row r="593" spans="1:10" ht="12.75">
      <c r="A593" s="56"/>
      <c r="B593" s="36"/>
      <c r="C593" s="36"/>
      <c r="D593" s="36"/>
      <c r="E593" s="36"/>
      <c r="F593" s="36"/>
      <c r="G593" s="36"/>
      <c r="H593" s="36"/>
      <c r="I593" s="36"/>
      <c r="J593" s="36"/>
    </row>
    <row r="594" spans="1:10" ht="12.75">
      <c r="A594" s="56"/>
      <c r="B594" s="36"/>
      <c r="C594" s="36"/>
      <c r="D594" s="36"/>
      <c r="E594" s="36"/>
      <c r="F594" s="36"/>
      <c r="G594" s="36"/>
      <c r="H594" s="36"/>
      <c r="I594" s="36"/>
      <c r="J594" s="36"/>
    </row>
    <row r="595" spans="1:10" ht="12.75">
      <c r="A595" s="56"/>
      <c r="B595" s="36"/>
      <c r="C595" s="36"/>
      <c r="D595" s="36"/>
      <c r="E595" s="36"/>
      <c r="F595" s="36"/>
      <c r="G595" s="36"/>
      <c r="H595" s="36"/>
      <c r="I595" s="36"/>
      <c r="J595" s="36"/>
    </row>
    <row r="596" spans="1:10" ht="12.75">
      <c r="A596" s="56"/>
      <c r="B596" s="36"/>
      <c r="C596" s="36"/>
      <c r="D596" s="36"/>
      <c r="E596" s="36"/>
      <c r="F596" s="36"/>
      <c r="G596" s="36"/>
      <c r="H596" s="36"/>
      <c r="I596" s="36"/>
      <c r="J596" s="36"/>
    </row>
    <row r="597" spans="1:10" ht="12.75">
      <c r="A597" s="56"/>
      <c r="B597" s="36"/>
      <c r="C597" s="36"/>
      <c r="D597" s="36"/>
      <c r="E597" s="36"/>
      <c r="F597" s="36"/>
      <c r="G597" s="36"/>
      <c r="H597" s="36"/>
      <c r="I597" s="36"/>
      <c r="J597" s="36"/>
    </row>
    <row r="598" spans="1:10" ht="12.75">
      <c r="A598" s="56"/>
      <c r="B598" s="36"/>
      <c r="C598" s="36"/>
      <c r="D598" s="36"/>
      <c r="E598" s="36"/>
      <c r="F598" s="36"/>
      <c r="G598" s="36"/>
      <c r="H598" s="36"/>
      <c r="I598" s="36"/>
      <c r="J598" s="36"/>
    </row>
    <row r="599" spans="1:10" ht="12.75">
      <c r="A599" s="56"/>
      <c r="B599" s="36"/>
      <c r="C599" s="36"/>
      <c r="D599" s="36"/>
      <c r="E599" s="36"/>
      <c r="F599" s="36"/>
      <c r="G599" s="36"/>
      <c r="H599" s="36"/>
      <c r="I599" s="36"/>
      <c r="J599" s="36"/>
    </row>
    <row r="600" spans="1:10" ht="12.75">
      <c r="A600" s="56"/>
      <c r="B600" s="36"/>
      <c r="C600" s="36"/>
      <c r="D600" s="36"/>
      <c r="E600" s="36"/>
      <c r="F600" s="36"/>
      <c r="G600" s="36"/>
      <c r="H600" s="36"/>
      <c r="I600" s="36"/>
      <c r="J600" s="36"/>
    </row>
    <row r="601" spans="1:10" ht="12.75">
      <c r="A601" s="56"/>
      <c r="B601" s="36"/>
      <c r="C601" s="36"/>
      <c r="D601" s="36"/>
      <c r="E601" s="36"/>
      <c r="F601" s="36"/>
      <c r="G601" s="36"/>
      <c r="H601" s="36"/>
      <c r="I601" s="36"/>
      <c r="J601" s="36"/>
    </row>
    <row r="602" spans="1:10" ht="12.75">
      <c r="A602" s="56"/>
      <c r="B602" s="36"/>
      <c r="C602" s="36"/>
      <c r="D602" s="36"/>
      <c r="E602" s="36"/>
      <c r="F602" s="36"/>
      <c r="G602" s="36"/>
      <c r="H602" s="36"/>
      <c r="I602" s="36"/>
      <c r="J602" s="36"/>
    </row>
    <row r="603" spans="1:10" ht="12.75">
      <c r="A603" s="56"/>
      <c r="B603" s="36"/>
      <c r="C603" s="36"/>
      <c r="D603" s="36"/>
      <c r="E603" s="36"/>
      <c r="F603" s="36"/>
      <c r="G603" s="36"/>
      <c r="H603" s="36"/>
      <c r="I603" s="36"/>
      <c r="J603" s="36"/>
    </row>
    <row r="604" spans="1:10" ht="12.75">
      <c r="A604" s="56"/>
      <c r="B604" s="36"/>
      <c r="C604" s="36"/>
      <c r="D604" s="36"/>
      <c r="E604" s="36"/>
      <c r="F604" s="36"/>
      <c r="G604" s="36"/>
      <c r="H604" s="36"/>
      <c r="I604" s="36"/>
      <c r="J604" s="36"/>
    </row>
    <row r="605" spans="1:10" ht="12.75">
      <c r="A605" s="56"/>
      <c r="B605" s="36"/>
      <c r="C605" s="36"/>
      <c r="D605" s="36"/>
      <c r="E605" s="36"/>
      <c r="F605" s="36"/>
      <c r="G605" s="36"/>
      <c r="H605" s="36"/>
      <c r="I605" s="36"/>
      <c r="J605" s="36"/>
    </row>
    <row r="606" spans="1:10" ht="12.75">
      <c r="A606" s="56"/>
      <c r="B606" s="36"/>
      <c r="C606" s="36"/>
      <c r="D606" s="36"/>
      <c r="E606" s="36"/>
      <c r="F606" s="36"/>
      <c r="G606" s="36"/>
      <c r="H606" s="36"/>
      <c r="I606" s="36"/>
      <c r="J606" s="36"/>
    </row>
    <row r="607" spans="1:10" ht="12.75">
      <c r="A607" s="56"/>
      <c r="B607" s="36"/>
      <c r="C607" s="36"/>
      <c r="D607" s="36"/>
      <c r="E607" s="36"/>
      <c r="F607" s="36"/>
      <c r="G607" s="36"/>
      <c r="H607" s="36"/>
      <c r="I607" s="36"/>
      <c r="J607" s="36"/>
    </row>
    <row r="608" spans="1:10" ht="12.75">
      <c r="A608" s="56"/>
      <c r="B608" s="36"/>
      <c r="C608" s="36"/>
      <c r="D608" s="36"/>
      <c r="E608" s="36"/>
      <c r="F608" s="36"/>
      <c r="G608" s="36"/>
      <c r="H608" s="36"/>
      <c r="I608" s="36"/>
      <c r="J608" s="36"/>
    </row>
    <row r="609" spans="1:10" ht="12.75">
      <c r="A609" s="56"/>
      <c r="B609" s="36"/>
      <c r="C609" s="36"/>
      <c r="D609" s="36"/>
      <c r="E609" s="36"/>
      <c r="F609" s="36"/>
      <c r="G609" s="36"/>
      <c r="H609" s="36"/>
      <c r="I609" s="36"/>
      <c r="J609" s="36"/>
    </row>
    <row r="610" spans="1:10" ht="12.75">
      <c r="A610" s="56"/>
      <c r="B610" s="36"/>
      <c r="C610" s="36"/>
      <c r="D610" s="36"/>
      <c r="E610" s="36"/>
      <c r="F610" s="36"/>
      <c r="G610" s="36"/>
      <c r="H610" s="36"/>
      <c r="I610" s="36"/>
      <c r="J610" s="36"/>
    </row>
    <row r="611" spans="1:10" ht="12.75">
      <c r="A611" s="56"/>
      <c r="B611" s="36"/>
      <c r="C611" s="36"/>
      <c r="D611" s="36"/>
      <c r="E611" s="36"/>
      <c r="F611" s="36"/>
      <c r="G611" s="36"/>
      <c r="H611" s="36"/>
      <c r="I611" s="36"/>
      <c r="J611" s="36"/>
    </row>
    <row r="612" spans="1:10" ht="12.75">
      <c r="A612" s="56"/>
      <c r="B612" s="36"/>
      <c r="C612" s="36"/>
      <c r="D612" s="36"/>
      <c r="E612" s="36"/>
      <c r="F612" s="36"/>
      <c r="G612" s="36"/>
      <c r="H612" s="36"/>
      <c r="I612" s="36"/>
      <c r="J612" s="36"/>
    </row>
    <row r="613" spans="1:10" ht="12.75">
      <c r="A613" s="56"/>
      <c r="B613" s="36"/>
      <c r="C613" s="36"/>
      <c r="D613" s="36"/>
      <c r="E613" s="36"/>
      <c r="F613" s="36"/>
      <c r="G613" s="36"/>
      <c r="H613" s="36"/>
      <c r="I613" s="36"/>
      <c r="J613" s="36"/>
    </row>
    <row r="614" spans="1:10" ht="12.75">
      <c r="A614" s="56"/>
      <c r="B614" s="36"/>
      <c r="C614" s="36"/>
      <c r="D614" s="36"/>
      <c r="E614" s="36"/>
      <c r="F614" s="36"/>
      <c r="G614" s="36"/>
      <c r="H614" s="36"/>
      <c r="I614" s="36"/>
      <c r="J614" s="36"/>
    </row>
    <row r="615" spans="1:10" ht="12.75">
      <c r="A615" s="56"/>
      <c r="B615" s="36"/>
      <c r="C615" s="36"/>
      <c r="D615" s="36"/>
      <c r="E615" s="36"/>
      <c r="F615" s="36"/>
      <c r="G615" s="36"/>
      <c r="H615" s="36"/>
      <c r="I615" s="36"/>
      <c r="J615" s="36"/>
    </row>
    <row r="616" spans="1:10" ht="12.75">
      <c r="A616" s="56"/>
      <c r="B616" s="36"/>
      <c r="C616" s="36"/>
      <c r="D616" s="36"/>
      <c r="E616" s="36"/>
      <c r="F616" s="36"/>
      <c r="G616" s="36"/>
      <c r="H616" s="36"/>
      <c r="I616" s="36"/>
      <c r="J616" s="36"/>
    </row>
    <row r="617" spans="1:10" ht="12.75">
      <c r="A617" s="56"/>
      <c r="B617" s="36"/>
      <c r="C617" s="36"/>
      <c r="D617" s="36"/>
      <c r="E617" s="36"/>
      <c r="F617" s="36"/>
      <c r="G617" s="36"/>
      <c r="H617" s="36"/>
      <c r="I617" s="36"/>
      <c r="J617" s="36"/>
    </row>
    <row r="618" spans="1:10" ht="12.75">
      <c r="A618" s="56"/>
      <c r="B618" s="36"/>
      <c r="C618" s="36"/>
      <c r="D618" s="36"/>
      <c r="E618" s="36"/>
      <c r="F618" s="36"/>
      <c r="G618" s="36"/>
      <c r="H618" s="36"/>
      <c r="I618" s="36"/>
      <c r="J618" s="36"/>
    </row>
    <row r="619" spans="1:10" ht="12.75">
      <c r="A619" s="56"/>
      <c r="B619" s="36"/>
      <c r="C619" s="36"/>
      <c r="D619" s="36"/>
      <c r="E619" s="36"/>
      <c r="F619" s="36"/>
      <c r="G619" s="36"/>
      <c r="H619" s="36"/>
      <c r="I619" s="36"/>
      <c r="J619" s="36"/>
    </row>
    <row r="620" spans="1:10" ht="12.75">
      <c r="A620" s="56"/>
      <c r="B620" s="36"/>
      <c r="C620" s="36"/>
      <c r="D620" s="36"/>
      <c r="E620" s="36"/>
      <c r="F620" s="36"/>
      <c r="G620" s="36"/>
      <c r="H620" s="36"/>
      <c r="I620" s="36"/>
      <c r="J620" s="36"/>
    </row>
    <row r="621" spans="1:10" ht="12.75">
      <c r="A621" s="56"/>
      <c r="B621" s="36"/>
      <c r="C621" s="36"/>
      <c r="D621" s="36"/>
      <c r="E621" s="36"/>
      <c r="F621" s="36"/>
      <c r="G621" s="36"/>
      <c r="H621" s="36"/>
      <c r="I621" s="36"/>
      <c r="J621" s="36"/>
    </row>
    <row r="622" spans="1:10" ht="12.75">
      <c r="A622" s="56"/>
      <c r="B622" s="36"/>
      <c r="C622" s="36"/>
      <c r="D622" s="36"/>
      <c r="E622" s="36"/>
      <c r="F622" s="36"/>
      <c r="G622" s="36"/>
      <c r="H622" s="36"/>
      <c r="I622" s="36"/>
      <c r="J622" s="36"/>
    </row>
    <row r="623" spans="1:10" ht="12.75">
      <c r="A623" s="56"/>
      <c r="B623" s="36"/>
      <c r="C623" s="36"/>
      <c r="D623" s="36"/>
      <c r="E623" s="36"/>
      <c r="F623" s="36"/>
      <c r="G623" s="36"/>
      <c r="H623" s="36"/>
      <c r="I623" s="36"/>
      <c r="J623" s="36"/>
    </row>
    <row r="624" spans="1:10" ht="12.75">
      <c r="A624" s="56"/>
      <c r="B624" s="36"/>
      <c r="C624" s="36"/>
      <c r="D624" s="36"/>
      <c r="E624" s="36"/>
      <c r="F624" s="36"/>
      <c r="G624" s="36"/>
      <c r="H624" s="36"/>
      <c r="I624" s="36"/>
      <c r="J624" s="36"/>
    </row>
    <row r="625" spans="1:10" ht="12.75">
      <c r="A625" s="56"/>
      <c r="B625" s="36"/>
      <c r="C625" s="36"/>
      <c r="D625" s="36"/>
      <c r="E625" s="36"/>
      <c r="F625" s="36"/>
      <c r="G625" s="36"/>
      <c r="H625" s="36"/>
      <c r="I625" s="36"/>
      <c r="J625" s="36"/>
    </row>
    <row r="626" spans="1:10" ht="12.75">
      <c r="A626" s="56"/>
      <c r="B626" s="36"/>
      <c r="C626" s="36"/>
      <c r="D626" s="36"/>
      <c r="E626" s="36"/>
      <c r="F626" s="36"/>
      <c r="G626" s="36"/>
      <c r="H626" s="36"/>
      <c r="I626" s="36"/>
      <c r="J626" s="36"/>
    </row>
    <row r="627" spans="1:10" ht="12.75">
      <c r="A627" s="56"/>
      <c r="B627" s="36"/>
      <c r="C627" s="36"/>
      <c r="D627" s="36"/>
      <c r="E627" s="36"/>
      <c r="F627" s="36"/>
      <c r="G627" s="36"/>
      <c r="H627" s="36"/>
      <c r="I627" s="36"/>
      <c r="J627" s="36"/>
    </row>
    <row r="628" spans="1:10" ht="12.75">
      <c r="A628" s="56"/>
      <c r="B628" s="36"/>
      <c r="C628" s="36"/>
      <c r="D628" s="36"/>
      <c r="E628" s="36"/>
      <c r="F628" s="36"/>
      <c r="G628" s="36"/>
      <c r="H628" s="36"/>
      <c r="I628" s="36"/>
      <c r="J628" s="36"/>
    </row>
    <row r="629" spans="1:10" ht="12.75">
      <c r="A629" s="56"/>
      <c r="B629" s="36"/>
      <c r="C629" s="36"/>
      <c r="D629" s="36"/>
      <c r="E629" s="36"/>
      <c r="F629" s="36"/>
      <c r="G629" s="36"/>
      <c r="H629" s="36"/>
      <c r="I629" s="36"/>
      <c r="J629" s="36"/>
    </row>
    <row r="630" spans="1:10" ht="12.75">
      <c r="A630" s="56"/>
      <c r="B630" s="36"/>
      <c r="C630" s="36"/>
      <c r="D630" s="36"/>
      <c r="E630" s="36"/>
      <c r="F630" s="36"/>
      <c r="G630" s="36"/>
      <c r="H630" s="36"/>
      <c r="I630" s="36"/>
      <c r="J630" s="36"/>
    </row>
    <row r="631" spans="1:10" ht="12.75">
      <c r="A631" s="56"/>
      <c r="B631" s="36"/>
      <c r="C631" s="36"/>
      <c r="D631" s="36"/>
      <c r="E631" s="36"/>
      <c r="F631" s="36"/>
      <c r="G631" s="36"/>
      <c r="H631" s="36"/>
      <c r="I631" s="36"/>
      <c r="J631" s="36"/>
    </row>
    <row r="632" spans="1:10" ht="12.75">
      <c r="A632" s="56"/>
      <c r="B632" s="36"/>
      <c r="C632" s="36"/>
      <c r="D632" s="36"/>
      <c r="E632" s="36"/>
      <c r="F632" s="36"/>
      <c r="G632" s="36"/>
      <c r="H632" s="36"/>
      <c r="I632" s="36"/>
      <c r="J632" s="36"/>
    </row>
    <row r="633" spans="1:10" ht="12.75">
      <c r="A633" s="56"/>
      <c r="B633" s="36"/>
      <c r="C633" s="36"/>
      <c r="D633" s="36"/>
      <c r="E633" s="36"/>
      <c r="F633" s="36"/>
      <c r="G633" s="36"/>
      <c r="H633" s="36"/>
      <c r="I633" s="36"/>
      <c r="J633" s="36"/>
    </row>
    <row r="634" spans="1:10" ht="12.75">
      <c r="A634" s="56"/>
      <c r="B634" s="36"/>
      <c r="C634" s="36"/>
      <c r="D634" s="36"/>
      <c r="E634" s="36"/>
      <c r="F634" s="36"/>
      <c r="G634" s="36"/>
      <c r="H634" s="36"/>
      <c r="I634" s="36"/>
      <c r="J634" s="36"/>
    </row>
    <row r="635" spans="1:10" ht="12.75">
      <c r="A635" s="56"/>
      <c r="B635" s="36"/>
      <c r="C635" s="36"/>
      <c r="D635" s="36"/>
      <c r="E635" s="36"/>
      <c r="F635" s="36"/>
      <c r="G635" s="36"/>
      <c r="H635" s="36"/>
      <c r="I635" s="36"/>
      <c r="J635" s="36"/>
    </row>
    <row r="636" spans="1:10" ht="12.75">
      <c r="A636" s="56"/>
      <c r="B636" s="36"/>
      <c r="C636" s="36"/>
      <c r="D636" s="36"/>
      <c r="E636" s="36"/>
      <c r="F636" s="36"/>
      <c r="G636" s="36"/>
      <c r="H636" s="36"/>
      <c r="I636" s="36"/>
      <c r="J636" s="36"/>
    </row>
    <row r="637" spans="1:10" ht="12.75">
      <c r="A637" s="56"/>
      <c r="B637" s="36"/>
      <c r="C637" s="36"/>
      <c r="D637" s="36"/>
      <c r="E637" s="36"/>
      <c r="F637" s="36"/>
      <c r="G637" s="36"/>
      <c r="H637" s="36"/>
      <c r="I637" s="36"/>
      <c r="J637" s="36"/>
    </row>
    <row r="638" spans="1:10" ht="12.75">
      <c r="A638" s="56"/>
      <c r="B638" s="36"/>
      <c r="C638" s="36"/>
      <c r="D638" s="36"/>
      <c r="E638" s="36"/>
      <c r="F638" s="36"/>
      <c r="G638" s="36"/>
      <c r="H638" s="36"/>
      <c r="I638" s="36"/>
      <c r="J638" s="36"/>
    </row>
    <row r="639" spans="1:10" ht="12.75">
      <c r="A639" s="56"/>
      <c r="B639" s="36"/>
      <c r="C639" s="36"/>
      <c r="D639" s="36"/>
      <c r="E639" s="36"/>
      <c r="F639" s="36"/>
      <c r="G639" s="36"/>
      <c r="H639" s="36"/>
      <c r="I639" s="36"/>
      <c r="J639" s="36"/>
    </row>
    <row r="640" spans="1:10" ht="12.75">
      <c r="A640" s="56"/>
      <c r="B640" s="36"/>
      <c r="C640" s="36"/>
      <c r="D640" s="36"/>
      <c r="E640" s="36"/>
      <c r="F640" s="36"/>
      <c r="G640" s="36"/>
      <c r="H640" s="36"/>
      <c r="I640" s="36"/>
      <c r="J640" s="36"/>
    </row>
    <row r="641" spans="1:10" ht="12.75">
      <c r="A641" s="56"/>
      <c r="B641" s="36"/>
      <c r="C641" s="36"/>
      <c r="D641" s="36"/>
      <c r="E641" s="36"/>
      <c r="F641" s="36"/>
      <c r="G641" s="36"/>
      <c r="H641" s="36"/>
      <c r="I641" s="36"/>
      <c r="J641" s="36"/>
    </row>
    <row r="642" spans="1:10" ht="12.75">
      <c r="A642" s="56"/>
      <c r="B642" s="36"/>
      <c r="C642" s="36"/>
      <c r="D642" s="36"/>
      <c r="E642" s="36"/>
      <c r="F642" s="36"/>
      <c r="G642" s="36"/>
      <c r="H642" s="36"/>
      <c r="I642" s="36"/>
      <c r="J642" s="36"/>
    </row>
    <row r="643" spans="1:10" ht="12.75">
      <c r="A643" s="56"/>
      <c r="B643" s="36"/>
      <c r="C643" s="36"/>
      <c r="D643" s="36"/>
      <c r="E643" s="36"/>
      <c r="F643" s="36"/>
      <c r="G643" s="36"/>
      <c r="H643" s="36"/>
      <c r="I643" s="36"/>
      <c r="J643" s="36"/>
    </row>
    <row r="644" spans="1:10" ht="12.75">
      <c r="A644" s="56"/>
      <c r="B644" s="36"/>
      <c r="C644" s="36"/>
      <c r="D644" s="36"/>
      <c r="E644" s="36"/>
      <c r="F644" s="36"/>
      <c r="G644" s="36"/>
      <c r="H644" s="36"/>
      <c r="I644" s="36"/>
      <c r="J644" s="36"/>
    </row>
    <row r="645" spans="1:10" ht="12.75">
      <c r="A645" s="56"/>
      <c r="B645" s="36"/>
      <c r="C645" s="36"/>
      <c r="D645" s="36"/>
      <c r="E645" s="36"/>
      <c r="G645" s="36"/>
      <c r="H645" s="36"/>
      <c r="I645" s="36"/>
      <c r="J645" s="36"/>
    </row>
    <row r="646" spans="1:10" ht="12.75">
      <c r="A646" s="56"/>
      <c r="B646" s="36"/>
      <c r="C646" s="36"/>
      <c r="G646" s="36"/>
      <c r="H646" s="36"/>
      <c r="I646" s="36"/>
      <c r="J646" s="36"/>
    </row>
    <row r="647" spans="1:10" ht="12.75">
      <c r="A647" s="56"/>
      <c r="B647" s="36"/>
      <c r="C647" s="36"/>
      <c r="G647" s="36"/>
      <c r="H647" s="36"/>
      <c r="I647" s="36"/>
      <c r="J647" s="36"/>
    </row>
    <row r="648" spans="1:10" ht="12.75">
      <c r="A648" s="56"/>
      <c r="B648" s="36"/>
      <c r="C648" s="36"/>
      <c r="G648" s="36"/>
      <c r="H648" s="36"/>
      <c r="I648" s="36"/>
      <c r="J648" s="36"/>
    </row>
    <row r="649" spans="1:10" ht="12.75">
      <c r="A649" s="56"/>
      <c r="B649" s="36"/>
      <c r="C649" s="36"/>
      <c r="G649" s="36"/>
      <c r="H649" s="36"/>
      <c r="I649" s="36"/>
      <c r="J649" s="36"/>
    </row>
    <row r="650" spans="1:10" ht="12.75">
      <c r="A650" s="56"/>
      <c r="B650" s="36"/>
      <c r="C650" s="36"/>
      <c r="G650" s="36"/>
      <c r="H650" s="36"/>
      <c r="I650" s="36"/>
      <c r="J650" s="36"/>
    </row>
    <row r="651" spans="1:8" ht="12.75">
      <c r="A651" s="56"/>
      <c r="B651" s="36"/>
      <c r="C651" s="36"/>
      <c r="H651" s="36"/>
    </row>
    <row r="652" ht="12.75">
      <c r="H652" s="36"/>
    </row>
  </sheetData>
  <sheetProtection/>
  <mergeCells count="41">
    <mergeCell ref="D2:N2"/>
    <mergeCell ref="G6:J6"/>
    <mergeCell ref="K6:K7"/>
    <mergeCell ref="L6:L7"/>
    <mergeCell ref="M6:M7"/>
    <mergeCell ref="A3:W3"/>
    <mergeCell ref="F5:F7"/>
    <mergeCell ref="G5:N5"/>
    <mergeCell ref="S5:S7"/>
    <mergeCell ref="A27:G27"/>
    <mergeCell ref="H27:N27"/>
    <mergeCell ref="A8:C8"/>
    <mergeCell ref="A5:C7"/>
    <mergeCell ref="A15:A23"/>
    <mergeCell ref="A14:C14"/>
    <mergeCell ref="B15:B18"/>
    <mergeCell ref="B22:C22"/>
    <mergeCell ref="B23:C23"/>
    <mergeCell ref="B19:B20"/>
    <mergeCell ref="AA5:AA7"/>
    <mergeCell ref="E5:E7"/>
    <mergeCell ref="A24:C24"/>
    <mergeCell ref="A9:C9"/>
    <mergeCell ref="A10:C10"/>
    <mergeCell ref="D5:D7"/>
    <mergeCell ref="P5:P7"/>
    <mergeCell ref="N6:N7"/>
    <mergeCell ref="O5:O7"/>
    <mergeCell ref="A13:C13"/>
    <mergeCell ref="A25:K25"/>
    <mergeCell ref="A26:G26"/>
    <mergeCell ref="V5:W6"/>
    <mergeCell ref="X5:X7"/>
    <mergeCell ref="B21:C21"/>
    <mergeCell ref="Z5:Z7"/>
    <mergeCell ref="A12:C12"/>
    <mergeCell ref="T5:U6"/>
    <mergeCell ref="R5:R7"/>
    <mergeCell ref="Q5:Q7"/>
    <mergeCell ref="A11:C11"/>
    <mergeCell ref="Y5:Y7"/>
  </mergeCells>
  <conditionalFormatting sqref="E13:H14 E9:AA12 E15:AA23 J13:AA14">
    <cfRule type="cellIs" priority="1" dxfId="0" operator="lessThan" stopIfTrue="1">
      <formula>0</formula>
    </cfRule>
  </conditionalFormatting>
  <conditionalFormatting sqref="E24:W24">
    <cfRule type="cellIs" priority="2" dxfId="0" operator="lessThan" stopIfTrue="1">
      <formula>0</formula>
    </cfRule>
  </conditionalFormatting>
  <printOptions/>
  <pageMargins left="0.5118110236220472" right="0.15748031496062992" top="0.5118110236220472" bottom="0.11811023622047245" header="0.31496062992125984" footer="0.31496062992125984"/>
  <pageSetup fitToHeight="13"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codeName="Sheet7">
    <tabColor indexed="26"/>
    <pageSetUpPr fitToPage="1"/>
  </sheetPr>
  <dimension ref="A2:FJ23"/>
  <sheetViews>
    <sheetView showGridLines="0" zoomScale="50" zoomScaleNormal="50" zoomScaleSheetLayoutView="34" zoomScalePageLayoutView="0" workbookViewId="0" topLeftCell="A1">
      <pane xSplit="2" ySplit="9" topLeftCell="C16" activePane="bottomRight" state="frozen"/>
      <selection pane="topLeft" activeCell="A1" sqref="A1"/>
      <selection pane="topRight" activeCell="C1" sqref="C1"/>
      <selection pane="bottomLeft" activeCell="A10" sqref="A10"/>
      <selection pane="bottomRight" activeCell="A21" sqref="A21:K21"/>
    </sheetView>
  </sheetViews>
  <sheetFormatPr defaultColWidth="9.140625" defaultRowHeight="12.75"/>
  <cols>
    <col min="1" max="1" width="60.8515625" style="24" customWidth="1"/>
    <col min="2" max="2" width="4.421875" style="24" customWidth="1"/>
    <col min="3" max="3" width="11.140625" style="24" customWidth="1"/>
    <col min="4" max="4" width="11.28125" style="24" customWidth="1"/>
    <col min="5" max="5" width="9.57421875" style="24" customWidth="1"/>
    <col min="6" max="6" width="11.7109375" style="24" customWidth="1"/>
    <col min="7" max="7" width="12.421875" style="24" customWidth="1"/>
    <col min="8" max="8" width="14.00390625" style="24" customWidth="1"/>
    <col min="9" max="9" width="8.28125" style="24" customWidth="1"/>
    <col min="10" max="10" width="11.28125" style="24" customWidth="1"/>
    <col min="11" max="12" width="10.140625" style="24" customWidth="1"/>
    <col min="13" max="13" width="12.7109375" style="24" customWidth="1"/>
    <col min="14" max="14" width="11.421875" style="24" customWidth="1"/>
    <col min="15" max="15" width="12.28125" style="24" customWidth="1"/>
    <col min="16" max="16" width="11.7109375" style="24" customWidth="1"/>
    <col min="17" max="17" width="13.421875" style="24" customWidth="1"/>
    <col min="18" max="18" width="16.8515625" style="24" customWidth="1"/>
    <col min="19" max="19" width="8.8515625" style="24" customWidth="1"/>
    <col min="20" max="20" width="15.28125" style="24" customWidth="1"/>
    <col min="21" max="21" width="9.7109375" style="24" customWidth="1"/>
    <col min="22" max="16384" width="9.140625" style="24" customWidth="1"/>
  </cols>
  <sheetData>
    <row r="2" spans="1:17" s="44" customFormat="1" ht="15.75">
      <c r="A2" s="98" t="s">
        <v>1466</v>
      </c>
      <c r="B2" s="94"/>
      <c r="C2" s="302" t="str">
        <f>IF('Титул ф.S07'!D22=0," ",'Титул ф.S07'!D22)</f>
        <v>Ульяновский областной суд </v>
      </c>
      <c r="D2" s="342"/>
      <c r="E2" s="342"/>
      <c r="F2" s="342"/>
      <c r="G2" s="342"/>
      <c r="H2" s="342"/>
      <c r="I2" s="343"/>
      <c r="J2" s="24"/>
      <c r="K2" s="24"/>
      <c r="L2" s="24"/>
      <c r="M2" s="25"/>
      <c r="N2" s="25"/>
      <c r="O2" s="25"/>
      <c r="P2" s="26"/>
      <c r="Q2" s="24"/>
    </row>
    <row r="3" spans="1:21" ht="111" customHeight="1">
      <c r="A3" s="344" t="s">
        <v>553</v>
      </c>
      <c r="B3" s="344"/>
      <c r="C3" s="344"/>
      <c r="D3" s="344"/>
      <c r="E3" s="344"/>
      <c r="F3" s="344"/>
      <c r="G3" s="344"/>
      <c r="H3" s="344"/>
      <c r="I3" s="344"/>
      <c r="J3" s="344"/>
      <c r="K3" s="344"/>
      <c r="L3" s="344"/>
      <c r="M3" s="344"/>
      <c r="N3" s="344"/>
      <c r="O3" s="344"/>
      <c r="P3" s="344"/>
      <c r="Q3" s="344"/>
      <c r="R3" s="344"/>
      <c r="S3" s="344"/>
      <c r="T3" s="344"/>
      <c r="U3" s="344"/>
    </row>
    <row r="4" spans="1:21" ht="47.25" customHeight="1">
      <c r="A4" s="345" t="s">
        <v>1434</v>
      </c>
      <c r="B4" s="345"/>
      <c r="C4" s="345"/>
      <c r="D4" s="345"/>
      <c r="E4" s="345"/>
      <c r="F4" s="345"/>
      <c r="G4" s="345"/>
      <c r="H4" s="345"/>
      <c r="I4" s="345"/>
      <c r="J4" s="345"/>
      <c r="K4" s="345"/>
      <c r="L4" s="345"/>
      <c r="M4" s="345"/>
      <c r="N4" s="345"/>
      <c r="O4" s="345"/>
      <c r="P4" s="345"/>
      <c r="Q4" s="345"/>
      <c r="R4" s="345"/>
      <c r="S4" s="345"/>
      <c r="T4" s="345"/>
      <c r="U4" s="345"/>
    </row>
    <row r="5" spans="1:18" s="63" customFormat="1" ht="36.75" customHeight="1">
      <c r="A5" s="99" t="s">
        <v>1276</v>
      </c>
      <c r="B5" s="65"/>
      <c r="F5" s="66"/>
      <c r="G5" s="66"/>
      <c r="H5" s="67"/>
      <c r="I5" s="68"/>
      <c r="J5" s="68"/>
      <c r="K5" s="69"/>
      <c r="L5" s="69"/>
      <c r="M5" s="69"/>
      <c r="N5" s="69"/>
      <c r="O5" s="70"/>
      <c r="P5" s="71"/>
      <c r="Q5" s="70"/>
      <c r="R5" s="70"/>
    </row>
    <row r="6" spans="1:166" s="66" customFormat="1" ht="21.75" customHeight="1">
      <c r="A6" s="346" t="s">
        <v>1277</v>
      </c>
      <c r="B6" s="324" t="s">
        <v>1441</v>
      </c>
      <c r="C6" s="311" t="s">
        <v>1449</v>
      </c>
      <c r="D6" s="311" t="s">
        <v>1278</v>
      </c>
      <c r="E6" s="310" t="s">
        <v>1481</v>
      </c>
      <c r="F6" s="310"/>
      <c r="G6" s="310"/>
      <c r="H6" s="310"/>
      <c r="I6" s="310"/>
      <c r="J6" s="310"/>
      <c r="K6" s="310"/>
      <c r="L6" s="310"/>
      <c r="M6" s="311" t="s">
        <v>549</v>
      </c>
      <c r="N6" s="311" t="s">
        <v>1444</v>
      </c>
      <c r="O6" s="312" t="s">
        <v>1279</v>
      </c>
      <c r="P6" s="311" t="s">
        <v>1280</v>
      </c>
      <c r="Q6" s="311" t="s">
        <v>550</v>
      </c>
      <c r="R6" s="310" t="s">
        <v>1282</v>
      </c>
      <c r="S6" s="310"/>
      <c r="T6" s="317" t="s">
        <v>1539</v>
      </c>
      <c r="U6" s="318"/>
      <c r="V6" s="311" t="s">
        <v>1540</v>
      </c>
      <c r="W6" s="308" t="s">
        <v>1541</v>
      </c>
      <c r="X6" s="308" t="s">
        <v>1542</v>
      </c>
      <c r="Y6" s="308" t="s">
        <v>1543</v>
      </c>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192"/>
      <c r="EU6" s="192"/>
      <c r="EV6" s="192"/>
      <c r="EW6" s="192"/>
      <c r="EX6" s="192"/>
      <c r="EY6" s="192"/>
      <c r="EZ6" s="192"/>
      <c r="FA6" s="192"/>
      <c r="FB6" s="192"/>
      <c r="FC6" s="192"/>
      <c r="FD6" s="192"/>
      <c r="FE6" s="192"/>
      <c r="FF6" s="192"/>
      <c r="FG6" s="192"/>
      <c r="FH6" s="192"/>
      <c r="FI6" s="192"/>
      <c r="FJ6" s="192"/>
    </row>
    <row r="7" spans="1:166" s="66" customFormat="1" ht="69" customHeight="1">
      <c r="A7" s="347"/>
      <c r="B7" s="325"/>
      <c r="C7" s="311"/>
      <c r="D7" s="311"/>
      <c r="E7" s="310" t="s">
        <v>1283</v>
      </c>
      <c r="F7" s="310"/>
      <c r="G7" s="310"/>
      <c r="H7" s="310"/>
      <c r="I7" s="311" t="s">
        <v>1439</v>
      </c>
      <c r="J7" s="311" t="s">
        <v>1284</v>
      </c>
      <c r="K7" s="311" t="s">
        <v>1285</v>
      </c>
      <c r="L7" s="311" t="s">
        <v>1286</v>
      </c>
      <c r="M7" s="311"/>
      <c r="N7" s="311"/>
      <c r="O7" s="313"/>
      <c r="P7" s="311"/>
      <c r="Q7" s="311"/>
      <c r="R7" s="310"/>
      <c r="S7" s="310"/>
      <c r="T7" s="319"/>
      <c r="U7" s="320"/>
      <c r="V7" s="311"/>
      <c r="W7" s="308"/>
      <c r="X7" s="308"/>
      <c r="Y7" s="308"/>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192"/>
      <c r="EU7" s="192"/>
      <c r="EV7" s="192"/>
      <c r="EW7" s="192"/>
      <c r="EX7" s="192"/>
      <c r="EY7" s="192"/>
      <c r="EZ7" s="192"/>
      <c r="FA7" s="192"/>
      <c r="FB7" s="192"/>
      <c r="FC7" s="192"/>
      <c r="FD7" s="192"/>
      <c r="FE7" s="192"/>
      <c r="FF7" s="192"/>
      <c r="FG7" s="192"/>
      <c r="FH7" s="192"/>
      <c r="FI7" s="192"/>
      <c r="FJ7" s="192"/>
    </row>
    <row r="8" spans="1:166" s="66" customFormat="1" ht="180.75" customHeight="1">
      <c r="A8" s="348"/>
      <c r="B8" s="326"/>
      <c r="C8" s="311"/>
      <c r="D8" s="311"/>
      <c r="E8" s="112" t="s">
        <v>1287</v>
      </c>
      <c r="F8" s="112" t="s">
        <v>1611</v>
      </c>
      <c r="G8" s="112" t="s">
        <v>1544</v>
      </c>
      <c r="H8" s="112" t="s">
        <v>1612</v>
      </c>
      <c r="I8" s="311"/>
      <c r="J8" s="311"/>
      <c r="K8" s="311"/>
      <c r="L8" s="311"/>
      <c r="M8" s="311"/>
      <c r="N8" s="311"/>
      <c r="O8" s="314"/>
      <c r="P8" s="311"/>
      <c r="Q8" s="311"/>
      <c r="R8" s="112" t="s">
        <v>551</v>
      </c>
      <c r="S8" s="112" t="s">
        <v>552</v>
      </c>
      <c r="T8" s="187" t="s">
        <v>1547</v>
      </c>
      <c r="U8" s="126" t="s">
        <v>1548</v>
      </c>
      <c r="V8" s="311"/>
      <c r="W8" s="308"/>
      <c r="X8" s="308"/>
      <c r="Y8" s="308"/>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192"/>
      <c r="EU8" s="192"/>
      <c r="EV8" s="192"/>
      <c r="EW8" s="192"/>
      <c r="EX8" s="192"/>
      <c r="EY8" s="192"/>
      <c r="EZ8" s="192"/>
      <c r="FA8" s="192"/>
      <c r="FB8" s="192"/>
      <c r="FC8" s="192"/>
      <c r="FD8" s="192"/>
      <c r="FE8" s="192"/>
      <c r="FF8" s="192"/>
      <c r="FG8" s="192"/>
      <c r="FH8" s="192"/>
      <c r="FI8" s="192"/>
      <c r="FJ8" s="192"/>
    </row>
    <row r="9" spans="1:166" s="73" customFormat="1" ht="12.75" customHeight="1">
      <c r="A9" s="170" t="s">
        <v>1508</v>
      </c>
      <c r="C9" s="129">
        <v>1</v>
      </c>
      <c r="D9" s="129">
        <v>2</v>
      </c>
      <c r="E9" s="129">
        <v>3</v>
      </c>
      <c r="F9" s="129">
        <v>4</v>
      </c>
      <c r="G9" s="129">
        <v>5</v>
      </c>
      <c r="H9" s="129">
        <v>6</v>
      </c>
      <c r="I9" s="129">
        <v>7</v>
      </c>
      <c r="J9" s="129">
        <v>8</v>
      </c>
      <c r="K9" s="129">
        <v>9</v>
      </c>
      <c r="L9" s="129">
        <v>10</v>
      </c>
      <c r="M9" s="129">
        <v>11</v>
      </c>
      <c r="N9" s="129">
        <v>12</v>
      </c>
      <c r="O9" s="129">
        <v>13</v>
      </c>
      <c r="P9" s="129">
        <v>14</v>
      </c>
      <c r="Q9" s="129">
        <v>15</v>
      </c>
      <c r="R9" s="129">
        <v>16</v>
      </c>
      <c r="S9" s="129">
        <v>17</v>
      </c>
      <c r="T9" s="129">
        <v>18</v>
      </c>
      <c r="U9" s="130">
        <v>19</v>
      </c>
      <c r="V9" s="129">
        <v>20</v>
      </c>
      <c r="W9" s="129">
        <v>21</v>
      </c>
      <c r="X9" s="129">
        <v>22</v>
      </c>
      <c r="Y9" s="129">
        <v>23</v>
      </c>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173"/>
      <c r="EU9" s="173"/>
      <c r="EV9" s="173"/>
      <c r="EW9" s="173"/>
      <c r="EX9" s="173"/>
      <c r="EY9" s="173"/>
      <c r="EZ9" s="173"/>
      <c r="FA9" s="173"/>
      <c r="FB9" s="173"/>
      <c r="FC9" s="173"/>
      <c r="FD9" s="173"/>
      <c r="FE9" s="173"/>
      <c r="FF9" s="173"/>
      <c r="FG9" s="173"/>
      <c r="FH9" s="173"/>
      <c r="FI9" s="173"/>
      <c r="FJ9" s="173"/>
    </row>
    <row r="10" spans="1:145" s="73" customFormat="1" ht="48" customHeight="1">
      <c r="A10" s="193" t="s">
        <v>1601</v>
      </c>
      <c r="B10" s="123" t="s">
        <v>1302</v>
      </c>
      <c r="C10" s="83">
        <v>0</v>
      </c>
      <c r="D10" s="83">
        <v>0</v>
      </c>
      <c r="E10" s="83">
        <v>0</v>
      </c>
      <c r="F10" s="83">
        <v>0</v>
      </c>
      <c r="G10" s="161"/>
      <c r="H10" s="83">
        <v>0</v>
      </c>
      <c r="I10" s="83">
        <v>0</v>
      </c>
      <c r="J10" s="83">
        <v>0</v>
      </c>
      <c r="K10" s="83">
        <v>0</v>
      </c>
      <c r="L10" s="83">
        <v>0</v>
      </c>
      <c r="M10" s="83">
        <v>0</v>
      </c>
      <c r="N10" s="83">
        <v>0</v>
      </c>
      <c r="O10" s="83">
        <v>0</v>
      </c>
      <c r="P10" s="83">
        <v>0</v>
      </c>
      <c r="Q10" s="83">
        <v>0</v>
      </c>
      <c r="R10" s="83">
        <v>0</v>
      </c>
      <c r="S10" s="83">
        <v>0</v>
      </c>
      <c r="T10" s="157"/>
      <c r="U10" s="83">
        <v>0</v>
      </c>
      <c r="V10" s="158"/>
      <c r="W10" s="83">
        <v>0</v>
      </c>
      <c r="X10" s="83">
        <v>0</v>
      </c>
      <c r="Y10" s="83">
        <v>0</v>
      </c>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row>
    <row r="11" spans="1:25" s="176" customFormat="1" ht="131.25" customHeight="1">
      <c r="A11" s="181" t="s">
        <v>1435</v>
      </c>
      <c r="B11" s="194">
        <v>2</v>
      </c>
      <c r="C11" s="83">
        <v>0</v>
      </c>
      <c r="D11" s="83">
        <v>0</v>
      </c>
      <c r="E11" s="83">
        <v>0</v>
      </c>
      <c r="F11" s="83">
        <v>0</v>
      </c>
      <c r="G11" s="161"/>
      <c r="H11" s="83">
        <v>0</v>
      </c>
      <c r="I11" s="83">
        <v>0</v>
      </c>
      <c r="J11" s="83">
        <v>0</v>
      </c>
      <c r="K11" s="83">
        <v>0</v>
      </c>
      <c r="L11" s="83">
        <v>0</v>
      </c>
      <c r="M11" s="83">
        <v>0</v>
      </c>
      <c r="N11" s="83">
        <v>0</v>
      </c>
      <c r="O11" s="83">
        <v>0</v>
      </c>
      <c r="P11" s="83">
        <v>0</v>
      </c>
      <c r="Q11" s="83">
        <v>0</v>
      </c>
      <c r="R11" s="83">
        <v>0</v>
      </c>
      <c r="S11" s="83">
        <v>0</v>
      </c>
      <c r="T11" s="158"/>
      <c r="U11" s="83">
        <v>0</v>
      </c>
      <c r="V11" s="158"/>
      <c r="W11" s="83">
        <v>0</v>
      </c>
      <c r="X11" s="83">
        <v>0</v>
      </c>
      <c r="Y11" s="83">
        <v>0</v>
      </c>
    </row>
    <row r="12" spans="1:25" s="176" customFormat="1" ht="132.75" customHeight="1">
      <c r="A12" s="181" t="s">
        <v>1602</v>
      </c>
      <c r="B12" s="123" t="s">
        <v>1603</v>
      </c>
      <c r="C12" s="83">
        <v>0</v>
      </c>
      <c r="D12" s="83">
        <v>0</v>
      </c>
      <c r="E12" s="83">
        <v>0</v>
      </c>
      <c r="F12" s="83">
        <v>0</v>
      </c>
      <c r="G12" s="161"/>
      <c r="H12" s="83">
        <v>0</v>
      </c>
      <c r="I12" s="83">
        <v>0</v>
      </c>
      <c r="J12" s="83">
        <v>0</v>
      </c>
      <c r="K12" s="83">
        <v>0</v>
      </c>
      <c r="L12" s="83">
        <v>0</v>
      </c>
      <c r="M12" s="83">
        <v>0</v>
      </c>
      <c r="N12" s="83">
        <v>0</v>
      </c>
      <c r="O12" s="83">
        <v>0</v>
      </c>
      <c r="P12" s="83">
        <v>0</v>
      </c>
      <c r="Q12" s="83">
        <v>0</v>
      </c>
      <c r="R12" s="83">
        <v>0</v>
      </c>
      <c r="S12" s="83">
        <v>0</v>
      </c>
      <c r="T12" s="158"/>
      <c r="U12" s="83">
        <v>0</v>
      </c>
      <c r="V12" s="158"/>
      <c r="W12" s="158"/>
      <c r="X12" s="158"/>
      <c r="Y12" s="158"/>
    </row>
    <row r="13" spans="1:25" s="176" customFormat="1" ht="159.75" customHeight="1">
      <c r="A13" s="181" t="s">
        <v>1604</v>
      </c>
      <c r="B13" s="194">
        <v>4</v>
      </c>
      <c r="C13" s="83">
        <v>0</v>
      </c>
      <c r="D13" s="83">
        <v>0</v>
      </c>
      <c r="E13" s="83">
        <v>0</v>
      </c>
      <c r="F13" s="83">
        <v>0</v>
      </c>
      <c r="G13" s="161"/>
      <c r="H13" s="83">
        <v>0</v>
      </c>
      <c r="I13" s="83">
        <v>0</v>
      </c>
      <c r="J13" s="83">
        <v>0</v>
      </c>
      <c r="K13" s="83">
        <v>0</v>
      </c>
      <c r="L13" s="83">
        <v>0</v>
      </c>
      <c r="M13" s="83">
        <v>0</v>
      </c>
      <c r="N13" s="83">
        <v>0</v>
      </c>
      <c r="O13" s="83">
        <v>0</v>
      </c>
      <c r="P13" s="83">
        <v>0</v>
      </c>
      <c r="Q13" s="83">
        <v>0</v>
      </c>
      <c r="R13" s="83">
        <v>0</v>
      </c>
      <c r="S13" s="83">
        <v>0</v>
      </c>
      <c r="T13" s="158"/>
      <c r="U13" s="83">
        <v>0</v>
      </c>
      <c r="V13" s="158"/>
      <c r="W13" s="83">
        <v>0</v>
      </c>
      <c r="X13" s="83">
        <v>0</v>
      </c>
      <c r="Y13" s="83">
        <v>0</v>
      </c>
    </row>
    <row r="14" spans="1:25" s="176" customFormat="1" ht="125.25" customHeight="1">
      <c r="A14" s="181" t="s">
        <v>1436</v>
      </c>
      <c r="B14" s="123" t="s">
        <v>1605</v>
      </c>
      <c r="C14" s="83">
        <v>0</v>
      </c>
      <c r="D14" s="83">
        <v>0</v>
      </c>
      <c r="E14" s="83">
        <v>0</v>
      </c>
      <c r="F14" s="83">
        <v>0</v>
      </c>
      <c r="G14" s="161"/>
      <c r="H14" s="83">
        <v>0</v>
      </c>
      <c r="I14" s="83">
        <v>0</v>
      </c>
      <c r="J14" s="83">
        <v>0</v>
      </c>
      <c r="K14" s="83">
        <v>0</v>
      </c>
      <c r="L14" s="83">
        <v>0</v>
      </c>
      <c r="M14" s="83">
        <v>0</v>
      </c>
      <c r="N14" s="83">
        <v>0</v>
      </c>
      <c r="O14" s="83">
        <v>0</v>
      </c>
      <c r="P14" s="83">
        <v>0</v>
      </c>
      <c r="Q14" s="83">
        <v>0</v>
      </c>
      <c r="R14" s="83">
        <v>0</v>
      </c>
      <c r="S14" s="83">
        <v>0</v>
      </c>
      <c r="T14" s="158"/>
      <c r="U14" s="83">
        <v>0</v>
      </c>
      <c r="V14" s="158"/>
      <c r="W14" s="83">
        <v>0</v>
      </c>
      <c r="X14" s="83">
        <v>0</v>
      </c>
      <c r="Y14" s="83">
        <v>0</v>
      </c>
    </row>
    <row r="15" spans="1:25" s="176" customFormat="1" ht="102" customHeight="1">
      <c r="A15" s="181" t="s">
        <v>1606</v>
      </c>
      <c r="B15" s="194">
        <v>6</v>
      </c>
      <c r="C15" s="83">
        <v>0</v>
      </c>
      <c r="D15" s="83">
        <v>0</v>
      </c>
      <c r="E15" s="83">
        <v>0</v>
      </c>
      <c r="F15" s="83">
        <v>0</v>
      </c>
      <c r="G15" s="161"/>
      <c r="H15" s="83">
        <v>0</v>
      </c>
      <c r="I15" s="83">
        <v>0</v>
      </c>
      <c r="J15" s="83">
        <v>0</v>
      </c>
      <c r="K15" s="83">
        <v>0</v>
      </c>
      <c r="L15" s="83">
        <v>0</v>
      </c>
      <c r="M15" s="83">
        <v>0</v>
      </c>
      <c r="N15" s="83">
        <v>0</v>
      </c>
      <c r="O15" s="83">
        <v>0</v>
      </c>
      <c r="P15" s="83">
        <v>0</v>
      </c>
      <c r="Q15" s="83">
        <v>0</v>
      </c>
      <c r="R15" s="83">
        <v>0</v>
      </c>
      <c r="S15" s="83">
        <v>0</v>
      </c>
      <c r="T15" s="158"/>
      <c r="U15" s="83">
        <v>0</v>
      </c>
      <c r="V15" s="158"/>
      <c r="W15" s="158"/>
      <c r="X15" s="158"/>
      <c r="Y15" s="158"/>
    </row>
    <row r="16" spans="1:25" s="176" customFormat="1" ht="138" customHeight="1">
      <c r="A16" s="181" t="s">
        <v>1607</v>
      </c>
      <c r="B16" s="123" t="s">
        <v>1608</v>
      </c>
      <c r="C16" s="83">
        <v>0</v>
      </c>
      <c r="D16" s="83">
        <v>0</v>
      </c>
      <c r="E16" s="83">
        <v>0</v>
      </c>
      <c r="F16" s="83">
        <v>0</v>
      </c>
      <c r="G16" s="161"/>
      <c r="H16" s="83">
        <v>0</v>
      </c>
      <c r="I16" s="83">
        <v>0</v>
      </c>
      <c r="J16" s="83">
        <v>0</v>
      </c>
      <c r="K16" s="83">
        <v>0</v>
      </c>
      <c r="L16" s="83">
        <v>0</v>
      </c>
      <c r="M16" s="83">
        <v>0</v>
      </c>
      <c r="N16" s="83">
        <v>0</v>
      </c>
      <c r="O16" s="83">
        <v>0</v>
      </c>
      <c r="P16" s="83">
        <v>0</v>
      </c>
      <c r="Q16" s="83">
        <v>0</v>
      </c>
      <c r="R16" s="83">
        <v>0</v>
      </c>
      <c r="S16" s="83">
        <v>0</v>
      </c>
      <c r="T16" s="158"/>
      <c r="U16" s="83">
        <v>0</v>
      </c>
      <c r="V16" s="158"/>
      <c r="W16" s="83">
        <v>0</v>
      </c>
      <c r="X16" s="83">
        <v>0</v>
      </c>
      <c r="Y16" s="83">
        <v>0</v>
      </c>
    </row>
    <row r="17" spans="1:25" s="176" customFormat="1" ht="81" customHeight="1">
      <c r="A17" s="181" t="s">
        <v>1339</v>
      </c>
      <c r="B17" s="194">
        <v>8</v>
      </c>
      <c r="C17" s="83">
        <v>0</v>
      </c>
      <c r="D17" s="83">
        <v>0</v>
      </c>
      <c r="E17" s="83">
        <v>0</v>
      </c>
      <c r="F17" s="83">
        <v>0</v>
      </c>
      <c r="G17" s="161"/>
      <c r="H17" s="83">
        <v>0</v>
      </c>
      <c r="I17" s="83">
        <v>0</v>
      </c>
      <c r="J17" s="83">
        <v>0</v>
      </c>
      <c r="K17" s="83">
        <v>0</v>
      </c>
      <c r="L17" s="83">
        <v>0</v>
      </c>
      <c r="M17" s="83">
        <v>0</v>
      </c>
      <c r="N17" s="83">
        <v>0</v>
      </c>
      <c r="O17" s="83">
        <v>0</v>
      </c>
      <c r="P17" s="83">
        <v>0</v>
      </c>
      <c r="Q17" s="83">
        <v>0</v>
      </c>
      <c r="R17" s="83">
        <v>0</v>
      </c>
      <c r="S17" s="83">
        <v>0</v>
      </c>
      <c r="T17" s="158"/>
      <c r="U17" s="83">
        <v>0</v>
      </c>
      <c r="V17" s="158"/>
      <c r="W17" s="83">
        <v>0</v>
      </c>
      <c r="X17" s="83">
        <v>0</v>
      </c>
      <c r="Y17" s="83">
        <v>0</v>
      </c>
    </row>
    <row r="18" spans="1:25" s="176" customFormat="1" ht="93" customHeight="1">
      <c r="A18" s="181" t="s">
        <v>1304</v>
      </c>
      <c r="B18" s="123" t="s">
        <v>1609</v>
      </c>
      <c r="C18" s="83">
        <v>0</v>
      </c>
      <c r="D18" s="83">
        <v>0</v>
      </c>
      <c r="E18" s="83">
        <v>0</v>
      </c>
      <c r="F18" s="83">
        <v>0</v>
      </c>
      <c r="G18" s="161"/>
      <c r="H18" s="83">
        <v>0</v>
      </c>
      <c r="I18" s="83">
        <v>0</v>
      </c>
      <c r="J18" s="83">
        <v>0</v>
      </c>
      <c r="K18" s="83">
        <v>0</v>
      </c>
      <c r="L18" s="83">
        <v>0</v>
      </c>
      <c r="M18" s="83">
        <v>0</v>
      </c>
      <c r="N18" s="83">
        <v>0</v>
      </c>
      <c r="O18" s="83">
        <v>0</v>
      </c>
      <c r="P18" s="83">
        <v>0</v>
      </c>
      <c r="Q18" s="83">
        <v>0</v>
      </c>
      <c r="R18" s="83">
        <v>0</v>
      </c>
      <c r="S18" s="83">
        <v>0</v>
      </c>
      <c r="T18" s="158"/>
      <c r="U18" s="83">
        <v>0</v>
      </c>
      <c r="V18" s="158"/>
      <c r="W18" s="83">
        <v>0</v>
      </c>
      <c r="X18" s="83">
        <v>0</v>
      </c>
      <c r="Y18" s="83">
        <v>0</v>
      </c>
    </row>
    <row r="19" spans="1:25" s="176" customFormat="1" ht="114" customHeight="1">
      <c r="A19" s="181" t="s">
        <v>1305</v>
      </c>
      <c r="B19" s="194">
        <v>10</v>
      </c>
      <c r="C19" s="83">
        <v>0</v>
      </c>
      <c r="D19" s="83">
        <v>0</v>
      </c>
      <c r="E19" s="83">
        <v>0</v>
      </c>
      <c r="F19" s="83">
        <v>0</v>
      </c>
      <c r="G19" s="161"/>
      <c r="H19" s="83">
        <v>0</v>
      </c>
      <c r="I19" s="83">
        <v>0</v>
      </c>
      <c r="J19" s="83"/>
      <c r="K19" s="83">
        <v>0</v>
      </c>
      <c r="L19" s="83">
        <v>0</v>
      </c>
      <c r="M19" s="83">
        <v>0</v>
      </c>
      <c r="N19" s="83">
        <v>0</v>
      </c>
      <c r="O19" s="83">
        <v>0</v>
      </c>
      <c r="P19" s="83">
        <v>0</v>
      </c>
      <c r="Q19" s="83">
        <v>0</v>
      </c>
      <c r="R19" s="83">
        <v>0</v>
      </c>
      <c r="S19" s="83">
        <v>0</v>
      </c>
      <c r="T19" s="157"/>
      <c r="U19" s="83">
        <v>0</v>
      </c>
      <c r="V19" s="158"/>
      <c r="W19" s="83">
        <v>0</v>
      </c>
      <c r="X19" s="83">
        <v>0</v>
      </c>
      <c r="Y19" s="83">
        <v>0</v>
      </c>
    </row>
    <row r="20" spans="1:19" s="135" customFormat="1" ht="24.75" customHeight="1">
      <c r="A20" s="321" t="s">
        <v>1423</v>
      </c>
      <c r="B20" s="321"/>
      <c r="C20" s="321"/>
      <c r="D20" s="177"/>
      <c r="E20" s="178"/>
      <c r="F20" s="178"/>
      <c r="G20" s="178"/>
      <c r="H20" s="178"/>
      <c r="I20" s="178"/>
      <c r="J20" s="178"/>
      <c r="K20" s="178"/>
      <c r="L20" s="134"/>
      <c r="M20" s="134"/>
      <c r="N20" s="134"/>
      <c r="O20" s="134"/>
      <c r="P20" s="134"/>
      <c r="Q20" s="134"/>
      <c r="R20" s="134"/>
      <c r="S20" s="134"/>
    </row>
    <row r="21" spans="1:11" s="176" customFormat="1" ht="18" customHeight="1">
      <c r="A21" s="315" t="s">
        <v>555</v>
      </c>
      <c r="B21" s="315"/>
      <c r="C21" s="315"/>
      <c r="D21" s="315"/>
      <c r="E21" s="315"/>
      <c r="F21" s="315"/>
      <c r="G21" s="315"/>
      <c r="H21" s="315"/>
      <c r="I21" s="315"/>
      <c r="J21" s="315"/>
      <c r="K21" s="315"/>
    </row>
    <row r="22" spans="1:12" s="176" customFormat="1" ht="18" customHeight="1">
      <c r="A22" s="316" t="s">
        <v>557</v>
      </c>
      <c r="B22" s="316"/>
      <c r="C22" s="316"/>
      <c r="D22" s="316"/>
      <c r="E22" s="316"/>
      <c r="F22" s="316"/>
      <c r="G22" s="316"/>
      <c r="H22" s="180"/>
      <c r="I22" s="180"/>
      <c r="J22" s="180"/>
      <c r="L22" s="182"/>
    </row>
    <row r="23" spans="1:7" ht="15.75">
      <c r="A23" s="316" t="s">
        <v>558</v>
      </c>
      <c r="B23" s="316"/>
      <c r="C23" s="316"/>
      <c r="D23" s="316"/>
      <c r="E23" s="316"/>
      <c r="F23" s="316"/>
      <c r="G23" s="316"/>
    </row>
  </sheetData>
  <sheetProtection/>
  <mergeCells count="28">
    <mergeCell ref="A23:G23"/>
    <mergeCell ref="O6:O8"/>
    <mergeCell ref="N6:N8"/>
    <mergeCell ref="C2:I2"/>
    <mergeCell ref="A6:A8"/>
    <mergeCell ref="B6:B8"/>
    <mergeCell ref="C6:C8"/>
    <mergeCell ref="D6:D8"/>
    <mergeCell ref="A21:K21"/>
    <mergeCell ref="A22:G22"/>
    <mergeCell ref="Y6:Y8"/>
    <mergeCell ref="A20:C20"/>
    <mergeCell ref="Q6:Q8"/>
    <mergeCell ref="A3:U3"/>
    <mergeCell ref="R6:S7"/>
    <mergeCell ref="E7:H7"/>
    <mergeCell ref="I7:I8"/>
    <mergeCell ref="J7:J8"/>
    <mergeCell ref="A4:U4"/>
    <mergeCell ref="P6:P8"/>
    <mergeCell ref="M6:M8"/>
    <mergeCell ref="K7:K8"/>
    <mergeCell ref="E6:L6"/>
    <mergeCell ref="L7:L8"/>
    <mergeCell ref="T6:U7"/>
    <mergeCell ref="V6:V8"/>
    <mergeCell ref="W6:W8"/>
    <mergeCell ref="X6:X8"/>
  </mergeCells>
  <conditionalFormatting sqref="E20:K20">
    <cfRule type="cellIs" priority="2" dxfId="0" operator="lessThan" stopIfTrue="1">
      <formula>0</formula>
    </cfRule>
  </conditionalFormatting>
  <conditionalFormatting sqref="L20:S20">
    <cfRule type="cellIs" priority="8" dxfId="0" operator="lessThan" stopIfTrue="1">
      <formula>0</formula>
    </cfRule>
  </conditionalFormatting>
  <conditionalFormatting sqref="H10:Y19 C10:F19">
    <cfRule type="cellIs" priority="1" dxfId="0" operator="lessThan" stopIfTrue="1">
      <formula>0</formula>
    </cfRule>
  </conditionalFormatting>
  <printOptions/>
  <pageMargins left="0.62" right="0.15748031496062992" top="0.2" bottom="0.19" header="0" footer="0"/>
  <pageSetup fitToHeight="1" fitToWidth="1" horizontalDpi="600" verticalDpi="600" orientation="landscape" paperSize="9" scale="35"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codeName="Sheet8">
    <tabColor indexed="26"/>
    <pageSetUpPr fitToPage="1"/>
  </sheetPr>
  <dimension ref="A2:FJ23"/>
  <sheetViews>
    <sheetView showGridLines="0" zoomScale="50" zoomScaleNormal="50" zoomScaleSheetLayoutView="50" zoomScalePageLayoutView="0" workbookViewId="0" topLeftCell="A1">
      <pane xSplit="2" ySplit="8" topLeftCell="C11" activePane="bottomRight" state="frozen"/>
      <selection pane="topLeft" activeCell="A1" sqref="A1"/>
      <selection pane="topRight" activeCell="C1" sqref="C1"/>
      <selection pane="bottomLeft" activeCell="A9" sqref="A9"/>
      <selection pane="bottomRight" activeCell="A22" sqref="A22:G22"/>
    </sheetView>
  </sheetViews>
  <sheetFormatPr defaultColWidth="9.140625" defaultRowHeight="12.75"/>
  <cols>
    <col min="1" max="1" width="52.7109375" style="91" customWidth="1"/>
    <col min="2" max="2" width="4.28125" style="91" customWidth="1"/>
    <col min="3" max="4" width="11.57421875" style="91" customWidth="1"/>
    <col min="5" max="5" width="12.7109375" style="91" customWidth="1"/>
    <col min="6" max="6" width="9.8515625" style="91" customWidth="1"/>
    <col min="7" max="7" width="8.57421875" style="91" customWidth="1"/>
    <col min="8" max="8" width="11.7109375" style="91" customWidth="1"/>
    <col min="9" max="9" width="9.7109375" style="91" customWidth="1"/>
    <col min="10" max="10" width="11.421875" style="91" customWidth="1"/>
    <col min="11" max="11" width="12.00390625" style="91" customWidth="1"/>
    <col min="12" max="12" width="13.57421875" style="91" customWidth="1"/>
    <col min="13" max="13" width="11.00390625" style="91" customWidth="1"/>
    <col min="14" max="14" width="16.7109375" style="91" customWidth="1"/>
    <col min="15" max="15" width="11.421875" style="91" customWidth="1"/>
    <col min="16" max="16" width="9.57421875" style="91" customWidth="1"/>
    <col min="17" max="17" width="11.28125" style="91" customWidth="1"/>
    <col min="18" max="18" width="10.7109375" style="91" customWidth="1"/>
    <col min="19" max="19" width="10.57421875" style="91" customWidth="1"/>
    <col min="20" max="20" width="14.7109375" style="91" customWidth="1"/>
    <col min="21" max="21" width="13.8515625" style="91" customWidth="1"/>
    <col min="22" max="16384" width="9.140625" style="91" customWidth="1"/>
  </cols>
  <sheetData>
    <row r="2" spans="1:130" ht="15.75">
      <c r="A2" s="100" t="s">
        <v>1466</v>
      </c>
      <c r="B2" s="88"/>
      <c r="C2" s="88"/>
      <c r="D2" s="88"/>
      <c r="E2" s="88"/>
      <c r="F2" s="349" t="str">
        <f>IF('Титул ф.S07'!D22=0," ",'Титул ф.S07'!D22)</f>
        <v>Ульяновский областной суд </v>
      </c>
      <c r="G2" s="350"/>
      <c r="H2" s="350"/>
      <c r="I2" s="350"/>
      <c r="J2" s="350"/>
      <c r="K2" s="350"/>
      <c r="L2" s="350"/>
      <c r="M2" s="350"/>
      <c r="N2" s="351"/>
      <c r="O2" s="89"/>
      <c r="P2" s="90"/>
      <c r="Q2" s="90"/>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row>
    <row r="3" spans="1:21" ht="55.5" customHeight="1">
      <c r="A3" s="352" t="s">
        <v>554</v>
      </c>
      <c r="B3" s="352"/>
      <c r="C3" s="352"/>
      <c r="D3" s="352"/>
      <c r="E3" s="352"/>
      <c r="F3" s="352"/>
      <c r="G3" s="352"/>
      <c r="H3" s="352"/>
      <c r="I3" s="352"/>
      <c r="J3" s="352"/>
      <c r="K3" s="352"/>
      <c r="L3" s="352"/>
      <c r="M3" s="352"/>
      <c r="N3" s="352"/>
      <c r="O3" s="352"/>
      <c r="P3" s="352"/>
      <c r="Q3" s="352"/>
      <c r="R3" s="352"/>
      <c r="S3" s="352"/>
      <c r="T3" s="352"/>
      <c r="U3" s="352"/>
    </row>
    <row r="4" spans="1:21" s="63" customFormat="1" ht="15.75" customHeight="1">
      <c r="A4" s="92" t="s">
        <v>1276</v>
      </c>
      <c r="B4" s="65"/>
      <c r="H4" s="66"/>
      <c r="I4" s="66"/>
      <c r="J4" s="67"/>
      <c r="K4" s="68"/>
      <c r="L4" s="68"/>
      <c r="M4" s="69"/>
      <c r="N4" s="69"/>
      <c r="O4" s="69"/>
      <c r="P4" s="69"/>
      <c r="Q4" s="70"/>
      <c r="R4" s="71"/>
      <c r="S4" s="70"/>
      <c r="T4" s="70"/>
      <c r="U4" s="70"/>
    </row>
    <row r="5" spans="1:166" s="66" customFormat="1" ht="21.75" customHeight="1">
      <c r="A5" s="125" t="s">
        <v>1277</v>
      </c>
      <c r="B5" s="324" t="s">
        <v>1441</v>
      </c>
      <c r="C5" s="311" t="s">
        <v>1449</v>
      </c>
      <c r="D5" s="311" t="s">
        <v>1278</v>
      </c>
      <c r="E5" s="310" t="s">
        <v>1481</v>
      </c>
      <c r="F5" s="310"/>
      <c r="G5" s="310"/>
      <c r="H5" s="310"/>
      <c r="I5" s="310"/>
      <c r="J5" s="310"/>
      <c r="K5" s="310"/>
      <c r="L5" s="310"/>
      <c r="M5" s="311" t="s">
        <v>549</v>
      </c>
      <c r="N5" s="311" t="s">
        <v>1444</v>
      </c>
      <c r="O5" s="312" t="s">
        <v>1279</v>
      </c>
      <c r="P5" s="311" t="s">
        <v>1280</v>
      </c>
      <c r="Q5" s="311" t="s">
        <v>550</v>
      </c>
      <c r="R5" s="310" t="s">
        <v>1282</v>
      </c>
      <c r="S5" s="310"/>
      <c r="T5" s="317" t="s">
        <v>1539</v>
      </c>
      <c r="U5" s="318"/>
      <c r="V5" s="311" t="s">
        <v>1540</v>
      </c>
      <c r="W5" s="308" t="s">
        <v>1541</v>
      </c>
      <c r="X5" s="308" t="s">
        <v>1542</v>
      </c>
      <c r="Y5" s="308" t="s">
        <v>1543</v>
      </c>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192"/>
      <c r="EU5" s="192"/>
      <c r="EV5" s="192"/>
      <c r="EW5" s="192"/>
      <c r="EX5" s="192"/>
      <c r="EY5" s="192"/>
      <c r="EZ5" s="192"/>
      <c r="FA5" s="192"/>
      <c r="FB5" s="192"/>
      <c r="FC5" s="192"/>
      <c r="FD5" s="192"/>
      <c r="FE5" s="192"/>
      <c r="FF5" s="192"/>
      <c r="FG5" s="192"/>
      <c r="FH5" s="192"/>
      <c r="FI5" s="192"/>
      <c r="FJ5" s="192"/>
    </row>
    <row r="6" spans="1:166" s="66" customFormat="1" ht="69" customHeight="1">
      <c r="A6" s="127"/>
      <c r="B6" s="325"/>
      <c r="C6" s="311"/>
      <c r="D6" s="311"/>
      <c r="E6" s="310" t="s">
        <v>1283</v>
      </c>
      <c r="F6" s="310"/>
      <c r="G6" s="310"/>
      <c r="H6" s="310"/>
      <c r="I6" s="311" t="s">
        <v>1439</v>
      </c>
      <c r="J6" s="311" t="s">
        <v>1284</v>
      </c>
      <c r="K6" s="311" t="s">
        <v>1285</v>
      </c>
      <c r="L6" s="311" t="s">
        <v>1286</v>
      </c>
      <c r="M6" s="311"/>
      <c r="N6" s="311"/>
      <c r="O6" s="313"/>
      <c r="P6" s="311"/>
      <c r="Q6" s="311"/>
      <c r="R6" s="310"/>
      <c r="S6" s="310"/>
      <c r="T6" s="319"/>
      <c r="U6" s="320"/>
      <c r="V6" s="311"/>
      <c r="W6" s="308"/>
      <c r="X6" s="308"/>
      <c r="Y6" s="308"/>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192"/>
      <c r="EU6" s="192"/>
      <c r="EV6" s="192"/>
      <c r="EW6" s="192"/>
      <c r="EX6" s="192"/>
      <c r="EY6" s="192"/>
      <c r="EZ6" s="192"/>
      <c r="FA6" s="192"/>
      <c r="FB6" s="192"/>
      <c r="FC6" s="192"/>
      <c r="FD6" s="192"/>
      <c r="FE6" s="192"/>
      <c r="FF6" s="192"/>
      <c r="FG6" s="192"/>
      <c r="FH6" s="192"/>
      <c r="FI6" s="192"/>
      <c r="FJ6" s="192"/>
    </row>
    <row r="7" spans="1:166" s="66" customFormat="1" ht="181.5" customHeight="1">
      <c r="A7" s="128"/>
      <c r="B7" s="326"/>
      <c r="C7" s="311"/>
      <c r="D7" s="311"/>
      <c r="E7" s="112" t="s">
        <v>1287</v>
      </c>
      <c r="F7" s="112" t="s">
        <v>1611</v>
      </c>
      <c r="G7" s="112" t="s">
        <v>1544</v>
      </c>
      <c r="H7" s="112" t="s">
        <v>1612</v>
      </c>
      <c r="I7" s="311"/>
      <c r="J7" s="311"/>
      <c r="K7" s="311"/>
      <c r="L7" s="311"/>
      <c r="M7" s="311"/>
      <c r="N7" s="311"/>
      <c r="O7" s="314"/>
      <c r="P7" s="311"/>
      <c r="Q7" s="311"/>
      <c r="R7" s="112" t="s">
        <v>551</v>
      </c>
      <c r="S7" s="112" t="s">
        <v>552</v>
      </c>
      <c r="T7" s="187" t="s">
        <v>1547</v>
      </c>
      <c r="U7" s="126" t="s">
        <v>1548</v>
      </c>
      <c r="V7" s="311"/>
      <c r="W7" s="308"/>
      <c r="X7" s="308"/>
      <c r="Y7" s="308"/>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192"/>
      <c r="EU7" s="192"/>
      <c r="EV7" s="192"/>
      <c r="EW7" s="192"/>
      <c r="EX7" s="192"/>
      <c r="EY7" s="192"/>
      <c r="EZ7" s="192"/>
      <c r="FA7" s="192"/>
      <c r="FB7" s="192"/>
      <c r="FC7" s="192"/>
      <c r="FD7" s="192"/>
      <c r="FE7" s="192"/>
      <c r="FF7" s="192"/>
      <c r="FG7" s="192"/>
      <c r="FH7" s="192"/>
      <c r="FI7" s="192"/>
      <c r="FJ7" s="192"/>
    </row>
    <row r="8" spans="1:166" s="73" customFormat="1" ht="13.5" customHeight="1">
      <c r="A8" s="170" t="s">
        <v>1508</v>
      </c>
      <c r="B8" s="171"/>
      <c r="C8" s="129">
        <v>1</v>
      </c>
      <c r="D8" s="129">
        <v>2</v>
      </c>
      <c r="E8" s="129">
        <v>3</v>
      </c>
      <c r="F8" s="129">
        <v>4</v>
      </c>
      <c r="G8" s="129">
        <v>5</v>
      </c>
      <c r="H8" s="129">
        <v>6</v>
      </c>
      <c r="I8" s="129">
        <v>7</v>
      </c>
      <c r="J8" s="129">
        <v>8</v>
      </c>
      <c r="K8" s="129">
        <v>9</v>
      </c>
      <c r="L8" s="129">
        <v>10</v>
      </c>
      <c r="M8" s="129">
        <v>11</v>
      </c>
      <c r="N8" s="129">
        <v>12</v>
      </c>
      <c r="O8" s="129">
        <v>13</v>
      </c>
      <c r="P8" s="129">
        <v>14</v>
      </c>
      <c r="Q8" s="129">
        <v>15</v>
      </c>
      <c r="R8" s="129">
        <v>16</v>
      </c>
      <c r="S8" s="129">
        <v>17</v>
      </c>
      <c r="T8" s="129">
        <v>18</v>
      </c>
      <c r="U8" s="130">
        <v>19</v>
      </c>
      <c r="V8" s="129">
        <v>20</v>
      </c>
      <c r="W8" s="129">
        <v>21</v>
      </c>
      <c r="X8" s="129">
        <v>22</v>
      </c>
      <c r="Y8" s="129">
        <v>23</v>
      </c>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172"/>
      <c r="EU8" s="173"/>
      <c r="EV8" s="173"/>
      <c r="EW8" s="173"/>
      <c r="EX8" s="173"/>
      <c r="EY8" s="173"/>
      <c r="EZ8" s="173"/>
      <c r="FA8" s="173"/>
      <c r="FB8" s="173"/>
      <c r="FC8" s="173"/>
      <c r="FD8" s="173"/>
      <c r="FE8" s="173"/>
      <c r="FF8" s="173"/>
      <c r="FG8" s="173"/>
      <c r="FH8" s="173"/>
      <c r="FI8" s="173"/>
      <c r="FJ8" s="173"/>
    </row>
    <row r="9" spans="1:148" s="73" customFormat="1" ht="27.75" customHeight="1">
      <c r="A9" s="87" t="s">
        <v>1549</v>
      </c>
      <c r="B9" s="74" t="s">
        <v>1302</v>
      </c>
      <c r="C9" s="83">
        <v>0</v>
      </c>
      <c r="D9" s="83">
        <v>6</v>
      </c>
      <c r="E9" s="83">
        <v>4</v>
      </c>
      <c r="F9" s="83">
        <v>3</v>
      </c>
      <c r="G9" s="158"/>
      <c r="H9" s="83">
        <v>1</v>
      </c>
      <c r="I9" s="83">
        <v>1</v>
      </c>
      <c r="J9" s="83">
        <v>0</v>
      </c>
      <c r="K9" s="83">
        <v>0</v>
      </c>
      <c r="L9" s="83">
        <v>5</v>
      </c>
      <c r="M9" s="83">
        <v>0</v>
      </c>
      <c r="N9" s="83">
        <v>1</v>
      </c>
      <c r="O9" s="83">
        <v>0</v>
      </c>
      <c r="P9" s="83">
        <v>0</v>
      </c>
      <c r="Q9" s="83">
        <v>20000</v>
      </c>
      <c r="R9" s="83">
        <v>0</v>
      </c>
      <c r="S9" s="83">
        <v>0</v>
      </c>
      <c r="T9" s="83">
        <v>4</v>
      </c>
      <c r="U9" s="83">
        <v>0</v>
      </c>
      <c r="V9" s="158"/>
      <c r="W9" s="83">
        <v>0</v>
      </c>
      <c r="X9" s="83">
        <v>0</v>
      </c>
      <c r="Y9" s="83">
        <v>0</v>
      </c>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row>
    <row r="10" spans="1:25" s="183" customFormat="1" ht="31.5" customHeight="1">
      <c r="A10" s="181" t="s">
        <v>1307</v>
      </c>
      <c r="B10" s="129">
        <v>2</v>
      </c>
      <c r="C10" s="83">
        <v>0</v>
      </c>
      <c r="D10" s="83">
        <v>1</v>
      </c>
      <c r="E10" s="83">
        <v>1</v>
      </c>
      <c r="F10" s="83">
        <v>0</v>
      </c>
      <c r="G10" s="158"/>
      <c r="H10" s="83">
        <v>1</v>
      </c>
      <c r="I10" s="83">
        <v>0</v>
      </c>
      <c r="J10" s="83">
        <v>0</v>
      </c>
      <c r="K10" s="83">
        <v>0</v>
      </c>
      <c r="L10" s="83">
        <v>1</v>
      </c>
      <c r="M10" s="83">
        <v>0</v>
      </c>
      <c r="N10" s="83">
        <v>0</v>
      </c>
      <c r="O10" s="83">
        <v>0</v>
      </c>
      <c r="P10" s="83">
        <v>0</v>
      </c>
      <c r="Q10" s="83">
        <v>300</v>
      </c>
      <c r="R10" s="83">
        <v>0</v>
      </c>
      <c r="S10" s="83">
        <v>0</v>
      </c>
      <c r="T10" s="83">
        <v>0</v>
      </c>
      <c r="U10" s="83">
        <v>0</v>
      </c>
      <c r="V10" s="158"/>
      <c r="W10" s="83">
        <v>0</v>
      </c>
      <c r="X10" s="83">
        <v>0</v>
      </c>
      <c r="Y10" s="83">
        <v>0</v>
      </c>
    </row>
    <row r="11" spans="1:25" s="183" customFormat="1" ht="85.5" customHeight="1">
      <c r="A11" s="181" t="s">
        <v>1308</v>
      </c>
      <c r="B11" s="129">
        <v>3</v>
      </c>
      <c r="C11" s="83">
        <v>0</v>
      </c>
      <c r="D11" s="83">
        <v>0</v>
      </c>
      <c r="E11" s="83">
        <v>0</v>
      </c>
      <c r="F11" s="83">
        <v>0</v>
      </c>
      <c r="G11" s="158"/>
      <c r="H11" s="83">
        <v>0</v>
      </c>
      <c r="I11" s="83">
        <v>0</v>
      </c>
      <c r="J11" s="83">
        <v>0</v>
      </c>
      <c r="K11" s="83">
        <v>0</v>
      </c>
      <c r="L11" s="83">
        <v>0</v>
      </c>
      <c r="M11" s="83">
        <v>0</v>
      </c>
      <c r="N11" s="83">
        <v>0</v>
      </c>
      <c r="O11" s="83">
        <v>0</v>
      </c>
      <c r="P11" s="83">
        <v>0</v>
      </c>
      <c r="Q11" s="83">
        <v>0</v>
      </c>
      <c r="R11" s="83">
        <v>0</v>
      </c>
      <c r="S11" s="83">
        <v>0</v>
      </c>
      <c r="T11" s="83">
        <v>0</v>
      </c>
      <c r="U11" s="83">
        <v>0</v>
      </c>
      <c r="V11" s="158"/>
      <c r="W11" s="83">
        <v>0</v>
      </c>
      <c r="X11" s="83">
        <v>0</v>
      </c>
      <c r="Y11" s="83">
        <v>0</v>
      </c>
    </row>
    <row r="12" spans="1:25" s="183" customFormat="1" ht="75">
      <c r="A12" s="181" t="s">
        <v>1315</v>
      </c>
      <c r="B12" s="129">
        <v>4</v>
      </c>
      <c r="C12" s="83">
        <v>0</v>
      </c>
      <c r="D12" s="83">
        <v>1</v>
      </c>
      <c r="E12" s="83">
        <v>0</v>
      </c>
      <c r="F12" s="83">
        <v>0</v>
      </c>
      <c r="G12" s="158"/>
      <c r="H12" s="83">
        <v>0</v>
      </c>
      <c r="I12" s="83">
        <v>0</v>
      </c>
      <c r="J12" s="83">
        <v>0</v>
      </c>
      <c r="K12" s="83">
        <v>0</v>
      </c>
      <c r="L12" s="83">
        <v>0</v>
      </c>
      <c r="M12" s="83">
        <v>0</v>
      </c>
      <c r="N12" s="83">
        <v>1</v>
      </c>
      <c r="O12" s="83">
        <v>0</v>
      </c>
      <c r="P12" s="83">
        <v>0</v>
      </c>
      <c r="Q12" s="83">
        <v>3200</v>
      </c>
      <c r="R12" s="83">
        <v>0</v>
      </c>
      <c r="S12" s="83">
        <v>0</v>
      </c>
      <c r="T12" s="83">
        <v>0</v>
      </c>
      <c r="U12" s="83">
        <v>0</v>
      </c>
      <c r="V12" s="158"/>
      <c r="W12" s="83">
        <v>0</v>
      </c>
      <c r="X12" s="83">
        <v>0</v>
      </c>
      <c r="Y12" s="83">
        <v>0</v>
      </c>
    </row>
    <row r="13" spans="1:25" s="183" customFormat="1" ht="72" customHeight="1">
      <c r="A13" s="181" t="s">
        <v>1309</v>
      </c>
      <c r="B13" s="129">
        <v>5</v>
      </c>
      <c r="C13" s="83">
        <v>0</v>
      </c>
      <c r="D13" s="83">
        <v>4</v>
      </c>
      <c r="E13" s="83">
        <v>3</v>
      </c>
      <c r="F13" s="83">
        <v>3</v>
      </c>
      <c r="G13" s="158"/>
      <c r="H13" s="83">
        <v>0</v>
      </c>
      <c r="I13" s="83">
        <v>1</v>
      </c>
      <c r="J13" s="83">
        <v>0</v>
      </c>
      <c r="K13" s="83">
        <v>0</v>
      </c>
      <c r="L13" s="83">
        <v>4</v>
      </c>
      <c r="M13" s="83">
        <v>0</v>
      </c>
      <c r="N13" s="83">
        <v>0</v>
      </c>
      <c r="O13" s="83">
        <v>0</v>
      </c>
      <c r="P13" s="83">
        <v>0</v>
      </c>
      <c r="Q13" s="83">
        <v>16500</v>
      </c>
      <c r="R13" s="83">
        <v>0</v>
      </c>
      <c r="S13" s="83">
        <v>0</v>
      </c>
      <c r="T13" s="83">
        <v>4</v>
      </c>
      <c r="U13" s="83">
        <v>0</v>
      </c>
      <c r="V13" s="158"/>
      <c r="W13" s="83">
        <v>0</v>
      </c>
      <c r="X13" s="83">
        <v>0</v>
      </c>
      <c r="Y13" s="83">
        <v>0</v>
      </c>
    </row>
    <row r="14" spans="1:25" s="183" customFormat="1" ht="93.75" customHeight="1">
      <c r="A14" s="181" t="s">
        <v>1310</v>
      </c>
      <c r="B14" s="129">
        <v>6</v>
      </c>
      <c r="C14" s="83">
        <v>0</v>
      </c>
      <c r="D14" s="83">
        <v>0</v>
      </c>
      <c r="E14" s="83">
        <v>0</v>
      </c>
      <c r="F14" s="83">
        <v>0</v>
      </c>
      <c r="G14" s="158"/>
      <c r="H14" s="83">
        <v>0</v>
      </c>
      <c r="I14" s="83">
        <v>0</v>
      </c>
      <c r="J14" s="83">
        <v>0</v>
      </c>
      <c r="K14" s="83">
        <v>0</v>
      </c>
      <c r="L14" s="83">
        <v>0</v>
      </c>
      <c r="M14" s="83">
        <v>0</v>
      </c>
      <c r="N14" s="83">
        <v>0</v>
      </c>
      <c r="O14" s="83">
        <v>0</v>
      </c>
      <c r="P14" s="83">
        <v>0</v>
      </c>
      <c r="Q14" s="83">
        <v>0</v>
      </c>
      <c r="R14" s="83">
        <v>0</v>
      </c>
      <c r="S14" s="83">
        <v>0</v>
      </c>
      <c r="T14" s="83">
        <v>0</v>
      </c>
      <c r="U14" s="83">
        <v>0</v>
      </c>
      <c r="V14" s="158"/>
      <c r="W14" s="83">
        <v>0</v>
      </c>
      <c r="X14" s="83">
        <v>0</v>
      </c>
      <c r="Y14" s="83">
        <v>0</v>
      </c>
    </row>
    <row r="15" spans="1:25" s="183" customFormat="1" ht="57" customHeight="1">
      <c r="A15" s="181" t="s">
        <v>1311</v>
      </c>
      <c r="B15" s="129">
        <v>7</v>
      </c>
      <c r="C15" s="83">
        <v>0</v>
      </c>
      <c r="D15" s="83">
        <v>0</v>
      </c>
      <c r="E15" s="83">
        <v>0</v>
      </c>
      <c r="F15" s="83">
        <v>0</v>
      </c>
      <c r="G15" s="158"/>
      <c r="H15" s="83">
        <v>0</v>
      </c>
      <c r="I15" s="83">
        <v>0</v>
      </c>
      <c r="J15" s="83">
        <v>0</v>
      </c>
      <c r="K15" s="83">
        <v>0</v>
      </c>
      <c r="L15" s="83">
        <v>0</v>
      </c>
      <c r="M15" s="83">
        <v>0</v>
      </c>
      <c r="N15" s="83">
        <v>0</v>
      </c>
      <c r="O15" s="83">
        <v>0</v>
      </c>
      <c r="P15" s="83">
        <v>0</v>
      </c>
      <c r="Q15" s="83">
        <v>0</v>
      </c>
      <c r="R15" s="83">
        <v>0</v>
      </c>
      <c r="S15" s="83">
        <v>0</v>
      </c>
      <c r="T15" s="83">
        <v>0</v>
      </c>
      <c r="U15" s="83">
        <v>0</v>
      </c>
      <c r="V15" s="158"/>
      <c r="W15" s="83">
        <v>0</v>
      </c>
      <c r="X15" s="83">
        <v>0</v>
      </c>
      <c r="Y15" s="83">
        <v>0</v>
      </c>
    </row>
    <row r="16" spans="1:25" s="183" customFormat="1" ht="70.5" customHeight="1">
      <c r="A16" s="181" t="s">
        <v>1312</v>
      </c>
      <c r="B16" s="129">
        <v>8</v>
      </c>
      <c r="C16" s="83">
        <v>0</v>
      </c>
      <c r="D16" s="83">
        <v>0</v>
      </c>
      <c r="E16" s="83">
        <v>0</v>
      </c>
      <c r="F16" s="83">
        <v>0</v>
      </c>
      <c r="G16" s="158"/>
      <c r="H16" s="83">
        <v>0</v>
      </c>
      <c r="I16" s="83">
        <v>0</v>
      </c>
      <c r="J16" s="83">
        <v>0</v>
      </c>
      <c r="K16" s="83">
        <v>0</v>
      </c>
      <c r="L16" s="83">
        <v>0</v>
      </c>
      <c r="M16" s="83">
        <v>0</v>
      </c>
      <c r="N16" s="83">
        <v>0</v>
      </c>
      <c r="O16" s="83">
        <v>0</v>
      </c>
      <c r="P16" s="83">
        <v>0</v>
      </c>
      <c r="Q16" s="83">
        <v>0</v>
      </c>
      <c r="R16" s="83">
        <v>0</v>
      </c>
      <c r="S16" s="83">
        <v>0</v>
      </c>
      <c r="T16" s="83">
        <v>0</v>
      </c>
      <c r="U16" s="83">
        <v>0</v>
      </c>
      <c r="V16" s="158"/>
      <c r="W16" s="83">
        <v>0</v>
      </c>
      <c r="X16" s="83">
        <v>0</v>
      </c>
      <c r="Y16" s="83">
        <v>0</v>
      </c>
    </row>
    <row r="17" spans="1:25" s="183" customFormat="1" ht="63" customHeight="1">
      <c r="A17" s="181" t="s">
        <v>1313</v>
      </c>
      <c r="B17" s="129">
        <v>9</v>
      </c>
      <c r="C17" s="83">
        <v>0</v>
      </c>
      <c r="D17" s="83">
        <v>0</v>
      </c>
      <c r="E17" s="83">
        <v>0</v>
      </c>
      <c r="F17" s="83">
        <v>0</v>
      </c>
      <c r="G17" s="158"/>
      <c r="H17" s="83">
        <v>0</v>
      </c>
      <c r="I17" s="83">
        <v>0</v>
      </c>
      <c r="J17" s="83">
        <v>0</v>
      </c>
      <c r="K17" s="83">
        <v>0</v>
      </c>
      <c r="L17" s="83">
        <v>0</v>
      </c>
      <c r="M17" s="83">
        <v>0</v>
      </c>
      <c r="N17" s="83">
        <v>0</v>
      </c>
      <c r="O17" s="83">
        <v>0</v>
      </c>
      <c r="P17" s="83">
        <v>0</v>
      </c>
      <c r="Q17" s="83">
        <v>0</v>
      </c>
      <c r="R17" s="83">
        <v>0</v>
      </c>
      <c r="S17" s="83">
        <v>0</v>
      </c>
      <c r="T17" s="83">
        <v>0</v>
      </c>
      <c r="U17" s="83">
        <v>0</v>
      </c>
      <c r="V17" s="158"/>
      <c r="W17" s="83">
        <v>0</v>
      </c>
      <c r="X17" s="83">
        <v>0</v>
      </c>
      <c r="Y17" s="83">
        <v>0</v>
      </c>
    </row>
    <row r="18" spans="1:25" s="183" customFormat="1" ht="85.5" customHeight="1">
      <c r="A18" s="181" t="s">
        <v>1314</v>
      </c>
      <c r="B18" s="129">
        <v>10</v>
      </c>
      <c r="C18" s="83">
        <v>0</v>
      </c>
      <c r="D18" s="83">
        <v>0</v>
      </c>
      <c r="E18" s="83">
        <v>0</v>
      </c>
      <c r="F18" s="83">
        <v>0</v>
      </c>
      <c r="G18" s="158"/>
      <c r="H18" s="83">
        <v>0</v>
      </c>
      <c r="I18" s="83">
        <v>0</v>
      </c>
      <c r="J18" s="83">
        <v>0</v>
      </c>
      <c r="K18" s="83">
        <v>0</v>
      </c>
      <c r="L18" s="83">
        <v>0</v>
      </c>
      <c r="M18" s="83">
        <v>0</v>
      </c>
      <c r="N18" s="83">
        <v>0</v>
      </c>
      <c r="O18" s="83">
        <v>0</v>
      </c>
      <c r="P18" s="83">
        <v>0</v>
      </c>
      <c r="Q18" s="83">
        <v>0</v>
      </c>
      <c r="R18" s="83">
        <v>0</v>
      </c>
      <c r="S18" s="83">
        <v>0</v>
      </c>
      <c r="T18" s="83">
        <v>0</v>
      </c>
      <c r="U18" s="83">
        <v>0</v>
      </c>
      <c r="V18" s="158"/>
      <c r="W18" s="83">
        <v>0</v>
      </c>
      <c r="X18" s="83">
        <v>0</v>
      </c>
      <c r="Y18" s="83">
        <v>0</v>
      </c>
    </row>
    <row r="19" spans="1:11" s="184" customFormat="1" ht="23.25" customHeight="1">
      <c r="A19" s="321" t="s">
        <v>1422</v>
      </c>
      <c r="B19" s="321"/>
      <c r="C19" s="321"/>
      <c r="D19" s="177"/>
      <c r="E19" s="178"/>
      <c r="F19" s="178"/>
      <c r="G19" s="178"/>
      <c r="H19" s="178"/>
      <c r="I19" s="178"/>
      <c r="J19" s="178"/>
      <c r="K19" s="178"/>
    </row>
    <row r="20" spans="1:11" s="183" customFormat="1" ht="17.25" customHeight="1">
      <c r="A20" s="315" t="s">
        <v>555</v>
      </c>
      <c r="B20" s="315"/>
      <c r="C20" s="315"/>
      <c r="D20" s="315"/>
      <c r="E20" s="315"/>
      <c r="F20" s="315"/>
      <c r="G20" s="315"/>
      <c r="H20" s="315"/>
      <c r="I20" s="315"/>
      <c r="J20" s="315"/>
      <c r="K20" s="315"/>
    </row>
    <row r="21" spans="1:11" s="63" customFormat="1" ht="24.75" customHeight="1">
      <c r="A21" s="316" t="s">
        <v>556</v>
      </c>
      <c r="B21" s="316"/>
      <c r="C21" s="316"/>
      <c r="D21" s="316"/>
      <c r="E21" s="316"/>
      <c r="F21" s="316"/>
      <c r="G21" s="316"/>
      <c r="H21" s="180"/>
      <c r="I21" s="180"/>
      <c r="J21" s="180"/>
      <c r="K21" s="176"/>
    </row>
    <row r="22" spans="1:7" ht="15.75">
      <c r="A22" s="316" t="s">
        <v>558</v>
      </c>
      <c r="B22" s="316"/>
      <c r="C22" s="316"/>
      <c r="D22" s="316"/>
      <c r="E22" s="316"/>
      <c r="F22" s="316"/>
      <c r="G22" s="316"/>
    </row>
    <row r="23" ht="38.25" customHeight="1">
      <c r="A23" s="93"/>
    </row>
  </sheetData>
  <sheetProtection/>
  <mergeCells count="26">
    <mergeCell ref="A21:G21"/>
    <mergeCell ref="A22:G22"/>
    <mergeCell ref="C5:C7"/>
    <mergeCell ref="E5:L5"/>
    <mergeCell ref="K6:K7"/>
    <mergeCell ref="W5:W7"/>
    <mergeCell ref="X5:X7"/>
    <mergeCell ref="F2:N2"/>
    <mergeCell ref="E6:H6"/>
    <mergeCell ref="A3:U3"/>
    <mergeCell ref="M5:M7"/>
    <mergeCell ref="I6:I7"/>
    <mergeCell ref="Q5:Q7"/>
    <mergeCell ref="R5:S6"/>
    <mergeCell ref="T5:U6"/>
    <mergeCell ref="L6:L7"/>
    <mergeCell ref="Y5:Y7"/>
    <mergeCell ref="A19:C19"/>
    <mergeCell ref="A20:K20"/>
    <mergeCell ref="N5:N7"/>
    <mergeCell ref="O5:O7"/>
    <mergeCell ref="P5:P7"/>
    <mergeCell ref="B5:B7"/>
    <mergeCell ref="J6:J7"/>
    <mergeCell ref="V5:V7"/>
    <mergeCell ref="D5:D7"/>
  </mergeCells>
  <conditionalFormatting sqref="E19:K19">
    <cfRule type="cellIs" priority="2" dxfId="0" operator="lessThan" stopIfTrue="1">
      <formula>0</formula>
    </cfRule>
  </conditionalFormatting>
  <conditionalFormatting sqref="C9:Y18">
    <cfRule type="cellIs" priority="1" dxfId="0" operator="lessThan" stopIfTrue="1">
      <formula>0</formula>
    </cfRule>
  </conditionalFormatting>
  <printOptions/>
  <pageMargins left="0.7480314960629921" right="0.15748031496062992" top="0.31" bottom="0.31" header="0" footer="0"/>
  <pageSetup fitToHeight="1" fitToWidth="1" horizontalDpi="600" verticalDpi="600" orientation="landscape" paperSize="9" scale="44" r:id="rId1"/>
</worksheet>
</file>

<file path=xl/worksheets/sheet6.xml><?xml version="1.0" encoding="utf-8"?>
<worksheet xmlns="http://schemas.openxmlformats.org/spreadsheetml/2006/main" xmlns:r="http://schemas.openxmlformats.org/officeDocument/2006/relationships">
  <sheetPr>
    <tabColor rgb="FFFFFFCC"/>
  </sheetPr>
  <dimension ref="A1:ET39"/>
  <sheetViews>
    <sheetView zoomScale="50" zoomScaleNormal="50" zoomScalePageLayoutView="0" workbookViewId="0" topLeftCell="A9">
      <selection activeCell="P38" sqref="P38:S38"/>
    </sheetView>
  </sheetViews>
  <sheetFormatPr defaultColWidth="9.140625" defaultRowHeight="12.75"/>
  <cols>
    <col min="1" max="1" width="32.7109375" style="185" customWidth="1"/>
    <col min="2" max="2" width="48.421875" style="185" customWidth="1"/>
    <col min="3" max="16384" width="8.8515625" style="185" customWidth="1"/>
  </cols>
  <sheetData>
    <row r="1" spans="1:13" ht="12.75">
      <c r="A1" s="91"/>
      <c r="B1" s="91"/>
      <c r="C1" s="91"/>
      <c r="D1" s="91"/>
      <c r="E1" s="91"/>
      <c r="F1" s="91"/>
      <c r="G1" s="91"/>
      <c r="H1" s="91"/>
      <c r="I1" s="91"/>
      <c r="J1" s="91"/>
      <c r="K1" s="91"/>
      <c r="L1" s="91"/>
      <c r="M1" s="91"/>
    </row>
    <row r="2" spans="1:13" ht="15.75">
      <c r="A2" s="124" t="s">
        <v>1466</v>
      </c>
      <c r="B2" s="88"/>
      <c r="C2" s="88"/>
      <c r="D2" s="88"/>
      <c r="E2" s="349" t="str">
        <f>IF('Титул ф.S07'!D22=0," ",'Титул ф.S07'!D22)</f>
        <v>Ульяновский областной суд </v>
      </c>
      <c r="F2" s="350"/>
      <c r="G2" s="350"/>
      <c r="H2" s="350"/>
      <c r="I2" s="350"/>
      <c r="J2" s="350"/>
      <c r="K2" s="350"/>
      <c r="L2" s="350"/>
      <c r="M2" s="351"/>
    </row>
    <row r="3" spans="1:23" ht="27" customHeight="1">
      <c r="A3" s="370" t="s">
        <v>1537</v>
      </c>
      <c r="B3" s="370"/>
      <c r="C3" s="370"/>
      <c r="D3" s="370"/>
      <c r="E3" s="370"/>
      <c r="F3" s="370"/>
      <c r="G3" s="370"/>
      <c r="H3" s="370"/>
      <c r="I3" s="370"/>
      <c r="J3" s="370"/>
      <c r="K3" s="370"/>
      <c r="L3" s="370"/>
      <c r="M3" s="370"/>
      <c r="N3" s="370"/>
      <c r="O3" s="370"/>
      <c r="P3" s="370"/>
      <c r="Q3" s="370"/>
      <c r="R3" s="370"/>
      <c r="S3" s="370"/>
      <c r="T3" s="370"/>
      <c r="U3" s="370"/>
      <c r="V3" s="370"/>
      <c r="W3" s="370"/>
    </row>
    <row r="4" spans="1:23" ht="17.25" customHeight="1">
      <c r="A4" s="186"/>
      <c r="B4" s="186"/>
      <c r="C4" s="186"/>
      <c r="D4" s="186"/>
      <c r="E4" s="186"/>
      <c r="F4" s="186"/>
      <c r="G4" s="186"/>
      <c r="H4" s="186"/>
      <c r="I4" s="186"/>
      <c r="J4" s="186"/>
      <c r="K4" s="186"/>
      <c r="L4" s="186"/>
      <c r="M4" s="186"/>
      <c r="N4" s="186"/>
      <c r="O4" s="186"/>
      <c r="P4" s="186"/>
      <c r="Q4" s="186"/>
      <c r="R4" s="186"/>
      <c r="S4" s="186"/>
      <c r="T4" s="186"/>
      <c r="U4" s="186"/>
      <c r="V4" s="186"/>
      <c r="W4" s="186"/>
    </row>
    <row r="5" ht="15">
      <c r="A5" s="99" t="s">
        <v>1610</v>
      </c>
    </row>
    <row r="6" spans="1:150" s="66" customFormat="1" ht="17.25" customHeight="1">
      <c r="A6" s="330" t="s">
        <v>1277</v>
      </c>
      <c r="B6" s="331"/>
      <c r="C6" s="324" t="s">
        <v>1441</v>
      </c>
      <c r="D6" s="311" t="s">
        <v>1449</v>
      </c>
      <c r="E6" s="311" t="s">
        <v>1278</v>
      </c>
      <c r="F6" s="310" t="s">
        <v>1481</v>
      </c>
      <c r="G6" s="310"/>
      <c r="H6" s="310"/>
      <c r="I6" s="310"/>
      <c r="J6" s="310"/>
      <c r="K6" s="310"/>
      <c r="L6" s="310"/>
      <c r="M6" s="310"/>
      <c r="N6" s="311" t="s">
        <v>1538</v>
      </c>
      <c r="O6" s="311" t="s">
        <v>1444</v>
      </c>
      <c r="P6" s="312" t="s">
        <v>1279</v>
      </c>
      <c r="Q6" s="311" t="s">
        <v>1280</v>
      </c>
      <c r="R6" s="311" t="s">
        <v>1281</v>
      </c>
      <c r="S6" s="310" t="s">
        <v>1282</v>
      </c>
      <c r="T6" s="310"/>
      <c r="U6" s="317" t="s">
        <v>1539</v>
      </c>
      <c r="V6" s="318"/>
      <c r="W6" s="311" t="s">
        <v>1540</v>
      </c>
      <c r="X6" s="308" t="s">
        <v>1541</v>
      </c>
      <c r="Y6" s="308" t="s">
        <v>1542</v>
      </c>
      <c r="Z6" s="308" t="s">
        <v>1543</v>
      </c>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row>
    <row r="7" spans="1:150" s="66" customFormat="1" ht="68.25" customHeight="1">
      <c r="A7" s="333"/>
      <c r="B7" s="334"/>
      <c r="C7" s="325"/>
      <c r="D7" s="311"/>
      <c r="E7" s="311"/>
      <c r="F7" s="310" t="s">
        <v>1283</v>
      </c>
      <c r="G7" s="310"/>
      <c r="H7" s="310"/>
      <c r="I7" s="310"/>
      <c r="J7" s="311" t="s">
        <v>1439</v>
      </c>
      <c r="K7" s="311" t="s">
        <v>1284</v>
      </c>
      <c r="L7" s="311" t="s">
        <v>1285</v>
      </c>
      <c r="M7" s="311" t="s">
        <v>1286</v>
      </c>
      <c r="N7" s="311"/>
      <c r="O7" s="311"/>
      <c r="P7" s="313"/>
      <c r="Q7" s="311"/>
      <c r="R7" s="311"/>
      <c r="S7" s="310"/>
      <c r="T7" s="310"/>
      <c r="U7" s="319"/>
      <c r="V7" s="320"/>
      <c r="W7" s="311"/>
      <c r="X7" s="308"/>
      <c r="Y7" s="308"/>
      <c r="Z7" s="308"/>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row>
    <row r="8" spans="1:150" s="66" customFormat="1" ht="240.75" customHeight="1">
      <c r="A8" s="336"/>
      <c r="B8" s="337"/>
      <c r="C8" s="326"/>
      <c r="D8" s="311"/>
      <c r="E8" s="311"/>
      <c r="F8" s="112" t="s">
        <v>1287</v>
      </c>
      <c r="G8" s="112" t="s">
        <v>1611</v>
      </c>
      <c r="H8" s="112" t="s">
        <v>1544</v>
      </c>
      <c r="I8" s="112" t="s">
        <v>1612</v>
      </c>
      <c r="J8" s="311"/>
      <c r="K8" s="311"/>
      <c r="L8" s="311"/>
      <c r="M8" s="311"/>
      <c r="N8" s="311"/>
      <c r="O8" s="311"/>
      <c r="P8" s="314"/>
      <c r="Q8" s="311"/>
      <c r="R8" s="311"/>
      <c r="S8" s="112" t="s">
        <v>1545</v>
      </c>
      <c r="T8" s="112" t="s">
        <v>1546</v>
      </c>
      <c r="U8" s="187" t="s">
        <v>1547</v>
      </c>
      <c r="V8" s="126" t="s">
        <v>1548</v>
      </c>
      <c r="W8" s="311"/>
      <c r="X8" s="308"/>
      <c r="Y8" s="308"/>
      <c r="Z8" s="308"/>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row>
    <row r="9" spans="1:26" ht="12.75">
      <c r="A9" s="364" t="s">
        <v>1508</v>
      </c>
      <c r="B9" s="364"/>
      <c r="C9" s="123"/>
      <c r="D9" s="129">
        <v>1</v>
      </c>
      <c r="E9" s="129">
        <v>2</v>
      </c>
      <c r="F9" s="129">
        <v>3</v>
      </c>
      <c r="G9" s="129">
        <v>4</v>
      </c>
      <c r="H9" s="129">
        <v>5</v>
      </c>
      <c r="I9" s="129">
        <v>6</v>
      </c>
      <c r="J9" s="129">
        <v>7</v>
      </c>
      <c r="K9" s="129">
        <v>8</v>
      </c>
      <c r="L9" s="129">
        <v>9</v>
      </c>
      <c r="M9" s="129">
        <v>10</v>
      </c>
      <c r="N9" s="129">
        <v>11</v>
      </c>
      <c r="O9" s="129">
        <v>12</v>
      </c>
      <c r="P9" s="129">
        <v>13</v>
      </c>
      <c r="Q9" s="129">
        <v>14</v>
      </c>
      <c r="R9" s="129">
        <v>15</v>
      </c>
      <c r="S9" s="129">
        <v>16</v>
      </c>
      <c r="T9" s="129">
        <v>17</v>
      </c>
      <c r="U9" s="129">
        <v>18</v>
      </c>
      <c r="V9" s="130">
        <v>19</v>
      </c>
      <c r="W9" s="129">
        <v>20</v>
      </c>
      <c r="X9" s="129">
        <v>21</v>
      </c>
      <c r="Y9" s="129">
        <v>22</v>
      </c>
      <c r="Z9" s="129">
        <v>23</v>
      </c>
    </row>
    <row r="10" spans="1:26" ht="22.5">
      <c r="A10" s="365" t="s">
        <v>1549</v>
      </c>
      <c r="B10" s="366"/>
      <c r="C10" s="188">
        <v>1</v>
      </c>
      <c r="D10" s="131">
        <v>0</v>
      </c>
      <c r="E10" s="131">
        <v>0</v>
      </c>
      <c r="F10" s="131">
        <v>0</v>
      </c>
      <c r="G10" s="131">
        <v>0</v>
      </c>
      <c r="H10" s="132"/>
      <c r="I10" s="131">
        <v>0</v>
      </c>
      <c r="J10" s="131">
        <v>0</v>
      </c>
      <c r="K10" s="131">
        <v>0</v>
      </c>
      <c r="L10" s="131">
        <v>0</v>
      </c>
      <c r="M10" s="131">
        <v>0</v>
      </c>
      <c r="N10" s="131">
        <v>0</v>
      </c>
      <c r="O10" s="131">
        <v>0</v>
      </c>
      <c r="P10" s="131">
        <v>0</v>
      </c>
      <c r="Q10" s="131">
        <v>0</v>
      </c>
      <c r="R10" s="131">
        <v>0</v>
      </c>
      <c r="S10" s="131">
        <v>0</v>
      </c>
      <c r="T10" s="131">
        <v>0</v>
      </c>
      <c r="U10" s="131">
        <v>0</v>
      </c>
      <c r="V10" s="131">
        <v>0</v>
      </c>
      <c r="W10" s="131">
        <v>0</v>
      </c>
      <c r="X10" s="131">
        <v>0</v>
      </c>
      <c r="Y10" s="131">
        <v>0</v>
      </c>
      <c r="Z10" s="131">
        <v>0</v>
      </c>
    </row>
    <row r="11" spans="1:26" ht="20.25" customHeight="1">
      <c r="A11" s="367" t="s">
        <v>1550</v>
      </c>
      <c r="B11" s="189" t="s">
        <v>1551</v>
      </c>
      <c r="C11" s="188">
        <v>2</v>
      </c>
      <c r="D11" s="131">
        <v>0</v>
      </c>
      <c r="E11" s="131">
        <v>0</v>
      </c>
      <c r="F11" s="131">
        <v>0</v>
      </c>
      <c r="G11" s="131">
        <v>0</v>
      </c>
      <c r="H11" s="132"/>
      <c r="I11" s="131">
        <v>0</v>
      </c>
      <c r="J11" s="131">
        <v>0</v>
      </c>
      <c r="K11" s="131">
        <v>0</v>
      </c>
      <c r="L11" s="131">
        <v>0</v>
      </c>
      <c r="M11" s="131">
        <v>0</v>
      </c>
      <c r="N11" s="131">
        <v>0</v>
      </c>
      <c r="O11" s="131">
        <v>0</v>
      </c>
      <c r="P11" s="131">
        <v>0</v>
      </c>
      <c r="Q11" s="131">
        <v>0</v>
      </c>
      <c r="R11" s="131">
        <v>0</v>
      </c>
      <c r="S11" s="131">
        <v>0</v>
      </c>
      <c r="T11" s="131">
        <v>0</v>
      </c>
      <c r="U11" s="131">
        <v>0</v>
      </c>
      <c r="V11" s="131">
        <v>0</v>
      </c>
      <c r="W11" s="131">
        <v>0</v>
      </c>
      <c r="X11" s="131">
        <v>0</v>
      </c>
      <c r="Y11" s="131">
        <v>0</v>
      </c>
      <c r="Z11" s="131">
        <v>0</v>
      </c>
    </row>
    <row r="12" spans="1:26" ht="20.25" customHeight="1">
      <c r="A12" s="368"/>
      <c r="B12" s="189" t="s">
        <v>1552</v>
      </c>
      <c r="C12" s="188">
        <v>3</v>
      </c>
      <c r="D12" s="131">
        <v>0</v>
      </c>
      <c r="E12" s="131">
        <v>0</v>
      </c>
      <c r="F12" s="131">
        <v>0</v>
      </c>
      <c r="G12" s="131">
        <v>0</v>
      </c>
      <c r="H12" s="132"/>
      <c r="I12" s="131">
        <v>0</v>
      </c>
      <c r="J12" s="131">
        <v>0</v>
      </c>
      <c r="K12" s="131">
        <v>0</v>
      </c>
      <c r="L12" s="131">
        <v>0</v>
      </c>
      <c r="M12" s="131">
        <v>0</v>
      </c>
      <c r="N12" s="131">
        <v>0</v>
      </c>
      <c r="O12" s="131">
        <v>0</v>
      </c>
      <c r="P12" s="131">
        <v>0</v>
      </c>
      <c r="Q12" s="131">
        <v>0</v>
      </c>
      <c r="R12" s="131">
        <v>0</v>
      </c>
      <c r="S12" s="131">
        <v>0</v>
      </c>
      <c r="T12" s="131">
        <v>0</v>
      </c>
      <c r="U12" s="131">
        <v>0</v>
      </c>
      <c r="V12" s="131">
        <v>0</v>
      </c>
      <c r="W12" s="131">
        <v>0</v>
      </c>
      <c r="X12" s="131">
        <v>0</v>
      </c>
      <c r="Y12" s="131">
        <v>0</v>
      </c>
      <c r="Z12" s="131">
        <v>0</v>
      </c>
    </row>
    <row r="13" spans="1:26" ht="20.25" customHeight="1">
      <c r="A13" s="368"/>
      <c r="B13" s="189" t="s">
        <v>1553</v>
      </c>
      <c r="C13" s="188">
        <v>4</v>
      </c>
      <c r="D13" s="131">
        <v>0</v>
      </c>
      <c r="E13" s="131">
        <v>0</v>
      </c>
      <c r="F13" s="131">
        <v>0</v>
      </c>
      <c r="G13" s="131">
        <v>0</v>
      </c>
      <c r="H13" s="132"/>
      <c r="I13" s="131">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row>
    <row r="14" spans="1:26" ht="20.25" customHeight="1">
      <c r="A14" s="368"/>
      <c r="B14" s="189" t="s">
        <v>1554</v>
      </c>
      <c r="C14" s="188">
        <v>5</v>
      </c>
      <c r="D14" s="131">
        <v>0</v>
      </c>
      <c r="E14" s="131">
        <v>0</v>
      </c>
      <c r="F14" s="131">
        <v>0</v>
      </c>
      <c r="G14" s="131">
        <v>0</v>
      </c>
      <c r="H14" s="132"/>
      <c r="I14" s="131">
        <v>0</v>
      </c>
      <c r="J14" s="131">
        <v>0</v>
      </c>
      <c r="K14" s="131">
        <v>0</v>
      </c>
      <c r="L14" s="131">
        <v>0</v>
      </c>
      <c r="M14" s="131">
        <v>0</v>
      </c>
      <c r="N14" s="131">
        <v>0</v>
      </c>
      <c r="O14" s="131">
        <v>0</v>
      </c>
      <c r="P14" s="131">
        <v>0</v>
      </c>
      <c r="Q14" s="131">
        <v>0</v>
      </c>
      <c r="R14" s="131">
        <v>0</v>
      </c>
      <c r="S14" s="131">
        <v>0</v>
      </c>
      <c r="T14" s="131">
        <v>0</v>
      </c>
      <c r="U14" s="131">
        <v>0</v>
      </c>
      <c r="V14" s="131">
        <v>0</v>
      </c>
      <c r="W14" s="131">
        <v>0</v>
      </c>
      <c r="X14" s="131">
        <v>0</v>
      </c>
      <c r="Y14" s="131">
        <v>0</v>
      </c>
      <c r="Z14" s="131">
        <v>0</v>
      </c>
    </row>
    <row r="15" spans="1:26" ht="20.25" customHeight="1">
      <c r="A15" s="368"/>
      <c r="B15" s="189" t="s">
        <v>1555</v>
      </c>
      <c r="C15" s="188">
        <v>6</v>
      </c>
      <c r="D15" s="131">
        <v>0</v>
      </c>
      <c r="E15" s="131">
        <v>0</v>
      </c>
      <c r="F15" s="131">
        <v>0</v>
      </c>
      <c r="G15" s="131">
        <v>0</v>
      </c>
      <c r="H15" s="132"/>
      <c r="I15" s="131">
        <v>0</v>
      </c>
      <c r="J15" s="131">
        <v>0</v>
      </c>
      <c r="K15" s="131">
        <v>0</v>
      </c>
      <c r="L15" s="131">
        <v>0</v>
      </c>
      <c r="M15" s="131">
        <v>0</v>
      </c>
      <c r="N15" s="131">
        <v>0</v>
      </c>
      <c r="O15" s="131">
        <v>0</v>
      </c>
      <c r="P15" s="131">
        <v>0</v>
      </c>
      <c r="Q15" s="131">
        <v>0</v>
      </c>
      <c r="R15" s="131">
        <v>0</v>
      </c>
      <c r="S15" s="131">
        <v>0</v>
      </c>
      <c r="T15" s="131">
        <v>0</v>
      </c>
      <c r="U15" s="131">
        <v>0</v>
      </c>
      <c r="V15" s="131">
        <v>0</v>
      </c>
      <c r="W15" s="131">
        <v>0</v>
      </c>
      <c r="X15" s="131">
        <v>0</v>
      </c>
      <c r="Y15" s="131">
        <v>0</v>
      </c>
      <c r="Z15" s="131">
        <v>0</v>
      </c>
    </row>
    <row r="16" spans="1:26" ht="43.5" customHeight="1">
      <c r="A16" s="368"/>
      <c r="B16" s="189" t="s">
        <v>1556</v>
      </c>
      <c r="C16" s="188">
        <v>7</v>
      </c>
      <c r="D16" s="131">
        <v>0</v>
      </c>
      <c r="E16" s="131">
        <v>0</v>
      </c>
      <c r="F16" s="131">
        <v>0</v>
      </c>
      <c r="G16" s="131">
        <v>0</v>
      </c>
      <c r="H16" s="132"/>
      <c r="I16" s="131">
        <v>0</v>
      </c>
      <c r="J16" s="131">
        <v>0</v>
      </c>
      <c r="K16" s="131">
        <v>0</v>
      </c>
      <c r="L16" s="131">
        <v>0</v>
      </c>
      <c r="M16" s="131">
        <v>0</v>
      </c>
      <c r="N16" s="131">
        <v>0</v>
      </c>
      <c r="O16" s="131">
        <v>0</v>
      </c>
      <c r="P16" s="131">
        <v>0</v>
      </c>
      <c r="Q16" s="131">
        <v>0</v>
      </c>
      <c r="R16" s="131">
        <v>0</v>
      </c>
      <c r="S16" s="131">
        <v>0</v>
      </c>
      <c r="T16" s="131">
        <v>0</v>
      </c>
      <c r="U16" s="131">
        <v>0</v>
      </c>
      <c r="V16" s="131">
        <v>0</v>
      </c>
      <c r="W16" s="131">
        <v>0</v>
      </c>
      <c r="X16" s="131">
        <v>0</v>
      </c>
      <c r="Y16" s="131">
        <v>0</v>
      </c>
      <c r="Z16" s="131">
        <v>0</v>
      </c>
    </row>
    <row r="17" spans="1:26" ht="17.25" customHeight="1">
      <c r="A17" s="368"/>
      <c r="B17" s="189" t="s">
        <v>1557</v>
      </c>
      <c r="C17" s="188">
        <v>8</v>
      </c>
      <c r="D17" s="131">
        <v>0</v>
      </c>
      <c r="E17" s="131">
        <v>0</v>
      </c>
      <c r="F17" s="131">
        <v>0</v>
      </c>
      <c r="G17" s="131">
        <v>0</v>
      </c>
      <c r="H17" s="132"/>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0</v>
      </c>
    </row>
    <row r="18" spans="1:26" ht="20.25" customHeight="1">
      <c r="A18" s="368"/>
      <c r="B18" s="189" t="s">
        <v>1558</v>
      </c>
      <c r="C18" s="188">
        <v>9</v>
      </c>
      <c r="D18" s="131">
        <v>0</v>
      </c>
      <c r="E18" s="131">
        <v>0</v>
      </c>
      <c r="F18" s="131">
        <v>0</v>
      </c>
      <c r="G18" s="131">
        <v>0</v>
      </c>
      <c r="H18" s="132"/>
      <c r="I18" s="131">
        <v>0</v>
      </c>
      <c r="J18" s="131">
        <v>0</v>
      </c>
      <c r="K18" s="131">
        <v>0</v>
      </c>
      <c r="L18" s="131">
        <v>0</v>
      </c>
      <c r="M18" s="131">
        <v>0</v>
      </c>
      <c r="N18" s="131">
        <v>0</v>
      </c>
      <c r="O18" s="131">
        <v>0</v>
      </c>
      <c r="P18" s="131">
        <v>0</v>
      </c>
      <c r="Q18" s="131">
        <v>0</v>
      </c>
      <c r="R18" s="131">
        <v>0</v>
      </c>
      <c r="S18" s="131">
        <v>0</v>
      </c>
      <c r="T18" s="131">
        <v>0</v>
      </c>
      <c r="U18" s="131">
        <v>0</v>
      </c>
      <c r="V18" s="131">
        <v>0</v>
      </c>
      <c r="W18" s="131">
        <v>0</v>
      </c>
      <c r="X18" s="131">
        <v>0</v>
      </c>
      <c r="Y18" s="131">
        <v>0</v>
      </c>
      <c r="Z18" s="131">
        <v>0</v>
      </c>
    </row>
    <row r="19" spans="1:26" ht="48" customHeight="1">
      <c r="A19" s="368"/>
      <c r="B19" s="189" t="s">
        <v>1559</v>
      </c>
      <c r="C19" s="188">
        <v>10</v>
      </c>
      <c r="D19" s="131">
        <v>0</v>
      </c>
      <c r="E19" s="131">
        <v>0</v>
      </c>
      <c r="F19" s="131">
        <v>0</v>
      </c>
      <c r="G19" s="131">
        <v>0</v>
      </c>
      <c r="H19" s="132"/>
      <c r="I19" s="131">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row>
    <row r="20" spans="1:26" ht="20.25" customHeight="1">
      <c r="A20" s="368"/>
      <c r="B20" s="189" t="s">
        <v>1560</v>
      </c>
      <c r="C20" s="188">
        <v>11</v>
      </c>
      <c r="D20" s="131">
        <v>0</v>
      </c>
      <c r="E20" s="131">
        <v>0</v>
      </c>
      <c r="F20" s="131">
        <v>0</v>
      </c>
      <c r="G20" s="131">
        <v>0</v>
      </c>
      <c r="H20" s="132"/>
      <c r="I20" s="131">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row>
    <row r="21" spans="1:26" ht="20.25" customHeight="1">
      <c r="A21" s="368"/>
      <c r="B21" s="189" t="s">
        <v>1561</v>
      </c>
      <c r="C21" s="188">
        <v>12</v>
      </c>
      <c r="D21" s="131">
        <v>0</v>
      </c>
      <c r="E21" s="131">
        <v>0</v>
      </c>
      <c r="F21" s="131">
        <v>0</v>
      </c>
      <c r="G21" s="131">
        <v>0</v>
      </c>
      <c r="H21" s="132"/>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row>
    <row r="22" spans="1:26" ht="20.25" customHeight="1">
      <c r="A22" s="369"/>
      <c r="B22" s="189" t="s">
        <v>1562</v>
      </c>
      <c r="C22" s="188">
        <v>13</v>
      </c>
      <c r="D22" s="131">
        <v>0</v>
      </c>
      <c r="E22" s="131">
        <v>0</v>
      </c>
      <c r="F22" s="131">
        <v>0</v>
      </c>
      <c r="G22" s="131">
        <v>0</v>
      </c>
      <c r="H22" s="132"/>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row>
    <row r="23" spans="1:26" ht="22.5" customHeight="1">
      <c r="A23" s="363" t="s">
        <v>1563</v>
      </c>
      <c r="B23" s="191" t="s">
        <v>1564</v>
      </c>
      <c r="C23" s="188">
        <v>14</v>
      </c>
      <c r="D23" s="131">
        <v>0</v>
      </c>
      <c r="E23" s="131">
        <v>0</v>
      </c>
      <c r="F23" s="131">
        <v>0</v>
      </c>
      <c r="G23" s="131">
        <v>0</v>
      </c>
      <c r="H23" s="132"/>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row>
    <row r="24" spans="1:26" ht="74.25" customHeight="1">
      <c r="A24" s="363"/>
      <c r="B24" s="191" t="s">
        <v>1565</v>
      </c>
      <c r="C24" s="188">
        <v>15</v>
      </c>
      <c r="D24" s="131">
        <v>0</v>
      </c>
      <c r="E24" s="131">
        <v>0</v>
      </c>
      <c r="F24" s="131">
        <v>0</v>
      </c>
      <c r="G24" s="131">
        <v>0</v>
      </c>
      <c r="H24" s="132"/>
      <c r="I24" s="131">
        <v>0</v>
      </c>
      <c r="J24" s="131">
        <v>0</v>
      </c>
      <c r="K24" s="131">
        <v>0</v>
      </c>
      <c r="L24" s="131">
        <v>0</v>
      </c>
      <c r="M24" s="131">
        <v>0</v>
      </c>
      <c r="N24" s="131">
        <v>0</v>
      </c>
      <c r="O24" s="131">
        <v>0</v>
      </c>
      <c r="P24" s="131">
        <v>0</v>
      </c>
      <c r="Q24" s="131">
        <v>0</v>
      </c>
      <c r="R24" s="131">
        <v>0</v>
      </c>
      <c r="S24" s="131">
        <v>0</v>
      </c>
      <c r="T24" s="131">
        <v>0</v>
      </c>
      <c r="U24" s="131">
        <v>0</v>
      </c>
      <c r="V24" s="131">
        <v>0</v>
      </c>
      <c r="W24" s="131">
        <v>0</v>
      </c>
      <c r="X24" s="131">
        <v>0</v>
      </c>
      <c r="Y24" s="131">
        <v>0</v>
      </c>
      <c r="Z24" s="131">
        <v>0</v>
      </c>
    </row>
    <row r="25" spans="1:26" ht="22.5">
      <c r="A25" s="361" t="s">
        <v>1566</v>
      </c>
      <c r="B25" s="361"/>
      <c r="C25" s="188">
        <v>16</v>
      </c>
      <c r="D25" s="131">
        <v>0</v>
      </c>
      <c r="E25" s="131">
        <v>0</v>
      </c>
      <c r="F25" s="131">
        <v>0</v>
      </c>
      <c r="G25" s="131">
        <v>0</v>
      </c>
      <c r="H25" s="132"/>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row>
    <row r="26" spans="1:26" ht="57" customHeight="1">
      <c r="A26" s="362" t="s">
        <v>1567</v>
      </c>
      <c r="B26" s="189" t="s">
        <v>1568</v>
      </c>
      <c r="C26" s="188">
        <v>17</v>
      </c>
      <c r="D26" s="131">
        <v>0</v>
      </c>
      <c r="E26" s="131">
        <v>0</v>
      </c>
      <c r="F26" s="131">
        <v>0</v>
      </c>
      <c r="G26" s="131">
        <v>0</v>
      </c>
      <c r="H26" s="132"/>
      <c r="I26" s="131">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row>
    <row r="27" spans="1:26" ht="57" customHeight="1">
      <c r="A27" s="362"/>
      <c r="B27" s="189" t="s">
        <v>1569</v>
      </c>
      <c r="C27" s="188">
        <v>18</v>
      </c>
      <c r="D27" s="131">
        <v>0</v>
      </c>
      <c r="E27" s="131">
        <v>0</v>
      </c>
      <c r="F27" s="131">
        <v>0</v>
      </c>
      <c r="G27" s="131">
        <v>0</v>
      </c>
      <c r="H27" s="132"/>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row>
    <row r="28" spans="1:26" ht="58.5" customHeight="1">
      <c r="A28" s="362"/>
      <c r="B28" s="189" t="s">
        <v>1570</v>
      </c>
      <c r="C28" s="188">
        <v>19</v>
      </c>
      <c r="D28" s="131">
        <v>0</v>
      </c>
      <c r="E28" s="131">
        <v>0</v>
      </c>
      <c r="F28" s="131">
        <v>0</v>
      </c>
      <c r="G28" s="131">
        <v>0</v>
      </c>
      <c r="H28" s="132"/>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row>
    <row r="29" spans="1:26" ht="21" customHeight="1">
      <c r="A29" s="362"/>
      <c r="B29" s="190" t="s">
        <v>1571</v>
      </c>
      <c r="C29" s="188">
        <v>20</v>
      </c>
      <c r="D29" s="131">
        <v>0</v>
      </c>
      <c r="E29" s="131">
        <v>0</v>
      </c>
      <c r="F29" s="131">
        <v>0</v>
      </c>
      <c r="G29" s="131">
        <v>0</v>
      </c>
      <c r="H29" s="132"/>
      <c r="I29" s="131">
        <v>0</v>
      </c>
      <c r="J29" s="131">
        <v>0</v>
      </c>
      <c r="K29" s="131">
        <v>0</v>
      </c>
      <c r="L29" s="131">
        <v>0</v>
      </c>
      <c r="M29" s="131">
        <v>0</v>
      </c>
      <c r="N29" s="131">
        <v>0</v>
      </c>
      <c r="O29" s="131">
        <v>0</v>
      </c>
      <c r="P29" s="131">
        <v>0</v>
      </c>
      <c r="Q29" s="131">
        <v>0</v>
      </c>
      <c r="R29" s="131">
        <v>0</v>
      </c>
      <c r="S29" s="131">
        <v>0</v>
      </c>
      <c r="T29" s="131">
        <v>0</v>
      </c>
      <c r="U29" s="131">
        <v>0</v>
      </c>
      <c r="V29" s="131">
        <v>0</v>
      </c>
      <c r="W29" s="131">
        <v>0</v>
      </c>
      <c r="X29" s="131">
        <v>0</v>
      </c>
      <c r="Y29" s="131">
        <v>0</v>
      </c>
      <c r="Z29" s="131">
        <v>0</v>
      </c>
    </row>
    <row r="30" spans="1:20" ht="12.75" customHeight="1">
      <c r="A30" s="133" t="s">
        <v>1572</v>
      </c>
      <c r="B30" s="72"/>
      <c r="C30" s="134"/>
      <c r="D30" s="134"/>
      <c r="E30" s="134"/>
      <c r="F30" s="135"/>
      <c r="G30" s="134"/>
      <c r="H30" s="134"/>
      <c r="I30" s="134"/>
      <c r="J30" s="134"/>
      <c r="K30" s="134"/>
      <c r="L30" s="134"/>
      <c r="M30" s="134"/>
      <c r="N30" s="134"/>
      <c r="O30" s="134"/>
      <c r="P30" s="134"/>
      <c r="Q30" s="134"/>
      <c r="R30" s="134"/>
      <c r="S30" s="134"/>
      <c r="T30" s="134"/>
    </row>
    <row r="31" spans="1:20" ht="18.75">
      <c r="A31" s="136" t="s">
        <v>1573</v>
      </c>
      <c r="B31" s="72"/>
      <c r="C31" s="68"/>
      <c r="D31" s="68"/>
      <c r="E31" s="68"/>
      <c r="F31" s="68"/>
      <c r="G31" s="68"/>
      <c r="H31" s="68"/>
      <c r="I31" s="137"/>
      <c r="J31" s="138"/>
      <c r="K31" s="138"/>
      <c r="L31" s="138"/>
      <c r="M31" s="138"/>
      <c r="N31" s="138"/>
      <c r="O31" s="138"/>
      <c r="P31" s="138"/>
      <c r="Q31" s="138"/>
      <c r="R31" s="138"/>
      <c r="S31" s="138"/>
      <c r="T31" s="138"/>
    </row>
    <row r="32" spans="1:20" ht="12.75">
      <c r="A32" s="356" t="s">
        <v>1574</v>
      </c>
      <c r="B32" s="356"/>
      <c r="C32" s="356"/>
      <c r="D32" s="356"/>
      <c r="E32" s="139"/>
      <c r="F32" s="139"/>
      <c r="G32" s="63"/>
      <c r="H32" s="357" t="s">
        <v>1575</v>
      </c>
      <c r="I32" s="357"/>
      <c r="J32" s="357"/>
      <c r="K32" s="357"/>
      <c r="L32" s="358"/>
      <c r="M32" s="358"/>
      <c r="N32" s="358"/>
      <c r="O32" s="358"/>
      <c r="P32" s="358"/>
      <c r="Q32" s="358"/>
      <c r="R32" s="358"/>
      <c r="S32" s="358"/>
      <c r="T32" s="358"/>
    </row>
    <row r="33" spans="1:20" ht="15.75">
      <c r="A33" s="139"/>
      <c r="B33" s="139"/>
      <c r="C33" s="139"/>
      <c r="D33" s="139"/>
      <c r="E33" s="139"/>
      <c r="F33" s="139"/>
      <c r="G33" s="63"/>
      <c r="H33" s="140"/>
      <c r="I33" s="141"/>
      <c r="J33" s="68"/>
      <c r="K33" s="68"/>
      <c r="L33" s="371" t="s">
        <v>565</v>
      </c>
      <c r="M33" s="371"/>
      <c r="N33" s="371"/>
      <c r="O33" s="371"/>
      <c r="P33" s="371"/>
      <c r="Q33" s="371"/>
      <c r="R33" s="371"/>
      <c r="S33" s="371"/>
      <c r="T33" s="371"/>
    </row>
    <row r="34" spans="1:20" ht="12.75">
      <c r="A34" s="139"/>
      <c r="B34" s="139"/>
      <c r="C34" s="139"/>
      <c r="D34" s="139"/>
      <c r="E34" s="139"/>
      <c r="F34" s="139"/>
      <c r="G34" s="63"/>
      <c r="H34" s="359" t="s">
        <v>1453</v>
      </c>
      <c r="I34" s="359"/>
      <c r="J34" s="359"/>
      <c r="K34" s="359"/>
      <c r="L34" s="353" t="s">
        <v>1503</v>
      </c>
      <c r="M34" s="353"/>
      <c r="N34" s="353"/>
      <c r="O34" s="353"/>
      <c r="P34" s="353"/>
      <c r="Q34" s="353"/>
      <c r="R34" s="353"/>
      <c r="S34" s="353"/>
      <c r="T34" s="353"/>
    </row>
    <row r="35" spans="1:20" ht="12.75">
      <c r="A35" s="63"/>
      <c r="B35" s="63"/>
      <c r="C35" s="63"/>
      <c r="D35" s="63"/>
      <c r="E35" s="63"/>
      <c r="F35" s="63"/>
      <c r="G35" s="63"/>
      <c r="H35" s="359"/>
      <c r="I35" s="359"/>
      <c r="J35" s="359"/>
      <c r="K35" s="359"/>
      <c r="L35" s="360"/>
      <c r="M35" s="360"/>
      <c r="N35" s="360"/>
      <c r="O35" s="360"/>
      <c r="P35" s="360"/>
      <c r="Q35" s="360"/>
      <c r="R35" s="360"/>
      <c r="S35" s="360"/>
      <c r="T35" s="360"/>
    </row>
    <row r="36" spans="1:20" ht="15.75">
      <c r="A36" s="63"/>
      <c r="B36" s="63"/>
      <c r="C36" s="63"/>
      <c r="D36" s="63"/>
      <c r="E36" s="63"/>
      <c r="F36" s="63"/>
      <c r="G36" s="63"/>
      <c r="H36" s="142"/>
      <c r="I36" s="142"/>
      <c r="J36" s="68"/>
      <c r="K36" s="68"/>
      <c r="L36" s="371" t="s">
        <v>566</v>
      </c>
      <c r="M36" s="371"/>
      <c r="N36" s="371"/>
      <c r="O36" s="371"/>
      <c r="P36" s="371"/>
      <c r="Q36" s="371"/>
      <c r="R36" s="371"/>
      <c r="S36" s="371"/>
      <c r="T36" s="371"/>
    </row>
    <row r="37" spans="1:20" ht="12.75">
      <c r="A37" s="63"/>
      <c r="B37" s="63"/>
      <c r="C37" s="63"/>
      <c r="D37" s="63"/>
      <c r="E37" s="63"/>
      <c r="F37" s="63"/>
      <c r="G37" s="63"/>
      <c r="H37" s="143"/>
      <c r="I37" s="143"/>
      <c r="J37" s="68"/>
      <c r="K37" s="68"/>
      <c r="L37" s="353" t="s">
        <v>1503</v>
      </c>
      <c r="M37" s="353"/>
      <c r="N37" s="353"/>
      <c r="O37" s="353"/>
      <c r="P37" s="353"/>
      <c r="Q37" s="353"/>
      <c r="R37" s="353"/>
      <c r="S37" s="353"/>
      <c r="T37" s="353"/>
    </row>
    <row r="38" spans="1:20" ht="12.75">
      <c r="A38" s="63"/>
      <c r="B38" s="63"/>
      <c r="C38" s="63"/>
      <c r="D38" s="63"/>
      <c r="E38" s="63"/>
      <c r="F38" s="63"/>
      <c r="G38" s="63"/>
      <c r="H38" s="144"/>
      <c r="I38" s="145"/>
      <c r="J38" s="68"/>
      <c r="K38" s="68"/>
      <c r="L38" s="354" t="s">
        <v>567</v>
      </c>
      <c r="M38" s="354"/>
      <c r="N38" s="354"/>
      <c r="O38" s="146"/>
      <c r="P38" s="354" t="s">
        <v>568</v>
      </c>
      <c r="Q38" s="354"/>
      <c r="R38" s="354"/>
      <c r="S38" s="354"/>
      <c r="T38" s="133"/>
    </row>
    <row r="39" spans="1:20" ht="12.75">
      <c r="A39" s="63"/>
      <c r="B39" s="63"/>
      <c r="C39" s="63"/>
      <c r="D39" s="63"/>
      <c r="E39" s="63"/>
      <c r="F39" s="63"/>
      <c r="G39" s="63"/>
      <c r="H39" s="144"/>
      <c r="I39" s="145"/>
      <c r="J39" s="68"/>
      <c r="K39" s="68"/>
      <c r="L39" s="355" t="s">
        <v>1482</v>
      </c>
      <c r="M39" s="355"/>
      <c r="N39" s="355"/>
      <c r="O39" s="146"/>
      <c r="P39" s="355" t="s">
        <v>1483</v>
      </c>
      <c r="Q39" s="355"/>
      <c r="R39" s="355"/>
      <c r="S39" s="355"/>
      <c r="T39" s="147"/>
    </row>
  </sheetData>
  <sheetProtection/>
  <mergeCells count="42">
    <mergeCell ref="X6:X8"/>
    <mergeCell ref="E2:M2"/>
    <mergeCell ref="A3:W3"/>
    <mergeCell ref="A6:B8"/>
    <mergeCell ref="C6:C8"/>
    <mergeCell ref="D6:D8"/>
    <mergeCell ref="E6:E8"/>
    <mergeCell ref="F6:M6"/>
    <mergeCell ref="O6:O8"/>
    <mergeCell ref="R6:R8"/>
    <mergeCell ref="Y6:Y8"/>
    <mergeCell ref="Z6:Z8"/>
    <mergeCell ref="F7:I7"/>
    <mergeCell ref="J7:J8"/>
    <mergeCell ref="K7:K8"/>
    <mergeCell ref="L7:L8"/>
    <mergeCell ref="M7:M8"/>
    <mergeCell ref="U6:V7"/>
    <mergeCell ref="Q6:Q8"/>
    <mergeCell ref="W6:W8"/>
    <mergeCell ref="S6:T7"/>
    <mergeCell ref="A25:B25"/>
    <mergeCell ref="A26:A29"/>
    <mergeCell ref="A23:A24"/>
    <mergeCell ref="A9:B9"/>
    <mergeCell ref="A10:B10"/>
    <mergeCell ref="A11:A22"/>
    <mergeCell ref="N6:N8"/>
    <mergeCell ref="P6:P8"/>
    <mergeCell ref="L39:N39"/>
    <mergeCell ref="P39:S39"/>
    <mergeCell ref="A32:D32"/>
    <mergeCell ref="H32:K32"/>
    <mergeCell ref="L32:T32"/>
    <mergeCell ref="L33:T33"/>
    <mergeCell ref="H34:K35"/>
    <mergeCell ref="L34:T34"/>
    <mergeCell ref="L35:T35"/>
    <mergeCell ref="L36:T36"/>
    <mergeCell ref="L37:T37"/>
    <mergeCell ref="L38:N38"/>
    <mergeCell ref="P38:S38"/>
  </mergeCells>
  <conditionalFormatting sqref="G30:T30 C30:E30">
    <cfRule type="cellIs" priority="2" dxfId="0" operator="lessThan" stopIfTrue="1">
      <formula>0</formula>
    </cfRule>
  </conditionalFormatting>
  <conditionalFormatting sqref="D10:Z29">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30" r:id="rId1"/>
  <colBreaks count="1" manualBreakCount="1">
    <brk id="26" max="65535" man="1"/>
  </colBreaks>
</worksheet>
</file>

<file path=xl/worksheets/sheet7.xml><?xml version="1.0" encoding="utf-8"?>
<worksheet xmlns="http://schemas.openxmlformats.org/spreadsheetml/2006/main" xmlns:r="http://schemas.openxmlformats.org/officeDocument/2006/relationships">
  <sheetPr>
    <tabColor indexed="10"/>
  </sheetPr>
  <dimension ref="A1:E1028"/>
  <sheetViews>
    <sheetView zoomScalePageLayoutView="0" workbookViewId="0" topLeftCell="A1">
      <selection activeCell="A1029" sqref="A1029:IV1121"/>
    </sheetView>
  </sheetViews>
  <sheetFormatPr defaultColWidth="9.140625" defaultRowHeight="12.75"/>
  <cols>
    <col min="2" max="2" width="14.7109375" style="0" customWidth="1"/>
    <col min="3" max="3" width="49.00390625" style="202" customWidth="1"/>
    <col min="4" max="4" width="57.28125" style="202" customWidth="1"/>
    <col min="5" max="5" width="18.140625" style="0" customWidth="1"/>
    <col min="6" max="6" width="18.421875" style="0" customWidth="1"/>
  </cols>
  <sheetData>
    <row r="1" spans="1:5" ht="32.25" customHeight="1" thickBot="1">
      <c r="A1" s="200" t="s">
        <v>1430</v>
      </c>
      <c r="B1" s="200" t="s">
        <v>1431</v>
      </c>
      <c r="C1" s="200" t="s">
        <v>1432</v>
      </c>
      <c r="D1" s="200" t="s">
        <v>1433</v>
      </c>
      <c r="E1" s="200" t="s">
        <v>571</v>
      </c>
    </row>
    <row r="2" spans="1:5" ht="25.5">
      <c r="A2" s="199">
        <f>IF((SUM('Раздел 5'!U10:U10)&lt;=SUM('Раздел 5'!E10:E10)),"","Неверно!")</f>
      </c>
      <c r="B2" s="197" t="s">
        <v>705</v>
      </c>
      <c r="C2" s="201" t="s">
        <v>706</v>
      </c>
      <c r="D2" s="201" t="s">
        <v>1645</v>
      </c>
      <c r="E2" s="197" t="str">
        <f>CONCATENATE(SUM('Раздел 5'!U10:U10),"&lt;=",SUM('Раздел 5'!E10:E10))</f>
        <v>0&lt;=0</v>
      </c>
    </row>
    <row r="3" spans="1:5" ht="25.5">
      <c r="A3" s="199">
        <f>IF((SUM('Раздел 5'!U19:U19)&lt;=SUM('Раздел 5'!E19:E19)),"","Неверно!")</f>
      </c>
      <c r="B3" s="197" t="s">
        <v>705</v>
      </c>
      <c r="C3" s="201" t="s">
        <v>707</v>
      </c>
      <c r="D3" s="201" t="s">
        <v>1645</v>
      </c>
      <c r="E3" s="197" t="str">
        <f>CONCATENATE(SUM('Раздел 5'!U19:U19),"&lt;=",SUM('Раздел 5'!E19:E19))</f>
        <v>0&lt;=0</v>
      </c>
    </row>
    <row r="4" spans="1:5" ht="25.5">
      <c r="A4" s="199">
        <f>IF((SUM('Раздел 5'!U20:U20)&lt;=SUM('Раздел 5'!E20:E20)),"","Неверно!")</f>
      </c>
      <c r="B4" s="197" t="s">
        <v>705</v>
      </c>
      <c r="C4" s="201" t="s">
        <v>708</v>
      </c>
      <c r="D4" s="201" t="s">
        <v>1645</v>
      </c>
      <c r="E4" s="197" t="str">
        <f>CONCATENATE(SUM('Раздел 5'!U20:U20),"&lt;=",SUM('Раздел 5'!E20:E20))</f>
        <v>0&lt;=0</v>
      </c>
    </row>
    <row r="5" spans="1:5" ht="25.5">
      <c r="A5" s="199">
        <f>IF((SUM('Раздел 5'!U21:U21)&lt;=SUM('Раздел 5'!E21:E21)),"","Неверно!")</f>
      </c>
      <c r="B5" s="197" t="s">
        <v>705</v>
      </c>
      <c r="C5" s="201" t="s">
        <v>709</v>
      </c>
      <c r="D5" s="201" t="s">
        <v>1645</v>
      </c>
      <c r="E5" s="197" t="str">
        <f>CONCATENATE(SUM('Раздел 5'!U21:U21),"&lt;=",SUM('Раздел 5'!E21:E21))</f>
        <v>0&lt;=0</v>
      </c>
    </row>
    <row r="6" spans="1:5" ht="25.5">
      <c r="A6" s="199">
        <f>IF((SUM('Раздел 5'!U22:U22)&lt;=SUM('Раздел 5'!E22:E22)),"","Неверно!")</f>
      </c>
      <c r="B6" s="197" t="s">
        <v>705</v>
      </c>
      <c r="C6" s="201" t="s">
        <v>710</v>
      </c>
      <c r="D6" s="201" t="s">
        <v>1645</v>
      </c>
      <c r="E6" s="197" t="str">
        <f>CONCATENATE(SUM('Раздел 5'!U22:U22),"&lt;=",SUM('Раздел 5'!E22:E22))</f>
        <v>0&lt;=0</v>
      </c>
    </row>
    <row r="7" spans="1:5" ht="25.5">
      <c r="A7" s="199">
        <f>IF((SUM('Раздел 5'!U23:U23)&lt;=SUM('Раздел 5'!E23:E23)),"","Неверно!")</f>
      </c>
      <c r="B7" s="197" t="s">
        <v>705</v>
      </c>
      <c r="C7" s="201" t="s">
        <v>711</v>
      </c>
      <c r="D7" s="201" t="s">
        <v>1645</v>
      </c>
      <c r="E7" s="197" t="str">
        <f>CONCATENATE(SUM('Раздел 5'!U23:U23),"&lt;=",SUM('Раздел 5'!E23:E23))</f>
        <v>0&lt;=0</v>
      </c>
    </row>
    <row r="8" spans="1:5" ht="25.5">
      <c r="A8" s="199">
        <f>IF((SUM('Раздел 5'!U24:U24)&lt;=SUM('Раздел 5'!E24:E24)),"","Неверно!")</f>
      </c>
      <c r="B8" s="197" t="s">
        <v>705</v>
      </c>
      <c r="C8" s="201" t="s">
        <v>712</v>
      </c>
      <c r="D8" s="201" t="s">
        <v>1645</v>
      </c>
      <c r="E8" s="197" t="str">
        <f>CONCATENATE(SUM('Раздел 5'!U24:U24),"&lt;=",SUM('Раздел 5'!E24:E24))</f>
        <v>0&lt;=0</v>
      </c>
    </row>
    <row r="9" spans="1:5" ht="25.5">
      <c r="A9" s="199">
        <f>IF((SUM('Раздел 5'!U25:U25)&lt;=SUM('Раздел 5'!E25:E25)),"","Неверно!")</f>
      </c>
      <c r="B9" s="197" t="s">
        <v>705</v>
      </c>
      <c r="C9" s="201" t="s">
        <v>713</v>
      </c>
      <c r="D9" s="201" t="s">
        <v>1645</v>
      </c>
      <c r="E9" s="197" t="str">
        <f>CONCATENATE(SUM('Раздел 5'!U25:U25),"&lt;=",SUM('Раздел 5'!E25:E25))</f>
        <v>0&lt;=0</v>
      </c>
    </row>
    <row r="10" spans="1:5" ht="25.5">
      <c r="A10" s="199">
        <f>IF((SUM('Раздел 5'!U26:U26)&lt;=SUM('Раздел 5'!E26:E26)),"","Неверно!")</f>
      </c>
      <c r="B10" s="197" t="s">
        <v>705</v>
      </c>
      <c r="C10" s="201" t="s">
        <v>714</v>
      </c>
      <c r="D10" s="201" t="s">
        <v>1645</v>
      </c>
      <c r="E10" s="197" t="str">
        <f>CONCATENATE(SUM('Раздел 5'!U26:U26),"&lt;=",SUM('Раздел 5'!E26:E26))</f>
        <v>0&lt;=0</v>
      </c>
    </row>
    <row r="11" spans="1:5" ht="25.5">
      <c r="A11" s="199">
        <f>IF((SUM('Раздел 5'!U27:U27)&lt;=SUM('Раздел 5'!E27:E27)),"","Неверно!")</f>
      </c>
      <c r="B11" s="197" t="s">
        <v>705</v>
      </c>
      <c r="C11" s="201" t="s">
        <v>715</v>
      </c>
      <c r="D11" s="201" t="s">
        <v>1645</v>
      </c>
      <c r="E11" s="197" t="str">
        <f>CONCATENATE(SUM('Раздел 5'!U27:U27),"&lt;=",SUM('Раздел 5'!E27:E27))</f>
        <v>0&lt;=0</v>
      </c>
    </row>
    <row r="12" spans="1:5" ht="25.5">
      <c r="A12" s="199">
        <f>IF((SUM('Раздел 5'!U28:U28)&lt;=SUM('Раздел 5'!E28:E28)),"","Неверно!")</f>
      </c>
      <c r="B12" s="197" t="s">
        <v>705</v>
      </c>
      <c r="C12" s="201" t="s">
        <v>716</v>
      </c>
      <c r="D12" s="201" t="s">
        <v>1645</v>
      </c>
      <c r="E12" s="197" t="str">
        <f>CONCATENATE(SUM('Раздел 5'!U28:U28),"&lt;=",SUM('Раздел 5'!E28:E28))</f>
        <v>0&lt;=0</v>
      </c>
    </row>
    <row r="13" spans="1:5" ht="25.5">
      <c r="A13" s="199">
        <f>IF((SUM('Раздел 5'!U11:U11)&lt;=SUM('Раздел 5'!E11:E11)),"","Неверно!")</f>
      </c>
      <c r="B13" s="197" t="s">
        <v>705</v>
      </c>
      <c r="C13" s="201" t="s">
        <v>717</v>
      </c>
      <c r="D13" s="201" t="s">
        <v>1645</v>
      </c>
      <c r="E13" s="197" t="str">
        <f>CONCATENATE(SUM('Раздел 5'!U11:U11),"&lt;=",SUM('Раздел 5'!E11:E11))</f>
        <v>0&lt;=0</v>
      </c>
    </row>
    <row r="14" spans="1:5" ht="25.5">
      <c r="A14" s="199">
        <f>IF((SUM('Раздел 5'!U29:U29)&lt;=SUM('Раздел 5'!E29:E29)),"","Неверно!")</f>
      </c>
      <c r="B14" s="197" t="s">
        <v>705</v>
      </c>
      <c r="C14" s="201" t="s">
        <v>718</v>
      </c>
      <c r="D14" s="201" t="s">
        <v>1645</v>
      </c>
      <c r="E14" s="197" t="str">
        <f>CONCATENATE(SUM('Раздел 5'!U29:U29),"&lt;=",SUM('Раздел 5'!E29:E29))</f>
        <v>0&lt;=0</v>
      </c>
    </row>
    <row r="15" spans="1:5" ht="25.5">
      <c r="A15" s="199">
        <f>IF((SUM('Раздел 5'!U12:U12)&lt;=SUM('Раздел 5'!E12:E12)),"","Неверно!")</f>
      </c>
      <c r="B15" s="197" t="s">
        <v>705</v>
      </c>
      <c r="C15" s="201" t="s">
        <v>719</v>
      </c>
      <c r="D15" s="201" t="s">
        <v>1645</v>
      </c>
      <c r="E15" s="197" t="str">
        <f>CONCATENATE(SUM('Раздел 5'!U12:U12),"&lt;=",SUM('Раздел 5'!E12:E12))</f>
        <v>0&lt;=0</v>
      </c>
    </row>
    <row r="16" spans="1:5" ht="25.5">
      <c r="A16" s="199">
        <f>IF((SUM('Раздел 5'!U13:U13)&lt;=SUM('Раздел 5'!E13:E13)),"","Неверно!")</f>
      </c>
      <c r="B16" s="197" t="s">
        <v>705</v>
      </c>
      <c r="C16" s="201" t="s">
        <v>720</v>
      </c>
      <c r="D16" s="201" t="s">
        <v>1645</v>
      </c>
      <c r="E16" s="197" t="str">
        <f>CONCATENATE(SUM('Раздел 5'!U13:U13),"&lt;=",SUM('Раздел 5'!E13:E13))</f>
        <v>0&lt;=0</v>
      </c>
    </row>
    <row r="17" spans="1:5" ht="25.5">
      <c r="A17" s="199">
        <f>IF((SUM('Раздел 5'!U14:U14)&lt;=SUM('Раздел 5'!E14:E14)),"","Неверно!")</f>
      </c>
      <c r="B17" s="197" t="s">
        <v>705</v>
      </c>
      <c r="C17" s="201" t="s">
        <v>721</v>
      </c>
      <c r="D17" s="201" t="s">
        <v>1645</v>
      </c>
      <c r="E17" s="197" t="str">
        <f>CONCATENATE(SUM('Раздел 5'!U14:U14),"&lt;=",SUM('Раздел 5'!E14:E14))</f>
        <v>0&lt;=0</v>
      </c>
    </row>
    <row r="18" spans="1:5" ht="25.5">
      <c r="A18" s="199">
        <f>IF((SUM('Раздел 5'!U15:U15)&lt;=SUM('Раздел 5'!E15:E15)),"","Неверно!")</f>
      </c>
      <c r="B18" s="197" t="s">
        <v>705</v>
      </c>
      <c r="C18" s="201" t="s">
        <v>722</v>
      </c>
      <c r="D18" s="201" t="s">
        <v>1645</v>
      </c>
      <c r="E18" s="197" t="str">
        <f>CONCATENATE(SUM('Раздел 5'!U15:U15),"&lt;=",SUM('Раздел 5'!E15:E15))</f>
        <v>0&lt;=0</v>
      </c>
    </row>
    <row r="19" spans="1:5" ht="25.5">
      <c r="A19" s="199">
        <f>IF((SUM('Раздел 5'!U16:U16)&lt;=SUM('Раздел 5'!E16:E16)),"","Неверно!")</f>
      </c>
      <c r="B19" s="197" t="s">
        <v>705</v>
      </c>
      <c r="C19" s="201" t="s">
        <v>723</v>
      </c>
      <c r="D19" s="201" t="s">
        <v>1645</v>
      </c>
      <c r="E19" s="197" t="str">
        <f>CONCATENATE(SUM('Раздел 5'!U16:U16),"&lt;=",SUM('Раздел 5'!E16:E16))</f>
        <v>0&lt;=0</v>
      </c>
    </row>
    <row r="20" spans="1:5" ht="25.5">
      <c r="A20" s="199">
        <f>IF((SUM('Раздел 5'!U17:U17)&lt;=SUM('Раздел 5'!E17:E17)),"","Неверно!")</f>
      </c>
      <c r="B20" s="197" t="s">
        <v>705</v>
      </c>
      <c r="C20" s="201" t="s">
        <v>724</v>
      </c>
      <c r="D20" s="201" t="s">
        <v>1645</v>
      </c>
      <c r="E20" s="197" t="str">
        <f>CONCATENATE(SUM('Раздел 5'!U17:U17),"&lt;=",SUM('Раздел 5'!E17:E17))</f>
        <v>0&lt;=0</v>
      </c>
    </row>
    <row r="21" spans="1:5" ht="25.5">
      <c r="A21" s="199">
        <f>IF((SUM('Раздел 5'!U18:U18)&lt;=SUM('Раздел 5'!E18:E18)),"","Неверно!")</f>
      </c>
      <c r="B21" s="197" t="s">
        <v>705</v>
      </c>
      <c r="C21" s="201" t="s">
        <v>725</v>
      </c>
      <c r="D21" s="201" t="s">
        <v>1645</v>
      </c>
      <c r="E21" s="197" t="str">
        <f>CONCATENATE(SUM('Раздел 5'!U18:U18),"&lt;=",SUM('Раздел 5'!E18:E18))</f>
        <v>0&lt;=0</v>
      </c>
    </row>
    <row r="22" spans="1:5" ht="25.5">
      <c r="A22" s="199">
        <f>IF((SUM('Раздел 4'!D9:D9)&gt;=SUM('Раздел 4'!T9:T9)),"","Неверно!")</f>
      </c>
      <c r="B22" s="197" t="s">
        <v>726</v>
      </c>
      <c r="C22" s="201" t="s">
        <v>727</v>
      </c>
      <c r="D22" s="201" t="s">
        <v>1633</v>
      </c>
      <c r="E22" s="197" t="str">
        <f>CONCATENATE(SUM('Раздел 4'!D9:D9),"&gt;=",SUM('Раздел 4'!T9:T9))</f>
        <v>6&gt;=4</v>
      </c>
    </row>
    <row r="23" spans="1:5" ht="25.5">
      <c r="A23" s="199">
        <f>IF((SUM('Раздел 4'!D18:D18)&gt;=SUM('Раздел 4'!T18:T18)),"","Неверно!")</f>
      </c>
      <c r="B23" s="197" t="s">
        <v>726</v>
      </c>
      <c r="C23" s="201" t="s">
        <v>728</v>
      </c>
      <c r="D23" s="201" t="s">
        <v>1633</v>
      </c>
      <c r="E23" s="197" t="str">
        <f>CONCATENATE(SUM('Раздел 4'!D18:D18),"&gt;=",SUM('Раздел 4'!T18:T18))</f>
        <v>0&gt;=0</v>
      </c>
    </row>
    <row r="24" spans="1:5" ht="25.5">
      <c r="A24" s="199">
        <f>IF((SUM('Раздел 4'!D10:D10)&gt;=SUM('Раздел 4'!T10:T10)),"","Неверно!")</f>
      </c>
      <c r="B24" s="197" t="s">
        <v>726</v>
      </c>
      <c r="C24" s="201" t="s">
        <v>729</v>
      </c>
      <c r="D24" s="201" t="s">
        <v>1633</v>
      </c>
      <c r="E24" s="197" t="str">
        <f>CONCATENATE(SUM('Раздел 4'!D10:D10),"&gt;=",SUM('Раздел 4'!T10:T10))</f>
        <v>1&gt;=0</v>
      </c>
    </row>
    <row r="25" spans="1:5" ht="25.5">
      <c r="A25" s="199">
        <f>IF((SUM('Раздел 4'!D11:D11)&gt;=SUM('Раздел 4'!T11:T11)),"","Неверно!")</f>
      </c>
      <c r="B25" s="197" t="s">
        <v>726</v>
      </c>
      <c r="C25" s="201" t="s">
        <v>730</v>
      </c>
      <c r="D25" s="201" t="s">
        <v>1633</v>
      </c>
      <c r="E25" s="197" t="str">
        <f>CONCATENATE(SUM('Раздел 4'!D11:D11),"&gt;=",SUM('Раздел 4'!T11:T11))</f>
        <v>0&gt;=0</v>
      </c>
    </row>
    <row r="26" spans="1:5" ht="25.5">
      <c r="A26" s="199">
        <f>IF((SUM('Раздел 4'!D12:D12)&gt;=SUM('Раздел 4'!T12:T12)),"","Неверно!")</f>
      </c>
      <c r="B26" s="197" t="s">
        <v>726</v>
      </c>
      <c r="C26" s="201" t="s">
        <v>731</v>
      </c>
      <c r="D26" s="201" t="s">
        <v>1633</v>
      </c>
      <c r="E26" s="197" t="str">
        <f>CONCATENATE(SUM('Раздел 4'!D12:D12),"&gt;=",SUM('Раздел 4'!T12:T12))</f>
        <v>1&gt;=0</v>
      </c>
    </row>
    <row r="27" spans="1:5" ht="25.5">
      <c r="A27" s="199">
        <f>IF((SUM('Раздел 4'!D13:D13)&gt;=SUM('Раздел 4'!T13:T13)),"","Неверно!")</f>
      </c>
      <c r="B27" s="197" t="s">
        <v>726</v>
      </c>
      <c r="C27" s="201" t="s">
        <v>732</v>
      </c>
      <c r="D27" s="201" t="s">
        <v>1633</v>
      </c>
      <c r="E27" s="197" t="str">
        <f>CONCATENATE(SUM('Раздел 4'!D13:D13),"&gt;=",SUM('Раздел 4'!T13:T13))</f>
        <v>4&gt;=4</v>
      </c>
    </row>
    <row r="28" spans="1:5" ht="25.5">
      <c r="A28" s="199">
        <f>IF((SUM('Раздел 4'!D14:D14)&gt;=SUM('Раздел 4'!T14:T14)),"","Неверно!")</f>
      </c>
      <c r="B28" s="197" t="s">
        <v>726</v>
      </c>
      <c r="C28" s="201" t="s">
        <v>733</v>
      </c>
      <c r="D28" s="201" t="s">
        <v>1633</v>
      </c>
      <c r="E28" s="197" t="str">
        <f>CONCATENATE(SUM('Раздел 4'!D14:D14),"&gt;=",SUM('Раздел 4'!T14:T14))</f>
        <v>0&gt;=0</v>
      </c>
    </row>
    <row r="29" spans="1:5" ht="25.5">
      <c r="A29" s="199">
        <f>IF((SUM('Раздел 4'!D15:D15)&gt;=SUM('Раздел 4'!T15:T15)),"","Неверно!")</f>
      </c>
      <c r="B29" s="197" t="s">
        <v>726</v>
      </c>
      <c r="C29" s="201" t="s">
        <v>734</v>
      </c>
      <c r="D29" s="201" t="s">
        <v>1633</v>
      </c>
      <c r="E29" s="197" t="str">
        <f>CONCATENATE(SUM('Раздел 4'!D15:D15),"&gt;=",SUM('Раздел 4'!T15:T15))</f>
        <v>0&gt;=0</v>
      </c>
    </row>
    <row r="30" spans="1:5" ht="25.5">
      <c r="A30" s="199">
        <f>IF((SUM('Раздел 4'!D16:D16)&gt;=SUM('Раздел 4'!T16:T16)),"","Неверно!")</f>
      </c>
      <c r="B30" s="197" t="s">
        <v>726</v>
      </c>
      <c r="C30" s="201" t="s">
        <v>735</v>
      </c>
      <c r="D30" s="201" t="s">
        <v>1633</v>
      </c>
      <c r="E30" s="197" t="str">
        <f>CONCATENATE(SUM('Раздел 4'!D16:D16),"&gt;=",SUM('Раздел 4'!T16:T16))</f>
        <v>0&gt;=0</v>
      </c>
    </row>
    <row r="31" spans="1:5" ht="25.5">
      <c r="A31" s="199">
        <f>IF((SUM('Раздел 4'!D17:D17)&gt;=SUM('Раздел 4'!T17:T17)),"","Неверно!")</f>
      </c>
      <c r="B31" s="197" t="s">
        <v>726</v>
      </c>
      <c r="C31" s="201" t="s">
        <v>736</v>
      </c>
      <c r="D31" s="201" t="s">
        <v>1633</v>
      </c>
      <c r="E31" s="197" t="str">
        <f>CONCATENATE(SUM('Раздел 4'!D17:D17),"&gt;=",SUM('Раздел 4'!T17:T17))</f>
        <v>0&gt;=0</v>
      </c>
    </row>
    <row r="32" spans="1:5" ht="25.5">
      <c r="A32" s="199">
        <f>IF((SUM('Раздел 3'!C11:C11)&gt;=SUM('Раздел 3'!C13:C13)),"","Неверно!")</f>
      </c>
      <c r="B32" s="197" t="s">
        <v>737</v>
      </c>
      <c r="C32" s="201" t="s">
        <v>738</v>
      </c>
      <c r="D32" s="201" t="s">
        <v>1650</v>
      </c>
      <c r="E32" s="197" t="str">
        <f>CONCATENATE(SUM('Раздел 3'!C11:C11),"&gt;=",SUM('Раздел 3'!C13:C13))</f>
        <v>0&gt;=0</v>
      </c>
    </row>
    <row r="33" spans="1:5" ht="25.5">
      <c r="A33" s="199">
        <f>IF((SUM('Раздел 3'!L11:L11)&gt;=SUM('Раздел 3'!L13:L13)),"","Неверно!")</f>
      </c>
      <c r="B33" s="197" t="s">
        <v>737</v>
      </c>
      <c r="C33" s="201" t="s">
        <v>739</v>
      </c>
      <c r="D33" s="201" t="s">
        <v>1650</v>
      </c>
      <c r="E33" s="197" t="str">
        <f>CONCATENATE(SUM('Раздел 3'!L11:L11),"&gt;=",SUM('Раздел 3'!L13:L13))</f>
        <v>0&gt;=0</v>
      </c>
    </row>
    <row r="34" spans="1:5" ht="25.5">
      <c r="A34" s="199">
        <f>IF((SUM('Раздел 3'!M11:M11)&gt;=SUM('Раздел 3'!M13:M13)),"","Неверно!")</f>
      </c>
      <c r="B34" s="197" t="s">
        <v>737</v>
      </c>
      <c r="C34" s="201" t="s">
        <v>740</v>
      </c>
      <c r="D34" s="201" t="s">
        <v>1650</v>
      </c>
      <c r="E34" s="197" t="str">
        <f>CONCATENATE(SUM('Раздел 3'!M11:M11),"&gt;=",SUM('Раздел 3'!M13:M13))</f>
        <v>0&gt;=0</v>
      </c>
    </row>
    <row r="35" spans="1:5" ht="25.5">
      <c r="A35" s="199">
        <f>IF((SUM('Раздел 3'!N11:N11)&gt;=SUM('Раздел 3'!N13:N13)),"","Неверно!")</f>
      </c>
      <c r="B35" s="197" t="s">
        <v>737</v>
      </c>
      <c r="C35" s="201" t="s">
        <v>741</v>
      </c>
      <c r="D35" s="201" t="s">
        <v>1650</v>
      </c>
      <c r="E35" s="197" t="str">
        <f>CONCATENATE(SUM('Раздел 3'!N11:N11),"&gt;=",SUM('Раздел 3'!N13:N13))</f>
        <v>0&gt;=0</v>
      </c>
    </row>
    <row r="36" spans="1:5" ht="25.5">
      <c r="A36" s="199">
        <f>IF((SUM('Раздел 3'!O11:O11)&gt;=SUM('Раздел 3'!O13:O13)),"","Неверно!")</f>
      </c>
      <c r="B36" s="197" t="s">
        <v>737</v>
      </c>
      <c r="C36" s="201" t="s">
        <v>742</v>
      </c>
      <c r="D36" s="201" t="s">
        <v>1650</v>
      </c>
      <c r="E36" s="197" t="str">
        <f>CONCATENATE(SUM('Раздел 3'!O11:O11),"&gt;=",SUM('Раздел 3'!O13:O13))</f>
        <v>0&gt;=0</v>
      </c>
    </row>
    <row r="37" spans="1:5" ht="25.5">
      <c r="A37" s="199">
        <f>IF((SUM('Раздел 3'!P11:P11)&gt;=SUM('Раздел 3'!P13:P13)),"","Неверно!")</f>
      </c>
      <c r="B37" s="197" t="s">
        <v>737</v>
      </c>
      <c r="C37" s="201" t="s">
        <v>743</v>
      </c>
      <c r="D37" s="201" t="s">
        <v>1650</v>
      </c>
      <c r="E37" s="197" t="str">
        <f>CONCATENATE(SUM('Раздел 3'!P11:P11),"&gt;=",SUM('Раздел 3'!P13:P13))</f>
        <v>0&gt;=0</v>
      </c>
    </row>
    <row r="38" spans="1:5" ht="25.5">
      <c r="A38" s="199">
        <f>IF((SUM('Раздел 3'!Q11:Q11)&gt;=SUM('Раздел 3'!Q13:Q13)),"","Неверно!")</f>
      </c>
      <c r="B38" s="197" t="s">
        <v>737</v>
      </c>
      <c r="C38" s="201" t="s">
        <v>744</v>
      </c>
      <c r="D38" s="201" t="s">
        <v>1650</v>
      </c>
      <c r="E38" s="197" t="str">
        <f>CONCATENATE(SUM('Раздел 3'!Q11:Q11),"&gt;=",SUM('Раздел 3'!Q13:Q13))</f>
        <v>0&gt;=0</v>
      </c>
    </row>
    <row r="39" spans="1:5" ht="25.5">
      <c r="A39" s="199">
        <f>IF((SUM('Раздел 3'!R11:R11)&gt;=SUM('Раздел 3'!R13:R13)),"","Неверно!")</f>
      </c>
      <c r="B39" s="197" t="s">
        <v>737</v>
      </c>
      <c r="C39" s="201" t="s">
        <v>745</v>
      </c>
      <c r="D39" s="201" t="s">
        <v>1650</v>
      </c>
      <c r="E39" s="197" t="str">
        <f>CONCATENATE(SUM('Раздел 3'!R11:R11),"&gt;=",SUM('Раздел 3'!R13:R13))</f>
        <v>0&gt;=0</v>
      </c>
    </row>
    <row r="40" spans="1:5" ht="25.5">
      <c r="A40" s="199">
        <f>IF((SUM('Раздел 3'!S11:S11)&gt;=SUM('Раздел 3'!S13:S13)),"","Неверно!")</f>
      </c>
      <c r="B40" s="197" t="s">
        <v>737</v>
      </c>
      <c r="C40" s="201" t="s">
        <v>746</v>
      </c>
      <c r="D40" s="201" t="s">
        <v>1650</v>
      </c>
      <c r="E40" s="197" t="str">
        <f>CONCATENATE(SUM('Раздел 3'!S11:S11),"&gt;=",SUM('Раздел 3'!S13:S13))</f>
        <v>0&gt;=0</v>
      </c>
    </row>
    <row r="41" spans="1:5" ht="25.5">
      <c r="A41" s="199">
        <f>IF((SUM('Раздел 3'!T11:T11)&gt;=SUM('Раздел 3'!T13:T13)),"","Неверно!")</f>
      </c>
      <c r="B41" s="197" t="s">
        <v>737</v>
      </c>
      <c r="C41" s="201" t="s">
        <v>747</v>
      </c>
      <c r="D41" s="201" t="s">
        <v>1650</v>
      </c>
      <c r="E41" s="197" t="str">
        <f>CONCATENATE(SUM('Раздел 3'!T11:T11),"&gt;=",SUM('Раздел 3'!T13:T13))</f>
        <v>0&gt;=0</v>
      </c>
    </row>
    <row r="42" spans="1:5" ht="25.5">
      <c r="A42" s="199">
        <f>IF((SUM('Раздел 3'!U11:U11)&gt;=SUM('Раздел 3'!U13:U13)),"","Неверно!")</f>
      </c>
      <c r="B42" s="197" t="s">
        <v>737</v>
      </c>
      <c r="C42" s="201" t="s">
        <v>748</v>
      </c>
      <c r="D42" s="201" t="s">
        <v>1650</v>
      </c>
      <c r="E42" s="197" t="str">
        <f>CONCATENATE(SUM('Раздел 3'!U11:U11),"&gt;=",SUM('Раздел 3'!U13:U13))</f>
        <v>0&gt;=0</v>
      </c>
    </row>
    <row r="43" spans="1:5" ht="25.5">
      <c r="A43" s="199">
        <f>IF((SUM('Раздел 3'!D11:D11)&gt;=SUM('Раздел 3'!D13:D13)),"","Неверно!")</f>
      </c>
      <c r="B43" s="197" t="s">
        <v>737</v>
      </c>
      <c r="C43" s="201" t="s">
        <v>749</v>
      </c>
      <c r="D43" s="201" t="s">
        <v>1650</v>
      </c>
      <c r="E43" s="197" t="str">
        <f>CONCATENATE(SUM('Раздел 3'!D11:D11),"&gt;=",SUM('Раздел 3'!D13:D13))</f>
        <v>0&gt;=0</v>
      </c>
    </row>
    <row r="44" spans="1:5" ht="25.5">
      <c r="A44" s="199">
        <f>IF((SUM('Раздел 3'!V11:V11)&gt;=SUM('Раздел 3'!V13:V13)),"","Неверно!")</f>
      </c>
      <c r="B44" s="197" t="s">
        <v>737</v>
      </c>
      <c r="C44" s="201" t="s">
        <v>750</v>
      </c>
      <c r="D44" s="201" t="s">
        <v>1650</v>
      </c>
      <c r="E44" s="197" t="str">
        <f>CONCATENATE(SUM('Раздел 3'!V11:V11),"&gt;=",SUM('Раздел 3'!V13:V13))</f>
        <v>0&gt;=0</v>
      </c>
    </row>
    <row r="45" spans="1:5" ht="25.5">
      <c r="A45" s="199">
        <f>IF((SUM('Раздел 3'!W11:W11)&gt;=SUM('Раздел 3'!W13:W13)),"","Неверно!")</f>
      </c>
      <c r="B45" s="197" t="s">
        <v>737</v>
      </c>
      <c r="C45" s="201" t="s">
        <v>751</v>
      </c>
      <c r="D45" s="201" t="s">
        <v>1650</v>
      </c>
      <c r="E45" s="197" t="str">
        <f>CONCATENATE(SUM('Раздел 3'!W11:W11),"&gt;=",SUM('Раздел 3'!W13:W13))</f>
        <v>0&gt;=0</v>
      </c>
    </row>
    <row r="46" spans="1:5" ht="25.5">
      <c r="A46" s="199">
        <f>IF((SUM('Раздел 3'!X11:X11)&gt;=SUM('Раздел 3'!X13:X13)),"","Неверно!")</f>
      </c>
      <c r="B46" s="197" t="s">
        <v>737</v>
      </c>
      <c r="C46" s="201" t="s">
        <v>752</v>
      </c>
      <c r="D46" s="201" t="s">
        <v>1650</v>
      </c>
      <c r="E46" s="197" t="str">
        <f>CONCATENATE(SUM('Раздел 3'!X11:X11),"&gt;=",SUM('Раздел 3'!X13:X13))</f>
        <v>0&gt;=0</v>
      </c>
    </row>
    <row r="47" spans="1:5" ht="25.5">
      <c r="A47" s="199">
        <f>IF((SUM('Раздел 3'!Y11:Y11)&gt;=SUM('Раздел 3'!Y13:Y13)),"","Неверно!")</f>
      </c>
      <c r="B47" s="197" t="s">
        <v>737</v>
      </c>
      <c r="C47" s="201" t="s">
        <v>753</v>
      </c>
      <c r="D47" s="201" t="s">
        <v>1650</v>
      </c>
      <c r="E47" s="197" t="str">
        <f>CONCATENATE(SUM('Раздел 3'!Y11:Y11),"&gt;=",SUM('Раздел 3'!Y13:Y13))</f>
        <v>0&gt;=0</v>
      </c>
    </row>
    <row r="48" spans="1:5" ht="25.5">
      <c r="A48" s="199">
        <f>IF((SUM('Раздел 3'!E11:E11)&gt;=SUM('Раздел 3'!E13:E13)),"","Неверно!")</f>
      </c>
      <c r="B48" s="197" t="s">
        <v>737</v>
      </c>
      <c r="C48" s="201" t="s">
        <v>754</v>
      </c>
      <c r="D48" s="201" t="s">
        <v>1650</v>
      </c>
      <c r="E48" s="197" t="str">
        <f>CONCATENATE(SUM('Раздел 3'!E11:E11),"&gt;=",SUM('Раздел 3'!E13:E13))</f>
        <v>0&gt;=0</v>
      </c>
    </row>
    <row r="49" spans="1:5" ht="25.5">
      <c r="A49" s="199">
        <f>IF((SUM('Раздел 3'!F11:F11)&gt;=SUM('Раздел 3'!F13:F13)),"","Неверно!")</f>
      </c>
      <c r="B49" s="197" t="s">
        <v>737</v>
      </c>
      <c r="C49" s="201" t="s">
        <v>755</v>
      </c>
      <c r="D49" s="201" t="s">
        <v>1650</v>
      </c>
      <c r="E49" s="197" t="str">
        <f>CONCATENATE(SUM('Раздел 3'!F11:F11),"&gt;=",SUM('Раздел 3'!F13:F13))</f>
        <v>0&gt;=0</v>
      </c>
    </row>
    <row r="50" spans="1:5" ht="25.5">
      <c r="A50" s="199">
        <f>IF((SUM('Раздел 3'!G11:G11)&gt;=SUM('Раздел 3'!G13:G13)),"","Неверно!")</f>
      </c>
      <c r="B50" s="197" t="s">
        <v>737</v>
      </c>
      <c r="C50" s="201" t="s">
        <v>756</v>
      </c>
      <c r="D50" s="201" t="s">
        <v>1650</v>
      </c>
      <c r="E50" s="197" t="str">
        <f>CONCATENATE(SUM('Раздел 3'!G11:G11),"&gt;=",SUM('Раздел 3'!G13:G13))</f>
        <v>0&gt;=0</v>
      </c>
    </row>
    <row r="51" spans="1:5" ht="25.5">
      <c r="A51" s="199">
        <f>IF((SUM('Раздел 3'!H11:H11)&gt;=SUM('Раздел 3'!H13:H13)),"","Неверно!")</f>
      </c>
      <c r="B51" s="197" t="s">
        <v>737</v>
      </c>
      <c r="C51" s="201" t="s">
        <v>757</v>
      </c>
      <c r="D51" s="201" t="s">
        <v>1650</v>
      </c>
      <c r="E51" s="197" t="str">
        <f>CONCATENATE(SUM('Раздел 3'!H11:H11),"&gt;=",SUM('Раздел 3'!H13:H13))</f>
        <v>0&gt;=0</v>
      </c>
    </row>
    <row r="52" spans="1:5" ht="25.5">
      <c r="A52" s="199">
        <f>IF((SUM('Раздел 3'!I11:I11)&gt;=SUM('Раздел 3'!I13:I13)),"","Неверно!")</f>
      </c>
      <c r="B52" s="197" t="s">
        <v>737</v>
      </c>
      <c r="C52" s="201" t="s">
        <v>758</v>
      </c>
      <c r="D52" s="201" t="s">
        <v>1650</v>
      </c>
      <c r="E52" s="197" t="str">
        <f>CONCATENATE(SUM('Раздел 3'!I11:I11),"&gt;=",SUM('Раздел 3'!I13:I13))</f>
        <v>0&gt;=0</v>
      </c>
    </row>
    <row r="53" spans="1:5" ht="25.5">
      <c r="A53" s="199">
        <f>IF((SUM('Раздел 3'!J11:J11)&gt;=SUM('Раздел 3'!J13:J13)),"","Неверно!")</f>
      </c>
      <c r="B53" s="197" t="s">
        <v>737</v>
      </c>
      <c r="C53" s="201" t="s">
        <v>759</v>
      </c>
      <c r="D53" s="201" t="s">
        <v>1650</v>
      </c>
      <c r="E53" s="197" t="str">
        <f>CONCATENATE(SUM('Раздел 3'!J11:J11),"&gt;=",SUM('Раздел 3'!J13:J13))</f>
        <v>0&gt;=0</v>
      </c>
    </row>
    <row r="54" spans="1:5" ht="25.5">
      <c r="A54" s="199">
        <f>IF((SUM('Раздел 3'!K11:K11)&gt;=SUM('Раздел 3'!K13:K13)),"","Неверно!")</f>
      </c>
      <c r="B54" s="197" t="s">
        <v>737</v>
      </c>
      <c r="C54" s="201" t="s">
        <v>760</v>
      </c>
      <c r="D54" s="201" t="s">
        <v>1650</v>
      </c>
      <c r="E54" s="197" t="str">
        <f>CONCATENATE(SUM('Раздел 3'!K11:K11),"&gt;=",SUM('Раздел 3'!K13:K13))</f>
        <v>0&gt;=0</v>
      </c>
    </row>
    <row r="55" spans="1:5" ht="25.5">
      <c r="A55" s="199">
        <f>IF((SUM('Раздел 3'!O10:O10)&lt;=SUM('Раздел 3'!N10:N10)),"","Неверно!")</f>
      </c>
      <c r="B55" s="197" t="s">
        <v>761</v>
      </c>
      <c r="C55" s="201" t="s">
        <v>762</v>
      </c>
      <c r="D55" s="201" t="s">
        <v>1666</v>
      </c>
      <c r="E55" s="197" t="str">
        <f>CONCATENATE(SUM('Раздел 3'!O10:O10),"&lt;=",SUM('Раздел 3'!N10:N10))</f>
        <v>0&lt;=0</v>
      </c>
    </row>
    <row r="56" spans="1:5" ht="25.5">
      <c r="A56" s="199">
        <f>IF((SUM('Раздел 3'!O19:O19)&lt;=SUM('Раздел 3'!N19:N19)),"","Неверно!")</f>
      </c>
      <c r="B56" s="197" t="s">
        <v>761</v>
      </c>
      <c r="C56" s="201" t="s">
        <v>763</v>
      </c>
      <c r="D56" s="201" t="s">
        <v>1666</v>
      </c>
      <c r="E56" s="197" t="str">
        <f>CONCATENATE(SUM('Раздел 3'!O19:O19),"&lt;=",SUM('Раздел 3'!N19:N19))</f>
        <v>0&lt;=0</v>
      </c>
    </row>
    <row r="57" spans="1:5" ht="25.5">
      <c r="A57" s="199">
        <f>IF((SUM('Раздел 3'!O11:O11)&lt;=SUM('Раздел 3'!N11:N11)),"","Неверно!")</f>
      </c>
      <c r="B57" s="197" t="s">
        <v>761</v>
      </c>
      <c r="C57" s="201" t="s">
        <v>764</v>
      </c>
      <c r="D57" s="201" t="s">
        <v>1666</v>
      </c>
      <c r="E57" s="197" t="str">
        <f>CONCATENATE(SUM('Раздел 3'!O11:O11),"&lt;=",SUM('Раздел 3'!N11:N11))</f>
        <v>0&lt;=0</v>
      </c>
    </row>
    <row r="58" spans="1:5" ht="25.5">
      <c r="A58" s="199">
        <f>IF((SUM('Раздел 3'!O12:O12)&lt;=SUM('Раздел 3'!N12:N12)),"","Неверно!")</f>
      </c>
      <c r="B58" s="197" t="s">
        <v>761</v>
      </c>
      <c r="C58" s="201" t="s">
        <v>765</v>
      </c>
      <c r="D58" s="201" t="s">
        <v>1666</v>
      </c>
      <c r="E58" s="197" t="str">
        <f>CONCATENATE(SUM('Раздел 3'!O12:O12),"&lt;=",SUM('Раздел 3'!N12:N12))</f>
        <v>0&lt;=0</v>
      </c>
    </row>
    <row r="59" spans="1:5" ht="25.5">
      <c r="A59" s="199">
        <f>IF((SUM('Раздел 3'!O13:O13)&lt;=SUM('Раздел 3'!N13:N13)),"","Неверно!")</f>
      </c>
      <c r="B59" s="197" t="s">
        <v>761</v>
      </c>
      <c r="C59" s="201" t="s">
        <v>766</v>
      </c>
      <c r="D59" s="201" t="s">
        <v>1666</v>
      </c>
      <c r="E59" s="197" t="str">
        <f>CONCATENATE(SUM('Раздел 3'!O13:O13),"&lt;=",SUM('Раздел 3'!N13:N13))</f>
        <v>0&lt;=0</v>
      </c>
    </row>
    <row r="60" spans="1:5" ht="25.5">
      <c r="A60" s="199">
        <f>IF((SUM('Раздел 3'!O14:O14)&lt;=SUM('Раздел 3'!N14:N14)),"","Неверно!")</f>
      </c>
      <c r="B60" s="197" t="s">
        <v>761</v>
      </c>
      <c r="C60" s="201" t="s">
        <v>767</v>
      </c>
      <c r="D60" s="201" t="s">
        <v>1666</v>
      </c>
      <c r="E60" s="197" t="str">
        <f>CONCATENATE(SUM('Раздел 3'!O14:O14),"&lt;=",SUM('Раздел 3'!N14:N14))</f>
        <v>0&lt;=0</v>
      </c>
    </row>
    <row r="61" spans="1:5" ht="25.5">
      <c r="A61" s="199">
        <f>IF((SUM('Раздел 3'!O15:O15)&lt;=SUM('Раздел 3'!N15:N15)),"","Неверно!")</f>
      </c>
      <c r="B61" s="197" t="s">
        <v>761</v>
      </c>
      <c r="C61" s="201" t="s">
        <v>768</v>
      </c>
      <c r="D61" s="201" t="s">
        <v>1666</v>
      </c>
      <c r="E61" s="197" t="str">
        <f>CONCATENATE(SUM('Раздел 3'!O15:O15),"&lt;=",SUM('Раздел 3'!N15:N15))</f>
        <v>0&lt;=0</v>
      </c>
    </row>
    <row r="62" spans="1:5" ht="25.5">
      <c r="A62" s="199">
        <f>IF((SUM('Раздел 3'!O16:O16)&lt;=SUM('Раздел 3'!N16:N16)),"","Неверно!")</f>
      </c>
      <c r="B62" s="197" t="s">
        <v>761</v>
      </c>
      <c r="C62" s="201" t="s">
        <v>769</v>
      </c>
      <c r="D62" s="201" t="s">
        <v>1666</v>
      </c>
      <c r="E62" s="197" t="str">
        <f>CONCATENATE(SUM('Раздел 3'!O16:O16),"&lt;=",SUM('Раздел 3'!N16:N16))</f>
        <v>0&lt;=0</v>
      </c>
    </row>
    <row r="63" spans="1:5" ht="25.5">
      <c r="A63" s="199">
        <f>IF((SUM('Раздел 3'!O17:O17)&lt;=SUM('Раздел 3'!N17:N17)),"","Неверно!")</f>
      </c>
      <c r="B63" s="197" t="s">
        <v>761</v>
      </c>
      <c r="C63" s="201" t="s">
        <v>770</v>
      </c>
      <c r="D63" s="201" t="s">
        <v>1666</v>
      </c>
      <c r="E63" s="197" t="str">
        <f>CONCATENATE(SUM('Раздел 3'!O17:O17),"&lt;=",SUM('Раздел 3'!N17:N17))</f>
        <v>0&lt;=0</v>
      </c>
    </row>
    <row r="64" spans="1:5" ht="25.5">
      <c r="A64" s="199">
        <f>IF((SUM('Раздел 3'!O18:O18)&lt;=SUM('Раздел 3'!N18:N18)),"","Неверно!")</f>
      </c>
      <c r="B64" s="197" t="s">
        <v>761</v>
      </c>
      <c r="C64" s="201" t="s">
        <v>771</v>
      </c>
      <c r="D64" s="201" t="s">
        <v>1666</v>
      </c>
      <c r="E64" s="197" t="str">
        <f>CONCATENATE(SUM('Раздел 3'!O18:O18),"&lt;=",SUM('Раздел 3'!N18:N18))</f>
        <v>0&lt;=0</v>
      </c>
    </row>
    <row r="65" spans="1:5" ht="25.5">
      <c r="A65" s="199">
        <f>IF((SUM('Раздел 3'!E10:E10)&gt;=SUM('Раздел 3'!F10:F10)),"","Неверно!")</f>
      </c>
      <c r="B65" s="197" t="s">
        <v>772</v>
      </c>
      <c r="C65" s="201" t="s">
        <v>773</v>
      </c>
      <c r="D65" s="201" t="s">
        <v>1670</v>
      </c>
      <c r="E65" s="197" t="str">
        <f>CONCATENATE(SUM('Раздел 3'!E10:E10),"&gt;=",SUM('Раздел 3'!F10:F10))</f>
        <v>0&gt;=0</v>
      </c>
    </row>
    <row r="66" spans="1:5" ht="25.5">
      <c r="A66" s="199">
        <f>IF((SUM('Раздел 3'!E19:E19)&gt;=SUM('Раздел 3'!F19:F19)),"","Неверно!")</f>
      </c>
      <c r="B66" s="197" t="s">
        <v>772</v>
      </c>
      <c r="C66" s="201" t="s">
        <v>774</v>
      </c>
      <c r="D66" s="201" t="s">
        <v>1670</v>
      </c>
      <c r="E66" s="197" t="str">
        <f>CONCATENATE(SUM('Раздел 3'!E19:E19),"&gt;=",SUM('Раздел 3'!F19:F19))</f>
        <v>0&gt;=0</v>
      </c>
    </row>
    <row r="67" spans="1:5" ht="25.5">
      <c r="A67" s="199">
        <f>IF((SUM('Раздел 3'!E11:E11)&gt;=SUM('Раздел 3'!F11:F11)),"","Неверно!")</f>
      </c>
      <c r="B67" s="197" t="s">
        <v>772</v>
      </c>
      <c r="C67" s="201" t="s">
        <v>775</v>
      </c>
      <c r="D67" s="201" t="s">
        <v>1670</v>
      </c>
      <c r="E67" s="197" t="str">
        <f>CONCATENATE(SUM('Раздел 3'!E11:E11),"&gt;=",SUM('Раздел 3'!F11:F11))</f>
        <v>0&gt;=0</v>
      </c>
    </row>
    <row r="68" spans="1:5" ht="25.5">
      <c r="A68" s="199">
        <f>IF((SUM('Раздел 3'!E12:E12)&gt;=SUM('Раздел 3'!F12:F12)),"","Неверно!")</f>
      </c>
      <c r="B68" s="197" t="s">
        <v>772</v>
      </c>
      <c r="C68" s="201" t="s">
        <v>776</v>
      </c>
      <c r="D68" s="201" t="s">
        <v>1670</v>
      </c>
      <c r="E68" s="197" t="str">
        <f>CONCATENATE(SUM('Раздел 3'!E12:E12),"&gt;=",SUM('Раздел 3'!F12:F12))</f>
        <v>0&gt;=0</v>
      </c>
    </row>
    <row r="69" spans="1:5" ht="25.5">
      <c r="A69" s="199">
        <f>IF((SUM('Раздел 3'!E13:E13)&gt;=SUM('Раздел 3'!F13:F13)),"","Неверно!")</f>
      </c>
      <c r="B69" s="197" t="s">
        <v>772</v>
      </c>
      <c r="C69" s="201" t="s">
        <v>777</v>
      </c>
      <c r="D69" s="201" t="s">
        <v>1670</v>
      </c>
      <c r="E69" s="197" t="str">
        <f>CONCATENATE(SUM('Раздел 3'!E13:E13),"&gt;=",SUM('Раздел 3'!F13:F13))</f>
        <v>0&gt;=0</v>
      </c>
    </row>
    <row r="70" spans="1:5" ht="25.5">
      <c r="A70" s="199">
        <f>IF((SUM('Раздел 3'!E14:E14)&gt;=SUM('Раздел 3'!F14:F14)),"","Неверно!")</f>
      </c>
      <c r="B70" s="197" t="s">
        <v>772</v>
      </c>
      <c r="C70" s="201" t="s">
        <v>778</v>
      </c>
      <c r="D70" s="201" t="s">
        <v>1670</v>
      </c>
      <c r="E70" s="197" t="str">
        <f>CONCATENATE(SUM('Раздел 3'!E14:E14),"&gt;=",SUM('Раздел 3'!F14:F14))</f>
        <v>0&gt;=0</v>
      </c>
    </row>
    <row r="71" spans="1:5" ht="25.5">
      <c r="A71" s="199">
        <f>IF((SUM('Раздел 3'!E15:E15)&gt;=SUM('Раздел 3'!F15:F15)),"","Неверно!")</f>
      </c>
      <c r="B71" s="197" t="s">
        <v>772</v>
      </c>
      <c r="C71" s="201" t="s">
        <v>779</v>
      </c>
      <c r="D71" s="201" t="s">
        <v>1670</v>
      </c>
      <c r="E71" s="197" t="str">
        <f>CONCATENATE(SUM('Раздел 3'!E15:E15),"&gt;=",SUM('Раздел 3'!F15:F15))</f>
        <v>0&gt;=0</v>
      </c>
    </row>
    <row r="72" spans="1:5" ht="25.5">
      <c r="A72" s="199">
        <f>IF((SUM('Раздел 3'!E16:E16)&gt;=SUM('Раздел 3'!F16:F16)),"","Неверно!")</f>
      </c>
      <c r="B72" s="197" t="s">
        <v>772</v>
      </c>
      <c r="C72" s="201" t="s">
        <v>780</v>
      </c>
      <c r="D72" s="201" t="s">
        <v>1670</v>
      </c>
      <c r="E72" s="197" t="str">
        <f>CONCATENATE(SUM('Раздел 3'!E16:E16),"&gt;=",SUM('Раздел 3'!F16:F16))</f>
        <v>0&gt;=0</v>
      </c>
    </row>
    <row r="73" spans="1:5" ht="25.5">
      <c r="A73" s="199">
        <f>IF((SUM('Раздел 3'!E17:E17)&gt;=SUM('Раздел 3'!F17:F17)),"","Неверно!")</f>
      </c>
      <c r="B73" s="197" t="s">
        <v>772</v>
      </c>
      <c r="C73" s="201" t="s">
        <v>781</v>
      </c>
      <c r="D73" s="201" t="s">
        <v>1670</v>
      </c>
      <c r="E73" s="197" t="str">
        <f>CONCATENATE(SUM('Раздел 3'!E17:E17),"&gt;=",SUM('Раздел 3'!F17:F17))</f>
        <v>0&gt;=0</v>
      </c>
    </row>
    <row r="74" spans="1:5" ht="25.5">
      <c r="A74" s="199">
        <f>IF((SUM('Раздел 3'!E18:E18)&gt;=SUM('Раздел 3'!F18:F18)),"","Неверно!")</f>
      </c>
      <c r="B74" s="197" t="s">
        <v>772</v>
      </c>
      <c r="C74" s="201" t="s">
        <v>782</v>
      </c>
      <c r="D74" s="201" t="s">
        <v>1670</v>
      </c>
      <c r="E74" s="197" t="str">
        <f>CONCATENATE(SUM('Раздел 3'!E18:E18),"&gt;=",SUM('Раздел 3'!F18:F18))</f>
        <v>0&gt;=0</v>
      </c>
    </row>
    <row r="75" spans="1:5" ht="25.5">
      <c r="A75" s="199">
        <f>IF((SUM('Раздел 3'!W15:W15)=0),"","Неверно!")</f>
      </c>
      <c r="B75" s="197" t="s">
        <v>783</v>
      </c>
      <c r="C75" s="201" t="s">
        <v>784</v>
      </c>
      <c r="D75" s="201" t="s">
        <v>1646</v>
      </c>
      <c r="E75" s="197" t="str">
        <f>CONCATENATE(SUM('Раздел 3'!W15:W15),"=",0)</f>
        <v>0=0</v>
      </c>
    </row>
    <row r="76" spans="1:5" ht="25.5">
      <c r="A76" s="199">
        <f>IF((SUM('Раздел 3'!X15:X15)=0),"","Неверно!")</f>
      </c>
      <c r="B76" s="197" t="s">
        <v>783</v>
      </c>
      <c r="C76" s="201" t="s">
        <v>785</v>
      </c>
      <c r="D76" s="201" t="s">
        <v>1646</v>
      </c>
      <c r="E76" s="197" t="str">
        <f>CONCATENATE(SUM('Раздел 3'!X15:X15),"=",0)</f>
        <v>0=0</v>
      </c>
    </row>
    <row r="77" spans="1:5" ht="25.5">
      <c r="A77" s="199">
        <f>IF((SUM('Раздел 3'!Y15:Y15)=0),"","Неверно!")</f>
      </c>
      <c r="B77" s="197" t="s">
        <v>783</v>
      </c>
      <c r="C77" s="201" t="s">
        <v>786</v>
      </c>
      <c r="D77" s="201" t="s">
        <v>1646</v>
      </c>
      <c r="E77" s="197" t="str">
        <f>CONCATENATE(SUM('Раздел 3'!Y15:Y15),"=",0)</f>
        <v>0=0</v>
      </c>
    </row>
    <row r="78" spans="1:5" ht="25.5">
      <c r="A78" s="199">
        <f>IF((SUM('Раздел 2'!I9:I9)&lt;=SUM('Раздел 2'!H9:H9)),"","Неверно!")</f>
      </c>
      <c r="B78" s="197" t="s">
        <v>787</v>
      </c>
      <c r="C78" s="201" t="s">
        <v>788</v>
      </c>
      <c r="D78" s="201" t="s">
        <v>1674</v>
      </c>
      <c r="E78" s="197" t="str">
        <f>CONCATENATE(SUM('Раздел 2'!I9:I9),"&lt;=",SUM('Раздел 2'!H9:H9))</f>
        <v>0&lt;=0</v>
      </c>
    </row>
    <row r="79" spans="1:5" ht="25.5">
      <c r="A79" s="199">
        <f>IF((SUM('Раздел 2'!I18:I18)&lt;=SUM('Раздел 2'!H18:H18)),"","Неверно!")</f>
      </c>
      <c r="B79" s="197" t="s">
        <v>787</v>
      </c>
      <c r="C79" s="201" t="s">
        <v>789</v>
      </c>
      <c r="D79" s="201" t="s">
        <v>1674</v>
      </c>
      <c r="E79" s="197" t="str">
        <f>CONCATENATE(SUM('Раздел 2'!I18:I18),"&lt;=",SUM('Раздел 2'!H18:H18))</f>
        <v>0&lt;=0</v>
      </c>
    </row>
    <row r="80" spans="1:5" ht="25.5">
      <c r="A80" s="199">
        <f>IF((SUM('Раздел 2'!I19:I19)&lt;=SUM('Раздел 2'!H19:H19)),"","Неверно!")</f>
      </c>
      <c r="B80" s="197" t="s">
        <v>787</v>
      </c>
      <c r="C80" s="201" t="s">
        <v>790</v>
      </c>
      <c r="D80" s="201" t="s">
        <v>1674</v>
      </c>
      <c r="E80" s="197" t="str">
        <f>CONCATENATE(SUM('Раздел 2'!I19:I19),"&lt;=",SUM('Раздел 2'!H19:H19))</f>
        <v>0&lt;=0</v>
      </c>
    </row>
    <row r="81" spans="1:5" ht="25.5">
      <c r="A81" s="199">
        <f>IF((SUM('Раздел 2'!I20:I20)&lt;=SUM('Раздел 2'!H20:H20)),"","Неверно!")</f>
      </c>
      <c r="B81" s="197" t="s">
        <v>787</v>
      </c>
      <c r="C81" s="201" t="s">
        <v>791</v>
      </c>
      <c r="D81" s="201" t="s">
        <v>1674</v>
      </c>
      <c r="E81" s="197" t="str">
        <f>CONCATENATE(SUM('Раздел 2'!I20:I20),"&lt;=",SUM('Раздел 2'!H20:H20))</f>
        <v>0&lt;=0</v>
      </c>
    </row>
    <row r="82" spans="1:5" ht="25.5">
      <c r="A82" s="199">
        <f>IF((SUM('Раздел 2'!I21:I21)&lt;=SUM('Раздел 2'!H21:H21)),"","Неверно!")</f>
      </c>
      <c r="B82" s="197" t="s">
        <v>787</v>
      </c>
      <c r="C82" s="201" t="s">
        <v>792</v>
      </c>
      <c r="D82" s="201" t="s">
        <v>1674</v>
      </c>
      <c r="E82" s="197" t="str">
        <f>CONCATENATE(SUM('Раздел 2'!I21:I21),"&lt;=",SUM('Раздел 2'!H21:H21))</f>
        <v>0&lt;=0</v>
      </c>
    </row>
    <row r="83" spans="1:5" ht="25.5">
      <c r="A83" s="199">
        <f>IF((SUM('Раздел 2'!I22:I22)&lt;=SUM('Раздел 2'!H22:H22)),"","Неверно!")</f>
      </c>
      <c r="B83" s="197" t="s">
        <v>787</v>
      </c>
      <c r="C83" s="201" t="s">
        <v>793</v>
      </c>
      <c r="D83" s="201" t="s">
        <v>1674</v>
      </c>
      <c r="E83" s="197" t="str">
        <f>CONCATENATE(SUM('Раздел 2'!I22:I22),"&lt;=",SUM('Раздел 2'!H22:H22))</f>
        <v>0&lt;=0</v>
      </c>
    </row>
    <row r="84" spans="1:5" ht="25.5">
      <c r="A84" s="199">
        <f>IF((SUM('Раздел 2'!I23:I23)&lt;=SUM('Раздел 2'!H23:H23)),"","Неверно!")</f>
      </c>
      <c r="B84" s="197" t="s">
        <v>787</v>
      </c>
      <c r="C84" s="201" t="s">
        <v>794</v>
      </c>
      <c r="D84" s="201" t="s">
        <v>1674</v>
      </c>
      <c r="E84" s="197" t="str">
        <f>CONCATENATE(SUM('Раздел 2'!I23:I23),"&lt;=",SUM('Раздел 2'!H23:H23))</f>
        <v>0&lt;=0</v>
      </c>
    </row>
    <row r="85" spans="1:5" ht="25.5">
      <c r="A85" s="199">
        <f>IF((SUM('Раздел 2'!I10:I10)&lt;=SUM('Раздел 2'!H10:H10)),"","Неверно!")</f>
      </c>
      <c r="B85" s="197" t="s">
        <v>787</v>
      </c>
      <c r="C85" s="201" t="s">
        <v>795</v>
      </c>
      <c r="D85" s="201" t="s">
        <v>1674</v>
      </c>
      <c r="E85" s="197" t="str">
        <f>CONCATENATE(SUM('Раздел 2'!I10:I10),"&lt;=",SUM('Раздел 2'!H10:H10))</f>
        <v>0&lt;=0</v>
      </c>
    </row>
    <row r="86" spans="1:5" ht="25.5">
      <c r="A86" s="199">
        <f>IF((SUM('Раздел 2'!I11:I11)&lt;=SUM('Раздел 2'!H11:H11)),"","Неверно!")</f>
      </c>
      <c r="B86" s="197" t="s">
        <v>787</v>
      </c>
      <c r="C86" s="201" t="s">
        <v>796</v>
      </c>
      <c r="D86" s="201" t="s">
        <v>1674</v>
      </c>
      <c r="E86" s="197" t="str">
        <f>CONCATENATE(SUM('Раздел 2'!I11:I11),"&lt;=",SUM('Раздел 2'!H11:H11))</f>
        <v>0&lt;=0</v>
      </c>
    </row>
    <row r="87" spans="1:5" ht="25.5">
      <c r="A87" s="199">
        <f>IF((SUM('Раздел 2'!I12:I12)&lt;=SUM('Раздел 2'!H12:H12)),"","Неверно!")</f>
      </c>
      <c r="B87" s="197" t="s">
        <v>787</v>
      </c>
      <c r="C87" s="201" t="s">
        <v>797</v>
      </c>
      <c r="D87" s="201" t="s">
        <v>1674</v>
      </c>
      <c r="E87" s="197" t="str">
        <f>CONCATENATE(SUM('Раздел 2'!I12:I12),"&lt;=",SUM('Раздел 2'!H12:H12))</f>
        <v>0&lt;=0</v>
      </c>
    </row>
    <row r="88" spans="1:5" ht="25.5">
      <c r="A88" s="199">
        <f>IF((SUM('Раздел 2'!I13:I13)&lt;=SUM('Раздел 2'!H13:H13)),"","Неверно!")</f>
      </c>
      <c r="B88" s="197" t="s">
        <v>787</v>
      </c>
      <c r="C88" s="201" t="s">
        <v>798</v>
      </c>
      <c r="D88" s="201" t="s">
        <v>1674</v>
      </c>
      <c r="E88" s="197" t="str">
        <f>CONCATENATE(SUM('Раздел 2'!I13:I13),"&lt;=",SUM('Раздел 2'!H13:H13))</f>
        <v>0&lt;=0</v>
      </c>
    </row>
    <row r="89" spans="1:5" ht="25.5">
      <c r="A89" s="199">
        <f>IF((SUM('Раздел 2'!I14:I14)&lt;=SUM('Раздел 2'!H14:H14)),"","Неверно!")</f>
      </c>
      <c r="B89" s="197" t="s">
        <v>787</v>
      </c>
      <c r="C89" s="201" t="s">
        <v>799</v>
      </c>
      <c r="D89" s="201" t="s">
        <v>1674</v>
      </c>
      <c r="E89" s="197" t="str">
        <f>CONCATENATE(SUM('Раздел 2'!I14:I14),"&lt;=",SUM('Раздел 2'!H14:H14))</f>
        <v>0&lt;=0</v>
      </c>
    </row>
    <row r="90" spans="1:5" ht="25.5">
      <c r="A90" s="199">
        <f>IF((SUM('Раздел 2'!I15:I15)&lt;=SUM('Раздел 2'!H15:H15)),"","Неверно!")</f>
      </c>
      <c r="B90" s="197" t="s">
        <v>787</v>
      </c>
      <c r="C90" s="201" t="s">
        <v>800</v>
      </c>
      <c r="D90" s="201" t="s">
        <v>1674</v>
      </c>
      <c r="E90" s="197" t="str">
        <f>CONCATENATE(SUM('Раздел 2'!I15:I15),"&lt;=",SUM('Раздел 2'!H15:H15))</f>
        <v>0&lt;=0</v>
      </c>
    </row>
    <row r="91" spans="1:5" ht="25.5">
      <c r="A91" s="199">
        <f>IF((SUM('Раздел 2'!I16:I16)&lt;=SUM('Раздел 2'!H16:H16)),"","Неверно!")</f>
      </c>
      <c r="B91" s="197" t="s">
        <v>787</v>
      </c>
      <c r="C91" s="201" t="s">
        <v>801</v>
      </c>
      <c r="D91" s="201" t="s">
        <v>1674</v>
      </c>
      <c r="E91" s="197" t="str">
        <f>CONCATENATE(SUM('Раздел 2'!I16:I16),"&lt;=",SUM('Раздел 2'!H16:H16))</f>
        <v>0&lt;=0</v>
      </c>
    </row>
    <row r="92" spans="1:5" ht="25.5">
      <c r="A92" s="199">
        <f>IF((SUM('Раздел 2'!I17:I17)&lt;=SUM('Раздел 2'!H17:H17)),"","Неверно!")</f>
      </c>
      <c r="B92" s="197" t="s">
        <v>787</v>
      </c>
      <c r="C92" s="201" t="s">
        <v>802</v>
      </c>
      <c r="D92" s="201" t="s">
        <v>1674</v>
      </c>
      <c r="E92" s="197" t="str">
        <f>CONCATENATE(SUM('Раздел 2'!I17:I17),"&lt;=",SUM('Раздел 2'!H17:H17))</f>
        <v>0&lt;=0</v>
      </c>
    </row>
    <row r="93" spans="1:5" ht="25.5">
      <c r="A93" s="199">
        <f>IF((SUM('Раздел 3'!L10:L10)=SUM('Раздел 3'!E10:E10)+SUM('Раздел 3'!I10:K10)),"","Неверно!")</f>
      </c>
      <c r="B93" s="197" t="s">
        <v>803</v>
      </c>
      <c r="C93" s="201" t="s">
        <v>804</v>
      </c>
      <c r="D93" s="201" t="s">
        <v>1681</v>
      </c>
      <c r="E93" s="197" t="str">
        <f>CONCATENATE(SUM('Раздел 3'!L10:L10),"=",SUM('Раздел 3'!E10:E10),"+",SUM('Раздел 3'!I10:K10))</f>
        <v>0=0+0</v>
      </c>
    </row>
    <row r="94" spans="1:5" ht="25.5">
      <c r="A94" s="199">
        <f>IF((SUM('Раздел 3'!L19:L19)=SUM('Раздел 3'!E19:E19)+SUM('Раздел 3'!I19:K19)),"","Неверно!")</f>
      </c>
      <c r="B94" s="197" t="s">
        <v>803</v>
      </c>
      <c r="C94" s="201" t="s">
        <v>805</v>
      </c>
      <c r="D94" s="201" t="s">
        <v>1681</v>
      </c>
      <c r="E94" s="197" t="str">
        <f>CONCATENATE(SUM('Раздел 3'!L19:L19),"=",SUM('Раздел 3'!E19:E19),"+",SUM('Раздел 3'!I19:K19))</f>
        <v>0=0+0</v>
      </c>
    </row>
    <row r="95" spans="1:5" ht="25.5">
      <c r="A95" s="199">
        <f>IF((SUM('Раздел 3'!L11:L11)=SUM('Раздел 3'!E11:E11)+SUM('Раздел 3'!I11:K11)),"","Неверно!")</f>
      </c>
      <c r="B95" s="197" t="s">
        <v>803</v>
      </c>
      <c r="C95" s="201" t="s">
        <v>806</v>
      </c>
      <c r="D95" s="201" t="s">
        <v>1681</v>
      </c>
      <c r="E95" s="197" t="str">
        <f>CONCATENATE(SUM('Раздел 3'!L11:L11),"=",SUM('Раздел 3'!E11:E11),"+",SUM('Раздел 3'!I11:K11))</f>
        <v>0=0+0</v>
      </c>
    </row>
    <row r="96" spans="1:5" ht="25.5">
      <c r="A96" s="199">
        <f>IF((SUM('Раздел 3'!L12:L12)=SUM('Раздел 3'!E12:E12)+SUM('Раздел 3'!I12:K12)),"","Неверно!")</f>
      </c>
      <c r="B96" s="197" t="s">
        <v>803</v>
      </c>
      <c r="C96" s="201" t="s">
        <v>807</v>
      </c>
      <c r="D96" s="201" t="s">
        <v>1681</v>
      </c>
      <c r="E96" s="197" t="str">
        <f>CONCATENATE(SUM('Раздел 3'!L12:L12),"=",SUM('Раздел 3'!E12:E12),"+",SUM('Раздел 3'!I12:K12))</f>
        <v>0=0+0</v>
      </c>
    </row>
    <row r="97" spans="1:5" ht="25.5">
      <c r="A97" s="199">
        <f>IF((SUM('Раздел 3'!L13:L13)=SUM('Раздел 3'!E13:E13)+SUM('Раздел 3'!I13:K13)),"","Неверно!")</f>
      </c>
      <c r="B97" s="197" t="s">
        <v>803</v>
      </c>
      <c r="C97" s="201" t="s">
        <v>808</v>
      </c>
      <c r="D97" s="201" t="s">
        <v>1681</v>
      </c>
      <c r="E97" s="197" t="str">
        <f>CONCATENATE(SUM('Раздел 3'!L13:L13),"=",SUM('Раздел 3'!E13:E13),"+",SUM('Раздел 3'!I13:K13))</f>
        <v>0=0+0</v>
      </c>
    </row>
    <row r="98" spans="1:5" ht="25.5">
      <c r="A98" s="199">
        <f>IF((SUM('Раздел 3'!L14:L14)=SUM('Раздел 3'!E14:E14)+SUM('Раздел 3'!I14:K14)),"","Неверно!")</f>
      </c>
      <c r="B98" s="197" t="s">
        <v>803</v>
      </c>
      <c r="C98" s="201" t="s">
        <v>809</v>
      </c>
      <c r="D98" s="201" t="s">
        <v>1681</v>
      </c>
      <c r="E98" s="197" t="str">
        <f>CONCATENATE(SUM('Раздел 3'!L14:L14),"=",SUM('Раздел 3'!E14:E14),"+",SUM('Раздел 3'!I14:K14))</f>
        <v>0=0+0</v>
      </c>
    </row>
    <row r="99" spans="1:5" ht="25.5">
      <c r="A99" s="199">
        <f>IF((SUM('Раздел 3'!L15:L15)=SUM('Раздел 3'!E15:E15)+SUM('Раздел 3'!I15:K15)),"","Неверно!")</f>
      </c>
      <c r="B99" s="197" t="s">
        <v>803</v>
      </c>
      <c r="C99" s="201" t="s">
        <v>810</v>
      </c>
      <c r="D99" s="201" t="s">
        <v>1681</v>
      </c>
      <c r="E99" s="197" t="str">
        <f>CONCATENATE(SUM('Раздел 3'!L15:L15),"=",SUM('Раздел 3'!E15:E15),"+",SUM('Раздел 3'!I15:K15))</f>
        <v>0=0+0</v>
      </c>
    </row>
    <row r="100" spans="1:5" ht="25.5">
      <c r="A100" s="199">
        <f>IF((SUM('Раздел 3'!L16:L16)=SUM('Раздел 3'!E16:E16)+SUM('Раздел 3'!I16:K16)),"","Неверно!")</f>
      </c>
      <c r="B100" s="197" t="s">
        <v>803</v>
      </c>
      <c r="C100" s="201" t="s">
        <v>811</v>
      </c>
      <c r="D100" s="201" t="s">
        <v>1681</v>
      </c>
      <c r="E100" s="197" t="str">
        <f>CONCATENATE(SUM('Раздел 3'!L16:L16),"=",SUM('Раздел 3'!E16:E16),"+",SUM('Раздел 3'!I16:K16))</f>
        <v>0=0+0</v>
      </c>
    </row>
    <row r="101" spans="1:5" ht="25.5">
      <c r="A101" s="199">
        <f>IF((SUM('Раздел 3'!L17:L17)=SUM('Раздел 3'!E17:E17)+SUM('Раздел 3'!I17:K17)),"","Неверно!")</f>
      </c>
      <c r="B101" s="197" t="s">
        <v>803</v>
      </c>
      <c r="C101" s="201" t="s">
        <v>812</v>
      </c>
      <c r="D101" s="201" t="s">
        <v>1681</v>
      </c>
      <c r="E101" s="197" t="str">
        <f>CONCATENATE(SUM('Раздел 3'!L17:L17),"=",SUM('Раздел 3'!E17:E17),"+",SUM('Раздел 3'!I17:K17))</f>
        <v>0=0+0</v>
      </c>
    </row>
    <row r="102" spans="1:5" ht="25.5">
      <c r="A102" s="199">
        <f>IF((SUM('Раздел 3'!L18:L18)=SUM('Раздел 3'!E18:E18)+SUM('Раздел 3'!I18:K18)),"","Неверно!")</f>
      </c>
      <c r="B102" s="197" t="s">
        <v>803</v>
      </c>
      <c r="C102" s="201" t="s">
        <v>813</v>
      </c>
      <c r="D102" s="201" t="s">
        <v>1681</v>
      </c>
      <c r="E102" s="197" t="str">
        <f>CONCATENATE(SUM('Раздел 3'!L18:L18),"=",SUM('Раздел 3'!E18:E18),"+",SUM('Раздел 3'!I18:K18))</f>
        <v>0=0+0</v>
      </c>
    </row>
    <row r="103" spans="1:5" ht="25.5">
      <c r="A103" s="199">
        <f>IF((SUM('Раздел 2'!E9:E9)=SUM('Раздел 2'!E17:E23)+SUM('Раздел 2'!E15:E15)),"","Неверно!")</f>
      </c>
      <c r="B103" s="197" t="s">
        <v>814</v>
      </c>
      <c r="C103" s="201" t="s">
        <v>815</v>
      </c>
      <c r="D103" s="201" t="s">
        <v>1676</v>
      </c>
      <c r="E103" s="197" t="str">
        <f>CONCATENATE(SUM('Раздел 2'!E9:E9),"=",SUM('Раздел 2'!E17:E23),"+",SUM('Раздел 2'!E15:E15))</f>
        <v>0=0+0</v>
      </c>
    </row>
    <row r="104" spans="1:5" ht="25.5">
      <c r="A104" s="199">
        <f>IF((SUM('Раздел 2'!N9:N9)=SUM('Раздел 2'!N17:N23)+SUM('Раздел 2'!N15:N15)),"","Неверно!")</f>
      </c>
      <c r="B104" s="197" t="s">
        <v>814</v>
      </c>
      <c r="C104" s="201" t="s">
        <v>816</v>
      </c>
      <c r="D104" s="201" t="s">
        <v>1676</v>
      </c>
      <c r="E104" s="197" t="str">
        <f>CONCATENATE(SUM('Раздел 2'!N9:N9),"=",SUM('Раздел 2'!N17:N23),"+",SUM('Раздел 2'!N15:N15))</f>
        <v>0=0+0</v>
      </c>
    </row>
    <row r="105" spans="1:5" ht="25.5">
      <c r="A105" s="199">
        <f>IF((SUM('Раздел 2'!O9:O9)=SUM('Раздел 2'!O17:O23)+SUM('Раздел 2'!O15:O15)),"","Неверно!")</f>
      </c>
      <c r="B105" s="197" t="s">
        <v>814</v>
      </c>
      <c r="C105" s="201" t="s">
        <v>817</v>
      </c>
      <c r="D105" s="201" t="s">
        <v>1676</v>
      </c>
      <c r="E105" s="197" t="str">
        <f>CONCATENATE(SUM('Раздел 2'!O9:O9),"=",SUM('Раздел 2'!O17:O23),"+",SUM('Раздел 2'!O15:O15))</f>
        <v>0=0+0</v>
      </c>
    </row>
    <row r="106" spans="1:5" ht="25.5">
      <c r="A106" s="199">
        <f>IF((SUM('Раздел 2'!P9:P9)=SUM('Раздел 2'!P17:P23)+SUM('Раздел 2'!P15:P15)),"","Неверно!")</f>
      </c>
      <c r="B106" s="197" t="s">
        <v>814</v>
      </c>
      <c r="C106" s="201" t="s">
        <v>818</v>
      </c>
      <c r="D106" s="201" t="s">
        <v>1676</v>
      </c>
      <c r="E106" s="197" t="str">
        <f>CONCATENATE(SUM('Раздел 2'!P9:P9),"=",SUM('Раздел 2'!P17:P23),"+",SUM('Раздел 2'!P15:P15))</f>
        <v>0=0+0</v>
      </c>
    </row>
    <row r="107" spans="1:5" ht="25.5">
      <c r="A107" s="199">
        <f>IF((SUM('Раздел 2'!Q9:Q9)=SUM('Раздел 2'!Q17:Q23)+SUM('Раздел 2'!Q15:Q15)),"","Неверно!")</f>
      </c>
      <c r="B107" s="197" t="s">
        <v>814</v>
      </c>
      <c r="C107" s="201" t="s">
        <v>819</v>
      </c>
      <c r="D107" s="201" t="s">
        <v>1676</v>
      </c>
      <c r="E107" s="197" t="str">
        <f>CONCATENATE(SUM('Раздел 2'!Q9:Q9),"=",SUM('Раздел 2'!Q17:Q23),"+",SUM('Раздел 2'!Q15:Q15))</f>
        <v>0=0+0</v>
      </c>
    </row>
    <row r="108" spans="1:5" ht="25.5">
      <c r="A108" s="199">
        <f>IF((SUM('Раздел 2'!R9:R9)=SUM('Раздел 2'!R17:R23)+SUM('Раздел 2'!R15:R15)),"","Неверно!")</f>
      </c>
      <c r="B108" s="197" t="s">
        <v>814</v>
      </c>
      <c r="C108" s="201" t="s">
        <v>820</v>
      </c>
      <c r="D108" s="201" t="s">
        <v>1676</v>
      </c>
      <c r="E108" s="197" t="str">
        <f>CONCATENATE(SUM('Раздел 2'!R9:R9),"=",SUM('Раздел 2'!R17:R23),"+",SUM('Раздел 2'!R15:R15))</f>
        <v>0=0+0</v>
      </c>
    </row>
    <row r="109" spans="1:5" ht="25.5">
      <c r="A109" s="199">
        <f>IF((SUM('Раздел 2'!S9:S9)=SUM('Раздел 2'!S17:S23)+SUM('Раздел 2'!S15:S15)),"","Неверно!")</f>
      </c>
      <c r="B109" s="197" t="s">
        <v>814</v>
      </c>
      <c r="C109" s="201" t="s">
        <v>821</v>
      </c>
      <c r="D109" s="201" t="s">
        <v>1676</v>
      </c>
      <c r="E109" s="197" t="str">
        <f>CONCATENATE(SUM('Раздел 2'!S9:S9),"=",SUM('Раздел 2'!S17:S23),"+",SUM('Раздел 2'!S15:S15))</f>
        <v>0=0+0</v>
      </c>
    </row>
    <row r="110" spans="1:5" ht="25.5">
      <c r="A110" s="199">
        <f>IF((SUM('Раздел 2'!T9:T9)=SUM('Раздел 2'!T17:T23)+SUM('Раздел 2'!T15:T15)),"","Неверно!")</f>
      </c>
      <c r="B110" s="197" t="s">
        <v>814</v>
      </c>
      <c r="C110" s="201" t="s">
        <v>822</v>
      </c>
      <c r="D110" s="201" t="s">
        <v>1676</v>
      </c>
      <c r="E110" s="197" t="str">
        <f>CONCATENATE(SUM('Раздел 2'!T9:T9),"=",SUM('Раздел 2'!T17:T23),"+",SUM('Раздел 2'!T15:T15))</f>
        <v>0=0+0</v>
      </c>
    </row>
    <row r="111" spans="1:5" ht="25.5">
      <c r="A111" s="199">
        <f>IF((SUM('Раздел 2'!U9:U9)=SUM('Раздел 2'!U17:U23)+SUM('Раздел 2'!U15:U15)),"","Неверно!")</f>
      </c>
      <c r="B111" s="197" t="s">
        <v>814</v>
      </c>
      <c r="C111" s="201" t="s">
        <v>823</v>
      </c>
      <c r="D111" s="201" t="s">
        <v>1676</v>
      </c>
      <c r="E111" s="197" t="str">
        <f>CONCATENATE(SUM('Раздел 2'!U9:U9),"=",SUM('Раздел 2'!U17:U23),"+",SUM('Раздел 2'!U15:U15))</f>
        <v>0=0+0</v>
      </c>
    </row>
    <row r="112" spans="1:5" ht="25.5">
      <c r="A112" s="199">
        <f>IF((SUM('Раздел 2'!V9:V9)=SUM('Раздел 2'!V17:V23)+SUM('Раздел 2'!V15:V15)),"","Неверно!")</f>
      </c>
      <c r="B112" s="197" t="s">
        <v>814</v>
      </c>
      <c r="C112" s="201" t="s">
        <v>824</v>
      </c>
      <c r="D112" s="201" t="s">
        <v>1676</v>
      </c>
      <c r="E112" s="197" t="str">
        <f>CONCATENATE(SUM('Раздел 2'!V9:V9),"=",SUM('Раздел 2'!V17:V23),"+",SUM('Раздел 2'!V15:V15))</f>
        <v>0=0+0</v>
      </c>
    </row>
    <row r="113" spans="1:5" ht="25.5">
      <c r="A113" s="199">
        <f>IF((SUM('Раздел 2'!W9:W9)=SUM('Раздел 2'!W17:W23)+SUM('Раздел 2'!W15:W15)),"","Неверно!")</f>
      </c>
      <c r="B113" s="197" t="s">
        <v>814</v>
      </c>
      <c r="C113" s="201" t="s">
        <v>825</v>
      </c>
      <c r="D113" s="201" t="s">
        <v>1676</v>
      </c>
      <c r="E113" s="197" t="str">
        <f>CONCATENATE(SUM('Раздел 2'!W9:W9),"=",SUM('Раздел 2'!W17:W23),"+",SUM('Раздел 2'!W15:W15))</f>
        <v>0=0+0</v>
      </c>
    </row>
    <row r="114" spans="1:5" ht="25.5">
      <c r="A114" s="199">
        <f>IF((SUM('Раздел 2'!F9:F9)=SUM('Раздел 2'!F17:F23)+SUM('Раздел 2'!F15:F15)),"","Неверно!")</f>
      </c>
      <c r="B114" s="197" t="s">
        <v>814</v>
      </c>
      <c r="C114" s="201" t="s">
        <v>826</v>
      </c>
      <c r="D114" s="201" t="s">
        <v>1676</v>
      </c>
      <c r="E114" s="197" t="str">
        <f>CONCATENATE(SUM('Раздел 2'!F9:F9),"=",SUM('Раздел 2'!F17:F23),"+",SUM('Раздел 2'!F15:F15))</f>
        <v>0=0+0</v>
      </c>
    </row>
    <row r="115" spans="1:5" ht="25.5">
      <c r="A115" s="199">
        <f>IF((SUM('Раздел 2'!X9:X9)=SUM('Раздел 2'!X17:X23)+SUM('Раздел 2'!X15:X15)),"","Неверно!")</f>
      </c>
      <c r="B115" s="197" t="s">
        <v>814</v>
      </c>
      <c r="C115" s="201" t="s">
        <v>827</v>
      </c>
      <c r="D115" s="201" t="s">
        <v>1676</v>
      </c>
      <c r="E115" s="197" t="str">
        <f>CONCATENATE(SUM('Раздел 2'!X9:X9),"=",SUM('Раздел 2'!X17:X23),"+",SUM('Раздел 2'!X15:X15))</f>
        <v>0=0+0</v>
      </c>
    </row>
    <row r="116" spans="1:5" ht="25.5">
      <c r="A116" s="199">
        <f>IF((SUM('Раздел 2'!Y9:Y9)=SUM('Раздел 2'!Y17:Y23)+SUM('Раздел 2'!Y15:Y15)),"","Неверно!")</f>
      </c>
      <c r="B116" s="197" t="s">
        <v>814</v>
      </c>
      <c r="C116" s="201" t="s">
        <v>828</v>
      </c>
      <c r="D116" s="201" t="s">
        <v>1676</v>
      </c>
      <c r="E116" s="197" t="str">
        <f>CONCATENATE(SUM('Раздел 2'!Y9:Y9),"=",SUM('Раздел 2'!Y17:Y23),"+",SUM('Раздел 2'!Y15:Y15))</f>
        <v>0=0+0</v>
      </c>
    </row>
    <row r="117" spans="1:5" ht="25.5">
      <c r="A117" s="199">
        <f>IF((SUM('Раздел 2'!Z9:Z9)=SUM('Раздел 2'!Z17:Z23)+SUM('Раздел 2'!Z15:Z15)),"","Неверно!")</f>
      </c>
      <c r="B117" s="197" t="s">
        <v>814</v>
      </c>
      <c r="C117" s="201" t="s">
        <v>829</v>
      </c>
      <c r="D117" s="201" t="s">
        <v>1676</v>
      </c>
      <c r="E117" s="197" t="str">
        <f>CONCATENATE(SUM('Раздел 2'!Z9:Z9),"=",SUM('Раздел 2'!Z17:Z23),"+",SUM('Раздел 2'!Z15:Z15))</f>
        <v>0=0+0</v>
      </c>
    </row>
    <row r="118" spans="1:5" ht="25.5">
      <c r="A118" s="199">
        <f>IF((SUM('Раздел 2'!AA9:AA9)=SUM('Раздел 2'!AA17:AA23)+SUM('Раздел 2'!AA15:AA15)),"","Неверно!")</f>
      </c>
      <c r="B118" s="197" t="s">
        <v>814</v>
      </c>
      <c r="C118" s="201" t="s">
        <v>830</v>
      </c>
      <c r="D118" s="201" t="s">
        <v>1676</v>
      </c>
      <c r="E118" s="197" t="str">
        <f>CONCATENATE(SUM('Раздел 2'!AA9:AA9),"=",SUM('Раздел 2'!AA17:AA23),"+",SUM('Раздел 2'!AA15:AA15))</f>
        <v>0=0+0</v>
      </c>
    </row>
    <row r="119" spans="1:5" ht="25.5">
      <c r="A119" s="199">
        <f>IF((SUM('Раздел 2'!G9:G9)=SUM('Раздел 2'!G17:G23)+SUM('Раздел 2'!G15:G15)),"","Неверно!")</f>
      </c>
      <c r="B119" s="197" t="s">
        <v>814</v>
      </c>
      <c r="C119" s="201" t="s">
        <v>831</v>
      </c>
      <c r="D119" s="201" t="s">
        <v>1676</v>
      </c>
      <c r="E119" s="197" t="str">
        <f>CONCATENATE(SUM('Раздел 2'!G9:G9),"=",SUM('Раздел 2'!G17:G23),"+",SUM('Раздел 2'!G15:G15))</f>
        <v>0=0+0</v>
      </c>
    </row>
    <row r="120" spans="1:5" ht="25.5">
      <c r="A120" s="199">
        <f>IF((SUM('Раздел 2'!H9:H9)=SUM('Раздел 2'!H17:H23)+SUM('Раздел 2'!H15:H15)),"","Неверно!")</f>
      </c>
      <c r="B120" s="197" t="s">
        <v>814</v>
      </c>
      <c r="C120" s="201" t="s">
        <v>832</v>
      </c>
      <c r="D120" s="201" t="s">
        <v>1676</v>
      </c>
      <c r="E120" s="197" t="str">
        <f>CONCATENATE(SUM('Раздел 2'!H9:H9),"=",SUM('Раздел 2'!H17:H23),"+",SUM('Раздел 2'!H15:H15))</f>
        <v>0=0+0</v>
      </c>
    </row>
    <row r="121" spans="1:5" ht="25.5">
      <c r="A121" s="199">
        <f>IF((SUM('Раздел 2'!I9:I9)=SUM('Раздел 2'!I17:I23)+SUM('Раздел 2'!I15:I15)),"","Неверно!")</f>
      </c>
      <c r="B121" s="197" t="s">
        <v>814</v>
      </c>
      <c r="C121" s="201" t="s">
        <v>833</v>
      </c>
      <c r="D121" s="201" t="s">
        <v>1676</v>
      </c>
      <c r="E121" s="197" t="str">
        <f>CONCATENATE(SUM('Раздел 2'!I9:I9),"=",SUM('Раздел 2'!I17:I23),"+",SUM('Раздел 2'!I15:I15))</f>
        <v>0=0+0</v>
      </c>
    </row>
    <row r="122" spans="1:5" ht="25.5">
      <c r="A122" s="199">
        <f>IF((SUM('Раздел 2'!J9:J9)=SUM('Раздел 2'!J17:J23)+SUM('Раздел 2'!J15:J15)),"","Неверно!")</f>
      </c>
      <c r="B122" s="197" t="s">
        <v>814</v>
      </c>
      <c r="C122" s="201" t="s">
        <v>834</v>
      </c>
      <c r="D122" s="201" t="s">
        <v>1676</v>
      </c>
      <c r="E122" s="197" t="str">
        <f>CONCATENATE(SUM('Раздел 2'!J9:J9),"=",SUM('Раздел 2'!J17:J23),"+",SUM('Раздел 2'!J15:J15))</f>
        <v>0=0+0</v>
      </c>
    </row>
    <row r="123" spans="1:5" ht="25.5">
      <c r="A123" s="199">
        <f>IF((SUM('Раздел 2'!K9:K9)=SUM('Раздел 2'!K17:K23)+SUM('Раздел 2'!K15:K15)),"","Неверно!")</f>
      </c>
      <c r="B123" s="197" t="s">
        <v>814</v>
      </c>
      <c r="C123" s="201" t="s">
        <v>835</v>
      </c>
      <c r="D123" s="201" t="s">
        <v>1676</v>
      </c>
      <c r="E123" s="197" t="str">
        <f>CONCATENATE(SUM('Раздел 2'!K9:K9),"=",SUM('Раздел 2'!K17:K23),"+",SUM('Раздел 2'!K15:K15))</f>
        <v>0=0+0</v>
      </c>
    </row>
    <row r="124" spans="1:5" ht="25.5">
      <c r="A124" s="199">
        <f>IF((SUM('Раздел 2'!L9:L9)=SUM('Раздел 2'!L17:L23)+SUM('Раздел 2'!L15:L15)),"","Неверно!")</f>
      </c>
      <c r="B124" s="197" t="s">
        <v>814</v>
      </c>
      <c r="C124" s="201" t="s">
        <v>836</v>
      </c>
      <c r="D124" s="201" t="s">
        <v>1676</v>
      </c>
      <c r="E124" s="197" t="str">
        <f>CONCATENATE(SUM('Раздел 2'!L9:L9),"=",SUM('Раздел 2'!L17:L23),"+",SUM('Раздел 2'!L15:L15))</f>
        <v>0=0+0</v>
      </c>
    </row>
    <row r="125" spans="1:5" ht="25.5">
      <c r="A125" s="199">
        <f>IF((SUM('Раздел 2'!M9:M9)=SUM('Раздел 2'!M17:M23)+SUM('Раздел 2'!M15:M15)),"","Неверно!")</f>
      </c>
      <c r="B125" s="197" t="s">
        <v>814</v>
      </c>
      <c r="C125" s="201" t="s">
        <v>837</v>
      </c>
      <c r="D125" s="201" t="s">
        <v>1676</v>
      </c>
      <c r="E125" s="197" t="str">
        <f>CONCATENATE(SUM('Раздел 2'!M9:M9),"=",SUM('Раздел 2'!M17:M23),"+",SUM('Раздел 2'!M15:M15))</f>
        <v>0=0+0</v>
      </c>
    </row>
    <row r="126" spans="1:5" ht="25.5">
      <c r="A126" s="199">
        <f>IF((SUM('Раздел 4'!O9:O9)&lt;=SUM('Раздел 4'!N9:N9)),"","Неверно!")</f>
      </c>
      <c r="B126" s="197" t="s">
        <v>838</v>
      </c>
      <c r="C126" s="201" t="s">
        <v>839</v>
      </c>
      <c r="D126" s="201" t="s">
        <v>1627</v>
      </c>
      <c r="E126" s="197" t="str">
        <f>CONCATENATE(SUM('Раздел 4'!O9:O9),"&lt;=",SUM('Раздел 4'!N9:N9))</f>
        <v>0&lt;=1</v>
      </c>
    </row>
    <row r="127" spans="1:5" ht="25.5">
      <c r="A127" s="199">
        <f>IF((SUM('Раздел 4'!O18:O18)&lt;=SUM('Раздел 4'!N18:N18)),"","Неверно!")</f>
      </c>
      <c r="B127" s="197" t="s">
        <v>838</v>
      </c>
      <c r="C127" s="201" t="s">
        <v>840</v>
      </c>
      <c r="D127" s="201" t="s">
        <v>1627</v>
      </c>
      <c r="E127" s="197" t="str">
        <f>CONCATENATE(SUM('Раздел 4'!O18:O18),"&lt;=",SUM('Раздел 4'!N18:N18))</f>
        <v>0&lt;=0</v>
      </c>
    </row>
    <row r="128" spans="1:5" ht="25.5">
      <c r="A128" s="199">
        <f>IF((SUM('Раздел 4'!O10:O10)&lt;=SUM('Раздел 4'!N10:N10)),"","Неверно!")</f>
      </c>
      <c r="B128" s="197" t="s">
        <v>838</v>
      </c>
      <c r="C128" s="201" t="s">
        <v>841</v>
      </c>
      <c r="D128" s="201" t="s">
        <v>1627</v>
      </c>
      <c r="E128" s="197" t="str">
        <f>CONCATENATE(SUM('Раздел 4'!O10:O10),"&lt;=",SUM('Раздел 4'!N10:N10))</f>
        <v>0&lt;=0</v>
      </c>
    </row>
    <row r="129" spans="1:5" ht="25.5">
      <c r="A129" s="199">
        <f>IF((SUM('Раздел 4'!O11:O11)&lt;=SUM('Раздел 4'!N11:N11)),"","Неверно!")</f>
      </c>
      <c r="B129" s="197" t="s">
        <v>838</v>
      </c>
      <c r="C129" s="201" t="s">
        <v>842</v>
      </c>
      <c r="D129" s="201" t="s">
        <v>1627</v>
      </c>
      <c r="E129" s="197" t="str">
        <f>CONCATENATE(SUM('Раздел 4'!O11:O11),"&lt;=",SUM('Раздел 4'!N11:N11))</f>
        <v>0&lt;=0</v>
      </c>
    </row>
    <row r="130" spans="1:5" ht="25.5">
      <c r="A130" s="199">
        <f>IF((SUM('Раздел 4'!O12:O12)&lt;=SUM('Раздел 4'!N12:N12)),"","Неверно!")</f>
      </c>
      <c r="B130" s="197" t="s">
        <v>838</v>
      </c>
      <c r="C130" s="201" t="s">
        <v>843</v>
      </c>
      <c r="D130" s="201" t="s">
        <v>1627</v>
      </c>
      <c r="E130" s="197" t="str">
        <f>CONCATENATE(SUM('Раздел 4'!O12:O12),"&lt;=",SUM('Раздел 4'!N12:N12))</f>
        <v>0&lt;=1</v>
      </c>
    </row>
    <row r="131" spans="1:5" ht="25.5">
      <c r="A131" s="199">
        <f>IF((SUM('Раздел 4'!O13:O13)&lt;=SUM('Раздел 4'!N13:N13)),"","Неверно!")</f>
      </c>
      <c r="B131" s="197" t="s">
        <v>838</v>
      </c>
      <c r="C131" s="201" t="s">
        <v>844</v>
      </c>
      <c r="D131" s="201" t="s">
        <v>1627</v>
      </c>
      <c r="E131" s="197" t="str">
        <f>CONCATENATE(SUM('Раздел 4'!O13:O13),"&lt;=",SUM('Раздел 4'!N13:N13))</f>
        <v>0&lt;=0</v>
      </c>
    </row>
    <row r="132" spans="1:5" ht="25.5">
      <c r="A132" s="199">
        <f>IF((SUM('Раздел 4'!O14:O14)&lt;=SUM('Раздел 4'!N14:N14)),"","Неверно!")</f>
      </c>
      <c r="B132" s="197" t="s">
        <v>838</v>
      </c>
      <c r="C132" s="201" t="s">
        <v>845</v>
      </c>
      <c r="D132" s="201" t="s">
        <v>1627</v>
      </c>
      <c r="E132" s="197" t="str">
        <f>CONCATENATE(SUM('Раздел 4'!O14:O14),"&lt;=",SUM('Раздел 4'!N14:N14))</f>
        <v>0&lt;=0</v>
      </c>
    </row>
    <row r="133" spans="1:5" ht="25.5">
      <c r="A133" s="199">
        <f>IF((SUM('Раздел 4'!O15:O15)&lt;=SUM('Раздел 4'!N15:N15)),"","Неверно!")</f>
      </c>
      <c r="B133" s="197" t="s">
        <v>838</v>
      </c>
      <c r="C133" s="201" t="s">
        <v>846</v>
      </c>
      <c r="D133" s="201" t="s">
        <v>1627</v>
      </c>
      <c r="E133" s="197" t="str">
        <f>CONCATENATE(SUM('Раздел 4'!O15:O15),"&lt;=",SUM('Раздел 4'!N15:N15))</f>
        <v>0&lt;=0</v>
      </c>
    </row>
    <row r="134" spans="1:5" ht="25.5">
      <c r="A134" s="199">
        <f>IF((SUM('Раздел 4'!O16:O16)&lt;=SUM('Раздел 4'!N16:N16)),"","Неверно!")</f>
      </c>
      <c r="B134" s="197" t="s">
        <v>838</v>
      </c>
      <c r="C134" s="201" t="s">
        <v>847</v>
      </c>
      <c r="D134" s="201" t="s">
        <v>1627</v>
      </c>
      <c r="E134" s="197" t="str">
        <f>CONCATENATE(SUM('Раздел 4'!O16:O16),"&lt;=",SUM('Раздел 4'!N16:N16))</f>
        <v>0&lt;=0</v>
      </c>
    </row>
    <row r="135" spans="1:5" ht="25.5">
      <c r="A135" s="199">
        <f>IF((SUM('Раздел 4'!O17:O17)&lt;=SUM('Раздел 4'!N17:N17)),"","Неверно!")</f>
      </c>
      <c r="B135" s="197" t="s">
        <v>838</v>
      </c>
      <c r="C135" s="201" t="s">
        <v>848</v>
      </c>
      <c r="D135" s="201" t="s">
        <v>1627</v>
      </c>
      <c r="E135" s="197" t="str">
        <f>CONCATENATE(SUM('Раздел 4'!O17:O17),"&lt;=",SUM('Раздел 4'!N17:N17))</f>
        <v>0&lt;=0</v>
      </c>
    </row>
    <row r="136" spans="1:5" ht="25.5">
      <c r="A136" s="199">
        <f>IF((SUM('Раздел 2'!F9:F9)&gt;=SUM('Раздел 2'!W9:W9)),"","Неверно!")</f>
      </c>
      <c r="B136" s="197" t="s">
        <v>849</v>
      </c>
      <c r="C136" s="201" t="s">
        <v>850</v>
      </c>
      <c r="D136" s="201" t="s">
        <v>1665</v>
      </c>
      <c r="E136" s="197" t="str">
        <f>CONCATENATE(SUM('Раздел 2'!F9:F9),"&gt;=",SUM('Раздел 2'!W9:W9))</f>
        <v>0&gt;=0</v>
      </c>
    </row>
    <row r="137" spans="1:5" ht="25.5">
      <c r="A137" s="199">
        <f>IF((SUM('Раздел 2'!F18:F18)&gt;=SUM('Раздел 2'!W18:W18)),"","Неверно!")</f>
      </c>
      <c r="B137" s="197" t="s">
        <v>849</v>
      </c>
      <c r="C137" s="201" t="s">
        <v>851</v>
      </c>
      <c r="D137" s="201" t="s">
        <v>1665</v>
      </c>
      <c r="E137" s="197" t="str">
        <f>CONCATENATE(SUM('Раздел 2'!F18:F18),"&gt;=",SUM('Раздел 2'!W18:W18))</f>
        <v>0&gt;=0</v>
      </c>
    </row>
    <row r="138" spans="1:5" ht="25.5">
      <c r="A138" s="199">
        <f>IF((SUM('Раздел 2'!F19:F19)&gt;=SUM('Раздел 2'!W19:W19)),"","Неверно!")</f>
      </c>
      <c r="B138" s="197" t="s">
        <v>849</v>
      </c>
      <c r="C138" s="201" t="s">
        <v>852</v>
      </c>
      <c r="D138" s="201" t="s">
        <v>1665</v>
      </c>
      <c r="E138" s="197" t="str">
        <f>CONCATENATE(SUM('Раздел 2'!F19:F19),"&gt;=",SUM('Раздел 2'!W19:W19))</f>
        <v>0&gt;=0</v>
      </c>
    </row>
    <row r="139" spans="1:5" ht="25.5">
      <c r="A139" s="199">
        <f>IF((SUM('Раздел 2'!F20:F20)&gt;=SUM('Раздел 2'!W20:W20)),"","Неверно!")</f>
      </c>
      <c r="B139" s="197" t="s">
        <v>849</v>
      </c>
      <c r="C139" s="201" t="s">
        <v>853</v>
      </c>
      <c r="D139" s="201" t="s">
        <v>1665</v>
      </c>
      <c r="E139" s="197" t="str">
        <f>CONCATENATE(SUM('Раздел 2'!F20:F20),"&gt;=",SUM('Раздел 2'!W20:W20))</f>
        <v>0&gt;=0</v>
      </c>
    </row>
    <row r="140" spans="1:5" ht="25.5">
      <c r="A140" s="199">
        <f>IF((SUM('Раздел 2'!F21:F21)&gt;=SUM('Раздел 2'!W21:W21)),"","Неверно!")</f>
      </c>
      <c r="B140" s="197" t="s">
        <v>849</v>
      </c>
      <c r="C140" s="201" t="s">
        <v>854</v>
      </c>
      <c r="D140" s="201" t="s">
        <v>1665</v>
      </c>
      <c r="E140" s="197" t="str">
        <f>CONCATENATE(SUM('Раздел 2'!F21:F21),"&gt;=",SUM('Раздел 2'!W21:W21))</f>
        <v>0&gt;=0</v>
      </c>
    </row>
    <row r="141" spans="1:5" ht="25.5">
      <c r="A141" s="199">
        <f>IF((SUM('Раздел 2'!F22:F22)&gt;=SUM('Раздел 2'!W22:W22)),"","Неверно!")</f>
      </c>
      <c r="B141" s="197" t="s">
        <v>849</v>
      </c>
      <c r="C141" s="201" t="s">
        <v>855</v>
      </c>
      <c r="D141" s="201" t="s">
        <v>1665</v>
      </c>
      <c r="E141" s="197" t="str">
        <f>CONCATENATE(SUM('Раздел 2'!F22:F22),"&gt;=",SUM('Раздел 2'!W22:W22))</f>
        <v>0&gt;=0</v>
      </c>
    </row>
    <row r="142" spans="1:5" ht="25.5">
      <c r="A142" s="199">
        <f>IF((SUM('Раздел 2'!F23:F23)&gt;=SUM('Раздел 2'!W23:W23)),"","Неверно!")</f>
      </c>
      <c r="B142" s="197" t="s">
        <v>849</v>
      </c>
      <c r="C142" s="201" t="s">
        <v>856</v>
      </c>
      <c r="D142" s="201" t="s">
        <v>1665</v>
      </c>
      <c r="E142" s="197" t="str">
        <f>CONCATENATE(SUM('Раздел 2'!F23:F23),"&gt;=",SUM('Раздел 2'!W23:W23))</f>
        <v>0&gt;=0</v>
      </c>
    </row>
    <row r="143" spans="1:5" ht="25.5">
      <c r="A143" s="199">
        <f>IF((SUM('Раздел 2'!F10:F10)&gt;=SUM('Раздел 2'!W10:W10)),"","Неверно!")</f>
      </c>
      <c r="B143" s="197" t="s">
        <v>849</v>
      </c>
      <c r="C143" s="201" t="s">
        <v>857</v>
      </c>
      <c r="D143" s="201" t="s">
        <v>1665</v>
      </c>
      <c r="E143" s="197" t="str">
        <f>CONCATENATE(SUM('Раздел 2'!F10:F10),"&gt;=",SUM('Раздел 2'!W10:W10))</f>
        <v>0&gt;=0</v>
      </c>
    </row>
    <row r="144" spans="1:5" ht="25.5">
      <c r="A144" s="199">
        <f>IF((SUM('Раздел 2'!F11:F11)&gt;=SUM('Раздел 2'!W11:W11)),"","Неверно!")</f>
      </c>
      <c r="B144" s="197" t="s">
        <v>849</v>
      </c>
      <c r="C144" s="201" t="s">
        <v>858</v>
      </c>
      <c r="D144" s="201" t="s">
        <v>1665</v>
      </c>
      <c r="E144" s="197" t="str">
        <f>CONCATENATE(SUM('Раздел 2'!F11:F11),"&gt;=",SUM('Раздел 2'!W11:W11))</f>
        <v>0&gt;=0</v>
      </c>
    </row>
    <row r="145" spans="1:5" ht="25.5">
      <c r="A145" s="199">
        <f>IF((SUM('Раздел 2'!F12:F12)&gt;=SUM('Раздел 2'!W12:W12)),"","Неверно!")</f>
      </c>
      <c r="B145" s="197" t="s">
        <v>849</v>
      </c>
      <c r="C145" s="201" t="s">
        <v>859</v>
      </c>
      <c r="D145" s="201" t="s">
        <v>1665</v>
      </c>
      <c r="E145" s="197" t="str">
        <f>CONCATENATE(SUM('Раздел 2'!F12:F12),"&gt;=",SUM('Раздел 2'!W12:W12))</f>
        <v>0&gt;=0</v>
      </c>
    </row>
    <row r="146" spans="1:5" ht="25.5">
      <c r="A146" s="199">
        <f>IF((SUM('Раздел 2'!F13:F13)&gt;=SUM('Раздел 2'!W13:W13)),"","Неверно!")</f>
      </c>
      <c r="B146" s="197" t="s">
        <v>849</v>
      </c>
      <c r="C146" s="201" t="s">
        <v>860</v>
      </c>
      <c r="D146" s="201" t="s">
        <v>1665</v>
      </c>
      <c r="E146" s="197" t="str">
        <f>CONCATENATE(SUM('Раздел 2'!F13:F13),"&gt;=",SUM('Раздел 2'!W13:W13))</f>
        <v>0&gt;=0</v>
      </c>
    </row>
    <row r="147" spans="1:5" ht="25.5">
      <c r="A147" s="199">
        <f>IF((SUM('Раздел 2'!F14:F14)&gt;=SUM('Раздел 2'!W14:W14)),"","Неверно!")</f>
      </c>
      <c r="B147" s="197" t="s">
        <v>849</v>
      </c>
      <c r="C147" s="201" t="s">
        <v>861</v>
      </c>
      <c r="D147" s="201" t="s">
        <v>1665</v>
      </c>
      <c r="E147" s="197" t="str">
        <f>CONCATENATE(SUM('Раздел 2'!F14:F14),"&gt;=",SUM('Раздел 2'!W14:W14))</f>
        <v>0&gt;=0</v>
      </c>
    </row>
    <row r="148" spans="1:5" ht="25.5">
      <c r="A148" s="199">
        <f>IF((SUM('Раздел 2'!F15:F15)&gt;=SUM('Раздел 2'!W15:W15)),"","Неверно!")</f>
      </c>
      <c r="B148" s="197" t="s">
        <v>849</v>
      </c>
      <c r="C148" s="201" t="s">
        <v>862</v>
      </c>
      <c r="D148" s="201" t="s">
        <v>1665</v>
      </c>
      <c r="E148" s="197" t="str">
        <f>CONCATENATE(SUM('Раздел 2'!F15:F15),"&gt;=",SUM('Раздел 2'!W15:W15))</f>
        <v>0&gt;=0</v>
      </c>
    </row>
    <row r="149" spans="1:5" ht="25.5">
      <c r="A149" s="199">
        <f>IF((SUM('Раздел 2'!F16:F16)&gt;=SUM('Раздел 2'!W16:W16)),"","Неверно!")</f>
      </c>
      <c r="B149" s="197" t="s">
        <v>849</v>
      </c>
      <c r="C149" s="201" t="s">
        <v>863</v>
      </c>
      <c r="D149" s="201" t="s">
        <v>1665</v>
      </c>
      <c r="E149" s="197" t="str">
        <f>CONCATENATE(SUM('Раздел 2'!F16:F16),"&gt;=",SUM('Раздел 2'!W16:W16))</f>
        <v>0&gt;=0</v>
      </c>
    </row>
    <row r="150" spans="1:5" ht="25.5">
      <c r="A150" s="199">
        <f>IF((SUM('Раздел 2'!F17:F17)&gt;=SUM('Раздел 2'!W17:W17)),"","Неверно!")</f>
      </c>
      <c r="B150" s="197" t="s">
        <v>849</v>
      </c>
      <c r="C150" s="201" t="s">
        <v>864</v>
      </c>
      <c r="D150" s="201" t="s">
        <v>1665</v>
      </c>
      <c r="E150" s="197" t="str">
        <f>CONCATENATE(SUM('Раздел 2'!F17:F17),"&gt;=",SUM('Раздел 2'!W17:W17))</f>
        <v>0&gt;=0</v>
      </c>
    </row>
    <row r="151" spans="1:5" ht="12.75">
      <c r="A151" s="199">
        <f>IF((SUM('Раздел 3'!V10:V10)=0),"","Неверно!")</f>
      </c>
      <c r="B151" s="197" t="s">
        <v>865</v>
      </c>
      <c r="C151" s="201" t="s">
        <v>866</v>
      </c>
      <c r="D151" s="201" t="s">
        <v>1639</v>
      </c>
      <c r="E151" s="197" t="str">
        <f>CONCATENATE(SUM('Раздел 3'!V10:V10),"=",0)</f>
        <v>0=0</v>
      </c>
    </row>
    <row r="152" spans="1:5" ht="12.75">
      <c r="A152" s="199">
        <f>IF((SUM('Раздел 3'!V19:V19)=0),"","Неверно!")</f>
      </c>
      <c r="B152" s="197" t="s">
        <v>865</v>
      </c>
      <c r="C152" s="201" t="s">
        <v>867</v>
      </c>
      <c r="D152" s="201" t="s">
        <v>1639</v>
      </c>
      <c r="E152" s="197" t="str">
        <f>CONCATENATE(SUM('Раздел 3'!V19:V19),"=",0)</f>
        <v>0=0</v>
      </c>
    </row>
    <row r="153" spans="1:5" ht="12.75">
      <c r="A153" s="199">
        <f>IF((SUM('Раздел 3'!V11:V11)=0),"","Неверно!")</f>
      </c>
      <c r="B153" s="197" t="s">
        <v>865</v>
      </c>
      <c r="C153" s="201" t="s">
        <v>868</v>
      </c>
      <c r="D153" s="201" t="s">
        <v>1639</v>
      </c>
      <c r="E153" s="197" t="str">
        <f>CONCATENATE(SUM('Раздел 3'!V11:V11),"=",0)</f>
        <v>0=0</v>
      </c>
    </row>
    <row r="154" spans="1:5" ht="12.75">
      <c r="A154" s="199">
        <f>IF((SUM('Раздел 3'!V12:V12)=0),"","Неверно!")</f>
      </c>
      <c r="B154" s="197" t="s">
        <v>865</v>
      </c>
      <c r="C154" s="201" t="s">
        <v>869</v>
      </c>
      <c r="D154" s="201" t="s">
        <v>1639</v>
      </c>
      <c r="E154" s="197" t="str">
        <f>CONCATENATE(SUM('Раздел 3'!V12:V12),"=",0)</f>
        <v>0=0</v>
      </c>
    </row>
    <row r="155" spans="1:5" ht="12.75">
      <c r="A155" s="199">
        <f>IF((SUM('Раздел 3'!V13:V13)=0),"","Неверно!")</f>
      </c>
      <c r="B155" s="197" t="s">
        <v>865</v>
      </c>
      <c r="C155" s="201" t="s">
        <v>870</v>
      </c>
      <c r="D155" s="201" t="s">
        <v>1639</v>
      </c>
      <c r="E155" s="197" t="str">
        <f>CONCATENATE(SUM('Раздел 3'!V13:V13),"=",0)</f>
        <v>0=0</v>
      </c>
    </row>
    <row r="156" spans="1:5" ht="12.75">
      <c r="A156" s="199">
        <f>IF((SUM('Раздел 3'!V14:V14)=0),"","Неверно!")</f>
      </c>
      <c r="B156" s="197" t="s">
        <v>865</v>
      </c>
      <c r="C156" s="201" t="s">
        <v>871</v>
      </c>
      <c r="D156" s="201" t="s">
        <v>1639</v>
      </c>
      <c r="E156" s="197" t="str">
        <f>CONCATENATE(SUM('Раздел 3'!V14:V14),"=",0)</f>
        <v>0=0</v>
      </c>
    </row>
    <row r="157" spans="1:5" ht="12.75">
      <c r="A157" s="199">
        <f>IF((SUM('Раздел 3'!V15:V15)=0),"","Неверно!")</f>
      </c>
      <c r="B157" s="197" t="s">
        <v>865</v>
      </c>
      <c r="C157" s="201" t="s">
        <v>872</v>
      </c>
      <c r="D157" s="201" t="s">
        <v>1639</v>
      </c>
      <c r="E157" s="197" t="str">
        <f>CONCATENATE(SUM('Раздел 3'!V15:V15),"=",0)</f>
        <v>0=0</v>
      </c>
    </row>
    <row r="158" spans="1:5" ht="12.75">
      <c r="A158" s="199">
        <f>IF((SUM('Раздел 3'!V16:V16)=0),"","Неверно!")</f>
      </c>
      <c r="B158" s="197" t="s">
        <v>865</v>
      </c>
      <c r="C158" s="201" t="s">
        <v>873</v>
      </c>
      <c r="D158" s="201" t="s">
        <v>1639</v>
      </c>
      <c r="E158" s="197" t="str">
        <f>CONCATENATE(SUM('Раздел 3'!V16:V16),"=",0)</f>
        <v>0=0</v>
      </c>
    </row>
    <row r="159" spans="1:5" ht="12.75">
      <c r="A159" s="199">
        <f>IF((SUM('Раздел 3'!V17:V17)=0),"","Неверно!")</f>
      </c>
      <c r="B159" s="197" t="s">
        <v>865</v>
      </c>
      <c r="C159" s="201" t="s">
        <v>874</v>
      </c>
      <c r="D159" s="201" t="s">
        <v>1639</v>
      </c>
      <c r="E159" s="197" t="str">
        <f>CONCATENATE(SUM('Раздел 3'!V17:V17),"=",0)</f>
        <v>0=0</v>
      </c>
    </row>
    <row r="160" spans="1:5" ht="12.75">
      <c r="A160" s="199">
        <f>IF((SUM('Раздел 3'!V18:V18)=0),"","Неверно!")</f>
      </c>
      <c r="B160" s="197" t="s">
        <v>865</v>
      </c>
      <c r="C160" s="201" t="s">
        <v>875</v>
      </c>
      <c r="D160" s="201" t="s">
        <v>1639</v>
      </c>
      <c r="E160" s="197" t="str">
        <f>CONCATENATE(SUM('Раздел 3'!V18:V18),"=",0)</f>
        <v>0=0</v>
      </c>
    </row>
    <row r="161" spans="1:5" ht="25.5">
      <c r="A161" s="199">
        <f>IF((SUM('Раздел 2'!E9:F9)=SUM('Раздел 2'!N9:N9)+SUM('Раздел 2'!P9:P9)),"","Неверно!")</f>
      </c>
      <c r="B161" s="197" t="s">
        <v>876</v>
      </c>
      <c r="C161" s="201" t="s">
        <v>877</v>
      </c>
      <c r="D161" s="201" t="s">
        <v>1684</v>
      </c>
      <c r="E161" s="197" t="str">
        <f>CONCATENATE(SUM('Раздел 2'!E9:F9),"=",SUM('Раздел 2'!N9:N9),"+",SUM('Раздел 2'!P9:P9))</f>
        <v>0=0+0</v>
      </c>
    </row>
    <row r="162" spans="1:5" ht="25.5">
      <c r="A162" s="199">
        <f>IF((SUM('Раздел 2'!E18:F18)=SUM('Раздел 2'!N18:N18)+SUM('Раздел 2'!P18:P18)),"","Неверно!")</f>
      </c>
      <c r="B162" s="197" t="s">
        <v>876</v>
      </c>
      <c r="C162" s="201" t="s">
        <v>878</v>
      </c>
      <c r="D162" s="201" t="s">
        <v>1684</v>
      </c>
      <c r="E162" s="197" t="str">
        <f>CONCATENATE(SUM('Раздел 2'!E18:F18),"=",SUM('Раздел 2'!N18:N18),"+",SUM('Раздел 2'!P18:P18))</f>
        <v>0=0+0</v>
      </c>
    </row>
    <row r="163" spans="1:5" ht="25.5">
      <c r="A163" s="199">
        <f>IF((SUM('Раздел 2'!E19:F19)=SUM('Раздел 2'!N19:N19)+SUM('Раздел 2'!P19:P19)),"","Неверно!")</f>
      </c>
      <c r="B163" s="197" t="s">
        <v>876</v>
      </c>
      <c r="C163" s="201" t="s">
        <v>879</v>
      </c>
      <c r="D163" s="201" t="s">
        <v>1684</v>
      </c>
      <c r="E163" s="197" t="str">
        <f>CONCATENATE(SUM('Раздел 2'!E19:F19),"=",SUM('Раздел 2'!N19:N19),"+",SUM('Раздел 2'!P19:P19))</f>
        <v>0=0+0</v>
      </c>
    </row>
    <row r="164" spans="1:5" ht="25.5">
      <c r="A164" s="199">
        <f>IF((SUM('Раздел 2'!E20:F20)=SUM('Раздел 2'!N20:N20)+SUM('Раздел 2'!P20:P20)),"","Неверно!")</f>
      </c>
      <c r="B164" s="197" t="s">
        <v>876</v>
      </c>
      <c r="C164" s="201" t="s">
        <v>880</v>
      </c>
      <c r="D164" s="201" t="s">
        <v>1684</v>
      </c>
      <c r="E164" s="197" t="str">
        <f>CONCATENATE(SUM('Раздел 2'!E20:F20),"=",SUM('Раздел 2'!N20:N20),"+",SUM('Раздел 2'!P20:P20))</f>
        <v>0=0+0</v>
      </c>
    </row>
    <row r="165" spans="1:5" ht="25.5">
      <c r="A165" s="199">
        <f>IF((SUM('Раздел 2'!E21:F21)=SUM('Раздел 2'!N21:N21)+SUM('Раздел 2'!P21:P21)),"","Неверно!")</f>
      </c>
      <c r="B165" s="197" t="s">
        <v>876</v>
      </c>
      <c r="C165" s="201" t="s">
        <v>881</v>
      </c>
      <c r="D165" s="201" t="s">
        <v>1684</v>
      </c>
      <c r="E165" s="197" t="str">
        <f>CONCATENATE(SUM('Раздел 2'!E21:F21),"=",SUM('Раздел 2'!N21:N21),"+",SUM('Раздел 2'!P21:P21))</f>
        <v>0=0+0</v>
      </c>
    </row>
    <row r="166" spans="1:5" ht="25.5">
      <c r="A166" s="199">
        <f>IF((SUM('Раздел 2'!E22:F22)=SUM('Раздел 2'!N22:N22)+SUM('Раздел 2'!P22:P22)),"","Неверно!")</f>
      </c>
      <c r="B166" s="197" t="s">
        <v>876</v>
      </c>
      <c r="C166" s="201" t="s">
        <v>882</v>
      </c>
      <c r="D166" s="201" t="s">
        <v>1684</v>
      </c>
      <c r="E166" s="197" t="str">
        <f>CONCATENATE(SUM('Раздел 2'!E22:F22),"=",SUM('Раздел 2'!N22:N22),"+",SUM('Раздел 2'!P22:P22))</f>
        <v>0=0+0</v>
      </c>
    </row>
    <row r="167" spans="1:5" ht="25.5">
      <c r="A167" s="199">
        <f>IF((SUM('Раздел 2'!E23:F23)=SUM('Раздел 2'!N23:N23)+SUM('Раздел 2'!P23:P23)),"","Неверно!")</f>
      </c>
      <c r="B167" s="197" t="s">
        <v>876</v>
      </c>
      <c r="C167" s="201" t="s">
        <v>883</v>
      </c>
      <c r="D167" s="201" t="s">
        <v>1684</v>
      </c>
      <c r="E167" s="197" t="str">
        <f>CONCATENATE(SUM('Раздел 2'!E23:F23),"=",SUM('Раздел 2'!N23:N23),"+",SUM('Раздел 2'!P23:P23))</f>
        <v>0=0+0</v>
      </c>
    </row>
    <row r="168" spans="1:5" ht="25.5">
      <c r="A168" s="199">
        <f>IF((SUM('Раздел 2'!E10:F10)=SUM('Раздел 2'!N10:N10)+SUM('Раздел 2'!P10:P10)),"","Неверно!")</f>
      </c>
      <c r="B168" s="197" t="s">
        <v>876</v>
      </c>
      <c r="C168" s="201" t="s">
        <v>884</v>
      </c>
      <c r="D168" s="201" t="s">
        <v>1684</v>
      </c>
      <c r="E168" s="197" t="str">
        <f>CONCATENATE(SUM('Раздел 2'!E10:F10),"=",SUM('Раздел 2'!N10:N10),"+",SUM('Раздел 2'!P10:P10))</f>
        <v>0=0+0</v>
      </c>
    </row>
    <row r="169" spans="1:5" ht="25.5">
      <c r="A169" s="199">
        <f>IF((SUM('Раздел 2'!E11:F11)=SUM('Раздел 2'!N11:N11)+SUM('Раздел 2'!P11:P11)),"","Неверно!")</f>
      </c>
      <c r="B169" s="197" t="s">
        <v>876</v>
      </c>
      <c r="C169" s="201" t="s">
        <v>885</v>
      </c>
      <c r="D169" s="201" t="s">
        <v>1684</v>
      </c>
      <c r="E169" s="197" t="str">
        <f>CONCATENATE(SUM('Раздел 2'!E11:F11),"=",SUM('Раздел 2'!N11:N11),"+",SUM('Раздел 2'!P11:P11))</f>
        <v>0=0+0</v>
      </c>
    </row>
    <row r="170" spans="1:5" ht="25.5">
      <c r="A170" s="199">
        <f>IF((SUM('Раздел 2'!E12:F12)=SUM('Раздел 2'!N12:N12)+SUM('Раздел 2'!P12:P12)),"","Неверно!")</f>
      </c>
      <c r="B170" s="197" t="s">
        <v>876</v>
      </c>
      <c r="C170" s="201" t="s">
        <v>886</v>
      </c>
      <c r="D170" s="201" t="s">
        <v>1684</v>
      </c>
      <c r="E170" s="197" t="str">
        <f>CONCATENATE(SUM('Раздел 2'!E12:F12),"=",SUM('Раздел 2'!N12:N12),"+",SUM('Раздел 2'!P12:P12))</f>
        <v>0=0+0</v>
      </c>
    </row>
    <row r="171" spans="1:5" ht="25.5">
      <c r="A171" s="199">
        <f>IF((SUM('Раздел 2'!E13:F13)=SUM('Раздел 2'!N13:N13)+SUM('Раздел 2'!P13:P13)),"","Неверно!")</f>
      </c>
      <c r="B171" s="197" t="s">
        <v>876</v>
      </c>
      <c r="C171" s="201" t="s">
        <v>887</v>
      </c>
      <c r="D171" s="201" t="s">
        <v>1684</v>
      </c>
      <c r="E171" s="197" t="str">
        <f>CONCATENATE(SUM('Раздел 2'!E13:F13),"=",SUM('Раздел 2'!N13:N13),"+",SUM('Раздел 2'!P13:P13))</f>
        <v>0=0+0</v>
      </c>
    </row>
    <row r="172" spans="1:5" ht="25.5">
      <c r="A172" s="199">
        <f>IF((SUM('Раздел 2'!E14:F14)=SUM('Раздел 2'!N14:N14)+SUM('Раздел 2'!P14:P14)),"","Неверно!")</f>
      </c>
      <c r="B172" s="197" t="s">
        <v>876</v>
      </c>
      <c r="C172" s="201" t="s">
        <v>888</v>
      </c>
      <c r="D172" s="201" t="s">
        <v>1684</v>
      </c>
      <c r="E172" s="197" t="str">
        <f>CONCATENATE(SUM('Раздел 2'!E14:F14),"=",SUM('Раздел 2'!N14:N14),"+",SUM('Раздел 2'!P14:P14))</f>
        <v>0=0+0</v>
      </c>
    </row>
    <row r="173" spans="1:5" ht="25.5">
      <c r="A173" s="199">
        <f>IF((SUM('Раздел 2'!E15:F15)=SUM('Раздел 2'!N15:N15)+SUM('Раздел 2'!P15:P15)),"","Неверно!")</f>
      </c>
      <c r="B173" s="197" t="s">
        <v>876</v>
      </c>
      <c r="C173" s="201" t="s">
        <v>889</v>
      </c>
      <c r="D173" s="201" t="s">
        <v>1684</v>
      </c>
      <c r="E173" s="197" t="str">
        <f>CONCATENATE(SUM('Раздел 2'!E15:F15),"=",SUM('Раздел 2'!N15:N15),"+",SUM('Раздел 2'!P15:P15))</f>
        <v>0=0+0</v>
      </c>
    </row>
    <row r="174" spans="1:5" ht="25.5">
      <c r="A174" s="199">
        <f>IF((SUM('Раздел 2'!E16:F16)=SUM('Раздел 2'!N16:N16)+SUM('Раздел 2'!P16:P16)),"","Неверно!")</f>
      </c>
      <c r="B174" s="197" t="s">
        <v>876</v>
      </c>
      <c r="C174" s="201" t="s">
        <v>890</v>
      </c>
      <c r="D174" s="201" t="s">
        <v>1684</v>
      </c>
      <c r="E174" s="197" t="str">
        <f>CONCATENATE(SUM('Раздел 2'!E16:F16),"=",SUM('Раздел 2'!N16:N16),"+",SUM('Раздел 2'!P16:P16))</f>
        <v>0=0+0</v>
      </c>
    </row>
    <row r="175" spans="1:5" ht="25.5">
      <c r="A175" s="199">
        <f>IF((SUM('Раздел 2'!E17:F17)=SUM('Раздел 2'!N17:N17)+SUM('Раздел 2'!P17:P17)),"","Неверно!")</f>
      </c>
      <c r="B175" s="197" t="s">
        <v>876</v>
      </c>
      <c r="C175" s="201" t="s">
        <v>891</v>
      </c>
      <c r="D175" s="201" t="s">
        <v>1684</v>
      </c>
      <c r="E175" s="197" t="str">
        <f>CONCATENATE(SUM('Раздел 2'!E17:F17),"=",SUM('Раздел 2'!N17:N17),"+",SUM('Раздел 2'!P17:P17))</f>
        <v>0=0+0</v>
      </c>
    </row>
    <row r="176" spans="1:5" ht="25.5">
      <c r="A176" s="199">
        <f>IF((SUM('Раздел 3'!H10:H10)&lt;=SUM('Раздел 3'!E10:E10)),"","Неверно!")</f>
      </c>
      <c r="B176" s="197" t="s">
        <v>892</v>
      </c>
      <c r="C176" s="201" t="s">
        <v>893</v>
      </c>
      <c r="D176" s="201" t="s">
        <v>1668</v>
      </c>
      <c r="E176" s="197" t="str">
        <f>CONCATENATE(SUM('Раздел 3'!H10:H10),"&lt;=",SUM('Раздел 3'!E10:E10))</f>
        <v>0&lt;=0</v>
      </c>
    </row>
    <row r="177" spans="1:5" ht="25.5">
      <c r="A177" s="199">
        <f>IF((SUM('Раздел 3'!H19:H19)&lt;=SUM('Раздел 3'!E19:E19)),"","Неверно!")</f>
      </c>
      <c r="B177" s="197" t="s">
        <v>892</v>
      </c>
      <c r="C177" s="201" t="s">
        <v>894</v>
      </c>
      <c r="D177" s="201" t="s">
        <v>1668</v>
      </c>
      <c r="E177" s="197" t="str">
        <f>CONCATENATE(SUM('Раздел 3'!H19:H19),"&lt;=",SUM('Раздел 3'!E19:E19))</f>
        <v>0&lt;=0</v>
      </c>
    </row>
    <row r="178" spans="1:5" ht="25.5">
      <c r="A178" s="199">
        <f>IF((SUM('Раздел 3'!H11:H11)&lt;=SUM('Раздел 3'!E11:E11)),"","Неверно!")</f>
      </c>
      <c r="B178" s="197" t="s">
        <v>892</v>
      </c>
      <c r="C178" s="201" t="s">
        <v>895</v>
      </c>
      <c r="D178" s="201" t="s">
        <v>1668</v>
      </c>
      <c r="E178" s="197" t="str">
        <f>CONCATENATE(SUM('Раздел 3'!H11:H11),"&lt;=",SUM('Раздел 3'!E11:E11))</f>
        <v>0&lt;=0</v>
      </c>
    </row>
    <row r="179" spans="1:5" ht="25.5">
      <c r="A179" s="199">
        <f>IF((SUM('Раздел 3'!H12:H12)&lt;=SUM('Раздел 3'!E12:E12)),"","Неверно!")</f>
      </c>
      <c r="B179" s="197" t="s">
        <v>892</v>
      </c>
      <c r="C179" s="201" t="s">
        <v>896</v>
      </c>
      <c r="D179" s="201" t="s">
        <v>1668</v>
      </c>
      <c r="E179" s="197" t="str">
        <f>CONCATENATE(SUM('Раздел 3'!H12:H12),"&lt;=",SUM('Раздел 3'!E12:E12))</f>
        <v>0&lt;=0</v>
      </c>
    </row>
    <row r="180" spans="1:5" ht="25.5">
      <c r="A180" s="199">
        <f>IF((SUM('Раздел 3'!H13:H13)&lt;=SUM('Раздел 3'!E13:E13)),"","Неверно!")</f>
      </c>
      <c r="B180" s="197" t="s">
        <v>892</v>
      </c>
      <c r="C180" s="201" t="s">
        <v>897</v>
      </c>
      <c r="D180" s="201" t="s">
        <v>1668</v>
      </c>
      <c r="E180" s="197" t="str">
        <f>CONCATENATE(SUM('Раздел 3'!H13:H13),"&lt;=",SUM('Раздел 3'!E13:E13))</f>
        <v>0&lt;=0</v>
      </c>
    </row>
    <row r="181" spans="1:5" ht="25.5">
      <c r="A181" s="199">
        <f>IF((SUM('Раздел 3'!H14:H14)&lt;=SUM('Раздел 3'!E14:E14)),"","Неверно!")</f>
      </c>
      <c r="B181" s="197" t="s">
        <v>892</v>
      </c>
      <c r="C181" s="201" t="s">
        <v>898</v>
      </c>
      <c r="D181" s="201" t="s">
        <v>1668</v>
      </c>
      <c r="E181" s="197" t="str">
        <f>CONCATENATE(SUM('Раздел 3'!H14:H14),"&lt;=",SUM('Раздел 3'!E14:E14))</f>
        <v>0&lt;=0</v>
      </c>
    </row>
    <row r="182" spans="1:5" ht="25.5">
      <c r="A182" s="199">
        <f>IF((SUM('Раздел 3'!H15:H15)&lt;=SUM('Раздел 3'!E15:E15)),"","Неверно!")</f>
      </c>
      <c r="B182" s="197" t="s">
        <v>892</v>
      </c>
      <c r="C182" s="201" t="s">
        <v>899</v>
      </c>
      <c r="D182" s="201" t="s">
        <v>1668</v>
      </c>
      <c r="E182" s="197" t="str">
        <f>CONCATENATE(SUM('Раздел 3'!H15:H15),"&lt;=",SUM('Раздел 3'!E15:E15))</f>
        <v>0&lt;=0</v>
      </c>
    </row>
    <row r="183" spans="1:5" ht="25.5">
      <c r="A183" s="199">
        <f>IF((SUM('Раздел 3'!H16:H16)&lt;=SUM('Раздел 3'!E16:E16)),"","Неверно!")</f>
      </c>
      <c r="B183" s="197" t="s">
        <v>892</v>
      </c>
      <c r="C183" s="201" t="s">
        <v>900</v>
      </c>
      <c r="D183" s="201" t="s">
        <v>1668</v>
      </c>
      <c r="E183" s="197" t="str">
        <f>CONCATENATE(SUM('Раздел 3'!H16:H16),"&lt;=",SUM('Раздел 3'!E16:E16))</f>
        <v>0&lt;=0</v>
      </c>
    </row>
    <row r="184" spans="1:5" ht="25.5">
      <c r="A184" s="199">
        <f>IF((SUM('Раздел 3'!H17:H17)&lt;=SUM('Раздел 3'!E17:E17)),"","Неверно!")</f>
      </c>
      <c r="B184" s="197" t="s">
        <v>892</v>
      </c>
      <c r="C184" s="201" t="s">
        <v>901</v>
      </c>
      <c r="D184" s="201" t="s">
        <v>1668</v>
      </c>
      <c r="E184" s="197" t="str">
        <f>CONCATENATE(SUM('Раздел 3'!H17:H17),"&lt;=",SUM('Раздел 3'!E17:E17))</f>
        <v>0&lt;=0</v>
      </c>
    </row>
    <row r="185" spans="1:5" ht="25.5">
      <c r="A185" s="199">
        <f>IF((SUM('Раздел 3'!H18:H18)&lt;=SUM('Раздел 3'!E18:E18)),"","Неверно!")</f>
      </c>
      <c r="B185" s="197" t="s">
        <v>892</v>
      </c>
      <c r="C185" s="201" t="s">
        <v>902</v>
      </c>
      <c r="D185" s="201" t="s">
        <v>1668</v>
      </c>
      <c r="E185" s="197" t="str">
        <f>CONCATENATE(SUM('Раздел 3'!H18:H18),"&lt;=",SUM('Раздел 3'!E18:E18))</f>
        <v>0&lt;=0</v>
      </c>
    </row>
    <row r="186" spans="1:5" ht="25.5">
      <c r="A186" s="199">
        <f>IF((SUM('Раздел 3'!T11:T18)=0),"","Неверно!")</f>
      </c>
      <c r="B186" s="197" t="s">
        <v>903</v>
      </c>
      <c r="C186" s="201" t="s">
        <v>904</v>
      </c>
      <c r="D186" s="201" t="s">
        <v>1636</v>
      </c>
      <c r="E186" s="197" t="str">
        <f>CONCATENATE(SUM('Раздел 3'!T11:T18),"=",0)</f>
        <v>0=0</v>
      </c>
    </row>
    <row r="187" spans="1:5" ht="25.5">
      <c r="A187" s="199">
        <f>IF((SUM('Раздел 3'!M10:M10)&lt;=SUM('Раздел 3'!L10:L10)),"","Неверно!")</f>
      </c>
      <c r="B187" s="197" t="s">
        <v>905</v>
      </c>
      <c r="C187" s="201" t="s">
        <v>906</v>
      </c>
      <c r="D187" s="201" t="s">
        <v>1667</v>
      </c>
      <c r="E187" s="197" t="str">
        <f>CONCATENATE(SUM('Раздел 3'!M10:M10),"&lt;=",SUM('Раздел 3'!L10:L10))</f>
        <v>0&lt;=0</v>
      </c>
    </row>
    <row r="188" spans="1:5" ht="25.5">
      <c r="A188" s="199">
        <f>IF((SUM('Раздел 3'!M19:M19)&lt;=SUM('Раздел 3'!L19:L19)),"","Неверно!")</f>
      </c>
      <c r="B188" s="197" t="s">
        <v>905</v>
      </c>
      <c r="C188" s="201" t="s">
        <v>907</v>
      </c>
      <c r="D188" s="201" t="s">
        <v>1667</v>
      </c>
      <c r="E188" s="197" t="str">
        <f>CONCATENATE(SUM('Раздел 3'!M19:M19),"&lt;=",SUM('Раздел 3'!L19:L19))</f>
        <v>0&lt;=0</v>
      </c>
    </row>
    <row r="189" spans="1:5" ht="25.5">
      <c r="A189" s="199">
        <f>IF((SUM('Раздел 3'!M11:M11)&lt;=SUM('Раздел 3'!L11:L11)),"","Неверно!")</f>
      </c>
      <c r="B189" s="197" t="s">
        <v>905</v>
      </c>
      <c r="C189" s="201" t="s">
        <v>908</v>
      </c>
      <c r="D189" s="201" t="s">
        <v>1667</v>
      </c>
      <c r="E189" s="197" t="str">
        <f>CONCATENATE(SUM('Раздел 3'!M11:M11),"&lt;=",SUM('Раздел 3'!L11:L11))</f>
        <v>0&lt;=0</v>
      </c>
    </row>
    <row r="190" spans="1:5" ht="25.5">
      <c r="A190" s="199">
        <f>IF((SUM('Раздел 3'!M12:M12)&lt;=SUM('Раздел 3'!L12:L12)),"","Неверно!")</f>
      </c>
      <c r="B190" s="197" t="s">
        <v>905</v>
      </c>
      <c r="C190" s="201" t="s">
        <v>909</v>
      </c>
      <c r="D190" s="201" t="s">
        <v>1667</v>
      </c>
      <c r="E190" s="197" t="str">
        <f>CONCATENATE(SUM('Раздел 3'!M12:M12),"&lt;=",SUM('Раздел 3'!L12:L12))</f>
        <v>0&lt;=0</v>
      </c>
    </row>
    <row r="191" spans="1:5" ht="25.5">
      <c r="A191" s="199">
        <f>IF((SUM('Раздел 3'!M13:M13)&lt;=SUM('Раздел 3'!L13:L13)),"","Неверно!")</f>
      </c>
      <c r="B191" s="197" t="s">
        <v>905</v>
      </c>
      <c r="C191" s="201" t="s">
        <v>910</v>
      </c>
      <c r="D191" s="201" t="s">
        <v>1667</v>
      </c>
      <c r="E191" s="197" t="str">
        <f>CONCATENATE(SUM('Раздел 3'!M13:M13),"&lt;=",SUM('Раздел 3'!L13:L13))</f>
        <v>0&lt;=0</v>
      </c>
    </row>
    <row r="192" spans="1:5" ht="25.5">
      <c r="A192" s="199">
        <f>IF((SUM('Раздел 3'!M14:M14)&lt;=SUM('Раздел 3'!L14:L14)),"","Неверно!")</f>
      </c>
      <c r="B192" s="197" t="s">
        <v>905</v>
      </c>
      <c r="C192" s="201" t="s">
        <v>911</v>
      </c>
      <c r="D192" s="201" t="s">
        <v>1667</v>
      </c>
      <c r="E192" s="197" t="str">
        <f>CONCATENATE(SUM('Раздел 3'!M14:M14),"&lt;=",SUM('Раздел 3'!L14:L14))</f>
        <v>0&lt;=0</v>
      </c>
    </row>
    <row r="193" spans="1:5" ht="25.5">
      <c r="A193" s="199">
        <f>IF((SUM('Раздел 3'!M15:M15)&lt;=SUM('Раздел 3'!L15:L15)),"","Неверно!")</f>
      </c>
      <c r="B193" s="197" t="s">
        <v>905</v>
      </c>
      <c r="C193" s="201" t="s">
        <v>912</v>
      </c>
      <c r="D193" s="201" t="s">
        <v>1667</v>
      </c>
      <c r="E193" s="197" t="str">
        <f>CONCATENATE(SUM('Раздел 3'!M15:M15),"&lt;=",SUM('Раздел 3'!L15:L15))</f>
        <v>0&lt;=0</v>
      </c>
    </row>
    <row r="194" spans="1:5" ht="25.5">
      <c r="A194" s="199">
        <f>IF((SUM('Раздел 3'!M16:M16)&lt;=SUM('Раздел 3'!L16:L16)),"","Неверно!")</f>
      </c>
      <c r="B194" s="197" t="s">
        <v>905</v>
      </c>
      <c r="C194" s="201" t="s">
        <v>913</v>
      </c>
      <c r="D194" s="201" t="s">
        <v>1667</v>
      </c>
      <c r="E194" s="197" t="str">
        <f>CONCATENATE(SUM('Раздел 3'!M16:M16),"&lt;=",SUM('Раздел 3'!L16:L16))</f>
        <v>0&lt;=0</v>
      </c>
    </row>
    <row r="195" spans="1:5" ht="25.5">
      <c r="A195" s="199">
        <f>IF((SUM('Раздел 3'!M17:M17)&lt;=SUM('Раздел 3'!L17:L17)),"","Неверно!")</f>
      </c>
      <c r="B195" s="197" t="s">
        <v>905</v>
      </c>
      <c r="C195" s="201" t="s">
        <v>914</v>
      </c>
      <c r="D195" s="201" t="s">
        <v>1667</v>
      </c>
      <c r="E195" s="197" t="str">
        <f>CONCATENATE(SUM('Раздел 3'!M17:M17),"&lt;=",SUM('Раздел 3'!L17:L17))</f>
        <v>0&lt;=0</v>
      </c>
    </row>
    <row r="196" spans="1:5" ht="25.5">
      <c r="A196" s="199">
        <f>IF((SUM('Раздел 3'!M18:M18)&lt;=SUM('Раздел 3'!L18:L18)),"","Неверно!")</f>
      </c>
      <c r="B196" s="197" t="s">
        <v>905</v>
      </c>
      <c r="C196" s="201" t="s">
        <v>915</v>
      </c>
      <c r="D196" s="201" t="s">
        <v>1667</v>
      </c>
      <c r="E196" s="197" t="str">
        <f>CONCATENATE(SUM('Раздел 3'!M18:M18),"&lt;=",SUM('Раздел 3'!L18:L18))</f>
        <v>0&lt;=0</v>
      </c>
    </row>
    <row r="197" spans="1:5" ht="25.5">
      <c r="A197" s="199">
        <f>IF((SUM('Раздел 5'!I10:I10)&lt;=SUM('Раздел 5'!F10:F10)),"","Неверно!")</f>
      </c>
      <c r="B197" s="197" t="s">
        <v>916</v>
      </c>
      <c r="C197" s="201" t="s">
        <v>917</v>
      </c>
      <c r="D197" s="201" t="s">
        <v>1644</v>
      </c>
      <c r="E197" s="197" t="str">
        <f>CONCATENATE(SUM('Раздел 5'!I10:I10),"&lt;=",SUM('Раздел 5'!F10:F10))</f>
        <v>0&lt;=0</v>
      </c>
    </row>
    <row r="198" spans="1:5" ht="25.5">
      <c r="A198" s="199">
        <f>IF((SUM('Раздел 5'!I19:I19)&lt;=SUM('Раздел 5'!F19:F19)),"","Неверно!")</f>
      </c>
      <c r="B198" s="197" t="s">
        <v>916</v>
      </c>
      <c r="C198" s="201" t="s">
        <v>918</v>
      </c>
      <c r="D198" s="201" t="s">
        <v>1644</v>
      </c>
      <c r="E198" s="197" t="str">
        <f>CONCATENATE(SUM('Раздел 5'!I19:I19),"&lt;=",SUM('Раздел 5'!F19:F19))</f>
        <v>0&lt;=0</v>
      </c>
    </row>
    <row r="199" spans="1:5" ht="25.5">
      <c r="A199" s="199">
        <f>IF((SUM('Раздел 5'!I20:I20)&lt;=SUM('Раздел 5'!F20:F20)),"","Неверно!")</f>
      </c>
      <c r="B199" s="197" t="s">
        <v>916</v>
      </c>
      <c r="C199" s="201" t="s">
        <v>919</v>
      </c>
      <c r="D199" s="201" t="s">
        <v>1644</v>
      </c>
      <c r="E199" s="197" t="str">
        <f>CONCATENATE(SUM('Раздел 5'!I20:I20),"&lt;=",SUM('Раздел 5'!F20:F20))</f>
        <v>0&lt;=0</v>
      </c>
    </row>
    <row r="200" spans="1:5" ht="25.5">
      <c r="A200" s="199">
        <f>IF((SUM('Раздел 5'!I21:I21)&lt;=SUM('Раздел 5'!F21:F21)),"","Неверно!")</f>
      </c>
      <c r="B200" s="197" t="s">
        <v>916</v>
      </c>
      <c r="C200" s="201" t="s">
        <v>920</v>
      </c>
      <c r="D200" s="201" t="s">
        <v>1644</v>
      </c>
      <c r="E200" s="197" t="str">
        <f>CONCATENATE(SUM('Раздел 5'!I21:I21),"&lt;=",SUM('Раздел 5'!F21:F21))</f>
        <v>0&lt;=0</v>
      </c>
    </row>
    <row r="201" spans="1:5" ht="25.5">
      <c r="A201" s="199">
        <f>IF((SUM('Раздел 5'!I22:I22)&lt;=SUM('Раздел 5'!F22:F22)),"","Неверно!")</f>
      </c>
      <c r="B201" s="197" t="s">
        <v>916</v>
      </c>
      <c r="C201" s="201" t="s">
        <v>921</v>
      </c>
      <c r="D201" s="201" t="s">
        <v>1644</v>
      </c>
      <c r="E201" s="197" t="str">
        <f>CONCATENATE(SUM('Раздел 5'!I22:I22),"&lt;=",SUM('Раздел 5'!F22:F22))</f>
        <v>0&lt;=0</v>
      </c>
    </row>
    <row r="202" spans="1:5" ht="25.5">
      <c r="A202" s="199">
        <f>IF((SUM('Раздел 5'!I23:I23)&lt;=SUM('Раздел 5'!F23:F23)),"","Неверно!")</f>
      </c>
      <c r="B202" s="197" t="s">
        <v>916</v>
      </c>
      <c r="C202" s="201" t="s">
        <v>922</v>
      </c>
      <c r="D202" s="201" t="s">
        <v>1644</v>
      </c>
      <c r="E202" s="197" t="str">
        <f>CONCATENATE(SUM('Раздел 5'!I23:I23),"&lt;=",SUM('Раздел 5'!F23:F23))</f>
        <v>0&lt;=0</v>
      </c>
    </row>
    <row r="203" spans="1:5" ht="25.5">
      <c r="A203" s="199">
        <f>IF((SUM('Раздел 5'!I24:I24)&lt;=SUM('Раздел 5'!F24:F24)),"","Неверно!")</f>
      </c>
      <c r="B203" s="197" t="s">
        <v>916</v>
      </c>
      <c r="C203" s="201" t="s">
        <v>923</v>
      </c>
      <c r="D203" s="201" t="s">
        <v>1644</v>
      </c>
      <c r="E203" s="197" t="str">
        <f>CONCATENATE(SUM('Раздел 5'!I24:I24),"&lt;=",SUM('Раздел 5'!F24:F24))</f>
        <v>0&lt;=0</v>
      </c>
    </row>
    <row r="204" spans="1:5" ht="25.5">
      <c r="A204" s="199">
        <f>IF((SUM('Раздел 5'!I25:I25)&lt;=SUM('Раздел 5'!F25:F25)),"","Неверно!")</f>
      </c>
      <c r="B204" s="197" t="s">
        <v>916</v>
      </c>
      <c r="C204" s="201" t="s">
        <v>924</v>
      </c>
      <c r="D204" s="201" t="s">
        <v>1644</v>
      </c>
      <c r="E204" s="197" t="str">
        <f>CONCATENATE(SUM('Раздел 5'!I25:I25),"&lt;=",SUM('Раздел 5'!F25:F25))</f>
        <v>0&lt;=0</v>
      </c>
    </row>
    <row r="205" spans="1:5" ht="25.5">
      <c r="A205" s="199">
        <f>IF((SUM('Раздел 5'!I26:I26)&lt;=SUM('Раздел 5'!F26:F26)),"","Неверно!")</f>
      </c>
      <c r="B205" s="197" t="s">
        <v>916</v>
      </c>
      <c r="C205" s="201" t="s">
        <v>925</v>
      </c>
      <c r="D205" s="201" t="s">
        <v>1644</v>
      </c>
      <c r="E205" s="197" t="str">
        <f>CONCATENATE(SUM('Раздел 5'!I26:I26),"&lt;=",SUM('Раздел 5'!F26:F26))</f>
        <v>0&lt;=0</v>
      </c>
    </row>
    <row r="206" spans="1:5" ht="25.5">
      <c r="A206" s="199">
        <f>IF((SUM('Раздел 5'!I27:I27)&lt;=SUM('Раздел 5'!F27:F27)),"","Неверно!")</f>
      </c>
      <c r="B206" s="197" t="s">
        <v>916</v>
      </c>
      <c r="C206" s="201" t="s">
        <v>926</v>
      </c>
      <c r="D206" s="201" t="s">
        <v>1644</v>
      </c>
      <c r="E206" s="197" t="str">
        <f>CONCATENATE(SUM('Раздел 5'!I27:I27),"&lt;=",SUM('Раздел 5'!F27:F27))</f>
        <v>0&lt;=0</v>
      </c>
    </row>
    <row r="207" spans="1:5" ht="25.5">
      <c r="A207" s="199">
        <f>IF((SUM('Раздел 5'!I28:I28)&lt;=SUM('Раздел 5'!F28:F28)),"","Неверно!")</f>
      </c>
      <c r="B207" s="197" t="s">
        <v>916</v>
      </c>
      <c r="C207" s="201" t="s">
        <v>927</v>
      </c>
      <c r="D207" s="201" t="s">
        <v>1644</v>
      </c>
      <c r="E207" s="197" t="str">
        <f>CONCATENATE(SUM('Раздел 5'!I28:I28),"&lt;=",SUM('Раздел 5'!F28:F28))</f>
        <v>0&lt;=0</v>
      </c>
    </row>
    <row r="208" spans="1:5" ht="25.5">
      <c r="A208" s="199">
        <f>IF((SUM('Раздел 5'!I11:I11)&lt;=SUM('Раздел 5'!F11:F11)),"","Неверно!")</f>
      </c>
      <c r="B208" s="197" t="s">
        <v>916</v>
      </c>
      <c r="C208" s="201" t="s">
        <v>928</v>
      </c>
      <c r="D208" s="201" t="s">
        <v>1644</v>
      </c>
      <c r="E208" s="197" t="str">
        <f>CONCATENATE(SUM('Раздел 5'!I11:I11),"&lt;=",SUM('Раздел 5'!F11:F11))</f>
        <v>0&lt;=0</v>
      </c>
    </row>
    <row r="209" spans="1:5" ht="25.5">
      <c r="A209" s="199">
        <f>IF((SUM('Раздел 5'!I29:I29)&lt;=SUM('Раздел 5'!F29:F29)),"","Неверно!")</f>
      </c>
      <c r="B209" s="197" t="s">
        <v>916</v>
      </c>
      <c r="C209" s="201" t="s">
        <v>929</v>
      </c>
      <c r="D209" s="201" t="s">
        <v>1644</v>
      </c>
      <c r="E209" s="197" t="str">
        <f>CONCATENATE(SUM('Раздел 5'!I29:I29),"&lt;=",SUM('Раздел 5'!F29:F29))</f>
        <v>0&lt;=0</v>
      </c>
    </row>
    <row r="210" spans="1:5" ht="25.5">
      <c r="A210" s="199">
        <f>IF((SUM('Раздел 5'!I12:I12)&lt;=SUM('Раздел 5'!F12:F12)),"","Неверно!")</f>
      </c>
      <c r="B210" s="197" t="s">
        <v>916</v>
      </c>
      <c r="C210" s="201" t="s">
        <v>930</v>
      </c>
      <c r="D210" s="201" t="s">
        <v>1644</v>
      </c>
      <c r="E210" s="197" t="str">
        <f>CONCATENATE(SUM('Раздел 5'!I12:I12),"&lt;=",SUM('Раздел 5'!F12:F12))</f>
        <v>0&lt;=0</v>
      </c>
    </row>
    <row r="211" spans="1:5" ht="25.5">
      <c r="A211" s="199">
        <f>IF((SUM('Раздел 5'!I13:I13)&lt;=SUM('Раздел 5'!F13:F13)),"","Неверно!")</f>
      </c>
      <c r="B211" s="197" t="s">
        <v>916</v>
      </c>
      <c r="C211" s="201" t="s">
        <v>931</v>
      </c>
      <c r="D211" s="201" t="s">
        <v>1644</v>
      </c>
      <c r="E211" s="197" t="str">
        <f>CONCATENATE(SUM('Раздел 5'!I13:I13),"&lt;=",SUM('Раздел 5'!F13:F13))</f>
        <v>0&lt;=0</v>
      </c>
    </row>
    <row r="212" spans="1:5" ht="25.5">
      <c r="A212" s="199">
        <f>IF((SUM('Раздел 5'!I14:I14)&lt;=SUM('Раздел 5'!F14:F14)),"","Неверно!")</f>
      </c>
      <c r="B212" s="197" t="s">
        <v>916</v>
      </c>
      <c r="C212" s="201" t="s">
        <v>932</v>
      </c>
      <c r="D212" s="201" t="s">
        <v>1644</v>
      </c>
      <c r="E212" s="197" t="str">
        <f>CONCATENATE(SUM('Раздел 5'!I14:I14),"&lt;=",SUM('Раздел 5'!F14:F14))</f>
        <v>0&lt;=0</v>
      </c>
    </row>
    <row r="213" spans="1:5" ht="25.5">
      <c r="A213" s="199">
        <f>IF((SUM('Раздел 5'!I15:I15)&lt;=SUM('Раздел 5'!F15:F15)),"","Неверно!")</f>
      </c>
      <c r="B213" s="197" t="s">
        <v>916</v>
      </c>
      <c r="C213" s="201" t="s">
        <v>933</v>
      </c>
      <c r="D213" s="201" t="s">
        <v>1644</v>
      </c>
      <c r="E213" s="197" t="str">
        <f>CONCATENATE(SUM('Раздел 5'!I15:I15),"&lt;=",SUM('Раздел 5'!F15:F15))</f>
        <v>0&lt;=0</v>
      </c>
    </row>
    <row r="214" spans="1:5" ht="25.5">
      <c r="A214" s="199">
        <f>IF((SUM('Раздел 5'!I16:I16)&lt;=SUM('Раздел 5'!F16:F16)),"","Неверно!")</f>
      </c>
      <c r="B214" s="197" t="s">
        <v>916</v>
      </c>
      <c r="C214" s="201" t="s">
        <v>934</v>
      </c>
      <c r="D214" s="201" t="s">
        <v>1644</v>
      </c>
      <c r="E214" s="197" t="str">
        <f>CONCATENATE(SUM('Раздел 5'!I16:I16),"&lt;=",SUM('Раздел 5'!F16:F16))</f>
        <v>0&lt;=0</v>
      </c>
    </row>
    <row r="215" spans="1:5" ht="25.5">
      <c r="A215" s="199">
        <f>IF((SUM('Раздел 5'!I17:I17)&lt;=SUM('Раздел 5'!F17:F17)),"","Неверно!")</f>
      </c>
      <c r="B215" s="197" t="s">
        <v>916</v>
      </c>
      <c r="C215" s="201" t="s">
        <v>935</v>
      </c>
      <c r="D215" s="201" t="s">
        <v>1644</v>
      </c>
      <c r="E215" s="197" t="str">
        <f>CONCATENATE(SUM('Раздел 5'!I17:I17),"&lt;=",SUM('Раздел 5'!F17:F17))</f>
        <v>0&lt;=0</v>
      </c>
    </row>
    <row r="216" spans="1:5" ht="25.5">
      <c r="A216" s="199">
        <f>IF((SUM('Раздел 5'!I18:I18)&lt;=SUM('Раздел 5'!F18:F18)),"","Неверно!")</f>
      </c>
      <c r="B216" s="197" t="s">
        <v>916</v>
      </c>
      <c r="C216" s="201" t="s">
        <v>936</v>
      </c>
      <c r="D216" s="201" t="s">
        <v>1644</v>
      </c>
      <c r="E216" s="197" t="str">
        <f>CONCATENATE(SUM('Раздел 5'!I18:I18),"&lt;=",SUM('Раздел 5'!F18:F18))</f>
        <v>0&lt;=0</v>
      </c>
    </row>
    <row r="217" spans="1:5" ht="25.5">
      <c r="A217" s="199">
        <f>IF((SUM('Раздел 3'!G10:G10)=0),"","Неверно!")</f>
      </c>
      <c r="B217" s="197" t="s">
        <v>937</v>
      </c>
      <c r="C217" s="201" t="s">
        <v>938</v>
      </c>
      <c r="D217" s="201" t="s">
        <v>1663</v>
      </c>
      <c r="E217" s="197" t="str">
        <f>CONCATENATE(SUM('Раздел 3'!G10:G10),"=",0)</f>
        <v>0=0</v>
      </c>
    </row>
    <row r="218" spans="1:5" ht="25.5">
      <c r="A218" s="199">
        <f>IF((SUM('Раздел 3'!G19:G19)=0),"","Неверно!")</f>
      </c>
      <c r="B218" s="197" t="s">
        <v>937</v>
      </c>
      <c r="C218" s="201" t="s">
        <v>939</v>
      </c>
      <c r="D218" s="201" t="s">
        <v>1663</v>
      </c>
      <c r="E218" s="197" t="str">
        <f>CONCATENATE(SUM('Раздел 3'!G19:G19),"=",0)</f>
        <v>0=0</v>
      </c>
    </row>
    <row r="219" spans="1:5" ht="25.5">
      <c r="A219" s="199">
        <f>IF((SUM('Раздел 3'!G11:G11)=0),"","Неверно!")</f>
      </c>
      <c r="B219" s="197" t="s">
        <v>937</v>
      </c>
      <c r="C219" s="201" t="s">
        <v>940</v>
      </c>
      <c r="D219" s="201" t="s">
        <v>1663</v>
      </c>
      <c r="E219" s="197" t="str">
        <f>CONCATENATE(SUM('Раздел 3'!G11:G11),"=",0)</f>
        <v>0=0</v>
      </c>
    </row>
    <row r="220" spans="1:5" ht="25.5">
      <c r="A220" s="199">
        <f>IF((SUM('Раздел 3'!G12:G12)=0),"","Неверно!")</f>
      </c>
      <c r="B220" s="197" t="s">
        <v>937</v>
      </c>
      <c r="C220" s="201" t="s">
        <v>941</v>
      </c>
      <c r="D220" s="201" t="s">
        <v>1663</v>
      </c>
      <c r="E220" s="197" t="str">
        <f>CONCATENATE(SUM('Раздел 3'!G12:G12),"=",0)</f>
        <v>0=0</v>
      </c>
    </row>
    <row r="221" spans="1:5" ht="25.5">
      <c r="A221" s="199">
        <f>IF((SUM('Раздел 3'!G13:G13)=0),"","Неверно!")</f>
      </c>
      <c r="B221" s="197" t="s">
        <v>937</v>
      </c>
      <c r="C221" s="201" t="s">
        <v>942</v>
      </c>
      <c r="D221" s="201" t="s">
        <v>1663</v>
      </c>
      <c r="E221" s="197" t="str">
        <f>CONCATENATE(SUM('Раздел 3'!G13:G13),"=",0)</f>
        <v>0=0</v>
      </c>
    </row>
    <row r="222" spans="1:5" ht="25.5">
      <c r="A222" s="199">
        <f>IF((SUM('Раздел 3'!G14:G14)=0),"","Неверно!")</f>
      </c>
      <c r="B222" s="197" t="s">
        <v>937</v>
      </c>
      <c r="C222" s="201" t="s">
        <v>943</v>
      </c>
      <c r="D222" s="201" t="s">
        <v>1663</v>
      </c>
      <c r="E222" s="197" t="str">
        <f>CONCATENATE(SUM('Раздел 3'!G14:G14),"=",0)</f>
        <v>0=0</v>
      </c>
    </row>
    <row r="223" spans="1:5" ht="25.5">
      <c r="A223" s="199">
        <f>IF((SUM('Раздел 3'!G15:G15)=0),"","Неверно!")</f>
      </c>
      <c r="B223" s="197" t="s">
        <v>937</v>
      </c>
      <c r="C223" s="201" t="s">
        <v>944</v>
      </c>
      <c r="D223" s="201" t="s">
        <v>1663</v>
      </c>
      <c r="E223" s="197" t="str">
        <f>CONCATENATE(SUM('Раздел 3'!G15:G15),"=",0)</f>
        <v>0=0</v>
      </c>
    </row>
    <row r="224" spans="1:5" ht="25.5">
      <c r="A224" s="199">
        <f>IF((SUM('Раздел 3'!G16:G16)=0),"","Неверно!")</f>
      </c>
      <c r="B224" s="197" t="s">
        <v>937</v>
      </c>
      <c r="C224" s="201" t="s">
        <v>945</v>
      </c>
      <c r="D224" s="201" t="s">
        <v>1663</v>
      </c>
      <c r="E224" s="197" t="str">
        <f>CONCATENATE(SUM('Раздел 3'!G16:G16),"=",0)</f>
        <v>0=0</v>
      </c>
    </row>
    <row r="225" spans="1:5" ht="25.5">
      <c r="A225" s="199">
        <f>IF((SUM('Раздел 3'!G17:G17)=0),"","Неверно!")</f>
      </c>
      <c r="B225" s="197" t="s">
        <v>937</v>
      </c>
      <c r="C225" s="201" t="s">
        <v>946</v>
      </c>
      <c r="D225" s="201" t="s">
        <v>1663</v>
      </c>
      <c r="E225" s="197" t="str">
        <f>CONCATENATE(SUM('Раздел 3'!G17:G17),"=",0)</f>
        <v>0=0</v>
      </c>
    </row>
    <row r="226" spans="1:5" ht="25.5">
      <c r="A226" s="199">
        <f>IF((SUM('Раздел 3'!G18:G18)=0),"","Неверно!")</f>
      </c>
      <c r="B226" s="197" t="s">
        <v>937</v>
      </c>
      <c r="C226" s="201" t="s">
        <v>947</v>
      </c>
      <c r="D226" s="201" t="s">
        <v>1663</v>
      </c>
      <c r="E226" s="197" t="str">
        <f>CONCATENATE(SUM('Раздел 3'!G18:G18),"=",0)</f>
        <v>0=0</v>
      </c>
    </row>
    <row r="227" spans="1:5" ht="25.5">
      <c r="A227" s="199">
        <f>IF((SUM('Раздел 5'!N10:N10)&lt;=SUM('Раздел 5'!M10:M10)),"","Неверно!")</f>
      </c>
      <c r="B227" s="197" t="s">
        <v>948</v>
      </c>
      <c r="C227" s="201" t="s">
        <v>949</v>
      </c>
      <c r="D227" s="201" t="s">
        <v>1643</v>
      </c>
      <c r="E227" s="197" t="str">
        <f>CONCATENATE(SUM('Раздел 5'!N10:N10),"&lt;=",SUM('Раздел 5'!M10:M10))</f>
        <v>0&lt;=0</v>
      </c>
    </row>
    <row r="228" spans="1:5" ht="25.5">
      <c r="A228" s="199">
        <f>IF((SUM('Раздел 5'!N19:N19)&lt;=SUM('Раздел 5'!M19:M19)),"","Неверно!")</f>
      </c>
      <c r="B228" s="197" t="s">
        <v>948</v>
      </c>
      <c r="C228" s="201" t="s">
        <v>950</v>
      </c>
      <c r="D228" s="201" t="s">
        <v>1643</v>
      </c>
      <c r="E228" s="197" t="str">
        <f>CONCATENATE(SUM('Раздел 5'!N19:N19),"&lt;=",SUM('Раздел 5'!M19:M19))</f>
        <v>0&lt;=0</v>
      </c>
    </row>
    <row r="229" spans="1:5" ht="25.5">
      <c r="A229" s="199">
        <f>IF((SUM('Раздел 5'!N20:N20)&lt;=SUM('Раздел 5'!M20:M20)),"","Неверно!")</f>
      </c>
      <c r="B229" s="197" t="s">
        <v>948</v>
      </c>
      <c r="C229" s="201" t="s">
        <v>951</v>
      </c>
      <c r="D229" s="201" t="s">
        <v>1643</v>
      </c>
      <c r="E229" s="197" t="str">
        <f>CONCATENATE(SUM('Раздел 5'!N20:N20),"&lt;=",SUM('Раздел 5'!M20:M20))</f>
        <v>0&lt;=0</v>
      </c>
    </row>
    <row r="230" spans="1:5" ht="25.5">
      <c r="A230" s="199">
        <f>IF((SUM('Раздел 5'!N21:N21)&lt;=SUM('Раздел 5'!M21:M21)),"","Неверно!")</f>
      </c>
      <c r="B230" s="197" t="s">
        <v>948</v>
      </c>
      <c r="C230" s="201" t="s">
        <v>952</v>
      </c>
      <c r="D230" s="201" t="s">
        <v>1643</v>
      </c>
      <c r="E230" s="197" t="str">
        <f>CONCATENATE(SUM('Раздел 5'!N21:N21),"&lt;=",SUM('Раздел 5'!M21:M21))</f>
        <v>0&lt;=0</v>
      </c>
    </row>
    <row r="231" spans="1:5" ht="25.5">
      <c r="A231" s="199">
        <f>IF((SUM('Раздел 5'!N22:N22)&lt;=SUM('Раздел 5'!M22:M22)),"","Неверно!")</f>
      </c>
      <c r="B231" s="197" t="s">
        <v>948</v>
      </c>
      <c r="C231" s="201" t="s">
        <v>953</v>
      </c>
      <c r="D231" s="201" t="s">
        <v>1643</v>
      </c>
      <c r="E231" s="197" t="str">
        <f>CONCATENATE(SUM('Раздел 5'!N22:N22),"&lt;=",SUM('Раздел 5'!M22:M22))</f>
        <v>0&lt;=0</v>
      </c>
    </row>
    <row r="232" spans="1:5" ht="25.5">
      <c r="A232" s="199">
        <f>IF((SUM('Раздел 5'!N23:N23)&lt;=SUM('Раздел 5'!M23:M23)),"","Неверно!")</f>
      </c>
      <c r="B232" s="197" t="s">
        <v>948</v>
      </c>
      <c r="C232" s="201" t="s">
        <v>954</v>
      </c>
      <c r="D232" s="201" t="s">
        <v>1643</v>
      </c>
      <c r="E232" s="197" t="str">
        <f>CONCATENATE(SUM('Раздел 5'!N23:N23),"&lt;=",SUM('Раздел 5'!M23:M23))</f>
        <v>0&lt;=0</v>
      </c>
    </row>
    <row r="233" spans="1:5" ht="25.5">
      <c r="A233" s="199">
        <f>IF((SUM('Раздел 5'!N24:N24)&lt;=SUM('Раздел 5'!M24:M24)),"","Неверно!")</f>
      </c>
      <c r="B233" s="197" t="s">
        <v>948</v>
      </c>
      <c r="C233" s="201" t="s">
        <v>955</v>
      </c>
      <c r="D233" s="201" t="s">
        <v>1643</v>
      </c>
      <c r="E233" s="197" t="str">
        <f>CONCATENATE(SUM('Раздел 5'!N24:N24),"&lt;=",SUM('Раздел 5'!M24:M24))</f>
        <v>0&lt;=0</v>
      </c>
    </row>
    <row r="234" spans="1:5" ht="25.5">
      <c r="A234" s="199">
        <f>IF((SUM('Раздел 5'!N25:N25)&lt;=SUM('Раздел 5'!M25:M25)),"","Неверно!")</f>
      </c>
      <c r="B234" s="197" t="s">
        <v>948</v>
      </c>
      <c r="C234" s="201" t="s">
        <v>956</v>
      </c>
      <c r="D234" s="201" t="s">
        <v>1643</v>
      </c>
      <c r="E234" s="197" t="str">
        <f>CONCATENATE(SUM('Раздел 5'!N25:N25),"&lt;=",SUM('Раздел 5'!M25:M25))</f>
        <v>0&lt;=0</v>
      </c>
    </row>
    <row r="235" spans="1:5" ht="25.5">
      <c r="A235" s="199">
        <f>IF((SUM('Раздел 5'!N26:N26)&lt;=SUM('Раздел 5'!M26:M26)),"","Неверно!")</f>
      </c>
      <c r="B235" s="197" t="s">
        <v>948</v>
      </c>
      <c r="C235" s="201" t="s">
        <v>957</v>
      </c>
      <c r="D235" s="201" t="s">
        <v>1643</v>
      </c>
      <c r="E235" s="197" t="str">
        <f>CONCATENATE(SUM('Раздел 5'!N26:N26),"&lt;=",SUM('Раздел 5'!M26:M26))</f>
        <v>0&lt;=0</v>
      </c>
    </row>
    <row r="236" spans="1:5" ht="25.5">
      <c r="A236" s="199">
        <f>IF((SUM('Раздел 5'!N27:N27)&lt;=SUM('Раздел 5'!M27:M27)),"","Неверно!")</f>
      </c>
      <c r="B236" s="197" t="s">
        <v>948</v>
      </c>
      <c r="C236" s="201" t="s">
        <v>958</v>
      </c>
      <c r="D236" s="201" t="s">
        <v>1643</v>
      </c>
      <c r="E236" s="197" t="str">
        <f>CONCATENATE(SUM('Раздел 5'!N27:N27),"&lt;=",SUM('Раздел 5'!M27:M27))</f>
        <v>0&lt;=0</v>
      </c>
    </row>
    <row r="237" spans="1:5" ht="25.5">
      <c r="A237" s="199">
        <f>IF((SUM('Раздел 5'!N28:N28)&lt;=SUM('Раздел 5'!M28:M28)),"","Неверно!")</f>
      </c>
      <c r="B237" s="197" t="s">
        <v>948</v>
      </c>
      <c r="C237" s="201" t="s">
        <v>959</v>
      </c>
      <c r="D237" s="201" t="s">
        <v>1643</v>
      </c>
      <c r="E237" s="197" t="str">
        <f>CONCATENATE(SUM('Раздел 5'!N28:N28),"&lt;=",SUM('Раздел 5'!M28:M28))</f>
        <v>0&lt;=0</v>
      </c>
    </row>
    <row r="238" spans="1:5" ht="25.5">
      <c r="A238" s="199">
        <f>IF((SUM('Раздел 5'!N11:N11)&lt;=SUM('Раздел 5'!M11:M11)),"","Неверно!")</f>
      </c>
      <c r="B238" s="197" t="s">
        <v>948</v>
      </c>
      <c r="C238" s="201" t="s">
        <v>960</v>
      </c>
      <c r="D238" s="201" t="s">
        <v>1643</v>
      </c>
      <c r="E238" s="197" t="str">
        <f>CONCATENATE(SUM('Раздел 5'!N11:N11),"&lt;=",SUM('Раздел 5'!M11:M11))</f>
        <v>0&lt;=0</v>
      </c>
    </row>
    <row r="239" spans="1:5" ht="25.5">
      <c r="A239" s="199">
        <f>IF((SUM('Раздел 5'!N29:N29)&lt;=SUM('Раздел 5'!M29:M29)),"","Неверно!")</f>
      </c>
      <c r="B239" s="197" t="s">
        <v>948</v>
      </c>
      <c r="C239" s="201" t="s">
        <v>961</v>
      </c>
      <c r="D239" s="201" t="s">
        <v>1643</v>
      </c>
      <c r="E239" s="197" t="str">
        <f>CONCATENATE(SUM('Раздел 5'!N29:N29),"&lt;=",SUM('Раздел 5'!M29:M29))</f>
        <v>0&lt;=0</v>
      </c>
    </row>
    <row r="240" spans="1:5" ht="25.5">
      <c r="A240" s="199">
        <f>IF((SUM('Раздел 5'!N12:N12)&lt;=SUM('Раздел 5'!M12:M12)),"","Неверно!")</f>
      </c>
      <c r="B240" s="197" t="s">
        <v>948</v>
      </c>
      <c r="C240" s="201" t="s">
        <v>962</v>
      </c>
      <c r="D240" s="201" t="s">
        <v>1643</v>
      </c>
      <c r="E240" s="197" t="str">
        <f>CONCATENATE(SUM('Раздел 5'!N12:N12),"&lt;=",SUM('Раздел 5'!M12:M12))</f>
        <v>0&lt;=0</v>
      </c>
    </row>
    <row r="241" spans="1:5" ht="25.5">
      <c r="A241" s="199">
        <f>IF((SUM('Раздел 5'!N13:N13)&lt;=SUM('Раздел 5'!M13:M13)),"","Неверно!")</f>
      </c>
      <c r="B241" s="197" t="s">
        <v>948</v>
      </c>
      <c r="C241" s="201" t="s">
        <v>963</v>
      </c>
      <c r="D241" s="201" t="s">
        <v>1643</v>
      </c>
      <c r="E241" s="197" t="str">
        <f>CONCATENATE(SUM('Раздел 5'!N13:N13),"&lt;=",SUM('Раздел 5'!M13:M13))</f>
        <v>0&lt;=0</v>
      </c>
    </row>
    <row r="242" spans="1:5" ht="25.5">
      <c r="A242" s="199">
        <f>IF((SUM('Раздел 5'!N14:N14)&lt;=SUM('Раздел 5'!M14:M14)),"","Неверно!")</f>
      </c>
      <c r="B242" s="197" t="s">
        <v>948</v>
      </c>
      <c r="C242" s="201" t="s">
        <v>964</v>
      </c>
      <c r="D242" s="201" t="s">
        <v>1643</v>
      </c>
      <c r="E242" s="197" t="str">
        <f>CONCATENATE(SUM('Раздел 5'!N14:N14),"&lt;=",SUM('Раздел 5'!M14:M14))</f>
        <v>0&lt;=0</v>
      </c>
    </row>
    <row r="243" spans="1:5" ht="25.5">
      <c r="A243" s="199">
        <f>IF((SUM('Раздел 5'!N15:N15)&lt;=SUM('Раздел 5'!M15:M15)),"","Неверно!")</f>
      </c>
      <c r="B243" s="197" t="s">
        <v>948</v>
      </c>
      <c r="C243" s="201" t="s">
        <v>965</v>
      </c>
      <c r="D243" s="201" t="s">
        <v>1643</v>
      </c>
      <c r="E243" s="197" t="str">
        <f>CONCATENATE(SUM('Раздел 5'!N15:N15),"&lt;=",SUM('Раздел 5'!M15:M15))</f>
        <v>0&lt;=0</v>
      </c>
    </row>
    <row r="244" spans="1:5" ht="25.5">
      <c r="A244" s="199">
        <f>IF((SUM('Раздел 5'!N16:N16)&lt;=SUM('Раздел 5'!M16:M16)),"","Неверно!")</f>
      </c>
      <c r="B244" s="197" t="s">
        <v>948</v>
      </c>
      <c r="C244" s="201" t="s">
        <v>966</v>
      </c>
      <c r="D244" s="201" t="s">
        <v>1643</v>
      </c>
      <c r="E244" s="197" t="str">
        <f>CONCATENATE(SUM('Раздел 5'!N16:N16),"&lt;=",SUM('Раздел 5'!M16:M16))</f>
        <v>0&lt;=0</v>
      </c>
    </row>
    <row r="245" spans="1:5" ht="25.5">
      <c r="A245" s="199">
        <f>IF((SUM('Раздел 5'!N17:N17)&lt;=SUM('Раздел 5'!M17:M17)),"","Неверно!")</f>
      </c>
      <c r="B245" s="197" t="s">
        <v>948</v>
      </c>
      <c r="C245" s="201" t="s">
        <v>967</v>
      </c>
      <c r="D245" s="201" t="s">
        <v>1643</v>
      </c>
      <c r="E245" s="197" t="str">
        <f>CONCATENATE(SUM('Раздел 5'!N17:N17),"&lt;=",SUM('Раздел 5'!M17:M17))</f>
        <v>0&lt;=0</v>
      </c>
    </row>
    <row r="246" spans="1:5" ht="25.5">
      <c r="A246" s="199">
        <f>IF((SUM('Раздел 5'!N18:N18)&lt;=SUM('Раздел 5'!M18:M18)),"","Неверно!")</f>
      </c>
      <c r="B246" s="197" t="s">
        <v>948</v>
      </c>
      <c r="C246" s="201" t="s">
        <v>968</v>
      </c>
      <c r="D246" s="201" t="s">
        <v>1643</v>
      </c>
      <c r="E246" s="197" t="str">
        <f>CONCATENATE(SUM('Раздел 5'!N18:N18),"&lt;=",SUM('Раздел 5'!M18:M18))</f>
        <v>0&lt;=0</v>
      </c>
    </row>
    <row r="247" spans="1:5" ht="25.5">
      <c r="A247" s="199">
        <f>IF((SUM('Раздел 2'!Q9:Q9)&lt;=SUM('Раздел 2'!P9:P9)),"","Неверно!")</f>
      </c>
      <c r="B247" s="197" t="s">
        <v>969</v>
      </c>
      <c r="C247" s="201" t="s">
        <v>970</v>
      </c>
      <c r="D247" s="201" t="s">
        <v>1671</v>
      </c>
      <c r="E247" s="197" t="str">
        <f>CONCATENATE(SUM('Раздел 2'!Q9:Q9),"&lt;=",SUM('Раздел 2'!P9:P9))</f>
        <v>0&lt;=0</v>
      </c>
    </row>
    <row r="248" spans="1:5" ht="25.5">
      <c r="A248" s="199">
        <f>IF((SUM('Раздел 2'!Q18:Q18)&lt;=SUM('Раздел 2'!P18:P18)),"","Неверно!")</f>
      </c>
      <c r="B248" s="197" t="s">
        <v>969</v>
      </c>
      <c r="C248" s="201" t="s">
        <v>971</v>
      </c>
      <c r="D248" s="201" t="s">
        <v>1671</v>
      </c>
      <c r="E248" s="197" t="str">
        <f>CONCATENATE(SUM('Раздел 2'!Q18:Q18),"&lt;=",SUM('Раздел 2'!P18:P18))</f>
        <v>0&lt;=0</v>
      </c>
    </row>
    <row r="249" spans="1:5" ht="25.5">
      <c r="A249" s="199">
        <f>IF((SUM('Раздел 2'!Q19:Q19)&lt;=SUM('Раздел 2'!P19:P19)),"","Неверно!")</f>
      </c>
      <c r="B249" s="197" t="s">
        <v>969</v>
      </c>
      <c r="C249" s="201" t="s">
        <v>972</v>
      </c>
      <c r="D249" s="201" t="s">
        <v>1671</v>
      </c>
      <c r="E249" s="197" t="str">
        <f>CONCATENATE(SUM('Раздел 2'!Q19:Q19),"&lt;=",SUM('Раздел 2'!P19:P19))</f>
        <v>0&lt;=0</v>
      </c>
    </row>
    <row r="250" spans="1:5" ht="25.5">
      <c r="A250" s="199">
        <f>IF((SUM('Раздел 2'!Q20:Q20)&lt;=SUM('Раздел 2'!P20:P20)),"","Неверно!")</f>
      </c>
      <c r="B250" s="197" t="s">
        <v>969</v>
      </c>
      <c r="C250" s="201" t="s">
        <v>973</v>
      </c>
      <c r="D250" s="201" t="s">
        <v>1671</v>
      </c>
      <c r="E250" s="197" t="str">
        <f>CONCATENATE(SUM('Раздел 2'!Q20:Q20),"&lt;=",SUM('Раздел 2'!P20:P20))</f>
        <v>0&lt;=0</v>
      </c>
    </row>
    <row r="251" spans="1:5" ht="25.5">
      <c r="A251" s="199">
        <f>IF((SUM('Раздел 2'!Q21:Q21)&lt;=SUM('Раздел 2'!P21:P21)),"","Неверно!")</f>
      </c>
      <c r="B251" s="197" t="s">
        <v>969</v>
      </c>
      <c r="C251" s="201" t="s">
        <v>974</v>
      </c>
      <c r="D251" s="201" t="s">
        <v>1671</v>
      </c>
      <c r="E251" s="197" t="str">
        <f>CONCATENATE(SUM('Раздел 2'!Q21:Q21),"&lt;=",SUM('Раздел 2'!P21:P21))</f>
        <v>0&lt;=0</v>
      </c>
    </row>
    <row r="252" spans="1:5" ht="25.5">
      <c r="A252" s="199">
        <f>IF((SUM('Раздел 2'!Q22:Q22)&lt;=SUM('Раздел 2'!P22:P22)),"","Неверно!")</f>
      </c>
      <c r="B252" s="197" t="s">
        <v>969</v>
      </c>
      <c r="C252" s="201" t="s">
        <v>975</v>
      </c>
      <c r="D252" s="201" t="s">
        <v>1671</v>
      </c>
      <c r="E252" s="197" t="str">
        <f>CONCATENATE(SUM('Раздел 2'!Q22:Q22),"&lt;=",SUM('Раздел 2'!P22:P22))</f>
        <v>0&lt;=0</v>
      </c>
    </row>
    <row r="253" spans="1:5" ht="25.5">
      <c r="A253" s="199">
        <f>IF((SUM('Раздел 2'!Q23:Q23)&lt;=SUM('Раздел 2'!P23:P23)),"","Неверно!")</f>
      </c>
      <c r="B253" s="197" t="s">
        <v>969</v>
      </c>
      <c r="C253" s="201" t="s">
        <v>976</v>
      </c>
      <c r="D253" s="201" t="s">
        <v>1671</v>
      </c>
      <c r="E253" s="197" t="str">
        <f>CONCATENATE(SUM('Раздел 2'!Q23:Q23),"&lt;=",SUM('Раздел 2'!P23:P23))</f>
        <v>0&lt;=0</v>
      </c>
    </row>
    <row r="254" spans="1:5" ht="25.5">
      <c r="A254" s="199">
        <f>IF((SUM('Раздел 2'!Q10:Q10)&lt;=SUM('Раздел 2'!P10:P10)),"","Неверно!")</f>
      </c>
      <c r="B254" s="197" t="s">
        <v>969</v>
      </c>
      <c r="C254" s="201" t="s">
        <v>977</v>
      </c>
      <c r="D254" s="201" t="s">
        <v>1671</v>
      </c>
      <c r="E254" s="197" t="str">
        <f>CONCATENATE(SUM('Раздел 2'!Q10:Q10),"&lt;=",SUM('Раздел 2'!P10:P10))</f>
        <v>0&lt;=0</v>
      </c>
    </row>
    <row r="255" spans="1:5" ht="25.5">
      <c r="A255" s="199">
        <f>IF((SUM('Раздел 2'!Q11:Q11)&lt;=SUM('Раздел 2'!P11:P11)),"","Неверно!")</f>
      </c>
      <c r="B255" s="197" t="s">
        <v>969</v>
      </c>
      <c r="C255" s="201" t="s">
        <v>978</v>
      </c>
      <c r="D255" s="201" t="s">
        <v>1671</v>
      </c>
      <c r="E255" s="197" t="str">
        <f>CONCATENATE(SUM('Раздел 2'!Q11:Q11),"&lt;=",SUM('Раздел 2'!P11:P11))</f>
        <v>0&lt;=0</v>
      </c>
    </row>
    <row r="256" spans="1:5" ht="25.5">
      <c r="A256" s="199">
        <f>IF((SUM('Раздел 2'!Q12:Q12)&lt;=SUM('Раздел 2'!P12:P12)),"","Неверно!")</f>
      </c>
      <c r="B256" s="197" t="s">
        <v>969</v>
      </c>
      <c r="C256" s="201" t="s">
        <v>979</v>
      </c>
      <c r="D256" s="201" t="s">
        <v>1671</v>
      </c>
      <c r="E256" s="197" t="str">
        <f>CONCATENATE(SUM('Раздел 2'!Q12:Q12),"&lt;=",SUM('Раздел 2'!P12:P12))</f>
        <v>0&lt;=0</v>
      </c>
    </row>
    <row r="257" spans="1:5" ht="25.5">
      <c r="A257" s="199">
        <f>IF((SUM('Раздел 2'!Q13:Q13)&lt;=SUM('Раздел 2'!P13:P13)),"","Неверно!")</f>
      </c>
      <c r="B257" s="197" t="s">
        <v>969</v>
      </c>
      <c r="C257" s="201" t="s">
        <v>980</v>
      </c>
      <c r="D257" s="201" t="s">
        <v>1671</v>
      </c>
      <c r="E257" s="197" t="str">
        <f>CONCATENATE(SUM('Раздел 2'!Q13:Q13),"&lt;=",SUM('Раздел 2'!P13:P13))</f>
        <v>0&lt;=0</v>
      </c>
    </row>
    <row r="258" spans="1:5" ht="25.5">
      <c r="A258" s="199">
        <f>IF((SUM('Раздел 2'!Q14:Q14)&lt;=SUM('Раздел 2'!P14:P14)),"","Неверно!")</f>
      </c>
      <c r="B258" s="197" t="s">
        <v>969</v>
      </c>
      <c r="C258" s="201" t="s">
        <v>981</v>
      </c>
      <c r="D258" s="201" t="s">
        <v>1671</v>
      </c>
      <c r="E258" s="197" t="str">
        <f>CONCATENATE(SUM('Раздел 2'!Q14:Q14),"&lt;=",SUM('Раздел 2'!P14:P14))</f>
        <v>0&lt;=0</v>
      </c>
    </row>
    <row r="259" spans="1:5" ht="25.5">
      <c r="A259" s="199">
        <f>IF((SUM('Раздел 2'!Q15:Q15)&lt;=SUM('Раздел 2'!P15:P15)),"","Неверно!")</f>
      </c>
      <c r="B259" s="197" t="s">
        <v>969</v>
      </c>
      <c r="C259" s="201" t="s">
        <v>982</v>
      </c>
      <c r="D259" s="201" t="s">
        <v>1671</v>
      </c>
      <c r="E259" s="197" t="str">
        <f>CONCATENATE(SUM('Раздел 2'!Q15:Q15),"&lt;=",SUM('Раздел 2'!P15:P15))</f>
        <v>0&lt;=0</v>
      </c>
    </row>
    <row r="260" spans="1:5" ht="25.5">
      <c r="A260" s="199">
        <f>IF((SUM('Раздел 2'!Q16:Q16)&lt;=SUM('Раздел 2'!P16:P16)),"","Неверно!")</f>
      </c>
      <c r="B260" s="197" t="s">
        <v>969</v>
      </c>
      <c r="C260" s="201" t="s">
        <v>983</v>
      </c>
      <c r="D260" s="201" t="s">
        <v>1671</v>
      </c>
      <c r="E260" s="197" t="str">
        <f>CONCATENATE(SUM('Раздел 2'!Q16:Q16),"&lt;=",SUM('Раздел 2'!P16:P16))</f>
        <v>0&lt;=0</v>
      </c>
    </row>
    <row r="261" spans="1:5" ht="25.5">
      <c r="A261" s="199">
        <f>IF((SUM('Раздел 2'!Q17:Q17)&lt;=SUM('Раздел 2'!P17:P17)),"","Неверно!")</f>
      </c>
      <c r="B261" s="197" t="s">
        <v>969</v>
      </c>
      <c r="C261" s="201" t="s">
        <v>984</v>
      </c>
      <c r="D261" s="201" t="s">
        <v>1671</v>
      </c>
      <c r="E261" s="197" t="str">
        <f>CONCATENATE(SUM('Раздел 2'!Q17:Q17),"&lt;=",SUM('Раздел 2'!P17:P17))</f>
        <v>0&lt;=0</v>
      </c>
    </row>
    <row r="262" spans="1:5" ht="25.5">
      <c r="A262" s="199">
        <f>IF((SUM('Раздел 2'!J9:J9)&lt;=SUM('Раздел 2'!G9:G9)),"","Неверно!")</f>
      </c>
      <c r="B262" s="197" t="s">
        <v>985</v>
      </c>
      <c r="C262" s="201" t="s">
        <v>986</v>
      </c>
      <c r="D262" s="201" t="s">
        <v>1673</v>
      </c>
      <c r="E262" s="197" t="str">
        <f>CONCATENATE(SUM('Раздел 2'!J9:J9),"&lt;=",SUM('Раздел 2'!G9:G9))</f>
        <v>0&lt;=0</v>
      </c>
    </row>
    <row r="263" spans="1:5" ht="25.5">
      <c r="A263" s="199">
        <f>IF((SUM('Раздел 2'!J18:J18)&lt;=SUM('Раздел 2'!G18:G18)),"","Неверно!")</f>
      </c>
      <c r="B263" s="197" t="s">
        <v>985</v>
      </c>
      <c r="C263" s="201" t="s">
        <v>987</v>
      </c>
      <c r="D263" s="201" t="s">
        <v>1673</v>
      </c>
      <c r="E263" s="197" t="str">
        <f>CONCATENATE(SUM('Раздел 2'!J18:J18),"&lt;=",SUM('Раздел 2'!G18:G18))</f>
        <v>0&lt;=0</v>
      </c>
    </row>
    <row r="264" spans="1:5" ht="25.5">
      <c r="A264" s="199">
        <f>IF((SUM('Раздел 2'!J19:J19)&lt;=SUM('Раздел 2'!G19:G19)),"","Неверно!")</f>
      </c>
      <c r="B264" s="197" t="s">
        <v>985</v>
      </c>
      <c r="C264" s="201" t="s">
        <v>988</v>
      </c>
      <c r="D264" s="201" t="s">
        <v>1673</v>
      </c>
      <c r="E264" s="197" t="str">
        <f>CONCATENATE(SUM('Раздел 2'!J19:J19),"&lt;=",SUM('Раздел 2'!G19:G19))</f>
        <v>0&lt;=0</v>
      </c>
    </row>
    <row r="265" spans="1:5" ht="25.5">
      <c r="A265" s="199">
        <f>IF((SUM('Раздел 2'!J20:J20)&lt;=SUM('Раздел 2'!G20:G20)),"","Неверно!")</f>
      </c>
      <c r="B265" s="197" t="s">
        <v>985</v>
      </c>
      <c r="C265" s="201" t="s">
        <v>989</v>
      </c>
      <c r="D265" s="201" t="s">
        <v>1673</v>
      </c>
      <c r="E265" s="197" t="str">
        <f>CONCATENATE(SUM('Раздел 2'!J20:J20),"&lt;=",SUM('Раздел 2'!G20:G20))</f>
        <v>0&lt;=0</v>
      </c>
    </row>
    <row r="266" spans="1:5" ht="25.5">
      <c r="A266" s="199">
        <f>IF((SUM('Раздел 2'!J21:J21)&lt;=SUM('Раздел 2'!G21:G21)),"","Неверно!")</f>
      </c>
      <c r="B266" s="197" t="s">
        <v>985</v>
      </c>
      <c r="C266" s="201" t="s">
        <v>990</v>
      </c>
      <c r="D266" s="201" t="s">
        <v>1673</v>
      </c>
      <c r="E266" s="197" t="str">
        <f>CONCATENATE(SUM('Раздел 2'!J21:J21),"&lt;=",SUM('Раздел 2'!G21:G21))</f>
        <v>0&lt;=0</v>
      </c>
    </row>
    <row r="267" spans="1:5" ht="25.5">
      <c r="A267" s="199">
        <f>IF((SUM('Раздел 2'!J22:J22)&lt;=SUM('Раздел 2'!G22:G22)),"","Неверно!")</f>
      </c>
      <c r="B267" s="197" t="s">
        <v>985</v>
      </c>
      <c r="C267" s="201" t="s">
        <v>991</v>
      </c>
      <c r="D267" s="201" t="s">
        <v>1673</v>
      </c>
      <c r="E267" s="197" t="str">
        <f>CONCATENATE(SUM('Раздел 2'!J22:J22),"&lt;=",SUM('Раздел 2'!G22:G22))</f>
        <v>0&lt;=0</v>
      </c>
    </row>
    <row r="268" spans="1:5" ht="25.5">
      <c r="A268" s="199">
        <f>IF((SUM('Раздел 2'!J23:J23)&lt;=SUM('Раздел 2'!G23:G23)),"","Неверно!")</f>
      </c>
      <c r="B268" s="197" t="s">
        <v>985</v>
      </c>
      <c r="C268" s="201" t="s">
        <v>992</v>
      </c>
      <c r="D268" s="201" t="s">
        <v>1673</v>
      </c>
      <c r="E268" s="197" t="str">
        <f>CONCATENATE(SUM('Раздел 2'!J23:J23),"&lt;=",SUM('Раздел 2'!G23:G23))</f>
        <v>0&lt;=0</v>
      </c>
    </row>
    <row r="269" spans="1:5" ht="25.5">
      <c r="A269" s="199">
        <f>IF((SUM('Раздел 2'!J10:J10)&lt;=SUM('Раздел 2'!G10:G10)),"","Неверно!")</f>
      </c>
      <c r="B269" s="197" t="s">
        <v>985</v>
      </c>
      <c r="C269" s="201" t="s">
        <v>993</v>
      </c>
      <c r="D269" s="201" t="s">
        <v>1673</v>
      </c>
      <c r="E269" s="197" t="str">
        <f>CONCATENATE(SUM('Раздел 2'!J10:J10),"&lt;=",SUM('Раздел 2'!G10:G10))</f>
        <v>0&lt;=0</v>
      </c>
    </row>
    <row r="270" spans="1:5" ht="25.5">
      <c r="A270" s="199">
        <f>IF((SUM('Раздел 2'!J11:J11)&lt;=SUM('Раздел 2'!G11:G11)),"","Неверно!")</f>
      </c>
      <c r="B270" s="197" t="s">
        <v>985</v>
      </c>
      <c r="C270" s="201" t="s">
        <v>994</v>
      </c>
      <c r="D270" s="201" t="s">
        <v>1673</v>
      </c>
      <c r="E270" s="197" t="str">
        <f>CONCATENATE(SUM('Раздел 2'!J11:J11),"&lt;=",SUM('Раздел 2'!G11:G11))</f>
        <v>0&lt;=0</v>
      </c>
    </row>
    <row r="271" spans="1:5" ht="25.5">
      <c r="A271" s="199">
        <f>IF((SUM('Раздел 2'!J12:J12)&lt;=SUM('Раздел 2'!G12:G12)),"","Неверно!")</f>
      </c>
      <c r="B271" s="197" t="s">
        <v>985</v>
      </c>
      <c r="C271" s="201" t="s">
        <v>995</v>
      </c>
      <c r="D271" s="201" t="s">
        <v>1673</v>
      </c>
      <c r="E271" s="197" t="str">
        <f>CONCATENATE(SUM('Раздел 2'!J12:J12),"&lt;=",SUM('Раздел 2'!G12:G12))</f>
        <v>0&lt;=0</v>
      </c>
    </row>
    <row r="272" spans="1:5" ht="25.5">
      <c r="A272" s="199">
        <f>IF((SUM('Раздел 2'!J13:J13)&lt;=SUM('Раздел 2'!G13:G13)),"","Неверно!")</f>
      </c>
      <c r="B272" s="197" t="s">
        <v>985</v>
      </c>
      <c r="C272" s="201" t="s">
        <v>996</v>
      </c>
      <c r="D272" s="201" t="s">
        <v>1673</v>
      </c>
      <c r="E272" s="197" t="str">
        <f>CONCATENATE(SUM('Раздел 2'!J13:J13),"&lt;=",SUM('Раздел 2'!G13:G13))</f>
        <v>0&lt;=0</v>
      </c>
    </row>
    <row r="273" spans="1:5" ht="25.5">
      <c r="A273" s="199">
        <f>IF((SUM('Раздел 2'!J14:J14)&lt;=SUM('Раздел 2'!G14:G14)),"","Неверно!")</f>
      </c>
      <c r="B273" s="197" t="s">
        <v>985</v>
      </c>
      <c r="C273" s="201" t="s">
        <v>997</v>
      </c>
      <c r="D273" s="201" t="s">
        <v>1673</v>
      </c>
      <c r="E273" s="197" t="str">
        <f>CONCATENATE(SUM('Раздел 2'!J14:J14),"&lt;=",SUM('Раздел 2'!G14:G14))</f>
        <v>0&lt;=0</v>
      </c>
    </row>
    <row r="274" spans="1:5" ht="25.5">
      <c r="A274" s="199">
        <f>IF((SUM('Раздел 2'!J15:J15)&lt;=SUM('Раздел 2'!G15:G15)),"","Неверно!")</f>
      </c>
      <c r="B274" s="197" t="s">
        <v>985</v>
      </c>
      <c r="C274" s="201" t="s">
        <v>998</v>
      </c>
      <c r="D274" s="201" t="s">
        <v>1673</v>
      </c>
      <c r="E274" s="197" t="str">
        <f>CONCATENATE(SUM('Раздел 2'!J15:J15),"&lt;=",SUM('Раздел 2'!G15:G15))</f>
        <v>0&lt;=0</v>
      </c>
    </row>
    <row r="275" spans="1:5" ht="25.5">
      <c r="A275" s="199">
        <f>IF((SUM('Раздел 2'!J16:J16)&lt;=SUM('Раздел 2'!G16:G16)),"","Неверно!")</f>
      </c>
      <c r="B275" s="197" t="s">
        <v>985</v>
      </c>
      <c r="C275" s="201" t="s">
        <v>999</v>
      </c>
      <c r="D275" s="201" t="s">
        <v>1673</v>
      </c>
      <c r="E275" s="197" t="str">
        <f>CONCATENATE(SUM('Раздел 2'!J16:J16),"&lt;=",SUM('Раздел 2'!G16:G16))</f>
        <v>0&lt;=0</v>
      </c>
    </row>
    <row r="276" spans="1:5" ht="25.5">
      <c r="A276" s="199">
        <f>IF((SUM('Раздел 2'!J17:J17)&lt;=SUM('Раздел 2'!G17:G17)),"","Неверно!")</f>
      </c>
      <c r="B276" s="197" t="s">
        <v>985</v>
      </c>
      <c r="C276" s="201" t="s">
        <v>1000</v>
      </c>
      <c r="D276" s="201" t="s">
        <v>1673</v>
      </c>
      <c r="E276" s="197" t="str">
        <f>CONCATENATE(SUM('Раздел 2'!J17:J17),"&lt;=",SUM('Раздел 2'!G17:G17))</f>
        <v>0&lt;=0</v>
      </c>
    </row>
    <row r="277" spans="1:5" ht="25.5">
      <c r="A277" s="199">
        <f>IF((SUM('Раздел 3'!F10:F10)&gt;=SUM('Раздел 3'!W10:W10)),"","Неверно!")</f>
      </c>
      <c r="B277" s="197" t="s">
        <v>1001</v>
      </c>
      <c r="C277" s="201" t="s">
        <v>1002</v>
      </c>
      <c r="D277" s="201" t="s">
        <v>1653</v>
      </c>
      <c r="E277" s="197" t="str">
        <f>CONCATENATE(SUM('Раздел 3'!F10:F10),"&gt;=",SUM('Раздел 3'!W10:W10))</f>
        <v>0&gt;=0</v>
      </c>
    </row>
    <row r="278" spans="1:5" ht="25.5">
      <c r="A278" s="199">
        <f>IF((SUM('Раздел 3'!F19:F19)&gt;=SUM('Раздел 3'!W19:W19)),"","Неверно!")</f>
      </c>
      <c r="B278" s="197" t="s">
        <v>1001</v>
      </c>
      <c r="C278" s="201" t="s">
        <v>1003</v>
      </c>
      <c r="D278" s="201" t="s">
        <v>1653</v>
      </c>
      <c r="E278" s="197" t="str">
        <f>CONCATENATE(SUM('Раздел 3'!F19:F19),"&gt;=",SUM('Раздел 3'!W19:W19))</f>
        <v>0&gt;=0</v>
      </c>
    </row>
    <row r="279" spans="1:5" ht="25.5">
      <c r="A279" s="199">
        <f>IF((SUM('Раздел 3'!F11:F11)&gt;=SUM('Раздел 3'!W11:W11)),"","Неверно!")</f>
      </c>
      <c r="B279" s="197" t="s">
        <v>1001</v>
      </c>
      <c r="C279" s="201" t="s">
        <v>1004</v>
      </c>
      <c r="D279" s="201" t="s">
        <v>1653</v>
      </c>
      <c r="E279" s="197" t="str">
        <f>CONCATENATE(SUM('Раздел 3'!F11:F11),"&gt;=",SUM('Раздел 3'!W11:W11))</f>
        <v>0&gt;=0</v>
      </c>
    </row>
    <row r="280" spans="1:5" ht="25.5">
      <c r="A280" s="199">
        <f>IF((SUM('Раздел 3'!F12:F12)&gt;=SUM('Раздел 3'!W12:W12)),"","Неверно!")</f>
      </c>
      <c r="B280" s="197" t="s">
        <v>1001</v>
      </c>
      <c r="C280" s="201" t="s">
        <v>1005</v>
      </c>
      <c r="D280" s="201" t="s">
        <v>1653</v>
      </c>
      <c r="E280" s="197" t="str">
        <f>CONCATENATE(SUM('Раздел 3'!F12:F12),"&gt;=",SUM('Раздел 3'!W12:W12))</f>
        <v>0&gt;=0</v>
      </c>
    </row>
    <row r="281" spans="1:5" ht="25.5">
      <c r="A281" s="199">
        <f>IF((SUM('Раздел 3'!F13:F13)&gt;=SUM('Раздел 3'!W13:W13)),"","Неверно!")</f>
      </c>
      <c r="B281" s="197" t="s">
        <v>1001</v>
      </c>
      <c r="C281" s="201" t="s">
        <v>1006</v>
      </c>
      <c r="D281" s="201" t="s">
        <v>1653</v>
      </c>
      <c r="E281" s="197" t="str">
        <f>CONCATENATE(SUM('Раздел 3'!F13:F13),"&gt;=",SUM('Раздел 3'!W13:W13))</f>
        <v>0&gt;=0</v>
      </c>
    </row>
    <row r="282" spans="1:5" ht="25.5">
      <c r="A282" s="199">
        <f>IF((SUM('Раздел 3'!F14:F14)&gt;=SUM('Раздел 3'!W14:W14)),"","Неверно!")</f>
      </c>
      <c r="B282" s="197" t="s">
        <v>1001</v>
      </c>
      <c r="C282" s="201" t="s">
        <v>1007</v>
      </c>
      <c r="D282" s="201" t="s">
        <v>1653</v>
      </c>
      <c r="E282" s="197" t="str">
        <f>CONCATENATE(SUM('Раздел 3'!F14:F14),"&gt;=",SUM('Раздел 3'!W14:W14))</f>
        <v>0&gt;=0</v>
      </c>
    </row>
    <row r="283" spans="1:5" ht="25.5">
      <c r="A283" s="199">
        <f>IF((SUM('Раздел 3'!F15:F15)&gt;=SUM('Раздел 3'!W15:W15)),"","Неверно!")</f>
      </c>
      <c r="B283" s="197" t="s">
        <v>1001</v>
      </c>
      <c r="C283" s="201" t="s">
        <v>1008</v>
      </c>
      <c r="D283" s="201" t="s">
        <v>1653</v>
      </c>
      <c r="E283" s="197" t="str">
        <f>CONCATENATE(SUM('Раздел 3'!F15:F15),"&gt;=",SUM('Раздел 3'!W15:W15))</f>
        <v>0&gt;=0</v>
      </c>
    </row>
    <row r="284" spans="1:5" ht="25.5">
      <c r="A284" s="199">
        <f>IF((SUM('Раздел 3'!F16:F16)&gt;=SUM('Раздел 3'!W16:W16)),"","Неверно!")</f>
      </c>
      <c r="B284" s="197" t="s">
        <v>1001</v>
      </c>
      <c r="C284" s="201" t="s">
        <v>1009</v>
      </c>
      <c r="D284" s="201" t="s">
        <v>1653</v>
      </c>
      <c r="E284" s="197" t="str">
        <f>CONCATENATE(SUM('Раздел 3'!F16:F16),"&gt;=",SUM('Раздел 3'!W16:W16))</f>
        <v>0&gt;=0</v>
      </c>
    </row>
    <row r="285" spans="1:5" ht="25.5">
      <c r="A285" s="199">
        <f>IF((SUM('Раздел 3'!F17:F17)&gt;=SUM('Раздел 3'!W17:W17)),"","Неверно!")</f>
      </c>
      <c r="B285" s="197" t="s">
        <v>1001</v>
      </c>
      <c r="C285" s="201" t="s">
        <v>1010</v>
      </c>
      <c r="D285" s="201" t="s">
        <v>1653</v>
      </c>
      <c r="E285" s="197" t="str">
        <f>CONCATENATE(SUM('Раздел 3'!F17:F17),"&gt;=",SUM('Раздел 3'!W17:W17))</f>
        <v>0&gt;=0</v>
      </c>
    </row>
    <row r="286" spans="1:5" ht="25.5">
      <c r="A286" s="199">
        <f>IF((SUM('Раздел 3'!F18:F18)&gt;=SUM('Раздел 3'!W18:W18)),"","Неверно!")</f>
      </c>
      <c r="B286" s="197" t="s">
        <v>1001</v>
      </c>
      <c r="C286" s="201" t="s">
        <v>1011</v>
      </c>
      <c r="D286" s="201" t="s">
        <v>1653</v>
      </c>
      <c r="E286" s="197" t="str">
        <f>CONCATENATE(SUM('Раздел 3'!F18:F18),"&gt;=",SUM('Раздел 3'!W18:W18))</f>
        <v>0&gt;=0</v>
      </c>
    </row>
    <row r="287" spans="1:5" ht="25.5">
      <c r="A287" s="199">
        <f>IF((SUM('Раздел 3'!G10:G10)&lt;=SUM('Раздел 3'!F10:F10)),"","Неверно!")</f>
      </c>
      <c r="B287" s="197" t="s">
        <v>1012</v>
      </c>
      <c r="C287" s="201" t="s">
        <v>1013</v>
      </c>
      <c r="D287" s="201" t="s">
        <v>1669</v>
      </c>
      <c r="E287" s="197" t="str">
        <f>CONCATENATE(SUM('Раздел 3'!G10:G10),"&lt;=",SUM('Раздел 3'!F10:F10))</f>
        <v>0&lt;=0</v>
      </c>
    </row>
    <row r="288" spans="1:5" ht="25.5">
      <c r="A288" s="199">
        <f>IF((SUM('Раздел 3'!G19:G19)&lt;=SUM('Раздел 3'!F19:F19)),"","Неверно!")</f>
      </c>
      <c r="B288" s="197" t="s">
        <v>1012</v>
      </c>
      <c r="C288" s="201" t="s">
        <v>1014</v>
      </c>
      <c r="D288" s="201" t="s">
        <v>1669</v>
      </c>
      <c r="E288" s="197" t="str">
        <f>CONCATENATE(SUM('Раздел 3'!G19:G19),"&lt;=",SUM('Раздел 3'!F19:F19))</f>
        <v>0&lt;=0</v>
      </c>
    </row>
    <row r="289" spans="1:5" ht="25.5">
      <c r="A289" s="199">
        <f>IF((SUM('Раздел 3'!G11:G11)&lt;=SUM('Раздел 3'!F11:F11)),"","Неверно!")</f>
      </c>
      <c r="B289" s="197" t="s">
        <v>1012</v>
      </c>
      <c r="C289" s="201" t="s">
        <v>1015</v>
      </c>
      <c r="D289" s="201" t="s">
        <v>1669</v>
      </c>
      <c r="E289" s="197" t="str">
        <f>CONCATENATE(SUM('Раздел 3'!G11:G11),"&lt;=",SUM('Раздел 3'!F11:F11))</f>
        <v>0&lt;=0</v>
      </c>
    </row>
    <row r="290" spans="1:5" ht="25.5">
      <c r="A290" s="199">
        <f>IF((SUM('Раздел 3'!G12:G12)&lt;=SUM('Раздел 3'!F12:F12)),"","Неверно!")</f>
      </c>
      <c r="B290" s="197" t="s">
        <v>1012</v>
      </c>
      <c r="C290" s="201" t="s">
        <v>1016</v>
      </c>
      <c r="D290" s="201" t="s">
        <v>1669</v>
      </c>
      <c r="E290" s="197" t="str">
        <f>CONCATENATE(SUM('Раздел 3'!G12:G12),"&lt;=",SUM('Раздел 3'!F12:F12))</f>
        <v>0&lt;=0</v>
      </c>
    </row>
    <row r="291" spans="1:5" ht="25.5">
      <c r="A291" s="199">
        <f>IF((SUM('Раздел 3'!G13:G13)&lt;=SUM('Раздел 3'!F13:F13)),"","Неверно!")</f>
      </c>
      <c r="B291" s="197" t="s">
        <v>1012</v>
      </c>
      <c r="C291" s="201" t="s">
        <v>1017</v>
      </c>
      <c r="D291" s="201" t="s">
        <v>1669</v>
      </c>
      <c r="E291" s="197" t="str">
        <f>CONCATENATE(SUM('Раздел 3'!G13:G13),"&lt;=",SUM('Раздел 3'!F13:F13))</f>
        <v>0&lt;=0</v>
      </c>
    </row>
    <row r="292" spans="1:5" ht="25.5">
      <c r="A292" s="199">
        <f>IF((SUM('Раздел 3'!G14:G14)&lt;=SUM('Раздел 3'!F14:F14)),"","Неверно!")</f>
      </c>
      <c r="B292" s="197" t="s">
        <v>1012</v>
      </c>
      <c r="C292" s="201" t="s">
        <v>1018</v>
      </c>
      <c r="D292" s="201" t="s">
        <v>1669</v>
      </c>
      <c r="E292" s="197" t="str">
        <f>CONCATENATE(SUM('Раздел 3'!G14:G14),"&lt;=",SUM('Раздел 3'!F14:F14))</f>
        <v>0&lt;=0</v>
      </c>
    </row>
    <row r="293" spans="1:5" ht="25.5">
      <c r="A293" s="199">
        <f>IF((SUM('Раздел 3'!G15:G15)&lt;=SUM('Раздел 3'!F15:F15)),"","Неверно!")</f>
      </c>
      <c r="B293" s="197" t="s">
        <v>1012</v>
      </c>
      <c r="C293" s="201" t="s">
        <v>1019</v>
      </c>
      <c r="D293" s="201" t="s">
        <v>1669</v>
      </c>
      <c r="E293" s="197" t="str">
        <f>CONCATENATE(SUM('Раздел 3'!G15:G15),"&lt;=",SUM('Раздел 3'!F15:F15))</f>
        <v>0&lt;=0</v>
      </c>
    </row>
    <row r="294" spans="1:5" ht="25.5">
      <c r="A294" s="199">
        <f>IF((SUM('Раздел 3'!G16:G16)&lt;=SUM('Раздел 3'!F16:F16)),"","Неверно!")</f>
      </c>
      <c r="B294" s="197" t="s">
        <v>1012</v>
      </c>
      <c r="C294" s="201" t="s">
        <v>1020</v>
      </c>
      <c r="D294" s="201" t="s">
        <v>1669</v>
      </c>
      <c r="E294" s="197" t="str">
        <f>CONCATENATE(SUM('Раздел 3'!G16:G16),"&lt;=",SUM('Раздел 3'!F16:F16))</f>
        <v>0&lt;=0</v>
      </c>
    </row>
    <row r="295" spans="1:5" ht="25.5">
      <c r="A295" s="199">
        <f>IF((SUM('Раздел 3'!G17:G17)&lt;=SUM('Раздел 3'!F17:F17)),"","Неверно!")</f>
      </c>
      <c r="B295" s="197" t="s">
        <v>1012</v>
      </c>
      <c r="C295" s="201" t="s">
        <v>1021</v>
      </c>
      <c r="D295" s="201" t="s">
        <v>1669</v>
      </c>
      <c r="E295" s="197" t="str">
        <f>CONCATENATE(SUM('Раздел 3'!G17:G17),"&lt;=",SUM('Раздел 3'!F17:F17))</f>
        <v>0&lt;=0</v>
      </c>
    </row>
    <row r="296" spans="1:5" ht="25.5">
      <c r="A296" s="199">
        <f>IF((SUM('Раздел 3'!G18:G18)&lt;=SUM('Раздел 3'!F18:F18)),"","Неверно!")</f>
      </c>
      <c r="B296" s="197" t="s">
        <v>1012</v>
      </c>
      <c r="C296" s="201" t="s">
        <v>1022</v>
      </c>
      <c r="D296" s="201" t="s">
        <v>1669</v>
      </c>
      <c r="E296" s="197" t="str">
        <f>CONCATENATE(SUM('Раздел 3'!G18:G18),"&lt;=",SUM('Раздел 3'!F18:F18))</f>
        <v>0&lt;=0</v>
      </c>
    </row>
    <row r="297" spans="1:5" ht="25.5">
      <c r="A297" s="199">
        <f>IF((SUM('Раздел 2'!F9:F9)&gt;=SUM('Раздел 2'!V9:V9)),"","Неверно!")</f>
      </c>
      <c r="B297" s="197" t="s">
        <v>1023</v>
      </c>
      <c r="C297" s="201" t="s">
        <v>1024</v>
      </c>
      <c r="D297" s="201" t="s">
        <v>1680</v>
      </c>
      <c r="E297" s="197" t="str">
        <f>CONCATENATE(SUM('Раздел 2'!F9:F9),"&gt;=",SUM('Раздел 2'!V9:V9))</f>
        <v>0&gt;=0</v>
      </c>
    </row>
    <row r="298" spans="1:5" ht="25.5">
      <c r="A298" s="199">
        <f>IF((SUM('Раздел 2'!F18:F18)&gt;=SUM('Раздел 2'!V18:V18)),"","Неверно!")</f>
      </c>
      <c r="B298" s="197" t="s">
        <v>1023</v>
      </c>
      <c r="C298" s="201" t="s">
        <v>1025</v>
      </c>
      <c r="D298" s="201" t="s">
        <v>1680</v>
      </c>
      <c r="E298" s="197" t="str">
        <f>CONCATENATE(SUM('Раздел 2'!F18:F18),"&gt;=",SUM('Раздел 2'!V18:V18))</f>
        <v>0&gt;=0</v>
      </c>
    </row>
    <row r="299" spans="1:5" ht="25.5">
      <c r="A299" s="199">
        <f>IF((SUM('Раздел 2'!F19:F19)&gt;=SUM('Раздел 2'!V19:V19)),"","Неверно!")</f>
      </c>
      <c r="B299" s="197" t="s">
        <v>1023</v>
      </c>
      <c r="C299" s="201" t="s">
        <v>1026</v>
      </c>
      <c r="D299" s="201" t="s">
        <v>1680</v>
      </c>
      <c r="E299" s="197" t="str">
        <f>CONCATENATE(SUM('Раздел 2'!F19:F19),"&gt;=",SUM('Раздел 2'!V19:V19))</f>
        <v>0&gt;=0</v>
      </c>
    </row>
    <row r="300" spans="1:5" ht="25.5">
      <c r="A300" s="199">
        <f>IF((SUM('Раздел 2'!F20:F20)&gt;=SUM('Раздел 2'!V20:V20)),"","Неверно!")</f>
      </c>
      <c r="B300" s="197" t="s">
        <v>1023</v>
      </c>
      <c r="C300" s="201" t="s">
        <v>1027</v>
      </c>
      <c r="D300" s="201" t="s">
        <v>1680</v>
      </c>
      <c r="E300" s="197" t="str">
        <f>CONCATENATE(SUM('Раздел 2'!F20:F20),"&gt;=",SUM('Раздел 2'!V20:V20))</f>
        <v>0&gt;=0</v>
      </c>
    </row>
    <row r="301" spans="1:5" ht="25.5">
      <c r="A301" s="199">
        <f>IF((SUM('Раздел 2'!F21:F21)&gt;=SUM('Раздел 2'!V21:V21)),"","Неверно!")</f>
      </c>
      <c r="B301" s="197" t="s">
        <v>1023</v>
      </c>
      <c r="C301" s="201" t="s">
        <v>1028</v>
      </c>
      <c r="D301" s="201" t="s">
        <v>1680</v>
      </c>
      <c r="E301" s="197" t="str">
        <f>CONCATENATE(SUM('Раздел 2'!F21:F21),"&gt;=",SUM('Раздел 2'!V21:V21))</f>
        <v>0&gt;=0</v>
      </c>
    </row>
    <row r="302" spans="1:5" ht="25.5">
      <c r="A302" s="199">
        <f>IF((SUM('Раздел 2'!F22:F22)&gt;=SUM('Раздел 2'!V22:V22)),"","Неверно!")</f>
      </c>
      <c r="B302" s="197" t="s">
        <v>1023</v>
      </c>
      <c r="C302" s="201" t="s">
        <v>1029</v>
      </c>
      <c r="D302" s="201" t="s">
        <v>1680</v>
      </c>
      <c r="E302" s="197" t="str">
        <f>CONCATENATE(SUM('Раздел 2'!F22:F22),"&gt;=",SUM('Раздел 2'!V22:V22))</f>
        <v>0&gt;=0</v>
      </c>
    </row>
    <row r="303" spans="1:5" ht="25.5">
      <c r="A303" s="199">
        <f>IF((SUM('Раздел 2'!F23:F23)&gt;=SUM('Раздел 2'!V23:V23)),"","Неверно!")</f>
      </c>
      <c r="B303" s="197" t="s">
        <v>1023</v>
      </c>
      <c r="C303" s="201" t="s">
        <v>1030</v>
      </c>
      <c r="D303" s="201" t="s">
        <v>1680</v>
      </c>
      <c r="E303" s="197" t="str">
        <f>CONCATENATE(SUM('Раздел 2'!F23:F23),"&gt;=",SUM('Раздел 2'!V23:V23))</f>
        <v>0&gt;=0</v>
      </c>
    </row>
    <row r="304" spans="1:5" ht="25.5">
      <c r="A304" s="199">
        <f>IF((SUM('Раздел 2'!F10:F10)&gt;=SUM('Раздел 2'!V10:V10)),"","Неверно!")</f>
      </c>
      <c r="B304" s="197" t="s">
        <v>1023</v>
      </c>
      <c r="C304" s="201" t="s">
        <v>1031</v>
      </c>
      <c r="D304" s="201" t="s">
        <v>1680</v>
      </c>
      <c r="E304" s="197" t="str">
        <f>CONCATENATE(SUM('Раздел 2'!F10:F10),"&gt;=",SUM('Раздел 2'!V10:V10))</f>
        <v>0&gt;=0</v>
      </c>
    </row>
    <row r="305" spans="1:5" ht="25.5">
      <c r="A305" s="199">
        <f>IF((SUM('Раздел 2'!F11:F11)&gt;=SUM('Раздел 2'!V11:V11)),"","Неверно!")</f>
      </c>
      <c r="B305" s="197" t="s">
        <v>1023</v>
      </c>
      <c r="C305" s="201" t="s">
        <v>1032</v>
      </c>
      <c r="D305" s="201" t="s">
        <v>1680</v>
      </c>
      <c r="E305" s="197" t="str">
        <f>CONCATENATE(SUM('Раздел 2'!F11:F11),"&gt;=",SUM('Раздел 2'!V11:V11))</f>
        <v>0&gt;=0</v>
      </c>
    </row>
    <row r="306" spans="1:5" ht="25.5">
      <c r="A306" s="199">
        <f>IF((SUM('Раздел 2'!F12:F12)&gt;=SUM('Раздел 2'!V12:V12)),"","Неверно!")</f>
      </c>
      <c r="B306" s="197" t="s">
        <v>1023</v>
      </c>
      <c r="C306" s="201" t="s">
        <v>1033</v>
      </c>
      <c r="D306" s="201" t="s">
        <v>1680</v>
      </c>
      <c r="E306" s="197" t="str">
        <f>CONCATENATE(SUM('Раздел 2'!F12:F12),"&gt;=",SUM('Раздел 2'!V12:V12))</f>
        <v>0&gt;=0</v>
      </c>
    </row>
    <row r="307" spans="1:5" ht="25.5">
      <c r="A307" s="199">
        <f>IF((SUM('Раздел 2'!F13:F13)&gt;=SUM('Раздел 2'!V13:V13)),"","Неверно!")</f>
      </c>
      <c r="B307" s="197" t="s">
        <v>1023</v>
      </c>
      <c r="C307" s="201" t="s">
        <v>1034</v>
      </c>
      <c r="D307" s="201" t="s">
        <v>1680</v>
      </c>
      <c r="E307" s="197" t="str">
        <f>CONCATENATE(SUM('Раздел 2'!F13:F13),"&gt;=",SUM('Раздел 2'!V13:V13))</f>
        <v>0&gt;=0</v>
      </c>
    </row>
    <row r="308" spans="1:5" ht="25.5">
      <c r="A308" s="199">
        <f>IF((SUM('Раздел 2'!F14:F14)&gt;=SUM('Раздел 2'!V14:V14)),"","Неверно!")</f>
      </c>
      <c r="B308" s="197" t="s">
        <v>1023</v>
      </c>
      <c r="C308" s="201" t="s">
        <v>1035</v>
      </c>
      <c r="D308" s="201" t="s">
        <v>1680</v>
      </c>
      <c r="E308" s="197" t="str">
        <f>CONCATENATE(SUM('Раздел 2'!F14:F14),"&gt;=",SUM('Раздел 2'!V14:V14))</f>
        <v>0&gt;=0</v>
      </c>
    </row>
    <row r="309" spans="1:5" ht="25.5">
      <c r="A309" s="199">
        <f>IF((SUM('Раздел 2'!F15:F15)&gt;=SUM('Раздел 2'!V15:V15)),"","Неверно!")</f>
      </c>
      <c r="B309" s="197" t="s">
        <v>1023</v>
      </c>
      <c r="C309" s="201" t="s">
        <v>1036</v>
      </c>
      <c r="D309" s="201" t="s">
        <v>1680</v>
      </c>
      <c r="E309" s="197" t="str">
        <f>CONCATENATE(SUM('Раздел 2'!F15:F15),"&gt;=",SUM('Раздел 2'!V15:V15))</f>
        <v>0&gt;=0</v>
      </c>
    </row>
    <row r="310" spans="1:5" ht="25.5">
      <c r="A310" s="199">
        <f>IF((SUM('Раздел 2'!F16:F16)&gt;=SUM('Раздел 2'!V16:V16)),"","Неверно!")</f>
      </c>
      <c r="B310" s="197" t="s">
        <v>1023</v>
      </c>
      <c r="C310" s="201" t="s">
        <v>1037</v>
      </c>
      <c r="D310" s="201" t="s">
        <v>1680</v>
      </c>
      <c r="E310" s="197" t="str">
        <f>CONCATENATE(SUM('Раздел 2'!F16:F16),"&gt;=",SUM('Раздел 2'!V16:V16))</f>
        <v>0&gt;=0</v>
      </c>
    </row>
    <row r="311" spans="1:5" ht="25.5">
      <c r="A311" s="199">
        <f>IF((SUM('Раздел 2'!F17:F17)&gt;=SUM('Раздел 2'!V17:V17)),"","Неверно!")</f>
      </c>
      <c r="B311" s="197" t="s">
        <v>1023</v>
      </c>
      <c r="C311" s="201" t="s">
        <v>1038</v>
      </c>
      <c r="D311" s="201" t="s">
        <v>1680</v>
      </c>
      <c r="E311" s="197" t="str">
        <f>CONCATENATE(SUM('Раздел 2'!F17:F17),"&gt;=",SUM('Раздел 2'!V17:V17))</f>
        <v>0&gt;=0</v>
      </c>
    </row>
    <row r="312" spans="1:5" ht="25.5">
      <c r="A312" s="199">
        <f>IF((SUM('Раздел 1'!AK10:AK10)&gt;=SUM('Раздел 1'!AL10:AQ10)),"","Неверно!")</f>
      </c>
      <c r="B312" s="197" t="s">
        <v>1039</v>
      </c>
      <c r="C312" s="201" t="s">
        <v>1040</v>
      </c>
      <c r="D312" s="201" t="s">
        <v>1638</v>
      </c>
      <c r="E312" s="197" t="str">
        <f>CONCATENATE(SUM('Раздел 1'!AK10:AK10),"&gt;=",SUM('Раздел 1'!AL10:AQ10))</f>
        <v>5&gt;=5</v>
      </c>
    </row>
    <row r="313" spans="1:5" ht="25.5">
      <c r="A313" s="199">
        <f>IF((SUM('Раздел 1'!AK19:AK19)&gt;=SUM('Раздел 1'!AL19:AQ19)),"","Неверно!")</f>
      </c>
      <c r="B313" s="197" t="s">
        <v>1039</v>
      </c>
      <c r="C313" s="201" t="s">
        <v>1041</v>
      </c>
      <c r="D313" s="201" t="s">
        <v>1638</v>
      </c>
      <c r="E313" s="197" t="str">
        <f>CONCATENATE(SUM('Раздел 1'!AK19:AK19),"&gt;=",SUM('Раздел 1'!AL19:AQ19))</f>
        <v>0&gt;=0</v>
      </c>
    </row>
    <row r="314" spans="1:5" ht="25.5">
      <c r="A314" s="199">
        <f>IF((SUM('Раздел 1'!AK20:AK20)&gt;=SUM('Раздел 1'!AL20:AQ20)),"","Неверно!")</f>
      </c>
      <c r="B314" s="197" t="s">
        <v>1039</v>
      </c>
      <c r="C314" s="201" t="s">
        <v>1042</v>
      </c>
      <c r="D314" s="201" t="s">
        <v>1638</v>
      </c>
      <c r="E314" s="197" t="str">
        <f>CONCATENATE(SUM('Раздел 1'!AK20:AK20),"&gt;=",SUM('Раздел 1'!AL20:AQ20))</f>
        <v>0&gt;=0</v>
      </c>
    </row>
    <row r="315" spans="1:5" ht="25.5">
      <c r="A315" s="199">
        <f>IF((SUM('Раздел 1'!AK21:AK21)&gt;=SUM('Раздел 1'!AL21:AQ21)),"","Неверно!")</f>
      </c>
      <c r="B315" s="197" t="s">
        <v>1039</v>
      </c>
      <c r="C315" s="201" t="s">
        <v>1043</v>
      </c>
      <c r="D315" s="201" t="s">
        <v>1638</v>
      </c>
      <c r="E315" s="197" t="str">
        <f>CONCATENATE(SUM('Раздел 1'!AK21:AK21),"&gt;=",SUM('Раздел 1'!AL21:AQ21))</f>
        <v>2&gt;=2</v>
      </c>
    </row>
    <row r="316" spans="1:5" ht="25.5">
      <c r="A316" s="199">
        <f>IF((SUM('Раздел 1'!AK22:AK22)&gt;=SUM('Раздел 1'!AL22:AQ22)),"","Неверно!")</f>
      </c>
      <c r="B316" s="197" t="s">
        <v>1039</v>
      </c>
      <c r="C316" s="201" t="s">
        <v>1044</v>
      </c>
      <c r="D316" s="201" t="s">
        <v>1638</v>
      </c>
      <c r="E316" s="197" t="str">
        <f>CONCATENATE(SUM('Раздел 1'!AK22:AK22),"&gt;=",SUM('Раздел 1'!AL22:AQ22))</f>
        <v>0&gt;=0</v>
      </c>
    </row>
    <row r="317" spans="1:5" ht="25.5">
      <c r="A317" s="199">
        <f>IF((SUM('Раздел 1'!AK23:AK23)&gt;=SUM('Раздел 1'!AL23:AQ23)),"","Неверно!")</f>
      </c>
      <c r="B317" s="197" t="s">
        <v>1039</v>
      </c>
      <c r="C317" s="201" t="s">
        <v>1045</v>
      </c>
      <c r="D317" s="201" t="s">
        <v>1638</v>
      </c>
      <c r="E317" s="197" t="str">
        <f>CONCATENATE(SUM('Раздел 1'!AK23:AK23),"&gt;=",SUM('Раздел 1'!AL23:AQ23))</f>
        <v>0&gt;=0</v>
      </c>
    </row>
    <row r="318" spans="1:5" ht="25.5">
      <c r="A318" s="199">
        <f>IF((SUM('Раздел 1'!AK24:AK24)&gt;=SUM('Раздел 1'!AL24:AQ24)),"","Неверно!")</f>
      </c>
      <c r="B318" s="197" t="s">
        <v>1039</v>
      </c>
      <c r="C318" s="201" t="s">
        <v>1046</v>
      </c>
      <c r="D318" s="201" t="s">
        <v>1638</v>
      </c>
      <c r="E318" s="197" t="str">
        <f>CONCATENATE(SUM('Раздел 1'!AK24:AK24),"&gt;=",SUM('Раздел 1'!AL24:AQ24))</f>
        <v>0&gt;=0</v>
      </c>
    </row>
    <row r="319" spans="1:5" ht="25.5">
      <c r="A319" s="199">
        <f>IF((SUM('Раздел 1'!AK25:AK25)&gt;=SUM('Раздел 1'!AL25:AQ25)),"","Неверно!")</f>
      </c>
      <c r="B319" s="197" t="s">
        <v>1039</v>
      </c>
      <c r="C319" s="201" t="s">
        <v>1047</v>
      </c>
      <c r="D319" s="201" t="s">
        <v>1638</v>
      </c>
      <c r="E319" s="197" t="str">
        <f>CONCATENATE(SUM('Раздел 1'!AK25:AK25),"&gt;=",SUM('Раздел 1'!AL25:AQ25))</f>
        <v>0&gt;=0</v>
      </c>
    </row>
    <row r="320" spans="1:5" ht="25.5">
      <c r="A320" s="199">
        <f>IF((SUM('Раздел 1'!AK26:AK26)&gt;=SUM('Раздел 1'!AL26:AQ26)),"","Неверно!")</f>
      </c>
      <c r="B320" s="197" t="s">
        <v>1039</v>
      </c>
      <c r="C320" s="201" t="s">
        <v>1048</v>
      </c>
      <c r="D320" s="201" t="s">
        <v>1638</v>
      </c>
      <c r="E320" s="197" t="str">
        <f>CONCATENATE(SUM('Раздел 1'!AK26:AK26),"&gt;=",SUM('Раздел 1'!AL26:AQ26))</f>
        <v>0&gt;=0</v>
      </c>
    </row>
    <row r="321" spans="1:5" ht="25.5">
      <c r="A321" s="199">
        <f>IF((SUM('Раздел 1'!AK27:AK27)&gt;=SUM('Раздел 1'!AL27:AQ27)),"","Неверно!")</f>
      </c>
      <c r="B321" s="197" t="s">
        <v>1039</v>
      </c>
      <c r="C321" s="201" t="s">
        <v>1049</v>
      </c>
      <c r="D321" s="201" t="s">
        <v>1638</v>
      </c>
      <c r="E321" s="197" t="str">
        <f>CONCATENATE(SUM('Раздел 1'!AK27:AK27),"&gt;=",SUM('Раздел 1'!AL27:AQ27))</f>
        <v>0&gt;=0</v>
      </c>
    </row>
    <row r="322" spans="1:5" ht="25.5">
      <c r="A322" s="199">
        <f>IF((SUM('Раздел 1'!AK28:AK28)&gt;=SUM('Раздел 1'!AL28:AQ28)),"","Неверно!")</f>
      </c>
      <c r="B322" s="197" t="s">
        <v>1039</v>
      </c>
      <c r="C322" s="201" t="s">
        <v>1050</v>
      </c>
      <c r="D322" s="201" t="s">
        <v>1638</v>
      </c>
      <c r="E322" s="197" t="str">
        <f>CONCATENATE(SUM('Раздел 1'!AK28:AK28),"&gt;=",SUM('Раздел 1'!AL28:AQ28))</f>
        <v>0&gt;=0</v>
      </c>
    </row>
    <row r="323" spans="1:5" ht="25.5">
      <c r="A323" s="199">
        <f>IF((SUM('Раздел 1'!AK11:AK11)&gt;=SUM('Раздел 1'!AL11:AQ11)),"","Неверно!")</f>
      </c>
      <c r="B323" s="197" t="s">
        <v>1039</v>
      </c>
      <c r="C323" s="201" t="s">
        <v>1051</v>
      </c>
      <c r="D323" s="201" t="s">
        <v>1638</v>
      </c>
      <c r="E323" s="197" t="str">
        <f>CONCATENATE(SUM('Раздел 1'!AK11:AK11),"&gt;=",SUM('Раздел 1'!AL11:AQ11))</f>
        <v>0&gt;=0</v>
      </c>
    </row>
    <row r="324" spans="1:5" ht="25.5" hidden="1">
      <c r="A324" s="199">
        <f>IF((SUM('Раздел 1'!AK29:AK29)&gt;=SUM('Раздел 1'!AL29:AQ29)),"","Неверно!")</f>
      </c>
      <c r="B324" s="197" t="s">
        <v>1039</v>
      </c>
      <c r="C324" s="201" t="s">
        <v>1052</v>
      </c>
      <c r="D324" s="201" t="s">
        <v>1638</v>
      </c>
      <c r="E324" s="197" t="str">
        <f>CONCATENATE(SUM('Раздел 1'!AK29:AK29),"&gt;=",SUM('Раздел 1'!AL29:AQ29))</f>
        <v>0&gt;=0</v>
      </c>
    </row>
    <row r="325" spans="1:5" ht="25.5" hidden="1">
      <c r="A325" s="199">
        <f>IF((SUM('Раздел 1'!AK30:AK30)&gt;=SUM('Раздел 1'!AL30:AQ30)),"","Неверно!")</f>
      </c>
      <c r="B325" s="197" t="s">
        <v>1039</v>
      </c>
      <c r="C325" s="201" t="s">
        <v>1053</v>
      </c>
      <c r="D325" s="201" t="s">
        <v>1638</v>
      </c>
      <c r="E325" s="197" t="str">
        <f>CONCATENATE(SUM('Раздел 1'!AK30:AK30),"&gt;=",SUM('Раздел 1'!AL30:AQ30))</f>
        <v>0&gt;=0</v>
      </c>
    </row>
    <row r="326" spans="1:5" ht="25.5" hidden="1">
      <c r="A326" s="199">
        <f>IF((SUM('Раздел 1'!AK31:AK31)&gt;=SUM('Раздел 1'!AL31:AQ31)),"","Неверно!")</f>
      </c>
      <c r="B326" s="197" t="s">
        <v>1039</v>
      </c>
      <c r="C326" s="201" t="s">
        <v>1054</v>
      </c>
      <c r="D326" s="201" t="s">
        <v>1638</v>
      </c>
      <c r="E326" s="197" t="str">
        <f>CONCATENATE(SUM('Раздел 1'!AK31:AK31),"&gt;=",SUM('Раздел 1'!AL31:AQ31))</f>
        <v>0&gt;=0</v>
      </c>
    </row>
    <row r="327" spans="1:5" ht="25.5" hidden="1">
      <c r="A327" s="199">
        <f>IF((SUM('Раздел 1'!AK32:AK32)&gt;=SUM('Раздел 1'!AL32:AQ32)),"","Неверно!")</f>
      </c>
      <c r="B327" s="197" t="s">
        <v>1039</v>
      </c>
      <c r="C327" s="201" t="s">
        <v>1055</v>
      </c>
      <c r="D327" s="201" t="s">
        <v>1638</v>
      </c>
      <c r="E327" s="197" t="str">
        <f>CONCATENATE(SUM('Раздел 1'!AK32:AK32),"&gt;=",SUM('Раздел 1'!AL32:AQ32))</f>
        <v>0&gt;=0</v>
      </c>
    </row>
    <row r="328" spans="1:5" ht="25.5" hidden="1">
      <c r="A328" s="199">
        <f>IF((SUM('Раздел 1'!AK33:AK33)&gt;=SUM('Раздел 1'!AL33:AQ33)),"","Неверно!")</f>
      </c>
      <c r="B328" s="197" t="s">
        <v>1039</v>
      </c>
      <c r="C328" s="201" t="s">
        <v>1056</v>
      </c>
      <c r="D328" s="201" t="s">
        <v>1638</v>
      </c>
      <c r="E328" s="197" t="str">
        <f>CONCATENATE(SUM('Раздел 1'!AK33:AK33),"&gt;=",SUM('Раздел 1'!AL33:AQ33))</f>
        <v>0&gt;=0</v>
      </c>
    </row>
    <row r="329" spans="1:5" ht="25.5" hidden="1">
      <c r="A329" s="199">
        <f>IF((SUM('Раздел 1'!AK34:AK34)&gt;=SUM('Раздел 1'!AL34:AQ34)),"","Неверно!")</f>
      </c>
      <c r="B329" s="197" t="s">
        <v>1039</v>
      </c>
      <c r="C329" s="201" t="s">
        <v>1057</v>
      </c>
      <c r="D329" s="201" t="s">
        <v>1638</v>
      </c>
      <c r="E329" s="197" t="str">
        <f>CONCATENATE(SUM('Раздел 1'!AK34:AK34),"&gt;=",SUM('Раздел 1'!AL34:AQ34))</f>
        <v>0&gt;=0</v>
      </c>
    </row>
    <row r="330" spans="1:5" ht="25.5" hidden="1">
      <c r="A330" s="199">
        <f>IF((SUM('Раздел 1'!AK35:AK35)&gt;=SUM('Раздел 1'!AL35:AQ35)),"","Неверно!")</f>
      </c>
      <c r="B330" s="197" t="s">
        <v>1039</v>
      </c>
      <c r="C330" s="201" t="s">
        <v>1058</v>
      </c>
      <c r="D330" s="201" t="s">
        <v>1638</v>
      </c>
      <c r="E330" s="197" t="str">
        <f>CONCATENATE(SUM('Раздел 1'!AK35:AK35),"&gt;=",SUM('Раздел 1'!AL35:AQ35))</f>
        <v>0&gt;=0</v>
      </c>
    </row>
    <row r="331" spans="1:5" ht="25.5" hidden="1">
      <c r="A331" s="199">
        <f>IF((SUM('Раздел 1'!AK36:AK36)&gt;=SUM('Раздел 1'!AL36:AQ36)),"","Неверно!")</f>
      </c>
      <c r="B331" s="197" t="s">
        <v>1039</v>
      </c>
      <c r="C331" s="201" t="s">
        <v>1059</v>
      </c>
      <c r="D331" s="201" t="s">
        <v>1638</v>
      </c>
      <c r="E331" s="197" t="str">
        <f>CONCATENATE(SUM('Раздел 1'!AK36:AK36),"&gt;=",SUM('Раздел 1'!AL36:AQ36))</f>
        <v>0&gt;=0</v>
      </c>
    </row>
    <row r="332" spans="1:5" ht="25.5" hidden="1">
      <c r="A332" s="199">
        <f>IF((SUM('Раздел 1'!AK37:AK37)&gt;=SUM('Раздел 1'!AL37:AQ37)),"","Неверно!")</f>
      </c>
      <c r="B332" s="197" t="s">
        <v>1039</v>
      </c>
      <c r="C332" s="201" t="s">
        <v>1060</v>
      </c>
      <c r="D332" s="201" t="s">
        <v>1638</v>
      </c>
      <c r="E332" s="197" t="str">
        <f>CONCATENATE(SUM('Раздел 1'!AK37:AK37),"&gt;=",SUM('Раздел 1'!AL37:AQ37))</f>
        <v>0&gt;=0</v>
      </c>
    </row>
    <row r="333" spans="1:5" ht="25.5" hidden="1">
      <c r="A333" s="199">
        <f>IF((SUM('Раздел 1'!AK38:AK38)&gt;=SUM('Раздел 1'!AL38:AQ38)),"","Неверно!")</f>
      </c>
      <c r="B333" s="197" t="s">
        <v>1039</v>
      </c>
      <c r="C333" s="201" t="s">
        <v>1061</v>
      </c>
      <c r="D333" s="201" t="s">
        <v>1638</v>
      </c>
      <c r="E333" s="197" t="str">
        <f>CONCATENATE(SUM('Раздел 1'!AK38:AK38),"&gt;=",SUM('Раздел 1'!AL38:AQ38))</f>
        <v>0&gt;=0</v>
      </c>
    </row>
    <row r="334" spans="1:5" ht="25.5" hidden="1">
      <c r="A334" s="199">
        <f>IF((SUM('Раздел 1'!AK12:AK12)&gt;=SUM('Раздел 1'!AL12:AQ12)),"","Неверно!")</f>
      </c>
      <c r="B334" s="197" t="s">
        <v>1039</v>
      </c>
      <c r="C334" s="201" t="s">
        <v>1062</v>
      </c>
      <c r="D334" s="201" t="s">
        <v>1638</v>
      </c>
      <c r="E334" s="197" t="str">
        <f>CONCATENATE(SUM('Раздел 1'!AK12:AK12),"&gt;=",SUM('Раздел 1'!AL12:AQ12))</f>
        <v>1&gt;=1</v>
      </c>
    </row>
    <row r="335" spans="1:5" ht="25.5" hidden="1">
      <c r="A335" s="199">
        <f>IF((SUM('Раздел 1'!AK39:AK39)&gt;=SUM('Раздел 1'!AL39:AQ39)),"","Неверно!")</f>
      </c>
      <c r="B335" s="197" t="s">
        <v>1039</v>
      </c>
      <c r="C335" s="201" t="s">
        <v>1063</v>
      </c>
      <c r="D335" s="201" t="s">
        <v>1638</v>
      </c>
      <c r="E335" s="197" t="str">
        <f>CONCATENATE(SUM('Раздел 1'!AK39:AK39),"&gt;=",SUM('Раздел 1'!AL39:AQ39))</f>
        <v>0&gt;=0</v>
      </c>
    </row>
    <row r="336" spans="1:5" ht="25.5" hidden="1">
      <c r="A336" s="199">
        <f>IF((SUM('Раздел 1'!AK40:AK40)&gt;=SUM('Раздел 1'!AL40:AQ40)),"","Неверно!")</f>
      </c>
      <c r="B336" s="197" t="s">
        <v>1039</v>
      </c>
      <c r="C336" s="201" t="s">
        <v>1064</v>
      </c>
      <c r="D336" s="201" t="s">
        <v>1638</v>
      </c>
      <c r="E336" s="197" t="str">
        <f>CONCATENATE(SUM('Раздел 1'!AK40:AK40),"&gt;=",SUM('Раздел 1'!AL40:AQ40))</f>
        <v>0&gt;=0</v>
      </c>
    </row>
    <row r="337" spans="1:5" ht="25.5" hidden="1">
      <c r="A337" s="199">
        <f>IF((SUM('Раздел 1'!AK41:AK41)&gt;=SUM('Раздел 1'!AL41:AQ41)),"","Неверно!")</f>
      </c>
      <c r="B337" s="197" t="s">
        <v>1039</v>
      </c>
      <c r="C337" s="201" t="s">
        <v>1065</v>
      </c>
      <c r="D337" s="201" t="s">
        <v>1638</v>
      </c>
      <c r="E337" s="197" t="str">
        <f>CONCATENATE(SUM('Раздел 1'!AK41:AK41),"&gt;=",SUM('Раздел 1'!AL41:AQ41))</f>
        <v>0&gt;=0</v>
      </c>
    </row>
    <row r="338" spans="1:5" ht="25.5" hidden="1">
      <c r="A338" s="199">
        <f>IF((SUM('Раздел 1'!AK42:AK42)&gt;=SUM('Раздел 1'!AL42:AQ42)),"","Неверно!")</f>
      </c>
      <c r="B338" s="197" t="s">
        <v>1039</v>
      </c>
      <c r="C338" s="201" t="s">
        <v>1066</v>
      </c>
      <c r="D338" s="201" t="s">
        <v>1638</v>
      </c>
      <c r="E338" s="197" t="str">
        <f>CONCATENATE(SUM('Раздел 1'!AK42:AK42),"&gt;=",SUM('Раздел 1'!AL42:AQ42))</f>
        <v>0&gt;=0</v>
      </c>
    </row>
    <row r="339" spans="1:5" ht="25.5" hidden="1">
      <c r="A339" s="199">
        <f>IF((SUM('Раздел 1'!AK43:AK43)&gt;=SUM('Раздел 1'!AL43:AQ43)),"","Неверно!")</f>
      </c>
      <c r="B339" s="197" t="s">
        <v>1039</v>
      </c>
      <c r="C339" s="201" t="s">
        <v>1067</v>
      </c>
      <c r="D339" s="201" t="s">
        <v>1638</v>
      </c>
      <c r="E339" s="197" t="str">
        <f>CONCATENATE(SUM('Раздел 1'!AK43:AK43),"&gt;=",SUM('Раздел 1'!AL43:AQ43))</f>
        <v>0&gt;=0</v>
      </c>
    </row>
    <row r="340" spans="1:5" ht="25.5" hidden="1">
      <c r="A340" s="199">
        <f>IF((SUM('Раздел 1'!AK44:AK44)&gt;=SUM('Раздел 1'!AL44:AQ44)),"","Неверно!")</f>
      </c>
      <c r="B340" s="197" t="s">
        <v>1039</v>
      </c>
      <c r="C340" s="201" t="s">
        <v>1068</v>
      </c>
      <c r="D340" s="201" t="s">
        <v>1638</v>
      </c>
      <c r="E340" s="197" t="str">
        <f>CONCATENATE(SUM('Раздел 1'!AK44:AK44),"&gt;=",SUM('Раздел 1'!AL44:AQ44))</f>
        <v>0&gt;=0</v>
      </c>
    </row>
    <row r="341" spans="1:5" ht="25.5" hidden="1">
      <c r="A341" s="199">
        <f>IF((SUM('Раздел 1'!AK45:AK45)&gt;=SUM('Раздел 1'!AL45:AQ45)),"","Неверно!")</f>
      </c>
      <c r="B341" s="197" t="s">
        <v>1039</v>
      </c>
      <c r="C341" s="201" t="s">
        <v>1069</v>
      </c>
      <c r="D341" s="201" t="s">
        <v>1638</v>
      </c>
      <c r="E341" s="197" t="str">
        <f>CONCATENATE(SUM('Раздел 1'!AK45:AK45),"&gt;=",SUM('Раздел 1'!AL45:AQ45))</f>
        <v>0&gt;=0</v>
      </c>
    </row>
    <row r="342" spans="1:5" ht="25.5" hidden="1">
      <c r="A342" s="199">
        <f>IF((SUM('Раздел 1'!AK46:AK46)&gt;=SUM('Раздел 1'!AL46:AQ46)),"","Неверно!")</f>
      </c>
      <c r="B342" s="197" t="s">
        <v>1039</v>
      </c>
      <c r="C342" s="201" t="s">
        <v>1070</v>
      </c>
      <c r="D342" s="201" t="s">
        <v>1638</v>
      </c>
      <c r="E342" s="197" t="str">
        <f>CONCATENATE(SUM('Раздел 1'!AK46:AK46),"&gt;=",SUM('Раздел 1'!AL46:AQ46))</f>
        <v>0&gt;=0</v>
      </c>
    </row>
    <row r="343" spans="1:5" ht="25.5" hidden="1">
      <c r="A343" s="199">
        <f>IF((SUM('Раздел 1'!AK47:AK47)&gt;=SUM('Раздел 1'!AL47:AQ47)),"","Неверно!")</f>
      </c>
      <c r="B343" s="197" t="s">
        <v>1039</v>
      </c>
      <c r="C343" s="201" t="s">
        <v>1071</v>
      </c>
      <c r="D343" s="201" t="s">
        <v>1638</v>
      </c>
      <c r="E343" s="197" t="str">
        <f>CONCATENATE(SUM('Раздел 1'!AK47:AK47),"&gt;=",SUM('Раздел 1'!AL47:AQ47))</f>
        <v>0&gt;=0</v>
      </c>
    </row>
    <row r="344" spans="1:5" ht="25.5" hidden="1">
      <c r="A344" s="199">
        <f>IF((SUM('Раздел 1'!AK48:AK48)&gt;=SUM('Раздел 1'!AL48:AQ48)),"","Неверно!")</f>
      </c>
      <c r="B344" s="197" t="s">
        <v>1039</v>
      </c>
      <c r="C344" s="201" t="s">
        <v>1072</v>
      </c>
      <c r="D344" s="201" t="s">
        <v>1638</v>
      </c>
      <c r="E344" s="197" t="str">
        <f>CONCATENATE(SUM('Раздел 1'!AK48:AK48),"&gt;=",SUM('Раздел 1'!AL48:AQ48))</f>
        <v>0&gt;=0</v>
      </c>
    </row>
    <row r="345" spans="1:5" ht="25.5" hidden="1">
      <c r="A345" s="199">
        <f>IF((SUM('Раздел 1'!AK13:AK13)&gt;=SUM('Раздел 1'!AL13:AQ13)),"","Неверно!")</f>
      </c>
      <c r="B345" s="197" t="s">
        <v>1039</v>
      </c>
      <c r="C345" s="201" t="s">
        <v>1073</v>
      </c>
      <c r="D345" s="201" t="s">
        <v>1638</v>
      </c>
      <c r="E345" s="197" t="str">
        <f>CONCATENATE(SUM('Раздел 1'!AK13:AK13),"&gt;=",SUM('Раздел 1'!AL13:AQ13))</f>
        <v>2&gt;=2</v>
      </c>
    </row>
    <row r="346" spans="1:5" ht="25.5" hidden="1">
      <c r="A346" s="199">
        <f>IF((SUM('Раздел 1'!AK49:AK49)&gt;=SUM('Раздел 1'!AL49:AQ49)),"","Неверно!")</f>
      </c>
      <c r="B346" s="197" t="s">
        <v>1039</v>
      </c>
      <c r="C346" s="201" t="s">
        <v>1074</v>
      </c>
      <c r="D346" s="201" t="s">
        <v>1638</v>
      </c>
      <c r="E346" s="197" t="str">
        <f>CONCATENATE(SUM('Раздел 1'!AK49:AK49),"&gt;=",SUM('Раздел 1'!AL49:AQ49))</f>
        <v>0&gt;=0</v>
      </c>
    </row>
    <row r="347" spans="1:5" ht="25.5">
      <c r="A347" s="199">
        <f>IF((SUM('Раздел 1'!AK50:AK50)&gt;=SUM('Раздел 1'!AL50:AQ50)),"","Неверно!")</f>
      </c>
      <c r="B347" s="197" t="s">
        <v>1039</v>
      </c>
      <c r="C347" s="201" t="s">
        <v>1075</v>
      </c>
      <c r="D347" s="201" t="s">
        <v>1638</v>
      </c>
      <c r="E347" s="197" t="str">
        <f>CONCATENATE(SUM('Раздел 1'!AK50:AK50),"&gt;=",SUM('Раздел 1'!AL50:AQ50))</f>
        <v>0&gt;=0</v>
      </c>
    </row>
    <row r="348" spans="1:5" ht="25.5">
      <c r="A348" s="199">
        <f>IF((SUM('Раздел 1'!AK14:AK14)&gt;=SUM('Раздел 1'!AL14:AQ14)),"","Неверно!")</f>
      </c>
      <c r="B348" s="197" t="s">
        <v>1039</v>
      </c>
      <c r="C348" s="201" t="s">
        <v>1076</v>
      </c>
      <c r="D348" s="201" t="s">
        <v>1638</v>
      </c>
      <c r="E348" s="197" t="str">
        <f>CONCATENATE(SUM('Раздел 1'!AK14:AK14),"&gt;=",SUM('Раздел 1'!AL14:AQ14))</f>
        <v>0&gt;=0</v>
      </c>
    </row>
    <row r="349" spans="1:5" ht="25.5">
      <c r="A349" s="199">
        <f>IF((SUM('Раздел 1'!AK15:AK15)&gt;=SUM('Раздел 1'!AL15:AQ15)),"","Неверно!")</f>
      </c>
      <c r="B349" s="197" t="s">
        <v>1039</v>
      </c>
      <c r="C349" s="201" t="s">
        <v>1077</v>
      </c>
      <c r="D349" s="201" t="s">
        <v>1638</v>
      </c>
      <c r="E349" s="197" t="str">
        <f>CONCATENATE(SUM('Раздел 1'!AK15:AK15),"&gt;=",SUM('Раздел 1'!AL15:AQ15))</f>
        <v>0&gt;=0</v>
      </c>
    </row>
    <row r="350" spans="1:5" ht="25.5">
      <c r="A350" s="199">
        <f>IF((SUM('Раздел 1'!AK16:AK16)&gt;=SUM('Раздел 1'!AL16:AQ16)),"","Неверно!")</f>
      </c>
      <c r="B350" s="197" t="s">
        <v>1039</v>
      </c>
      <c r="C350" s="201" t="s">
        <v>1078</v>
      </c>
      <c r="D350" s="201" t="s">
        <v>1638</v>
      </c>
      <c r="E350" s="197" t="str">
        <f>CONCATENATE(SUM('Раздел 1'!AK16:AK16),"&gt;=",SUM('Раздел 1'!AL16:AQ16))</f>
        <v>0&gt;=0</v>
      </c>
    </row>
    <row r="351" spans="1:5" ht="25.5">
      <c r="A351" s="199">
        <f>IF((SUM('Раздел 1'!AK17:AK17)&gt;=SUM('Раздел 1'!AL17:AQ17)),"","Неверно!")</f>
      </c>
      <c r="B351" s="197" t="s">
        <v>1039</v>
      </c>
      <c r="C351" s="201" t="s">
        <v>1079</v>
      </c>
      <c r="D351" s="201" t="s">
        <v>1638</v>
      </c>
      <c r="E351" s="197" t="str">
        <f>CONCATENATE(SUM('Раздел 1'!AK17:AK17),"&gt;=",SUM('Раздел 1'!AL17:AQ17))</f>
        <v>0&gt;=0</v>
      </c>
    </row>
    <row r="352" spans="1:5" ht="25.5">
      <c r="A352" s="199">
        <f>IF((SUM('Раздел 1'!AK18:AK18)&gt;=SUM('Раздел 1'!AL18:AQ18)),"","Неверно!")</f>
      </c>
      <c r="B352" s="197" t="s">
        <v>1039</v>
      </c>
      <c r="C352" s="201" t="s">
        <v>1080</v>
      </c>
      <c r="D352" s="201" t="s">
        <v>1638</v>
      </c>
      <c r="E352" s="197" t="str">
        <f>CONCATENATE(SUM('Раздел 1'!AK18:AK18),"&gt;=",SUM('Раздел 1'!AL18:AQ18))</f>
        <v>0&gt;=0</v>
      </c>
    </row>
    <row r="353" spans="1:5" ht="25.5">
      <c r="A353" s="199">
        <f>IF((SUM('Раздел 4'!H9:H9)&lt;=SUM('Раздел 4'!E9:E9)),"","Неверно!")</f>
      </c>
      <c r="B353" s="197" t="s">
        <v>1081</v>
      </c>
      <c r="C353" s="201" t="s">
        <v>1082</v>
      </c>
      <c r="D353" s="201" t="s">
        <v>1629</v>
      </c>
      <c r="E353" s="197" t="str">
        <f>CONCATENATE(SUM('Раздел 4'!H9:H9),"&lt;=",SUM('Раздел 4'!E9:E9))</f>
        <v>1&lt;=4</v>
      </c>
    </row>
    <row r="354" spans="1:5" ht="25.5">
      <c r="A354" s="199">
        <f>IF((SUM('Раздел 4'!H18:H18)&lt;=SUM('Раздел 4'!E18:E18)),"","Неверно!")</f>
      </c>
      <c r="B354" s="197" t="s">
        <v>1081</v>
      </c>
      <c r="C354" s="201" t="s">
        <v>1083</v>
      </c>
      <c r="D354" s="201" t="s">
        <v>1629</v>
      </c>
      <c r="E354" s="197" t="str">
        <f>CONCATENATE(SUM('Раздел 4'!H18:H18),"&lt;=",SUM('Раздел 4'!E18:E18))</f>
        <v>0&lt;=0</v>
      </c>
    </row>
    <row r="355" spans="1:5" ht="25.5">
      <c r="A355" s="199">
        <f>IF((SUM('Раздел 4'!H10:H10)&lt;=SUM('Раздел 4'!E10:E10)),"","Неверно!")</f>
      </c>
      <c r="B355" s="197" t="s">
        <v>1081</v>
      </c>
      <c r="C355" s="201" t="s">
        <v>1084</v>
      </c>
      <c r="D355" s="201" t="s">
        <v>1629</v>
      </c>
      <c r="E355" s="197" t="str">
        <f>CONCATENATE(SUM('Раздел 4'!H10:H10),"&lt;=",SUM('Раздел 4'!E10:E10))</f>
        <v>1&lt;=1</v>
      </c>
    </row>
    <row r="356" spans="1:5" ht="25.5">
      <c r="A356" s="199">
        <f>IF((SUM('Раздел 4'!H11:H11)&lt;=SUM('Раздел 4'!E11:E11)),"","Неверно!")</f>
      </c>
      <c r="B356" s="197" t="s">
        <v>1081</v>
      </c>
      <c r="C356" s="201" t="s">
        <v>1085</v>
      </c>
      <c r="D356" s="201" t="s">
        <v>1629</v>
      </c>
      <c r="E356" s="197" t="str">
        <f>CONCATENATE(SUM('Раздел 4'!H11:H11),"&lt;=",SUM('Раздел 4'!E11:E11))</f>
        <v>0&lt;=0</v>
      </c>
    </row>
    <row r="357" spans="1:5" ht="25.5">
      <c r="A357" s="199">
        <f>IF((SUM('Раздел 4'!H12:H12)&lt;=SUM('Раздел 4'!E12:E12)),"","Неверно!")</f>
      </c>
      <c r="B357" s="197" t="s">
        <v>1081</v>
      </c>
      <c r="C357" s="201" t="s">
        <v>1086</v>
      </c>
      <c r="D357" s="201" t="s">
        <v>1629</v>
      </c>
      <c r="E357" s="197" t="str">
        <f>CONCATENATE(SUM('Раздел 4'!H12:H12),"&lt;=",SUM('Раздел 4'!E12:E12))</f>
        <v>0&lt;=0</v>
      </c>
    </row>
    <row r="358" spans="1:5" ht="25.5">
      <c r="A358" s="199">
        <f>IF((SUM('Раздел 4'!H13:H13)&lt;=SUM('Раздел 4'!E13:E13)),"","Неверно!")</f>
      </c>
      <c r="B358" s="197" t="s">
        <v>1081</v>
      </c>
      <c r="C358" s="201" t="s">
        <v>1087</v>
      </c>
      <c r="D358" s="201" t="s">
        <v>1629</v>
      </c>
      <c r="E358" s="197" t="str">
        <f>CONCATENATE(SUM('Раздел 4'!H13:H13),"&lt;=",SUM('Раздел 4'!E13:E13))</f>
        <v>0&lt;=3</v>
      </c>
    </row>
    <row r="359" spans="1:5" ht="25.5">
      <c r="A359" s="199">
        <f>IF((SUM('Раздел 4'!H14:H14)&lt;=SUM('Раздел 4'!E14:E14)),"","Неверно!")</f>
      </c>
      <c r="B359" s="197" t="s">
        <v>1081</v>
      </c>
      <c r="C359" s="201" t="s">
        <v>1088</v>
      </c>
      <c r="D359" s="201" t="s">
        <v>1629</v>
      </c>
      <c r="E359" s="197" t="str">
        <f>CONCATENATE(SUM('Раздел 4'!H14:H14),"&lt;=",SUM('Раздел 4'!E14:E14))</f>
        <v>0&lt;=0</v>
      </c>
    </row>
    <row r="360" spans="1:5" ht="25.5">
      <c r="A360" s="199">
        <f>IF((SUM('Раздел 4'!H15:H15)&lt;=SUM('Раздел 4'!E15:E15)),"","Неверно!")</f>
      </c>
      <c r="B360" s="197" t="s">
        <v>1081</v>
      </c>
      <c r="C360" s="201" t="s">
        <v>1089</v>
      </c>
      <c r="D360" s="201" t="s">
        <v>1629</v>
      </c>
      <c r="E360" s="197" t="str">
        <f>CONCATENATE(SUM('Раздел 4'!H15:H15),"&lt;=",SUM('Раздел 4'!E15:E15))</f>
        <v>0&lt;=0</v>
      </c>
    </row>
    <row r="361" spans="1:5" ht="25.5">
      <c r="A361" s="199">
        <f>IF((SUM('Раздел 4'!H16:H16)&lt;=SUM('Раздел 4'!E16:E16)),"","Неверно!")</f>
      </c>
      <c r="B361" s="197" t="s">
        <v>1081</v>
      </c>
      <c r="C361" s="201" t="s">
        <v>1090</v>
      </c>
      <c r="D361" s="201" t="s">
        <v>1629</v>
      </c>
      <c r="E361" s="197" t="str">
        <f>CONCATENATE(SUM('Раздел 4'!H16:H16),"&lt;=",SUM('Раздел 4'!E16:E16))</f>
        <v>0&lt;=0</v>
      </c>
    </row>
    <row r="362" spans="1:5" ht="25.5">
      <c r="A362" s="199">
        <f>IF((SUM('Раздел 4'!H17:H17)&lt;=SUM('Раздел 4'!E17:E17)),"","Неверно!")</f>
      </c>
      <c r="B362" s="197" t="s">
        <v>1081</v>
      </c>
      <c r="C362" s="201" t="s">
        <v>1091</v>
      </c>
      <c r="D362" s="201" t="s">
        <v>1629</v>
      </c>
      <c r="E362" s="197" t="str">
        <f>CONCATENATE(SUM('Раздел 4'!H17:H17),"&lt;=",SUM('Раздел 4'!E17:E17))</f>
        <v>0&lt;=0</v>
      </c>
    </row>
    <row r="363" spans="1:5" ht="25.5">
      <c r="A363" s="199">
        <f>IF((SUM('Раздел 3'!U10:U10)&lt;=SUM('Раздел 3'!D10:D10)),"","Неверно!")</f>
      </c>
      <c r="B363" s="197" t="s">
        <v>1092</v>
      </c>
      <c r="C363" s="201" t="s">
        <v>1093</v>
      </c>
      <c r="D363" s="201" t="s">
        <v>1664</v>
      </c>
      <c r="E363" s="197" t="str">
        <f>CONCATENATE(SUM('Раздел 3'!U10:U10),"&lt;=",SUM('Раздел 3'!D10:D10))</f>
        <v>0&lt;=0</v>
      </c>
    </row>
    <row r="364" spans="1:5" ht="25.5">
      <c r="A364" s="199">
        <f>IF((SUM('Раздел 3'!U19:U19)&lt;=SUM('Раздел 3'!D19:D19)),"","Неверно!")</f>
      </c>
      <c r="B364" s="197" t="s">
        <v>1092</v>
      </c>
      <c r="C364" s="201" t="s">
        <v>1094</v>
      </c>
      <c r="D364" s="201" t="s">
        <v>1664</v>
      </c>
      <c r="E364" s="197" t="str">
        <f>CONCATENATE(SUM('Раздел 3'!U19:U19),"&lt;=",SUM('Раздел 3'!D19:D19))</f>
        <v>0&lt;=0</v>
      </c>
    </row>
    <row r="365" spans="1:5" ht="25.5">
      <c r="A365" s="199">
        <f>IF((SUM('Раздел 3'!U11:U11)&lt;=SUM('Раздел 3'!D11:D11)),"","Неверно!")</f>
      </c>
      <c r="B365" s="197" t="s">
        <v>1092</v>
      </c>
      <c r="C365" s="201" t="s">
        <v>1095</v>
      </c>
      <c r="D365" s="201" t="s">
        <v>1664</v>
      </c>
      <c r="E365" s="197" t="str">
        <f>CONCATENATE(SUM('Раздел 3'!U11:U11),"&lt;=",SUM('Раздел 3'!D11:D11))</f>
        <v>0&lt;=0</v>
      </c>
    </row>
    <row r="366" spans="1:5" ht="25.5">
      <c r="A366" s="199">
        <f>IF((SUM('Раздел 3'!U12:U12)&lt;=SUM('Раздел 3'!D12:D12)),"","Неверно!")</f>
      </c>
      <c r="B366" s="197" t="s">
        <v>1092</v>
      </c>
      <c r="C366" s="201" t="s">
        <v>1096</v>
      </c>
      <c r="D366" s="201" t="s">
        <v>1664</v>
      </c>
      <c r="E366" s="197" t="str">
        <f>CONCATENATE(SUM('Раздел 3'!U12:U12),"&lt;=",SUM('Раздел 3'!D12:D12))</f>
        <v>0&lt;=0</v>
      </c>
    </row>
    <row r="367" spans="1:5" ht="25.5">
      <c r="A367" s="199">
        <f>IF((SUM('Раздел 3'!U13:U13)&lt;=SUM('Раздел 3'!D13:D13)),"","Неверно!")</f>
      </c>
      <c r="B367" s="197" t="s">
        <v>1092</v>
      </c>
      <c r="C367" s="201" t="s">
        <v>1097</v>
      </c>
      <c r="D367" s="201" t="s">
        <v>1664</v>
      </c>
      <c r="E367" s="197" t="str">
        <f>CONCATENATE(SUM('Раздел 3'!U13:U13),"&lt;=",SUM('Раздел 3'!D13:D13))</f>
        <v>0&lt;=0</v>
      </c>
    </row>
    <row r="368" spans="1:5" ht="25.5">
      <c r="A368" s="199">
        <f>IF((SUM('Раздел 3'!U14:U14)&lt;=SUM('Раздел 3'!D14:D14)),"","Неверно!")</f>
      </c>
      <c r="B368" s="197" t="s">
        <v>1092</v>
      </c>
      <c r="C368" s="201" t="s">
        <v>1098</v>
      </c>
      <c r="D368" s="201" t="s">
        <v>1664</v>
      </c>
      <c r="E368" s="197" t="str">
        <f>CONCATENATE(SUM('Раздел 3'!U14:U14),"&lt;=",SUM('Раздел 3'!D14:D14))</f>
        <v>0&lt;=0</v>
      </c>
    </row>
    <row r="369" spans="1:5" ht="25.5">
      <c r="A369" s="199">
        <f>IF((SUM('Раздел 3'!U15:U15)&lt;=SUM('Раздел 3'!D15:D15)),"","Неверно!")</f>
      </c>
      <c r="B369" s="197" t="s">
        <v>1092</v>
      </c>
      <c r="C369" s="201" t="s">
        <v>1099</v>
      </c>
      <c r="D369" s="201" t="s">
        <v>1664</v>
      </c>
      <c r="E369" s="197" t="str">
        <f>CONCATENATE(SUM('Раздел 3'!U15:U15),"&lt;=",SUM('Раздел 3'!D15:D15))</f>
        <v>0&lt;=0</v>
      </c>
    </row>
    <row r="370" spans="1:5" ht="25.5">
      <c r="A370" s="199">
        <f>IF((SUM('Раздел 3'!U16:U16)&lt;=SUM('Раздел 3'!D16:D16)),"","Неверно!")</f>
      </c>
      <c r="B370" s="197" t="s">
        <v>1092</v>
      </c>
      <c r="C370" s="201" t="s">
        <v>1100</v>
      </c>
      <c r="D370" s="201" t="s">
        <v>1664</v>
      </c>
      <c r="E370" s="197" t="str">
        <f>CONCATENATE(SUM('Раздел 3'!U16:U16),"&lt;=",SUM('Раздел 3'!D16:D16))</f>
        <v>0&lt;=0</v>
      </c>
    </row>
    <row r="371" spans="1:5" ht="25.5">
      <c r="A371" s="199">
        <f>IF((SUM('Раздел 3'!U17:U17)&lt;=SUM('Раздел 3'!D17:D17)),"","Неверно!")</f>
      </c>
      <c r="B371" s="197" t="s">
        <v>1092</v>
      </c>
      <c r="C371" s="201" t="s">
        <v>1101</v>
      </c>
      <c r="D371" s="201" t="s">
        <v>1664</v>
      </c>
      <c r="E371" s="197" t="str">
        <f>CONCATENATE(SUM('Раздел 3'!U17:U17),"&lt;=",SUM('Раздел 3'!D17:D17))</f>
        <v>0&lt;=0</v>
      </c>
    </row>
    <row r="372" spans="1:5" ht="25.5">
      <c r="A372" s="199">
        <f>IF((SUM('Раздел 3'!U18:U18)&lt;=SUM('Раздел 3'!D18:D18)),"","Неверно!")</f>
      </c>
      <c r="B372" s="197" t="s">
        <v>1092</v>
      </c>
      <c r="C372" s="201" t="s">
        <v>1102</v>
      </c>
      <c r="D372" s="201" t="s">
        <v>1664</v>
      </c>
      <c r="E372" s="197" t="str">
        <f>CONCATENATE(SUM('Раздел 3'!U18:U18),"&lt;=",SUM('Раздел 3'!D18:D18))</f>
        <v>0&lt;=0</v>
      </c>
    </row>
    <row r="373" spans="1:5" ht="25.5">
      <c r="A373" s="199">
        <f>IF((SUM('Раздел 1'!AR10:AR10)&gt;=SUM('Раздел 1'!AS10:AX10)),"","Неверно!")</f>
      </c>
      <c r="B373" s="197" t="s">
        <v>1103</v>
      </c>
      <c r="C373" s="201" t="s">
        <v>1104</v>
      </c>
      <c r="D373" s="201" t="s">
        <v>1621</v>
      </c>
      <c r="E373" s="197" t="str">
        <f>CONCATENATE(SUM('Раздел 1'!AR10:AR10),"&gt;=",SUM('Раздел 1'!AS10:AX10))</f>
        <v>4&gt;=4</v>
      </c>
    </row>
    <row r="374" spans="1:5" ht="25.5">
      <c r="A374" s="199">
        <f>IF((SUM('Раздел 1'!AR19:AR19)&gt;=SUM('Раздел 1'!AS19:AX19)),"","Неверно!")</f>
      </c>
      <c r="B374" s="197" t="s">
        <v>1103</v>
      </c>
      <c r="C374" s="201" t="s">
        <v>1105</v>
      </c>
      <c r="D374" s="201" t="s">
        <v>1621</v>
      </c>
      <c r="E374" s="197" t="str">
        <f>CONCATENATE(SUM('Раздел 1'!AR19:AR19),"&gt;=",SUM('Раздел 1'!AS19:AX19))</f>
        <v>0&gt;=0</v>
      </c>
    </row>
    <row r="375" spans="1:5" ht="25.5">
      <c r="A375" s="199">
        <f>IF((SUM('Раздел 1'!AR20:AR20)&gt;=SUM('Раздел 1'!AS20:AX20)),"","Неверно!")</f>
      </c>
      <c r="B375" s="197" t="s">
        <v>1103</v>
      </c>
      <c r="C375" s="201" t="s">
        <v>1106</v>
      </c>
      <c r="D375" s="201" t="s">
        <v>1621</v>
      </c>
      <c r="E375" s="197" t="str">
        <f>CONCATENATE(SUM('Раздел 1'!AR20:AR20),"&gt;=",SUM('Раздел 1'!AS20:AX20))</f>
        <v>0&gt;=0</v>
      </c>
    </row>
    <row r="376" spans="1:5" ht="25.5">
      <c r="A376" s="199">
        <f>IF((SUM('Раздел 1'!AR21:AR21)&gt;=SUM('Раздел 1'!AS21:AX21)),"","Неверно!")</f>
      </c>
      <c r="B376" s="197" t="s">
        <v>1103</v>
      </c>
      <c r="C376" s="201" t="s">
        <v>1107</v>
      </c>
      <c r="D376" s="201" t="s">
        <v>1621</v>
      </c>
      <c r="E376" s="197" t="str">
        <f>CONCATENATE(SUM('Раздел 1'!AR21:AR21),"&gt;=",SUM('Раздел 1'!AS21:AX21))</f>
        <v>0&gt;=0</v>
      </c>
    </row>
    <row r="377" spans="1:5" ht="25.5">
      <c r="A377" s="199">
        <f>IF((SUM('Раздел 1'!AR22:AR22)&gt;=SUM('Раздел 1'!AS22:AX22)),"","Неверно!")</f>
      </c>
      <c r="B377" s="197" t="s">
        <v>1103</v>
      </c>
      <c r="C377" s="201" t="s">
        <v>1108</v>
      </c>
      <c r="D377" s="201" t="s">
        <v>1621</v>
      </c>
      <c r="E377" s="197" t="str">
        <f>CONCATENATE(SUM('Раздел 1'!AR22:AR22),"&gt;=",SUM('Раздел 1'!AS22:AX22))</f>
        <v>0&gt;=0</v>
      </c>
    </row>
    <row r="378" spans="1:5" ht="25.5">
      <c r="A378" s="199">
        <f>IF((SUM('Раздел 1'!AR23:AR23)&gt;=SUM('Раздел 1'!AS23:AX23)),"","Неверно!")</f>
      </c>
      <c r="B378" s="197" t="s">
        <v>1103</v>
      </c>
      <c r="C378" s="201" t="s">
        <v>1109</v>
      </c>
      <c r="D378" s="201" t="s">
        <v>1621</v>
      </c>
      <c r="E378" s="197" t="str">
        <f>CONCATENATE(SUM('Раздел 1'!AR23:AR23),"&gt;=",SUM('Раздел 1'!AS23:AX23))</f>
        <v>0&gt;=0</v>
      </c>
    </row>
    <row r="379" spans="1:5" ht="25.5">
      <c r="A379" s="199">
        <f>IF((SUM('Раздел 1'!AR24:AR24)&gt;=SUM('Раздел 1'!AS24:AX24)),"","Неверно!")</f>
      </c>
      <c r="B379" s="197" t="s">
        <v>1103</v>
      </c>
      <c r="C379" s="201" t="s">
        <v>1110</v>
      </c>
      <c r="D379" s="201" t="s">
        <v>1621</v>
      </c>
      <c r="E379" s="197" t="str">
        <f>CONCATENATE(SUM('Раздел 1'!AR24:AR24),"&gt;=",SUM('Раздел 1'!AS24:AX24))</f>
        <v>0&gt;=0</v>
      </c>
    </row>
    <row r="380" spans="1:5" ht="25.5">
      <c r="A380" s="199">
        <f>IF((SUM('Раздел 1'!AR25:AR25)&gt;=SUM('Раздел 1'!AS25:AX25)),"","Неверно!")</f>
      </c>
      <c r="B380" s="197" t="s">
        <v>1103</v>
      </c>
      <c r="C380" s="201" t="s">
        <v>1111</v>
      </c>
      <c r="D380" s="201" t="s">
        <v>1621</v>
      </c>
      <c r="E380" s="197" t="str">
        <f>CONCATENATE(SUM('Раздел 1'!AR25:AR25),"&gt;=",SUM('Раздел 1'!AS25:AX25))</f>
        <v>0&gt;=0</v>
      </c>
    </row>
    <row r="381" spans="1:5" ht="25.5">
      <c r="A381" s="199">
        <f>IF((SUM('Раздел 1'!AR26:AR26)&gt;=SUM('Раздел 1'!AS26:AX26)),"","Неверно!")</f>
      </c>
      <c r="B381" s="197" t="s">
        <v>1103</v>
      </c>
      <c r="C381" s="201" t="s">
        <v>1112</v>
      </c>
      <c r="D381" s="201" t="s">
        <v>1621</v>
      </c>
      <c r="E381" s="197" t="str">
        <f>CONCATENATE(SUM('Раздел 1'!AR26:AR26),"&gt;=",SUM('Раздел 1'!AS26:AX26))</f>
        <v>0&gt;=0</v>
      </c>
    </row>
    <row r="382" spans="1:5" ht="25.5">
      <c r="A382" s="199">
        <f>IF((SUM('Раздел 1'!AR27:AR27)&gt;=SUM('Раздел 1'!AS27:AX27)),"","Неверно!")</f>
      </c>
      <c r="B382" s="197" t="s">
        <v>1103</v>
      </c>
      <c r="C382" s="201" t="s">
        <v>1113</v>
      </c>
      <c r="D382" s="201" t="s">
        <v>1621</v>
      </c>
      <c r="E382" s="197" t="str">
        <f>CONCATENATE(SUM('Раздел 1'!AR27:AR27),"&gt;=",SUM('Раздел 1'!AS27:AX27))</f>
        <v>0&gt;=0</v>
      </c>
    </row>
    <row r="383" spans="1:5" ht="25.5">
      <c r="A383" s="199">
        <f>IF((SUM('Раздел 1'!AR28:AR28)&gt;=SUM('Раздел 1'!AS28:AX28)),"","Неверно!")</f>
      </c>
      <c r="B383" s="197" t="s">
        <v>1103</v>
      </c>
      <c r="C383" s="201" t="s">
        <v>1114</v>
      </c>
      <c r="D383" s="201" t="s">
        <v>1621</v>
      </c>
      <c r="E383" s="197" t="str">
        <f>CONCATENATE(SUM('Раздел 1'!AR28:AR28),"&gt;=",SUM('Раздел 1'!AS28:AX28))</f>
        <v>0&gt;=0</v>
      </c>
    </row>
    <row r="384" spans="1:5" ht="25.5">
      <c r="A384" s="199">
        <f>IF((SUM('Раздел 1'!AR11:AR11)&gt;=SUM('Раздел 1'!AS11:AX11)),"","Неверно!")</f>
      </c>
      <c r="B384" s="197" t="s">
        <v>1103</v>
      </c>
      <c r="C384" s="201" t="s">
        <v>1115</v>
      </c>
      <c r="D384" s="201" t="s">
        <v>1621</v>
      </c>
      <c r="E384" s="197" t="str">
        <f>CONCATENATE(SUM('Раздел 1'!AR11:AR11),"&gt;=",SUM('Раздел 1'!AS11:AX11))</f>
        <v>0&gt;=0</v>
      </c>
    </row>
    <row r="385" spans="1:5" ht="25.5">
      <c r="A385" s="199">
        <f>IF((SUM('Раздел 1'!AR29:AR29)&gt;=SUM('Раздел 1'!AS29:AX29)),"","Неверно!")</f>
      </c>
      <c r="B385" s="197" t="s">
        <v>1103</v>
      </c>
      <c r="C385" s="201" t="s">
        <v>1116</v>
      </c>
      <c r="D385" s="201" t="s">
        <v>1621</v>
      </c>
      <c r="E385" s="197" t="str">
        <f>CONCATENATE(SUM('Раздел 1'!AR29:AR29),"&gt;=",SUM('Раздел 1'!AS29:AX29))</f>
        <v>0&gt;=0</v>
      </c>
    </row>
    <row r="386" spans="1:5" ht="25.5">
      <c r="A386" s="199">
        <f>IF((SUM('Раздел 1'!AR30:AR30)&gt;=SUM('Раздел 1'!AS30:AX30)),"","Неверно!")</f>
      </c>
      <c r="B386" s="197" t="s">
        <v>1103</v>
      </c>
      <c r="C386" s="201" t="s">
        <v>1117</v>
      </c>
      <c r="D386" s="201" t="s">
        <v>1621</v>
      </c>
      <c r="E386" s="197" t="str">
        <f>CONCATENATE(SUM('Раздел 1'!AR30:AR30),"&gt;=",SUM('Раздел 1'!AS30:AX30))</f>
        <v>0&gt;=0</v>
      </c>
    </row>
    <row r="387" spans="1:5" ht="25.5">
      <c r="A387" s="199">
        <f>IF((SUM('Раздел 1'!AR31:AR31)&gt;=SUM('Раздел 1'!AS31:AX31)),"","Неверно!")</f>
      </c>
      <c r="B387" s="197" t="s">
        <v>1103</v>
      </c>
      <c r="C387" s="201" t="s">
        <v>1118</v>
      </c>
      <c r="D387" s="201" t="s">
        <v>1621</v>
      </c>
      <c r="E387" s="197" t="str">
        <f>CONCATENATE(SUM('Раздел 1'!AR31:AR31),"&gt;=",SUM('Раздел 1'!AS31:AX31))</f>
        <v>0&gt;=0</v>
      </c>
    </row>
    <row r="388" spans="1:5" ht="25.5">
      <c r="A388" s="199">
        <f>IF((SUM('Раздел 1'!AR32:AR32)&gt;=SUM('Раздел 1'!AS32:AX32)),"","Неверно!")</f>
      </c>
      <c r="B388" s="197" t="s">
        <v>1103</v>
      </c>
      <c r="C388" s="201" t="s">
        <v>1119</v>
      </c>
      <c r="D388" s="201" t="s">
        <v>1621</v>
      </c>
      <c r="E388" s="197" t="str">
        <f>CONCATENATE(SUM('Раздел 1'!AR32:AR32),"&gt;=",SUM('Раздел 1'!AS32:AX32))</f>
        <v>0&gt;=0</v>
      </c>
    </row>
    <row r="389" spans="1:5" ht="25.5">
      <c r="A389" s="199">
        <f>IF((SUM('Раздел 1'!AR33:AR33)&gt;=SUM('Раздел 1'!AS33:AX33)),"","Неверно!")</f>
      </c>
      <c r="B389" s="197" t="s">
        <v>1103</v>
      </c>
      <c r="C389" s="201" t="s">
        <v>1120</v>
      </c>
      <c r="D389" s="201" t="s">
        <v>1621</v>
      </c>
      <c r="E389" s="197" t="str">
        <f>CONCATENATE(SUM('Раздел 1'!AR33:AR33),"&gt;=",SUM('Раздел 1'!AS33:AX33))</f>
        <v>0&gt;=0</v>
      </c>
    </row>
    <row r="390" spans="1:5" ht="25.5">
      <c r="A390" s="199">
        <f>IF((SUM('Раздел 1'!AR34:AR34)&gt;=SUM('Раздел 1'!AS34:AX34)),"","Неверно!")</f>
      </c>
      <c r="B390" s="197" t="s">
        <v>1103</v>
      </c>
      <c r="C390" s="201" t="s">
        <v>1121</v>
      </c>
      <c r="D390" s="201" t="s">
        <v>1621</v>
      </c>
      <c r="E390" s="197" t="str">
        <f>CONCATENATE(SUM('Раздел 1'!AR34:AR34),"&gt;=",SUM('Раздел 1'!AS34:AX34))</f>
        <v>0&gt;=0</v>
      </c>
    </row>
    <row r="391" spans="1:5" ht="25.5">
      <c r="A391" s="199">
        <f>IF((SUM('Раздел 1'!AR35:AR35)&gt;=SUM('Раздел 1'!AS35:AX35)),"","Неверно!")</f>
      </c>
      <c r="B391" s="197" t="s">
        <v>1103</v>
      </c>
      <c r="C391" s="201" t="s">
        <v>1122</v>
      </c>
      <c r="D391" s="201" t="s">
        <v>1621</v>
      </c>
      <c r="E391" s="197" t="str">
        <f>CONCATENATE(SUM('Раздел 1'!AR35:AR35),"&gt;=",SUM('Раздел 1'!AS35:AX35))</f>
        <v>0&gt;=0</v>
      </c>
    </row>
    <row r="392" spans="1:5" ht="25.5">
      <c r="A392" s="199">
        <f>IF((SUM('Раздел 1'!AR36:AR36)&gt;=SUM('Раздел 1'!AS36:AX36)),"","Неверно!")</f>
      </c>
      <c r="B392" s="197" t="s">
        <v>1103</v>
      </c>
      <c r="C392" s="201" t="s">
        <v>1123</v>
      </c>
      <c r="D392" s="201" t="s">
        <v>1621</v>
      </c>
      <c r="E392" s="197" t="str">
        <f>CONCATENATE(SUM('Раздел 1'!AR36:AR36),"&gt;=",SUM('Раздел 1'!AS36:AX36))</f>
        <v>0&gt;=0</v>
      </c>
    </row>
    <row r="393" spans="1:5" ht="25.5">
      <c r="A393" s="199">
        <f>IF((SUM('Раздел 1'!AR37:AR37)&gt;=SUM('Раздел 1'!AS37:AX37)),"","Неверно!")</f>
      </c>
      <c r="B393" s="197" t="s">
        <v>1103</v>
      </c>
      <c r="C393" s="201" t="s">
        <v>1124</v>
      </c>
      <c r="D393" s="201" t="s">
        <v>1621</v>
      </c>
      <c r="E393" s="197" t="str">
        <f>CONCATENATE(SUM('Раздел 1'!AR37:AR37),"&gt;=",SUM('Раздел 1'!AS37:AX37))</f>
        <v>0&gt;=0</v>
      </c>
    </row>
    <row r="394" spans="1:5" ht="25.5">
      <c r="A394" s="199">
        <f>IF((SUM('Раздел 1'!AR38:AR38)&gt;=SUM('Раздел 1'!AS38:AX38)),"","Неверно!")</f>
      </c>
      <c r="B394" s="197" t="s">
        <v>1103</v>
      </c>
      <c r="C394" s="201" t="s">
        <v>1125</v>
      </c>
      <c r="D394" s="201" t="s">
        <v>1621</v>
      </c>
      <c r="E394" s="197" t="str">
        <f>CONCATENATE(SUM('Раздел 1'!AR38:AR38),"&gt;=",SUM('Раздел 1'!AS38:AX38))</f>
        <v>0&gt;=0</v>
      </c>
    </row>
    <row r="395" spans="1:5" ht="25.5">
      <c r="A395" s="199">
        <f>IF((SUM('Раздел 1'!AR12:AR12)&gt;=SUM('Раздел 1'!AS12:AX12)),"","Неверно!")</f>
      </c>
      <c r="B395" s="197" t="s">
        <v>1103</v>
      </c>
      <c r="C395" s="201" t="s">
        <v>1126</v>
      </c>
      <c r="D395" s="201" t="s">
        <v>1621</v>
      </c>
      <c r="E395" s="197" t="str">
        <f>CONCATENATE(SUM('Раздел 1'!AR12:AR12),"&gt;=",SUM('Раздел 1'!AS12:AX12))</f>
        <v>0&gt;=0</v>
      </c>
    </row>
    <row r="396" spans="1:5" ht="25.5">
      <c r="A396" s="199">
        <f>IF((SUM('Раздел 1'!AR39:AR39)&gt;=SUM('Раздел 1'!AS39:AX39)),"","Неверно!")</f>
      </c>
      <c r="B396" s="197" t="s">
        <v>1103</v>
      </c>
      <c r="C396" s="201" t="s">
        <v>1127</v>
      </c>
      <c r="D396" s="201" t="s">
        <v>1621</v>
      </c>
      <c r="E396" s="197" t="str">
        <f>CONCATENATE(SUM('Раздел 1'!AR39:AR39),"&gt;=",SUM('Раздел 1'!AS39:AX39))</f>
        <v>0&gt;=0</v>
      </c>
    </row>
    <row r="397" spans="1:5" ht="25.5">
      <c r="A397" s="199">
        <f>IF((SUM('Раздел 1'!AR40:AR40)&gt;=SUM('Раздел 1'!AS40:AX40)),"","Неверно!")</f>
      </c>
      <c r="B397" s="197" t="s">
        <v>1103</v>
      </c>
      <c r="C397" s="201" t="s">
        <v>1128</v>
      </c>
      <c r="D397" s="201" t="s">
        <v>1621</v>
      </c>
      <c r="E397" s="197" t="str">
        <f>CONCATENATE(SUM('Раздел 1'!AR40:AR40),"&gt;=",SUM('Раздел 1'!AS40:AX40))</f>
        <v>4&gt;=4</v>
      </c>
    </row>
    <row r="398" spans="1:5" ht="25.5">
      <c r="A398" s="199">
        <f>IF((SUM('Раздел 1'!AR41:AR41)&gt;=SUM('Раздел 1'!AS41:AX41)),"","Неверно!")</f>
      </c>
      <c r="B398" s="197" t="s">
        <v>1103</v>
      </c>
      <c r="C398" s="201" t="s">
        <v>1129</v>
      </c>
      <c r="D398" s="201" t="s">
        <v>1621</v>
      </c>
      <c r="E398" s="197" t="str">
        <f>CONCATENATE(SUM('Раздел 1'!AR41:AR41),"&gt;=",SUM('Раздел 1'!AS41:AX41))</f>
        <v>0&gt;=0</v>
      </c>
    </row>
    <row r="399" spans="1:5" ht="25.5">
      <c r="A399" s="199">
        <f>IF((SUM('Раздел 1'!AR42:AR42)&gt;=SUM('Раздел 1'!AS42:AX42)),"","Неверно!")</f>
      </c>
      <c r="B399" s="197" t="s">
        <v>1103</v>
      </c>
      <c r="C399" s="201" t="s">
        <v>1130</v>
      </c>
      <c r="D399" s="201" t="s">
        <v>1621</v>
      </c>
      <c r="E399" s="197" t="str">
        <f>CONCATENATE(SUM('Раздел 1'!AR42:AR42),"&gt;=",SUM('Раздел 1'!AS42:AX42))</f>
        <v>0&gt;=0</v>
      </c>
    </row>
    <row r="400" spans="1:5" ht="25.5">
      <c r="A400" s="199">
        <f>IF((SUM('Раздел 1'!AR43:AR43)&gt;=SUM('Раздел 1'!AS43:AX43)),"","Неверно!")</f>
      </c>
      <c r="B400" s="197" t="s">
        <v>1103</v>
      </c>
      <c r="C400" s="201" t="s">
        <v>1131</v>
      </c>
      <c r="D400" s="201" t="s">
        <v>1621</v>
      </c>
      <c r="E400" s="197" t="str">
        <f>CONCATENATE(SUM('Раздел 1'!AR43:AR43),"&gt;=",SUM('Раздел 1'!AS43:AX43))</f>
        <v>0&gt;=0</v>
      </c>
    </row>
    <row r="401" spans="1:5" ht="25.5">
      <c r="A401" s="199">
        <f>IF((SUM('Раздел 1'!AR44:AR44)&gt;=SUM('Раздел 1'!AS44:AX44)),"","Неверно!")</f>
      </c>
      <c r="B401" s="197" t="s">
        <v>1103</v>
      </c>
      <c r="C401" s="201" t="s">
        <v>1132</v>
      </c>
      <c r="D401" s="201" t="s">
        <v>1621</v>
      </c>
      <c r="E401" s="197" t="str">
        <f>CONCATENATE(SUM('Раздел 1'!AR44:AR44),"&gt;=",SUM('Раздел 1'!AS44:AX44))</f>
        <v>0&gt;=0</v>
      </c>
    </row>
    <row r="402" spans="1:5" ht="25.5">
      <c r="A402" s="199">
        <f>IF((SUM('Раздел 1'!AR45:AR45)&gt;=SUM('Раздел 1'!AS45:AX45)),"","Неверно!")</f>
      </c>
      <c r="B402" s="197" t="s">
        <v>1103</v>
      </c>
      <c r="C402" s="201" t="s">
        <v>1133</v>
      </c>
      <c r="D402" s="201" t="s">
        <v>1621</v>
      </c>
      <c r="E402" s="197" t="str">
        <f>CONCATENATE(SUM('Раздел 1'!AR45:AR45),"&gt;=",SUM('Раздел 1'!AS45:AX45))</f>
        <v>0&gt;=0</v>
      </c>
    </row>
    <row r="403" spans="1:5" ht="25.5">
      <c r="A403" s="199">
        <f>IF((SUM('Раздел 1'!AR46:AR46)&gt;=SUM('Раздел 1'!AS46:AX46)),"","Неверно!")</f>
      </c>
      <c r="B403" s="197" t="s">
        <v>1103</v>
      </c>
      <c r="C403" s="201" t="s">
        <v>1134</v>
      </c>
      <c r="D403" s="201" t="s">
        <v>1621</v>
      </c>
      <c r="E403" s="197" t="str">
        <f>CONCATENATE(SUM('Раздел 1'!AR46:AR46),"&gt;=",SUM('Раздел 1'!AS46:AX46))</f>
        <v>0&gt;=0</v>
      </c>
    </row>
    <row r="404" spans="1:5" ht="25.5">
      <c r="A404" s="199">
        <f>IF((SUM('Раздел 1'!AR47:AR47)&gt;=SUM('Раздел 1'!AS47:AX47)),"","Неверно!")</f>
      </c>
      <c r="B404" s="197" t="s">
        <v>1103</v>
      </c>
      <c r="C404" s="201" t="s">
        <v>1135</v>
      </c>
      <c r="D404" s="201" t="s">
        <v>1621</v>
      </c>
      <c r="E404" s="197" t="str">
        <f>CONCATENATE(SUM('Раздел 1'!AR47:AR47),"&gt;=",SUM('Раздел 1'!AS47:AX47))</f>
        <v>0&gt;=0</v>
      </c>
    </row>
    <row r="405" spans="1:5" ht="25.5">
      <c r="A405" s="199">
        <f>IF((SUM('Раздел 1'!AR48:AR48)&gt;=SUM('Раздел 1'!AS48:AX48)),"","Неверно!")</f>
      </c>
      <c r="B405" s="197" t="s">
        <v>1103</v>
      </c>
      <c r="C405" s="201" t="s">
        <v>1136</v>
      </c>
      <c r="D405" s="201" t="s">
        <v>1621</v>
      </c>
      <c r="E405" s="197" t="str">
        <f>CONCATENATE(SUM('Раздел 1'!AR48:AR48),"&gt;=",SUM('Раздел 1'!AS48:AX48))</f>
        <v>0&gt;=0</v>
      </c>
    </row>
    <row r="406" spans="1:5" ht="25.5">
      <c r="A406" s="199">
        <f>IF((SUM('Раздел 1'!AR13:AR13)&gt;=SUM('Раздел 1'!AS13:AX13)),"","Неверно!")</f>
      </c>
      <c r="B406" s="197" t="s">
        <v>1103</v>
      </c>
      <c r="C406" s="201" t="s">
        <v>1137</v>
      </c>
      <c r="D406" s="201" t="s">
        <v>1621</v>
      </c>
      <c r="E406" s="197" t="str">
        <f>CONCATENATE(SUM('Раздел 1'!AR13:AR13),"&gt;=",SUM('Раздел 1'!AS13:AX13))</f>
        <v>0&gt;=0</v>
      </c>
    </row>
    <row r="407" spans="1:5" ht="25.5">
      <c r="A407" s="199">
        <f>IF((SUM('Раздел 1'!AR49:AR49)&gt;=SUM('Раздел 1'!AS49:AX49)),"","Неверно!")</f>
      </c>
      <c r="B407" s="197" t="s">
        <v>1103</v>
      </c>
      <c r="C407" s="201" t="s">
        <v>1138</v>
      </c>
      <c r="D407" s="201" t="s">
        <v>1621</v>
      </c>
      <c r="E407" s="197" t="str">
        <f>CONCATENATE(SUM('Раздел 1'!AR49:AR49),"&gt;=",SUM('Раздел 1'!AS49:AX49))</f>
        <v>0&gt;=0</v>
      </c>
    </row>
    <row r="408" spans="1:5" ht="25.5">
      <c r="A408" s="199">
        <f>IF((SUM('Раздел 1'!AR50:AR50)&gt;=SUM('Раздел 1'!AS50:AX50)),"","Неверно!")</f>
      </c>
      <c r="B408" s="197" t="s">
        <v>1103</v>
      </c>
      <c r="C408" s="201" t="s">
        <v>1139</v>
      </c>
      <c r="D408" s="201" t="s">
        <v>1621</v>
      </c>
      <c r="E408" s="197" t="str">
        <f>CONCATENATE(SUM('Раздел 1'!AR50:AR50),"&gt;=",SUM('Раздел 1'!AS50:AX50))</f>
        <v>0&gt;=0</v>
      </c>
    </row>
    <row r="409" spans="1:5" ht="25.5">
      <c r="A409" s="199">
        <f>IF((SUM('Раздел 1'!AR14:AR14)&gt;=SUM('Раздел 1'!AS14:AX14)),"","Неверно!")</f>
      </c>
      <c r="B409" s="197" t="s">
        <v>1103</v>
      </c>
      <c r="C409" s="201" t="s">
        <v>1140</v>
      </c>
      <c r="D409" s="201" t="s">
        <v>1621</v>
      </c>
      <c r="E409" s="197" t="str">
        <f>CONCATENATE(SUM('Раздел 1'!AR14:AR14),"&gt;=",SUM('Раздел 1'!AS14:AX14))</f>
        <v>0&gt;=0</v>
      </c>
    </row>
    <row r="410" spans="1:5" ht="25.5">
      <c r="A410" s="199">
        <f>IF((SUM('Раздел 1'!AR15:AR15)&gt;=SUM('Раздел 1'!AS15:AX15)),"","Неверно!")</f>
      </c>
      <c r="B410" s="197" t="s">
        <v>1103</v>
      </c>
      <c r="C410" s="201" t="s">
        <v>1141</v>
      </c>
      <c r="D410" s="201" t="s">
        <v>1621</v>
      </c>
      <c r="E410" s="197" t="str">
        <f>CONCATENATE(SUM('Раздел 1'!AR15:AR15),"&gt;=",SUM('Раздел 1'!AS15:AX15))</f>
        <v>0&gt;=0</v>
      </c>
    </row>
    <row r="411" spans="1:5" ht="25.5">
      <c r="A411" s="199">
        <f>IF((SUM('Раздел 1'!AR16:AR16)&gt;=SUM('Раздел 1'!AS16:AX16)),"","Неверно!")</f>
      </c>
      <c r="B411" s="197" t="s">
        <v>1103</v>
      </c>
      <c r="C411" s="201" t="s">
        <v>1142</v>
      </c>
      <c r="D411" s="201" t="s">
        <v>1621</v>
      </c>
      <c r="E411" s="197" t="str">
        <f>CONCATENATE(SUM('Раздел 1'!AR16:AR16),"&gt;=",SUM('Раздел 1'!AS16:AX16))</f>
        <v>0&gt;=0</v>
      </c>
    </row>
    <row r="412" spans="1:5" ht="25.5">
      <c r="A412" s="199">
        <f>IF((SUM('Раздел 1'!AR17:AR17)&gt;=SUM('Раздел 1'!AS17:AX17)),"","Неверно!")</f>
      </c>
      <c r="B412" s="197" t="s">
        <v>1103</v>
      </c>
      <c r="C412" s="201" t="s">
        <v>1143</v>
      </c>
      <c r="D412" s="201" t="s">
        <v>1621</v>
      </c>
      <c r="E412" s="197" t="str">
        <f>CONCATENATE(SUM('Раздел 1'!AR17:AR17),"&gt;=",SUM('Раздел 1'!AS17:AX17))</f>
        <v>0&gt;=0</v>
      </c>
    </row>
    <row r="413" spans="1:5" ht="25.5">
      <c r="A413" s="199">
        <f>IF((SUM('Раздел 1'!AR18:AR18)&gt;=SUM('Раздел 1'!AS18:AX18)),"","Неверно!")</f>
      </c>
      <c r="B413" s="197" t="s">
        <v>1103</v>
      </c>
      <c r="C413" s="201" t="s">
        <v>1144</v>
      </c>
      <c r="D413" s="201" t="s">
        <v>1621</v>
      </c>
      <c r="E413" s="197" t="str">
        <f>CONCATENATE(SUM('Раздел 1'!AR18:AR18),"&gt;=",SUM('Раздел 1'!AS18:AX18))</f>
        <v>0&gt;=0</v>
      </c>
    </row>
    <row r="414" spans="1:5" ht="25.5">
      <c r="A414" s="199">
        <f>IF((SUM('Раздел 5'!H10:H10)&lt;=SUM('Раздел 5'!G10:G10)),"","Неверно!")</f>
      </c>
      <c r="B414" s="197" t="s">
        <v>1145</v>
      </c>
      <c r="C414" s="201" t="s">
        <v>1146</v>
      </c>
      <c r="D414" s="201" t="s">
        <v>1662</v>
      </c>
      <c r="E414" s="197" t="str">
        <f>CONCATENATE(SUM('Раздел 5'!H10:H10),"&lt;=",SUM('Раздел 5'!G10:G10))</f>
        <v>0&lt;=0</v>
      </c>
    </row>
    <row r="415" spans="1:5" ht="25.5">
      <c r="A415" s="199">
        <f>IF((SUM('Раздел 5'!H19:H19)&lt;=SUM('Раздел 5'!G19:G19)),"","Неверно!")</f>
      </c>
      <c r="B415" s="197" t="s">
        <v>1145</v>
      </c>
      <c r="C415" s="201" t="s">
        <v>1147</v>
      </c>
      <c r="D415" s="201" t="s">
        <v>1662</v>
      </c>
      <c r="E415" s="197" t="str">
        <f>CONCATENATE(SUM('Раздел 5'!H19:H19),"&lt;=",SUM('Раздел 5'!G19:G19))</f>
        <v>0&lt;=0</v>
      </c>
    </row>
    <row r="416" spans="1:5" ht="25.5">
      <c r="A416" s="199">
        <f>IF((SUM('Раздел 5'!H20:H20)&lt;=SUM('Раздел 5'!G20:G20)),"","Неверно!")</f>
      </c>
      <c r="B416" s="197" t="s">
        <v>1145</v>
      </c>
      <c r="C416" s="201" t="s">
        <v>1148</v>
      </c>
      <c r="D416" s="201" t="s">
        <v>1662</v>
      </c>
      <c r="E416" s="197" t="str">
        <f>CONCATENATE(SUM('Раздел 5'!H20:H20),"&lt;=",SUM('Раздел 5'!G20:G20))</f>
        <v>0&lt;=0</v>
      </c>
    </row>
    <row r="417" spans="1:5" ht="25.5">
      <c r="A417" s="199">
        <f>IF((SUM('Раздел 5'!H21:H21)&lt;=SUM('Раздел 5'!G21:G21)),"","Неверно!")</f>
      </c>
      <c r="B417" s="197" t="s">
        <v>1145</v>
      </c>
      <c r="C417" s="201" t="s">
        <v>1149</v>
      </c>
      <c r="D417" s="201" t="s">
        <v>1662</v>
      </c>
      <c r="E417" s="197" t="str">
        <f>CONCATENATE(SUM('Раздел 5'!H21:H21),"&lt;=",SUM('Раздел 5'!G21:G21))</f>
        <v>0&lt;=0</v>
      </c>
    </row>
    <row r="418" spans="1:5" ht="25.5">
      <c r="A418" s="199">
        <f>IF((SUM('Раздел 5'!H22:H22)&lt;=SUM('Раздел 5'!G22:G22)),"","Неверно!")</f>
      </c>
      <c r="B418" s="197" t="s">
        <v>1145</v>
      </c>
      <c r="C418" s="201" t="s">
        <v>1150</v>
      </c>
      <c r="D418" s="201" t="s">
        <v>1662</v>
      </c>
      <c r="E418" s="197" t="str">
        <f>CONCATENATE(SUM('Раздел 5'!H22:H22),"&lt;=",SUM('Раздел 5'!G22:G22))</f>
        <v>0&lt;=0</v>
      </c>
    </row>
    <row r="419" spans="1:5" ht="25.5">
      <c r="A419" s="199">
        <f>IF((SUM('Раздел 5'!H23:H23)&lt;=SUM('Раздел 5'!G23:G23)),"","Неверно!")</f>
      </c>
      <c r="B419" s="197" t="s">
        <v>1145</v>
      </c>
      <c r="C419" s="201" t="s">
        <v>1151</v>
      </c>
      <c r="D419" s="201" t="s">
        <v>1662</v>
      </c>
      <c r="E419" s="197" t="str">
        <f>CONCATENATE(SUM('Раздел 5'!H23:H23),"&lt;=",SUM('Раздел 5'!G23:G23))</f>
        <v>0&lt;=0</v>
      </c>
    </row>
    <row r="420" spans="1:5" ht="25.5">
      <c r="A420" s="199">
        <f>IF((SUM('Раздел 5'!H24:H24)&lt;=SUM('Раздел 5'!G24:G24)),"","Неверно!")</f>
      </c>
      <c r="B420" s="197" t="s">
        <v>1145</v>
      </c>
      <c r="C420" s="201" t="s">
        <v>1152</v>
      </c>
      <c r="D420" s="201" t="s">
        <v>1662</v>
      </c>
      <c r="E420" s="197" t="str">
        <f>CONCATENATE(SUM('Раздел 5'!H24:H24),"&lt;=",SUM('Раздел 5'!G24:G24))</f>
        <v>0&lt;=0</v>
      </c>
    </row>
    <row r="421" spans="1:5" ht="25.5">
      <c r="A421" s="199">
        <f>IF((SUM('Раздел 5'!H25:H25)&lt;=SUM('Раздел 5'!G25:G25)),"","Неверно!")</f>
      </c>
      <c r="B421" s="197" t="s">
        <v>1145</v>
      </c>
      <c r="C421" s="201" t="s">
        <v>1153</v>
      </c>
      <c r="D421" s="201" t="s">
        <v>1662</v>
      </c>
      <c r="E421" s="197" t="str">
        <f>CONCATENATE(SUM('Раздел 5'!H25:H25),"&lt;=",SUM('Раздел 5'!G25:G25))</f>
        <v>0&lt;=0</v>
      </c>
    </row>
    <row r="422" spans="1:5" ht="25.5">
      <c r="A422" s="199">
        <f>IF((SUM('Раздел 5'!H26:H26)&lt;=SUM('Раздел 5'!G26:G26)),"","Неверно!")</f>
      </c>
      <c r="B422" s="197" t="s">
        <v>1145</v>
      </c>
      <c r="C422" s="201" t="s">
        <v>1154</v>
      </c>
      <c r="D422" s="201" t="s">
        <v>1662</v>
      </c>
      <c r="E422" s="197" t="str">
        <f>CONCATENATE(SUM('Раздел 5'!H26:H26),"&lt;=",SUM('Раздел 5'!G26:G26))</f>
        <v>0&lt;=0</v>
      </c>
    </row>
    <row r="423" spans="1:5" ht="25.5">
      <c r="A423" s="199">
        <f>IF((SUM('Раздел 5'!H27:H27)&lt;=SUM('Раздел 5'!G27:G27)),"","Неверно!")</f>
      </c>
      <c r="B423" s="197" t="s">
        <v>1145</v>
      </c>
      <c r="C423" s="201" t="s">
        <v>1155</v>
      </c>
      <c r="D423" s="201" t="s">
        <v>1662</v>
      </c>
      <c r="E423" s="197" t="str">
        <f>CONCATENATE(SUM('Раздел 5'!H27:H27),"&lt;=",SUM('Раздел 5'!G27:G27))</f>
        <v>0&lt;=0</v>
      </c>
    </row>
    <row r="424" spans="1:5" ht="25.5">
      <c r="A424" s="199">
        <f>IF((SUM('Раздел 5'!H28:H28)&lt;=SUM('Раздел 5'!G28:G28)),"","Неверно!")</f>
      </c>
      <c r="B424" s="197" t="s">
        <v>1145</v>
      </c>
      <c r="C424" s="201" t="s">
        <v>1156</v>
      </c>
      <c r="D424" s="201" t="s">
        <v>1662</v>
      </c>
      <c r="E424" s="197" t="str">
        <f>CONCATENATE(SUM('Раздел 5'!H28:H28),"&lt;=",SUM('Раздел 5'!G28:G28))</f>
        <v>0&lt;=0</v>
      </c>
    </row>
    <row r="425" spans="1:5" ht="25.5">
      <c r="A425" s="199">
        <f>IF((SUM('Раздел 5'!H11:H11)&lt;=SUM('Раздел 5'!G11:G11)),"","Неверно!")</f>
      </c>
      <c r="B425" s="197" t="s">
        <v>1145</v>
      </c>
      <c r="C425" s="201" t="s">
        <v>1157</v>
      </c>
      <c r="D425" s="201" t="s">
        <v>1662</v>
      </c>
      <c r="E425" s="197" t="str">
        <f>CONCATENATE(SUM('Раздел 5'!H11:H11),"&lt;=",SUM('Раздел 5'!G11:G11))</f>
        <v>0&lt;=0</v>
      </c>
    </row>
    <row r="426" spans="1:5" ht="25.5">
      <c r="A426" s="199">
        <f>IF((SUM('Раздел 5'!H29:H29)&lt;=SUM('Раздел 5'!G29:G29)),"","Неверно!")</f>
      </c>
      <c r="B426" s="197" t="s">
        <v>1145</v>
      </c>
      <c r="C426" s="201" t="s">
        <v>1158</v>
      </c>
      <c r="D426" s="201" t="s">
        <v>1662</v>
      </c>
      <c r="E426" s="197" t="str">
        <f>CONCATENATE(SUM('Раздел 5'!H29:H29),"&lt;=",SUM('Раздел 5'!G29:G29))</f>
        <v>0&lt;=0</v>
      </c>
    </row>
    <row r="427" spans="1:5" ht="25.5">
      <c r="A427" s="199">
        <f>IF((SUM('Раздел 5'!H12:H12)&lt;=SUM('Раздел 5'!G12:G12)),"","Неверно!")</f>
      </c>
      <c r="B427" s="197" t="s">
        <v>1145</v>
      </c>
      <c r="C427" s="201" t="s">
        <v>1159</v>
      </c>
      <c r="D427" s="201" t="s">
        <v>1662</v>
      </c>
      <c r="E427" s="197" t="str">
        <f>CONCATENATE(SUM('Раздел 5'!H12:H12),"&lt;=",SUM('Раздел 5'!G12:G12))</f>
        <v>0&lt;=0</v>
      </c>
    </row>
    <row r="428" spans="1:5" ht="25.5">
      <c r="A428" s="199">
        <f>IF((SUM('Раздел 5'!H13:H13)&lt;=SUM('Раздел 5'!G13:G13)),"","Неверно!")</f>
      </c>
      <c r="B428" s="197" t="s">
        <v>1145</v>
      </c>
      <c r="C428" s="201" t="s">
        <v>1160</v>
      </c>
      <c r="D428" s="201" t="s">
        <v>1662</v>
      </c>
      <c r="E428" s="197" t="str">
        <f>CONCATENATE(SUM('Раздел 5'!H13:H13),"&lt;=",SUM('Раздел 5'!G13:G13))</f>
        <v>0&lt;=0</v>
      </c>
    </row>
    <row r="429" spans="1:5" ht="25.5">
      <c r="A429" s="199">
        <f>IF((SUM('Раздел 5'!H14:H14)&lt;=SUM('Раздел 5'!G14:G14)),"","Неверно!")</f>
      </c>
      <c r="B429" s="197" t="s">
        <v>1145</v>
      </c>
      <c r="C429" s="201" t="s">
        <v>1161</v>
      </c>
      <c r="D429" s="201" t="s">
        <v>1662</v>
      </c>
      <c r="E429" s="197" t="str">
        <f>CONCATENATE(SUM('Раздел 5'!H14:H14),"&lt;=",SUM('Раздел 5'!G14:G14))</f>
        <v>0&lt;=0</v>
      </c>
    </row>
    <row r="430" spans="1:5" ht="25.5">
      <c r="A430" s="199">
        <f>IF((SUM('Раздел 5'!H15:H15)&lt;=SUM('Раздел 5'!G15:G15)),"","Неверно!")</f>
      </c>
      <c r="B430" s="197" t="s">
        <v>1145</v>
      </c>
      <c r="C430" s="201" t="s">
        <v>1162</v>
      </c>
      <c r="D430" s="201" t="s">
        <v>1662</v>
      </c>
      <c r="E430" s="197" t="str">
        <f>CONCATENATE(SUM('Раздел 5'!H15:H15),"&lt;=",SUM('Раздел 5'!G15:G15))</f>
        <v>0&lt;=0</v>
      </c>
    </row>
    <row r="431" spans="1:5" ht="25.5">
      <c r="A431" s="199">
        <f>IF((SUM('Раздел 5'!H16:H16)&lt;=SUM('Раздел 5'!G16:G16)),"","Неверно!")</f>
      </c>
      <c r="B431" s="197" t="s">
        <v>1145</v>
      </c>
      <c r="C431" s="201" t="s">
        <v>1163</v>
      </c>
      <c r="D431" s="201" t="s">
        <v>1662</v>
      </c>
      <c r="E431" s="197" t="str">
        <f>CONCATENATE(SUM('Раздел 5'!H16:H16),"&lt;=",SUM('Раздел 5'!G16:G16))</f>
        <v>0&lt;=0</v>
      </c>
    </row>
    <row r="432" spans="1:5" ht="25.5">
      <c r="A432" s="199">
        <f>IF((SUM('Раздел 5'!H17:H17)&lt;=SUM('Раздел 5'!G17:G17)),"","Неверно!")</f>
      </c>
      <c r="B432" s="197" t="s">
        <v>1145</v>
      </c>
      <c r="C432" s="201" t="s">
        <v>1164</v>
      </c>
      <c r="D432" s="201" t="s">
        <v>1662</v>
      </c>
      <c r="E432" s="197" t="str">
        <f>CONCATENATE(SUM('Раздел 5'!H17:H17),"&lt;=",SUM('Раздел 5'!G17:G17))</f>
        <v>0&lt;=0</v>
      </c>
    </row>
    <row r="433" spans="1:5" ht="25.5">
      <c r="A433" s="199">
        <f>IF((SUM('Раздел 5'!H18:H18)&lt;=SUM('Раздел 5'!G18:G18)),"","Неверно!")</f>
      </c>
      <c r="B433" s="197" t="s">
        <v>1145</v>
      </c>
      <c r="C433" s="201" t="s">
        <v>1165</v>
      </c>
      <c r="D433" s="201" t="s">
        <v>1662</v>
      </c>
      <c r="E433" s="197" t="str">
        <f>CONCATENATE(SUM('Раздел 5'!H18:H18),"&lt;=",SUM('Раздел 5'!G18:G18))</f>
        <v>0&lt;=0</v>
      </c>
    </row>
    <row r="434" spans="1:5" ht="25.5">
      <c r="A434" s="199">
        <f>IF((SUM('Раздел 4'!I9:I9)&gt;=SUM('Раздел 4'!V9:V9)),"","Неверно!")</f>
      </c>
      <c r="B434" s="197" t="s">
        <v>1166</v>
      </c>
      <c r="C434" s="201" t="s">
        <v>1167</v>
      </c>
      <c r="D434" s="201" t="s">
        <v>1624</v>
      </c>
      <c r="E434" s="197" t="str">
        <f>CONCATENATE(SUM('Раздел 4'!I9:I9),"&gt;=",SUM('Раздел 4'!V9:V9))</f>
        <v>1&gt;=0</v>
      </c>
    </row>
    <row r="435" spans="1:5" ht="25.5">
      <c r="A435" s="199">
        <f>IF((SUM('Раздел 4'!I18:I18)&gt;=SUM('Раздел 4'!V18:V18)),"","Неверно!")</f>
      </c>
      <c r="B435" s="197" t="s">
        <v>1166</v>
      </c>
      <c r="C435" s="201" t="s">
        <v>1168</v>
      </c>
      <c r="D435" s="201" t="s">
        <v>1624</v>
      </c>
      <c r="E435" s="197" t="str">
        <f>CONCATENATE(SUM('Раздел 4'!I18:I18),"&gt;=",SUM('Раздел 4'!V18:V18))</f>
        <v>0&gt;=0</v>
      </c>
    </row>
    <row r="436" spans="1:5" ht="25.5">
      <c r="A436" s="199">
        <f>IF((SUM('Раздел 4'!I10:I10)&gt;=SUM('Раздел 4'!V10:V10)),"","Неверно!")</f>
      </c>
      <c r="B436" s="197" t="s">
        <v>1166</v>
      </c>
      <c r="C436" s="201" t="s">
        <v>1169</v>
      </c>
      <c r="D436" s="201" t="s">
        <v>1624</v>
      </c>
      <c r="E436" s="197" t="str">
        <f>CONCATENATE(SUM('Раздел 4'!I10:I10),"&gt;=",SUM('Раздел 4'!V10:V10))</f>
        <v>0&gt;=0</v>
      </c>
    </row>
    <row r="437" spans="1:5" ht="25.5">
      <c r="A437" s="199">
        <f>IF((SUM('Раздел 4'!I11:I11)&gt;=SUM('Раздел 4'!V11:V11)),"","Неверно!")</f>
      </c>
      <c r="B437" s="197" t="s">
        <v>1166</v>
      </c>
      <c r="C437" s="201" t="s">
        <v>1170</v>
      </c>
      <c r="D437" s="201" t="s">
        <v>1624</v>
      </c>
      <c r="E437" s="197" t="str">
        <f>CONCATENATE(SUM('Раздел 4'!I11:I11),"&gt;=",SUM('Раздел 4'!V11:V11))</f>
        <v>0&gt;=0</v>
      </c>
    </row>
    <row r="438" spans="1:5" ht="25.5">
      <c r="A438" s="199">
        <f>IF((SUM('Раздел 4'!I12:I12)&gt;=SUM('Раздел 4'!V12:V12)),"","Неверно!")</f>
      </c>
      <c r="B438" s="197" t="s">
        <v>1166</v>
      </c>
      <c r="C438" s="201" t="s">
        <v>1171</v>
      </c>
      <c r="D438" s="201" t="s">
        <v>1624</v>
      </c>
      <c r="E438" s="197" t="str">
        <f>CONCATENATE(SUM('Раздел 4'!I12:I12),"&gt;=",SUM('Раздел 4'!V12:V12))</f>
        <v>0&gt;=0</v>
      </c>
    </row>
    <row r="439" spans="1:5" ht="25.5">
      <c r="A439" s="199">
        <f>IF((SUM('Раздел 4'!I13:I13)&gt;=SUM('Раздел 4'!V13:V13)),"","Неверно!")</f>
      </c>
      <c r="B439" s="197" t="s">
        <v>1166</v>
      </c>
      <c r="C439" s="201" t="s">
        <v>1172</v>
      </c>
      <c r="D439" s="201" t="s">
        <v>1624</v>
      </c>
      <c r="E439" s="197" t="str">
        <f>CONCATENATE(SUM('Раздел 4'!I13:I13),"&gt;=",SUM('Раздел 4'!V13:V13))</f>
        <v>1&gt;=0</v>
      </c>
    </row>
    <row r="440" spans="1:5" ht="25.5">
      <c r="A440" s="199">
        <f>IF((SUM('Раздел 4'!I14:I14)&gt;=SUM('Раздел 4'!V14:V14)),"","Неверно!")</f>
      </c>
      <c r="B440" s="197" t="s">
        <v>1166</v>
      </c>
      <c r="C440" s="201" t="s">
        <v>1173</v>
      </c>
      <c r="D440" s="201" t="s">
        <v>1624</v>
      </c>
      <c r="E440" s="197" t="str">
        <f>CONCATENATE(SUM('Раздел 4'!I14:I14),"&gt;=",SUM('Раздел 4'!V14:V14))</f>
        <v>0&gt;=0</v>
      </c>
    </row>
    <row r="441" spans="1:5" ht="25.5">
      <c r="A441" s="199">
        <f>IF((SUM('Раздел 4'!I15:I15)&gt;=SUM('Раздел 4'!V15:V15)),"","Неверно!")</f>
      </c>
      <c r="B441" s="197" t="s">
        <v>1166</v>
      </c>
      <c r="C441" s="201" t="s">
        <v>1174</v>
      </c>
      <c r="D441" s="201" t="s">
        <v>1624</v>
      </c>
      <c r="E441" s="197" t="str">
        <f>CONCATENATE(SUM('Раздел 4'!I15:I15),"&gt;=",SUM('Раздел 4'!V15:V15))</f>
        <v>0&gt;=0</v>
      </c>
    </row>
    <row r="442" spans="1:5" ht="25.5">
      <c r="A442" s="199">
        <f>IF((SUM('Раздел 4'!I16:I16)&gt;=SUM('Раздел 4'!V16:V16)),"","Неверно!")</f>
      </c>
      <c r="B442" s="197" t="s">
        <v>1166</v>
      </c>
      <c r="C442" s="201" t="s">
        <v>1175</v>
      </c>
      <c r="D442" s="201" t="s">
        <v>1624</v>
      </c>
      <c r="E442" s="197" t="str">
        <f>CONCATENATE(SUM('Раздел 4'!I16:I16),"&gt;=",SUM('Раздел 4'!V16:V16))</f>
        <v>0&gt;=0</v>
      </c>
    </row>
    <row r="443" spans="1:5" ht="25.5">
      <c r="A443" s="199">
        <f>IF((SUM('Раздел 4'!I17:I17)&gt;=SUM('Раздел 4'!V17:V17)),"","Неверно!")</f>
      </c>
      <c r="B443" s="197" t="s">
        <v>1166</v>
      </c>
      <c r="C443" s="201" t="s">
        <v>1176</v>
      </c>
      <c r="D443" s="201" t="s">
        <v>1624</v>
      </c>
      <c r="E443" s="197" t="str">
        <f>CONCATENATE(SUM('Раздел 4'!I17:I17),"&gt;=",SUM('Раздел 4'!V17:V17))</f>
        <v>0&gt;=0</v>
      </c>
    </row>
    <row r="444" spans="1:5" ht="25.5">
      <c r="A444" s="199">
        <f>IF((SUM('Раздел 5'!G10:G10)&gt;=SUM('Раздел 5'!X10:X10)),"","Неверно!")</f>
      </c>
      <c r="B444" s="197" t="s">
        <v>1177</v>
      </c>
      <c r="C444" s="201" t="s">
        <v>1178</v>
      </c>
      <c r="D444" s="201" t="s">
        <v>1652</v>
      </c>
      <c r="E444" s="197" t="str">
        <f>CONCATENATE(SUM('Раздел 5'!G10:G10),"&gt;=",SUM('Раздел 5'!X10:X10))</f>
        <v>0&gt;=0</v>
      </c>
    </row>
    <row r="445" spans="1:5" ht="25.5">
      <c r="A445" s="199">
        <f>IF((SUM('Раздел 5'!G19:G19)&gt;=SUM('Раздел 5'!X19:X19)),"","Неверно!")</f>
      </c>
      <c r="B445" s="197" t="s">
        <v>1177</v>
      </c>
      <c r="C445" s="201" t="s">
        <v>1179</v>
      </c>
      <c r="D445" s="201" t="s">
        <v>1652</v>
      </c>
      <c r="E445" s="197" t="str">
        <f>CONCATENATE(SUM('Раздел 5'!G19:G19),"&gt;=",SUM('Раздел 5'!X19:X19))</f>
        <v>0&gt;=0</v>
      </c>
    </row>
    <row r="446" spans="1:5" ht="25.5">
      <c r="A446" s="199">
        <f>IF((SUM('Раздел 5'!G20:G20)&gt;=SUM('Раздел 5'!X20:X20)),"","Неверно!")</f>
      </c>
      <c r="B446" s="197" t="s">
        <v>1177</v>
      </c>
      <c r="C446" s="201" t="s">
        <v>1180</v>
      </c>
      <c r="D446" s="201" t="s">
        <v>1652</v>
      </c>
      <c r="E446" s="197" t="str">
        <f>CONCATENATE(SUM('Раздел 5'!G20:G20),"&gt;=",SUM('Раздел 5'!X20:X20))</f>
        <v>0&gt;=0</v>
      </c>
    </row>
    <row r="447" spans="1:5" ht="25.5">
      <c r="A447" s="199">
        <f>IF((SUM('Раздел 5'!G21:G21)&gt;=SUM('Раздел 5'!X21:X21)),"","Неверно!")</f>
      </c>
      <c r="B447" s="197" t="s">
        <v>1177</v>
      </c>
      <c r="C447" s="201" t="s">
        <v>1181</v>
      </c>
      <c r="D447" s="201" t="s">
        <v>1652</v>
      </c>
      <c r="E447" s="197" t="str">
        <f>CONCATENATE(SUM('Раздел 5'!G21:G21),"&gt;=",SUM('Раздел 5'!X21:X21))</f>
        <v>0&gt;=0</v>
      </c>
    </row>
    <row r="448" spans="1:5" ht="25.5">
      <c r="A448" s="199">
        <f>IF((SUM('Раздел 5'!G22:G22)&gt;=SUM('Раздел 5'!X22:X22)),"","Неверно!")</f>
      </c>
      <c r="B448" s="197" t="s">
        <v>1177</v>
      </c>
      <c r="C448" s="201" t="s">
        <v>1182</v>
      </c>
      <c r="D448" s="201" t="s">
        <v>1652</v>
      </c>
      <c r="E448" s="197" t="str">
        <f>CONCATENATE(SUM('Раздел 5'!G22:G22),"&gt;=",SUM('Раздел 5'!X22:X22))</f>
        <v>0&gt;=0</v>
      </c>
    </row>
    <row r="449" spans="1:5" ht="25.5">
      <c r="A449" s="199">
        <f>IF((SUM('Раздел 5'!G23:G23)&gt;=SUM('Раздел 5'!X23:X23)),"","Неверно!")</f>
      </c>
      <c r="B449" s="197" t="s">
        <v>1177</v>
      </c>
      <c r="C449" s="201" t="s">
        <v>1183</v>
      </c>
      <c r="D449" s="201" t="s">
        <v>1652</v>
      </c>
      <c r="E449" s="197" t="str">
        <f>CONCATENATE(SUM('Раздел 5'!G23:G23),"&gt;=",SUM('Раздел 5'!X23:X23))</f>
        <v>0&gt;=0</v>
      </c>
    </row>
    <row r="450" spans="1:5" ht="25.5">
      <c r="A450" s="199">
        <f>IF((SUM('Раздел 5'!G24:G24)&gt;=SUM('Раздел 5'!X24:X24)),"","Неверно!")</f>
      </c>
      <c r="B450" s="197" t="s">
        <v>1177</v>
      </c>
      <c r="C450" s="201" t="s">
        <v>1184</v>
      </c>
      <c r="D450" s="201" t="s">
        <v>1652</v>
      </c>
      <c r="E450" s="197" t="str">
        <f>CONCATENATE(SUM('Раздел 5'!G24:G24),"&gt;=",SUM('Раздел 5'!X24:X24))</f>
        <v>0&gt;=0</v>
      </c>
    </row>
    <row r="451" spans="1:5" ht="25.5">
      <c r="A451" s="199">
        <f>IF((SUM('Раздел 5'!G25:G25)&gt;=SUM('Раздел 5'!X25:X25)),"","Неверно!")</f>
      </c>
      <c r="B451" s="197" t="s">
        <v>1177</v>
      </c>
      <c r="C451" s="201" t="s">
        <v>1185</v>
      </c>
      <c r="D451" s="201" t="s">
        <v>1652</v>
      </c>
      <c r="E451" s="197" t="str">
        <f>CONCATENATE(SUM('Раздел 5'!G25:G25),"&gt;=",SUM('Раздел 5'!X25:X25))</f>
        <v>0&gt;=0</v>
      </c>
    </row>
    <row r="452" spans="1:5" ht="25.5">
      <c r="A452" s="199">
        <f>IF((SUM('Раздел 5'!G26:G26)&gt;=SUM('Раздел 5'!X26:X26)),"","Неверно!")</f>
      </c>
      <c r="B452" s="197" t="s">
        <v>1177</v>
      </c>
      <c r="C452" s="201" t="s">
        <v>1186</v>
      </c>
      <c r="D452" s="201" t="s">
        <v>1652</v>
      </c>
      <c r="E452" s="197" t="str">
        <f>CONCATENATE(SUM('Раздел 5'!G26:G26),"&gt;=",SUM('Раздел 5'!X26:X26))</f>
        <v>0&gt;=0</v>
      </c>
    </row>
    <row r="453" spans="1:5" ht="25.5">
      <c r="A453" s="199">
        <f>IF((SUM('Раздел 5'!G27:G27)&gt;=SUM('Раздел 5'!X27:X27)),"","Неверно!")</f>
      </c>
      <c r="B453" s="197" t="s">
        <v>1177</v>
      </c>
      <c r="C453" s="201" t="s">
        <v>1187</v>
      </c>
      <c r="D453" s="201" t="s">
        <v>1652</v>
      </c>
      <c r="E453" s="197" t="str">
        <f>CONCATENATE(SUM('Раздел 5'!G27:G27),"&gt;=",SUM('Раздел 5'!X27:X27))</f>
        <v>0&gt;=0</v>
      </c>
    </row>
    <row r="454" spans="1:5" ht="25.5">
      <c r="A454" s="199">
        <f>IF((SUM('Раздел 5'!G28:G28)&gt;=SUM('Раздел 5'!X28:X28)),"","Неверно!")</f>
      </c>
      <c r="B454" s="197" t="s">
        <v>1177</v>
      </c>
      <c r="C454" s="201" t="s">
        <v>1188</v>
      </c>
      <c r="D454" s="201" t="s">
        <v>1652</v>
      </c>
      <c r="E454" s="197" t="str">
        <f>CONCATENATE(SUM('Раздел 5'!G28:G28),"&gt;=",SUM('Раздел 5'!X28:X28))</f>
        <v>0&gt;=0</v>
      </c>
    </row>
    <row r="455" spans="1:5" ht="25.5">
      <c r="A455" s="199">
        <f>IF((SUM('Раздел 5'!G11:G11)&gt;=SUM('Раздел 5'!X11:X11)),"","Неверно!")</f>
      </c>
      <c r="B455" s="197" t="s">
        <v>1177</v>
      </c>
      <c r="C455" s="201" t="s">
        <v>1189</v>
      </c>
      <c r="D455" s="201" t="s">
        <v>1652</v>
      </c>
      <c r="E455" s="197" t="str">
        <f>CONCATENATE(SUM('Раздел 5'!G11:G11),"&gt;=",SUM('Раздел 5'!X11:X11))</f>
        <v>0&gt;=0</v>
      </c>
    </row>
    <row r="456" spans="1:5" ht="25.5">
      <c r="A456" s="199">
        <f>IF((SUM('Раздел 5'!G29:G29)&gt;=SUM('Раздел 5'!X29:X29)),"","Неверно!")</f>
      </c>
      <c r="B456" s="197" t="s">
        <v>1177</v>
      </c>
      <c r="C456" s="201" t="s">
        <v>1190</v>
      </c>
      <c r="D456" s="201" t="s">
        <v>1652</v>
      </c>
      <c r="E456" s="197" t="str">
        <f>CONCATENATE(SUM('Раздел 5'!G29:G29),"&gt;=",SUM('Раздел 5'!X29:X29))</f>
        <v>0&gt;=0</v>
      </c>
    </row>
    <row r="457" spans="1:5" ht="25.5">
      <c r="A457" s="199">
        <f>IF((SUM('Раздел 5'!G12:G12)&gt;=SUM('Раздел 5'!X12:X12)),"","Неверно!")</f>
      </c>
      <c r="B457" s="197" t="s">
        <v>1177</v>
      </c>
      <c r="C457" s="201" t="s">
        <v>1191</v>
      </c>
      <c r="D457" s="201" t="s">
        <v>1652</v>
      </c>
      <c r="E457" s="197" t="str">
        <f>CONCATENATE(SUM('Раздел 5'!G12:G12),"&gt;=",SUM('Раздел 5'!X12:X12))</f>
        <v>0&gt;=0</v>
      </c>
    </row>
    <row r="458" spans="1:5" ht="25.5">
      <c r="A458" s="199">
        <f>IF((SUM('Раздел 5'!G13:G13)&gt;=SUM('Раздел 5'!X13:X13)),"","Неверно!")</f>
      </c>
      <c r="B458" s="197" t="s">
        <v>1177</v>
      </c>
      <c r="C458" s="201" t="s">
        <v>1192</v>
      </c>
      <c r="D458" s="201" t="s">
        <v>1652</v>
      </c>
      <c r="E458" s="197" t="str">
        <f>CONCATENATE(SUM('Раздел 5'!G13:G13),"&gt;=",SUM('Раздел 5'!X13:X13))</f>
        <v>0&gt;=0</v>
      </c>
    </row>
    <row r="459" spans="1:5" ht="25.5">
      <c r="A459" s="199">
        <f>IF((SUM('Раздел 5'!G14:G14)&gt;=SUM('Раздел 5'!X14:X14)),"","Неверно!")</f>
      </c>
      <c r="B459" s="197" t="s">
        <v>1177</v>
      </c>
      <c r="C459" s="201" t="s">
        <v>1193</v>
      </c>
      <c r="D459" s="201" t="s">
        <v>1652</v>
      </c>
      <c r="E459" s="197" t="str">
        <f>CONCATENATE(SUM('Раздел 5'!G14:G14),"&gt;=",SUM('Раздел 5'!X14:X14))</f>
        <v>0&gt;=0</v>
      </c>
    </row>
    <row r="460" spans="1:5" ht="25.5">
      <c r="A460" s="199">
        <f>IF((SUM('Раздел 5'!G15:G15)&gt;=SUM('Раздел 5'!X15:X15)),"","Неверно!")</f>
      </c>
      <c r="B460" s="197" t="s">
        <v>1177</v>
      </c>
      <c r="C460" s="201" t="s">
        <v>1194</v>
      </c>
      <c r="D460" s="201" t="s">
        <v>1652</v>
      </c>
      <c r="E460" s="197" t="str">
        <f>CONCATENATE(SUM('Раздел 5'!G15:G15),"&gt;=",SUM('Раздел 5'!X15:X15))</f>
        <v>0&gt;=0</v>
      </c>
    </row>
    <row r="461" spans="1:5" ht="25.5">
      <c r="A461" s="199">
        <f>IF((SUM('Раздел 5'!G16:G16)&gt;=SUM('Раздел 5'!X16:X16)),"","Неверно!")</f>
      </c>
      <c r="B461" s="197" t="s">
        <v>1177</v>
      </c>
      <c r="C461" s="201" t="s">
        <v>1195</v>
      </c>
      <c r="D461" s="201" t="s">
        <v>1652</v>
      </c>
      <c r="E461" s="197" t="str">
        <f>CONCATENATE(SUM('Раздел 5'!G16:G16),"&gt;=",SUM('Раздел 5'!X16:X16))</f>
        <v>0&gt;=0</v>
      </c>
    </row>
    <row r="462" spans="1:5" ht="25.5">
      <c r="A462" s="199">
        <f>IF((SUM('Раздел 5'!G17:G17)&gt;=SUM('Раздел 5'!X17:X17)),"","Неверно!")</f>
      </c>
      <c r="B462" s="197" t="s">
        <v>1177</v>
      </c>
      <c r="C462" s="201" t="s">
        <v>1196</v>
      </c>
      <c r="D462" s="201" t="s">
        <v>1652</v>
      </c>
      <c r="E462" s="197" t="str">
        <f>CONCATENATE(SUM('Раздел 5'!G17:G17),"&gt;=",SUM('Раздел 5'!X17:X17))</f>
        <v>0&gt;=0</v>
      </c>
    </row>
    <row r="463" spans="1:5" ht="25.5">
      <c r="A463" s="199">
        <f>IF((SUM('Раздел 5'!G18:G18)&gt;=SUM('Раздел 5'!X18:X18)),"","Неверно!")</f>
      </c>
      <c r="B463" s="197" t="s">
        <v>1177</v>
      </c>
      <c r="C463" s="201" t="s">
        <v>1197</v>
      </c>
      <c r="D463" s="201" t="s">
        <v>1652</v>
      </c>
      <c r="E463" s="197" t="str">
        <f>CONCATENATE(SUM('Раздел 5'!G18:G18),"&gt;=",SUM('Раздел 5'!X18:X18))</f>
        <v>0&gt;=0</v>
      </c>
    </row>
    <row r="464" spans="1:5" ht="25.5">
      <c r="A464" s="199">
        <f>IF((SUM('Раздел 2'!N9:N9)=SUM('Раздел 2'!G9:G9)+SUM('Раздел 2'!K9:M9)),"","Неверно!")</f>
      </c>
      <c r="B464" s="197" t="s">
        <v>1198</v>
      </c>
      <c r="C464" s="201" t="s">
        <v>1199</v>
      </c>
      <c r="D464" s="201" t="s">
        <v>1683</v>
      </c>
      <c r="E464" s="197" t="str">
        <f>CONCATENATE(SUM('Раздел 2'!N9:N9),"=",SUM('Раздел 2'!G9:G9),"+",SUM('Раздел 2'!K9:M9))</f>
        <v>0=0+0</v>
      </c>
    </row>
    <row r="465" spans="1:5" ht="25.5">
      <c r="A465" s="199">
        <f>IF((SUM('Раздел 2'!N18:N18)=SUM('Раздел 2'!G18:G18)+SUM('Раздел 2'!K18:M18)),"","Неверно!")</f>
      </c>
      <c r="B465" s="197" t="s">
        <v>1198</v>
      </c>
      <c r="C465" s="201" t="s">
        <v>1200</v>
      </c>
      <c r="D465" s="201" t="s">
        <v>1683</v>
      </c>
      <c r="E465" s="197" t="str">
        <f>CONCATENATE(SUM('Раздел 2'!N18:N18),"=",SUM('Раздел 2'!G18:G18),"+",SUM('Раздел 2'!K18:M18))</f>
        <v>0=0+0</v>
      </c>
    </row>
    <row r="466" spans="1:5" ht="25.5">
      <c r="A466" s="199">
        <f>IF((SUM('Раздел 2'!N19:N19)=SUM('Раздел 2'!G19:G19)+SUM('Раздел 2'!K19:M19)),"","Неверно!")</f>
      </c>
      <c r="B466" s="197" t="s">
        <v>1198</v>
      </c>
      <c r="C466" s="201" t="s">
        <v>1201</v>
      </c>
      <c r="D466" s="201" t="s">
        <v>1683</v>
      </c>
      <c r="E466" s="197" t="str">
        <f>CONCATENATE(SUM('Раздел 2'!N19:N19),"=",SUM('Раздел 2'!G19:G19),"+",SUM('Раздел 2'!K19:M19))</f>
        <v>0=0+0</v>
      </c>
    </row>
    <row r="467" spans="1:5" ht="25.5">
      <c r="A467" s="199">
        <f>IF((SUM('Раздел 2'!N20:N20)=SUM('Раздел 2'!G20:G20)+SUM('Раздел 2'!K20:M20)),"","Неверно!")</f>
      </c>
      <c r="B467" s="197" t="s">
        <v>1198</v>
      </c>
      <c r="C467" s="201" t="s">
        <v>1202</v>
      </c>
      <c r="D467" s="201" t="s">
        <v>1683</v>
      </c>
      <c r="E467" s="197" t="str">
        <f>CONCATENATE(SUM('Раздел 2'!N20:N20),"=",SUM('Раздел 2'!G20:G20),"+",SUM('Раздел 2'!K20:M20))</f>
        <v>0=0+0</v>
      </c>
    </row>
    <row r="468" spans="1:5" ht="25.5">
      <c r="A468" s="199">
        <f>IF((SUM('Раздел 2'!N21:N21)=SUM('Раздел 2'!G21:G21)+SUM('Раздел 2'!K21:M21)),"","Неверно!")</f>
      </c>
      <c r="B468" s="197" t="s">
        <v>1198</v>
      </c>
      <c r="C468" s="201" t="s">
        <v>1203</v>
      </c>
      <c r="D468" s="201" t="s">
        <v>1683</v>
      </c>
      <c r="E468" s="197" t="str">
        <f>CONCATENATE(SUM('Раздел 2'!N21:N21),"=",SUM('Раздел 2'!G21:G21),"+",SUM('Раздел 2'!K21:M21))</f>
        <v>0=0+0</v>
      </c>
    </row>
    <row r="469" spans="1:5" ht="25.5">
      <c r="A469" s="199">
        <f>IF((SUM('Раздел 2'!N22:N22)=SUM('Раздел 2'!G22:G22)+SUM('Раздел 2'!K22:M22)),"","Неверно!")</f>
      </c>
      <c r="B469" s="197" t="s">
        <v>1198</v>
      </c>
      <c r="C469" s="201" t="s">
        <v>1204</v>
      </c>
      <c r="D469" s="201" t="s">
        <v>1683</v>
      </c>
      <c r="E469" s="197" t="str">
        <f>CONCATENATE(SUM('Раздел 2'!N22:N22),"=",SUM('Раздел 2'!G22:G22),"+",SUM('Раздел 2'!K22:M22))</f>
        <v>0=0+0</v>
      </c>
    </row>
    <row r="470" spans="1:5" ht="25.5">
      <c r="A470" s="199">
        <f>IF((SUM('Раздел 2'!N23:N23)=SUM('Раздел 2'!G23:G23)+SUM('Раздел 2'!K23:M23)),"","Неверно!")</f>
      </c>
      <c r="B470" s="197" t="s">
        <v>1198</v>
      </c>
      <c r="C470" s="201" t="s">
        <v>1205</v>
      </c>
      <c r="D470" s="201" t="s">
        <v>1683</v>
      </c>
      <c r="E470" s="197" t="str">
        <f>CONCATENATE(SUM('Раздел 2'!N23:N23),"=",SUM('Раздел 2'!G23:G23),"+",SUM('Раздел 2'!K23:M23))</f>
        <v>0=0+0</v>
      </c>
    </row>
    <row r="471" spans="1:5" ht="25.5">
      <c r="A471" s="199">
        <f>IF((SUM('Раздел 2'!N10:N10)=SUM('Раздел 2'!G10:G10)+SUM('Раздел 2'!K10:M10)),"","Неверно!")</f>
      </c>
      <c r="B471" s="197" t="s">
        <v>1198</v>
      </c>
      <c r="C471" s="201" t="s">
        <v>1206</v>
      </c>
      <c r="D471" s="201" t="s">
        <v>1683</v>
      </c>
      <c r="E471" s="197" t="str">
        <f>CONCATENATE(SUM('Раздел 2'!N10:N10),"=",SUM('Раздел 2'!G10:G10),"+",SUM('Раздел 2'!K10:M10))</f>
        <v>0=0+0</v>
      </c>
    </row>
    <row r="472" spans="1:5" ht="25.5">
      <c r="A472" s="199">
        <f>IF((SUM('Раздел 2'!N11:N11)=SUM('Раздел 2'!G11:G11)+SUM('Раздел 2'!K11:M11)),"","Неверно!")</f>
      </c>
      <c r="B472" s="197" t="s">
        <v>1198</v>
      </c>
      <c r="C472" s="201" t="s">
        <v>1207</v>
      </c>
      <c r="D472" s="201" t="s">
        <v>1683</v>
      </c>
      <c r="E472" s="197" t="str">
        <f>CONCATENATE(SUM('Раздел 2'!N11:N11),"=",SUM('Раздел 2'!G11:G11),"+",SUM('Раздел 2'!K11:M11))</f>
        <v>0=0+0</v>
      </c>
    </row>
    <row r="473" spans="1:5" ht="25.5">
      <c r="A473" s="199">
        <f>IF((SUM('Раздел 2'!N12:N12)=SUM('Раздел 2'!G12:G12)+SUM('Раздел 2'!K12:M12)),"","Неверно!")</f>
      </c>
      <c r="B473" s="197" t="s">
        <v>1198</v>
      </c>
      <c r="C473" s="201" t="s">
        <v>1208</v>
      </c>
      <c r="D473" s="201" t="s">
        <v>1683</v>
      </c>
      <c r="E473" s="197" t="str">
        <f>CONCATENATE(SUM('Раздел 2'!N12:N12),"=",SUM('Раздел 2'!G12:G12),"+",SUM('Раздел 2'!K12:M12))</f>
        <v>0=0+0</v>
      </c>
    </row>
    <row r="474" spans="1:5" ht="25.5">
      <c r="A474" s="199">
        <f>IF((SUM('Раздел 2'!N13:N13)=SUM('Раздел 2'!G13:G13)+SUM('Раздел 2'!K13:M13)),"","Неверно!")</f>
      </c>
      <c r="B474" s="197" t="s">
        <v>1198</v>
      </c>
      <c r="C474" s="201" t="s">
        <v>1209</v>
      </c>
      <c r="D474" s="201" t="s">
        <v>1683</v>
      </c>
      <c r="E474" s="197" t="str">
        <f>CONCATENATE(SUM('Раздел 2'!N13:N13),"=",SUM('Раздел 2'!G13:G13),"+",SUM('Раздел 2'!K13:M13))</f>
        <v>0=0+0</v>
      </c>
    </row>
    <row r="475" spans="1:5" ht="25.5">
      <c r="A475" s="199">
        <f>IF((SUM('Раздел 2'!N14:N14)=SUM('Раздел 2'!G14:G14)+SUM('Раздел 2'!K14:M14)),"","Неверно!")</f>
      </c>
      <c r="B475" s="197" t="s">
        <v>1198</v>
      </c>
      <c r="C475" s="201" t="s">
        <v>1210</v>
      </c>
      <c r="D475" s="201" t="s">
        <v>1683</v>
      </c>
      <c r="E475" s="197" t="str">
        <f>CONCATENATE(SUM('Раздел 2'!N14:N14),"=",SUM('Раздел 2'!G14:G14),"+",SUM('Раздел 2'!K14:M14))</f>
        <v>0=0+0</v>
      </c>
    </row>
    <row r="476" spans="1:5" ht="25.5">
      <c r="A476" s="199">
        <f>IF((SUM('Раздел 2'!N15:N15)=SUM('Раздел 2'!G15:G15)+SUM('Раздел 2'!K15:M15)),"","Неверно!")</f>
      </c>
      <c r="B476" s="197" t="s">
        <v>1198</v>
      </c>
      <c r="C476" s="201" t="s">
        <v>1211</v>
      </c>
      <c r="D476" s="201" t="s">
        <v>1683</v>
      </c>
      <c r="E476" s="197" t="str">
        <f>CONCATENATE(SUM('Раздел 2'!N15:N15),"=",SUM('Раздел 2'!G15:G15),"+",SUM('Раздел 2'!K15:M15))</f>
        <v>0=0+0</v>
      </c>
    </row>
    <row r="477" spans="1:5" ht="25.5">
      <c r="A477" s="199">
        <f>IF((SUM('Раздел 2'!N16:N16)=SUM('Раздел 2'!G16:G16)+SUM('Раздел 2'!K16:M16)),"","Неверно!")</f>
      </c>
      <c r="B477" s="197" t="s">
        <v>1198</v>
      </c>
      <c r="C477" s="201" t="s">
        <v>1212</v>
      </c>
      <c r="D477" s="201" t="s">
        <v>1683</v>
      </c>
      <c r="E477" s="197" t="str">
        <f>CONCATENATE(SUM('Раздел 2'!N16:N16),"=",SUM('Раздел 2'!G16:G16),"+",SUM('Раздел 2'!K16:M16))</f>
        <v>0=0+0</v>
      </c>
    </row>
    <row r="478" spans="1:5" ht="25.5">
      <c r="A478" s="199">
        <f>IF((SUM('Раздел 2'!N17:N17)=SUM('Раздел 2'!G17:G17)+SUM('Раздел 2'!K17:M17)),"","Неверно!")</f>
      </c>
      <c r="B478" s="197" t="s">
        <v>1198</v>
      </c>
      <c r="C478" s="201" t="s">
        <v>1213</v>
      </c>
      <c r="D478" s="201" t="s">
        <v>1683</v>
      </c>
      <c r="E478" s="197" t="str">
        <f>CONCATENATE(SUM('Раздел 2'!N17:N17),"=",SUM('Раздел 2'!G17:G17),"+",SUM('Раздел 2'!K17:M17))</f>
        <v>0=0+0</v>
      </c>
    </row>
    <row r="479" spans="1:5" ht="25.5">
      <c r="A479" s="199">
        <f>IF((SUM('Раздел 2'!K9:K9)&gt;=SUM('Раздел 2'!X9:X9)),"","Неверно!")</f>
      </c>
      <c r="B479" s="197" t="s">
        <v>1214</v>
      </c>
      <c r="C479" s="201" t="s">
        <v>1215</v>
      </c>
      <c r="D479" s="201" t="s">
        <v>1657</v>
      </c>
      <c r="E479" s="197" t="str">
        <f>CONCATENATE(SUM('Раздел 2'!K9:K9),"&gt;=",SUM('Раздел 2'!X9:X9))</f>
        <v>0&gt;=0</v>
      </c>
    </row>
    <row r="480" spans="1:5" ht="25.5">
      <c r="A480" s="199">
        <f>IF((SUM('Раздел 2'!K18:K18)&gt;=SUM('Раздел 2'!X18:X18)),"","Неверно!")</f>
      </c>
      <c r="B480" s="197" t="s">
        <v>1214</v>
      </c>
      <c r="C480" s="201" t="s">
        <v>1216</v>
      </c>
      <c r="D480" s="201" t="s">
        <v>1657</v>
      </c>
      <c r="E480" s="197" t="str">
        <f>CONCATENATE(SUM('Раздел 2'!K18:K18),"&gt;=",SUM('Раздел 2'!X18:X18))</f>
        <v>0&gt;=0</v>
      </c>
    </row>
    <row r="481" spans="1:5" ht="25.5">
      <c r="A481" s="199">
        <f>IF((SUM('Раздел 2'!K19:K19)&gt;=SUM('Раздел 2'!X19:X19)),"","Неверно!")</f>
      </c>
      <c r="B481" s="197" t="s">
        <v>1214</v>
      </c>
      <c r="C481" s="201" t="s">
        <v>1217</v>
      </c>
      <c r="D481" s="201" t="s">
        <v>1657</v>
      </c>
      <c r="E481" s="197" t="str">
        <f>CONCATENATE(SUM('Раздел 2'!K19:K19),"&gt;=",SUM('Раздел 2'!X19:X19))</f>
        <v>0&gt;=0</v>
      </c>
    </row>
    <row r="482" spans="1:5" ht="25.5">
      <c r="A482" s="199">
        <f>IF((SUM('Раздел 2'!K20:K20)&gt;=SUM('Раздел 2'!X20:X20)),"","Неверно!")</f>
      </c>
      <c r="B482" s="197" t="s">
        <v>1214</v>
      </c>
      <c r="C482" s="201" t="s">
        <v>1218</v>
      </c>
      <c r="D482" s="201" t="s">
        <v>1657</v>
      </c>
      <c r="E482" s="197" t="str">
        <f>CONCATENATE(SUM('Раздел 2'!K20:K20),"&gt;=",SUM('Раздел 2'!X20:X20))</f>
        <v>0&gt;=0</v>
      </c>
    </row>
    <row r="483" spans="1:5" ht="25.5">
      <c r="A483" s="199">
        <f>IF((SUM('Раздел 2'!K21:K21)&gt;=SUM('Раздел 2'!X21:X21)),"","Неверно!")</f>
      </c>
      <c r="B483" s="197" t="s">
        <v>1214</v>
      </c>
      <c r="C483" s="201" t="s">
        <v>1219</v>
      </c>
      <c r="D483" s="201" t="s">
        <v>1657</v>
      </c>
      <c r="E483" s="197" t="str">
        <f>CONCATENATE(SUM('Раздел 2'!K21:K21),"&gt;=",SUM('Раздел 2'!X21:X21))</f>
        <v>0&gt;=0</v>
      </c>
    </row>
    <row r="484" spans="1:5" ht="25.5">
      <c r="A484" s="199">
        <f>IF((SUM('Раздел 2'!K22:K22)&gt;=SUM('Раздел 2'!X22:X22)),"","Неверно!")</f>
      </c>
      <c r="B484" s="197" t="s">
        <v>1214</v>
      </c>
      <c r="C484" s="201" t="s">
        <v>1220</v>
      </c>
      <c r="D484" s="201" t="s">
        <v>1657</v>
      </c>
      <c r="E484" s="197" t="str">
        <f>CONCATENATE(SUM('Раздел 2'!K22:K22),"&gt;=",SUM('Раздел 2'!X22:X22))</f>
        <v>0&gt;=0</v>
      </c>
    </row>
    <row r="485" spans="1:5" ht="25.5">
      <c r="A485" s="199">
        <f>IF((SUM('Раздел 2'!K23:K23)&gt;=SUM('Раздел 2'!X23:X23)),"","Неверно!")</f>
      </c>
      <c r="B485" s="197" t="s">
        <v>1214</v>
      </c>
      <c r="C485" s="201" t="s">
        <v>1221</v>
      </c>
      <c r="D485" s="201" t="s">
        <v>1657</v>
      </c>
      <c r="E485" s="197" t="str">
        <f>CONCATENATE(SUM('Раздел 2'!K23:K23),"&gt;=",SUM('Раздел 2'!X23:X23))</f>
        <v>0&gt;=0</v>
      </c>
    </row>
    <row r="486" spans="1:5" ht="25.5">
      <c r="A486" s="199">
        <f>IF((SUM('Раздел 2'!K10:K10)&gt;=SUM('Раздел 2'!X10:X10)),"","Неверно!")</f>
      </c>
      <c r="B486" s="197" t="s">
        <v>1214</v>
      </c>
      <c r="C486" s="201" t="s">
        <v>1222</v>
      </c>
      <c r="D486" s="201" t="s">
        <v>1657</v>
      </c>
      <c r="E486" s="197" t="str">
        <f>CONCATENATE(SUM('Раздел 2'!K10:K10),"&gt;=",SUM('Раздел 2'!X10:X10))</f>
        <v>0&gt;=0</v>
      </c>
    </row>
    <row r="487" spans="1:5" ht="25.5">
      <c r="A487" s="199">
        <f>IF((SUM('Раздел 2'!K11:K11)&gt;=SUM('Раздел 2'!X11:X11)),"","Неверно!")</f>
      </c>
      <c r="B487" s="197" t="s">
        <v>1214</v>
      </c>
      <c r="C487" s="201" t="s">
        <v>1223</v>
      </c>
      <c r="D487" s="201" t="s">
        <v>1657</v>
      </c>
      <c r="E487" s="197" t="str">
        <f>CONCATENATE(SUM('Раздел 2'!K11:K11),"&gt;=",SUM('Раздел 2'!X11:X11))</f>
        <v>0&gt;=0</v>
      </c>
    </row>
    <row r="488" spans="1:5" ht="25.5">
      <c r="A488" s="199">
        <f>IF((SUM('Раздел 2'!K12:K12)&gt;=SUM('Раздел 2'!X12:X12)),"","Неверно!")</f>
      </c>
      <c r="B488" s="197" t="s">
        <v>1214</v>
      </c>
      <c r="C488" s="201" t="s">
        <v>1224</v>
      </c>
      <c r="D488" s="201" t="s">
        <v>1657</v>
      </c>
      <c r="E488" s="197" t="str">
        <f>CONCATENATE(SUM('Раздел 2'!K12:K12),"&gt;=",SUM('Раздел 2'!X12:X12))</f>
        <v>0&gt;=0</v>
      </c>
    </row>
    <row r="489" spans="1:5" ht="25.5">
      <c r="A489" s="199">
        <f>IF((SUM('Раздел 2'!K13:K13)&gt;=SUM('Раздел 2'!X13:X13)),"","Неверно!")</f>
      </c>
      <c r="B489" s="197" t="s">
        <v>1214</v>
      </c>
      <c r="C489" s="201" t="s">
        <v>1225</v>
      </c>
      <c r="D489" s="201" t="s">
        <v>1657</v>
      </c>
      <c r="E489" s="197" t="str">
        <f>CONCATENATE(SUM('Раздел 2'!K13:K13),"&gt;=",SUM('Раздел 2'!X13:X13))</f>
        <v>0&gt;=0</v>
      </c>
    </row>
    <row r="490" spans="1:5" ht="25.5">
      <c r="A490" s="199">
        <f>IF((SUM('Раздел 2'!K14:K14)&gt;=SUM('Раздел 2'!X14:X14)),"","Неверно!")</f>
      </c>
      <c r="B490" s="197" t="s">
        <v>1214</v>
      </c>
      <c r="C490" s="201" t="s">
        <v>1226</v>
      </c>
      <c r="D490" s="201" t="s">
        <v>1657</v>
      </c>
      <c r="E490" s="197" t="str">
        <f>CONCATENATE(SUM('Раздел 2'!K14:K14),"&gt;=",SUM('Раздел 2'!X14:X14))</f>
        <v>0&gt;=0</v>
      </c>
    </row>
    <row r="491" spans="1:5" ht="25.5">
      <c r="A491" s="199">
        <f>IF((SUM('Раздел 2'!K15:K15)&gt;=SUM('Раздел 2'!X15:X15)),"","Неверно!")</f>
      </c>
      <c r="B491" s="197" t="s">
        <v>1214</v>
      </c>
      <c r="C491" s="201" t="s">
        <v>1227</v>
      </c>
      <c r="D491" s="201" t="s">
        <v>1657</v>
      </c>
      <c r="E491" s="197" t="str">
        <f>CONCATENATE(SUM('Раздел 2'!K15:K15),"&gt;=",SUM('Раздел 2'!X15:X15))</f>
        <v>0&gt;=0</v>
      </c>
    </row>
    <row r="492" spans="1:5" ht="25.5">
      <c r="A492" s="199">
        <f>IF((SUM('Раздел 2'!K16:K16)&gt;=SUM('Раздел 2'!X16:X16)),"","Неверно!")</f>
      </c>
      <c r="B492" s="197" t="s">
        <v>1214</v>
      </c>
      <c r="C492" s="201" t="s">
        <v>1228</v>
      </c>
      <c r="D492" s="201" t="s">
        <v>1657</v>
      </c>
      <c r="E492" s="197" t="str">
        <f>CONCATENATE(SUM('Раздел 2'!K16:K16),"&gt;=",SUM('Раздел 2'!X16:X16))</f>
        <v>0&gt;=0</v>
      </c>
    </row>
    <row r="493" spans="1:5" ht="25.5">
      <c r="A493" s="199">
        <f>IF((SUM('Раздел 2'!K17:K17)&gt;=SUM('Раздел 2'!X17:X17)),"","Неверно!")</f>
      </c>
      <c r="B493" s="197" t="s">
        <v>1214</v>
      </c>
      <c r="C493" s="201" t="s">
        <v>1229</v>
      </c>
      <c r="D493" s="201" t="s">
        <v>1657</v>
      </c>
      <c r="E493" s="197" t="str">
        <f>CONCATENATE(SUM('Раздел 2'!K17:K17),"&gt;=",SUM('Раздел 2'!X17:X17))</f>
        <v>0&gt;=0</v>
      </c>
    </row>
    <row r="494" spans="1:5" ht="25.5">
      <c r="A494" s="199">
        <f>IF((SUM('Раздел 5'!D10:E10)=SUM('Раздел 5'!M10:M10)+SUM('Раздел 5'!O10:O10)),"","Неверно!")</f>
      </c>
      <c r="B494" s="197" t="s">
        <v>1230</v>
      </c>
      <c r="C494" s="201" t="s">
        <v>1231</v>
      </c>
      <c r="D494" s="201" t="s">
        <v>1640</v>
      </c>
      <c r="E494" s="197" t="str">
        <f>CONCATENATE(SUM('Раздел 5'!D10:E10),"=",SUM('Раздел 5'!M10:M10),"+",SUM('Раздел 5'!O10:O10))</f>
        <v>0=0+0</v>
      </c>
    </row>
    <row r="495" spans="1:5" ht="25.5">
      <c r="A495" s="199">
        <f>IF((SUM('Раздел 5'!D19:E19)=SUM('Раздел 5'!M19:M19)+SUM('Раздел 5'!O19:O19)),"","Неверно!")</f>
      </c>
      <c r="B495" s="197" t="s">
        <v>1230</v>
      </c>
      <c r="C495" s="201" t="s">
        <v>1232</v>
      </c>
      <c r="D495" s="201" t="s">
        <v>1640</v>
      </c>
      <c r="E495" s="197" t="str">
        <f>CONCATENATE(SUM('Раздел 5'!D19:E19),"=",SUM('Раздел 5'!M19:M19),"+",SUM('Раздел 5'!O19:O19))</f>
        <v>0=0+0</v>
      </c>
    </row>
    <row r="496" spans="1:5" ht="25.5">
      <c r="A496" s="199">
        <f>IF((SUM('Раздел 5'!D20:E20)=SUM('Раздел 5'!M20:M20)+SUM('Раздел 5'!O20:O20)),"","Неверно!")</f>
      </c>
      <c r="B496" s="197" t="s">
        <v>1230</v>
      </c>
      <c r="C496" s="201" t="s">
        <v>1233</v>
      </c>
      <c r="D496" s="201" t="s">
        <v>1640</v>
      </c>
      <c r="E496" s="197" t="str">
        <f>CONCATENATE(SUM('Раздел 5'!D20:E20),"=",SUM('Раздел 5'!M20:M20),"+",SUM('Раздел 5'!O20:O20))</f>
        <v>0=0+0</v>
      </c>
    </row>
    <row r="497" spans="1:5" ht="25.5">
      <c r="A497" s="199">
        <f>IF((SUM('Раздел 5'!D21:E21)=SUM('Раздел 5'!M21:M21)+SUM('Раздел 5'!O21:O21)),"","Неверно!")</f>
      </c>
      <c r="B497" s="197" t="s">
        <v>1230</v>
      </c>
      <c r="C497" s="201" t="s">
        <v>1234</v>
      </c>
      <c r="D497" s="201" t="s">
        <v>1640</v>
      </c>
      <c r="E497" s="197" t="str">
        <f>CONCATENATE(SUM('Раздел 5'!D21:E21),"=",SUM('Раздел 5'!M21:M21),"+",SUM('Раздел 5'!O21:O21))</f>
        <v>0=0+0</v>
      </c>
    </row>
    <row r="498" spans="1:5" ht="25.5">
      <c r="A498" s="199">
        <f>IF((SUM('Раздел 5'!D22:E22)=SUM('Раздел 5'!M22:M22)+SUM('Раздел 5'!O22:O22)),"","Неверно!")</f>
      </c>
      <c r="B498" s="197" t="s">
        <v>1230</v>
      </c>
      <c r="C498" s="201" t="s">
        <v>1235</v>
      </c>
      <c r="D498" s="201" t="s">
        <v>1640</v>
      </c>
      <c r="E498" s="197" t="str">
        <f>CONCATENATE(SUM('Раздел 5'!D22:E22),"=",SUM('Раздел 5'!M22:M22),"+",SUM('Раздел 5'!O22:O22))</f>
        <v>0=0+0</v>
      </c>
    </row>
    <row r="499" spans="1:5" ht="25.5">
      <c r="A499" s="199">
        <f>IF((SUM('Раздел 5'!D23:E23)=SUM('Раздел 5'!M23:M23)+SUM('Раздел 5'!O23:O23)),"","Неверно!")</f>
      </c>
      <c r="B499" s="197" t="s">
        <v>1230</v>
      </c>
      <c r="C499" s="201" t="s">
        <v>1236</v>
      </c>
      <c r="D499" s="201" t="s">
        <v>1640</v>
      </c>
      <c r="E499" s="197" t="str">
        <f>CONCATENATE(SUM('Раздел 5'!D23:E23),"=",SUM('Раздел 5'!M23:M23),"+",SUM('Раздел 5'!O23:O23))</f>
        <v>0=0+0</v>
      </c>
    </row>
    <row r="500" spans="1:5" ht="25.5">
      <c r="A500" s="199">
        <f>IF((SUM('Раздел 5'!D24:E24)=SUM('Раздел 5'!M24:M24)+SUM('Раздел 5'!O24:O24)),"","Неверно!")</f>
      </c>
      <c r="B500" s="197" t="s">
        <v>1230</v>
      </c>
      <c r="C500" s="201" t="s">
        <v>1237</v>
      </c>
      <c r="D500" s="201" t="s">
        <v>1640</v>
      </c>
      <c r="E500" s="197" t="str">
        <f>CONCATENATE(SUM('Раздел 5'!D24:E24),"=",SUM('Раздел 5'!M24:M24),"+",SUM('Раздел 5'!O24:O24))</f>
        <v>0=0+0</v>
      </c>
    </row>
    <row r="501" spans="1:5" ht="25.5">
      <c r="A501" s="199">
        <f>IF((SUM('Раздел 5'!D25:E25)=SUM('Раздел 5'!M25:M25)+SUM('Раздел 5'!O25:O25)),"","Неверно!")</f>
      </c>
      <c r="B501" s="197" t="s">
        <v>1230</v>
      </c>
      <c r="C501" s="201" t="s">
        <v>1238</v>
      </c>
      <c r="D501" s="201" t="s">
        <v>1640</v>
      </c>
      <c r="E501" s="197" t="str">
        <f>CONCATENATE(SUM('Раздел 5'!D25:E25),"=",SUM('Раздел 5'!M25:M25),"+",SUM('Раздел 5'!O25:O25))</f>
        <v>0=0+0</v>
      </c>
    </row>
    <row r="502" spans="1:5" ht="25.5">
      <c r="A502" s="199">
        <f>IF((SUM('Раздел 5'!D26:E26)=SUM('Раздел 5'!M26:M26)+SUM('Раздел 5'!O26:O26)),"","Неверно!")</f>
      </c>
      <c r="B502" s="197" t="s">
        <v>1230</v>
      </c>
      <c r="C502" s="201" t="s">
        <v>0</v>
      </c>
      <c r="D502" s="201" t="s">
        <v>1640</v>
      </c>
      <c r="E502" s="197" t="str">
        <f>CONCATENATE(SUM('Раздел 5'!D26:E26),"=",SUM('Раздел 5'!M26:M26),"+",SUM('Раздел 5'!O26:O26))</f>
        <v>0=0+0</v>
      </c>
    </row>
    <row r="503" spans="1:5" ht="25.5">
      <c r="A503" s="199">
        <f>IF((SUM('Раздел 5'!D27:E27)=SUM('Раздел 5'!M27:M27)+SUM('Раздел 5'!O27:O27)),"","Неверно!")</f>
      </c>
      <c r="B503" s="197" t="s">
        <v>1230</v>
      </c>
      <c r="C503" s="201" t="s">
        <v>1</v>
      </c>
      <c r="D503" s="201" t="s">
        <v>1640</v>
      </c>
      <c r="E503" s="197" t="str">
        <f>CONCATENATE(SUM('Раздел 5'!D27:E27),"=",SUM('Раздел 5'!M27:M27),"+",SUM('Раздел 5'!O27:O27))</f>
        <v>0=0+0</v>
      </c>
    </row>
    <row r="504" spans="1:5" ht="25.5">
      <c r="A504" s="199">
        <f>IF((SUM('Раздел 5'!D28:E28)=SUM('Раздел 5'!M28:M28)+SUM('Раздел 5'!O28:O28)),"","Неверно!")</f>
      </c>
      <c r="B504" s="197" t="s">
        <v>1230</v>
      </c>
      <c r="C504" s="201" t="s">
        <v>2</v>
      </c>
      <c r="D504" s="201" t="s">
        <v>1640</v>
      </c>
      <c r="E504" s="197" t="str">
        <f>CONCATENATE(SUM('Раздел 5'!D28:E28),"=",SUM('Раздел 5'!M28:M28),"+",SUM('Раздел 5'!O28:O28))</f>
        <v>0=0+0</v>
      </c>
    </row>
    <row r="505" spans="1:5" ht="25.5">
      <c r="A505" s="199">
        <f>IF((SUM('Раздел 5'!D11:E11)=SUM('Раздел 5'!M11:M11)+SUM('Раздел 5'!O11:O11)),"","Неверно!")</f>
      </c>
      <c r="B505" s="197" t="s">
        <v>1230</v>
      </c>
      <c r="C505" s="201" t="s">
        <v>3</v>
      </c>
      <c r="D505" s="201" t="s">
        <v>1640</v>
      </c>
      <c r="E505" s="197" t="str">
        <f>CONCATENATE(SUM('Раздел 5'!D11:E11),"=",SUM('Раздел 5'!M11:M11),"+",SUM('Раздел 5'!O11:O11))</f>
        <v>0=0+0</v>
      </c>
    </row>
    <row r="506" spans="1:5" ht="25.5">
      <c r="A506" s="199">
        <f>IF((SUM('Раздел 5'!D29:E29)=SUM('Раздел 5'!M29:M29)+SUM('Раздел 5'!O29:O29)),"","Неверно!")</f>
      </c>
      <c r="B506" s="197" t="s">
        <v>1230</v>
      </c>
      <c r="C506" s="201" t="s">
        <v>4</v>
      </c>
      <c r="D506" s="201" t="s">
        <v>1640</v>
      </c>
      <c r="E506" s="197" t="str">
        <f>CONCATENATE(SUM('Раздел 5'!D29:E29),"=",SUM('Раздел 5'!M29:M29),"+",SUM('Раздел 5'!O29:O29))</f>
        <v>0=0+0</v>
      </c>
    </row>
    <row r="507" spans="1:5" ht="25.5">
      <c r="A507" s="199">
        <f>IF((SUM('Раздел 5'!D12:E12)=SUM('Раздел 5'!M12:M12)+SUM('Раздел 5'!O12:O12)),"","Неверно!")</f>
      </c>
      <c r="B507" s="197" t="s">
        <v>1230</v>
      </c>
      <c r="C507" s="201" t="s">
        <v>5</v>
      </c>
      <c r="D507" s="201" t="s">
        <v>1640</v>
      </c>
      <c r="E507" s="197" t="str">
        <f>CONCATENATE(SUM('Раздел 5'!D12:E12),"=",SUM('Раздел 5'!M12:M12),"+",SUM('Раздел 5'!O12:O12))</f>
        <v>0=0+0</v>
      </c>
    </row>
    <row r="508" spans="1:5" ht="25.5">
      <c r="A508" s="199">
        <f>IF((SUM('Раздел 5'!D13:E13)=SUM('Раздел 5'!M13:M13)+SUM('Раздел 5'!O13:O13)),"","Неверно!")</f>
      </c>
      <c r="B508" s="197" t="s">
        <v>1230</v>
      </c>
      <c r="C508" s="201" t="s">
        <v>6</v>
      </c>
      <c r="D508" s="201" t="s">
        <v>1640</v>
      </c>
      <c r="E508" s="197" t="str">
        <f>CONCATENATE(SUM('Раздел 5'!D13:E13),"=",SUM('Раздел 5'!M13:M13),"+",SUM('Раздел 5'!O13:O13))</f>
        <v>0=0+0</v>
      </c>
    </row>
    <row r="509" spans="1:5" ht="25.5">
      <c r="A509" s="199">
        <f>IF((SUM('Раздел 5'!D14:E14)=SUM('Раздел 5'!M14:M14)+SUM('Раздел 5'!O14:O14)),"","Неверно!")</f>
      </c>
      <c r="B509" s="197" t="s">
        <v>1230</v>
      </c>
      <c r="C509" s="201" t="s">
        <v>7</v>
      </c>
      <c r="D509" s="201" t="s">
        <v>1640</v>
      </c>
      <c r="E509" s="197" t="str">
        <f>CONCATENATE(SUM('Раздел 5'!D14:E14),"=",SUM('Раздел 5'!M14:M14),"+",SUM('Раздел 5'!O14:O14))</f>
        <v>0=0+0</v>
      </c>
    </row>
    <row r="510" spans="1:5" ht="25.5">
      <c r="A510" s="199">
        <f>IF((SUM('Раздел 5'!D15:E15)=SUM('Раздел 5'!M15:M15)+SUM('Раздел 5'!O15:O15)),"","Неверно!")</f>
      </c>
      <c r="B510" s="197" t="s">
        <v>1230</v>
      </c>
      <c r="C510" s="201" t="s">
        <v>8</v>
      </c>
      <c r="D510" s="201" t="s">
        <v>1640</v>
      </c>
      <c r="E510" s="197" t="str">
        <f>CONCATENATE(SUM('Раздел 5'!D15:E15),"=",SUM('Раздел 5'!M15:M15),"+",SUM('Раздел 5'!O15:O15))</f>
        <v>0=0+0</v>
      </c>
    </row>
    <row r="511" spans="1:5" ht="25.5">
      <c r="A511" s="199">
        <f>IF((SUM('Раздел 5'!D16:E16)=SUM('Раздел 5'!M16:M16)+SUM('Раздел 5'!O16:O16)),"","Неверно!")</f>
      </c>
      <c r="B511" s="197" t="s">
        <v>1230</v>
      </c>
      <c r="C511" s="201" t="s">
        <v>9</v>
      </c>
      <c r="D511" s="201" t="s">
        <v>1640</v>
      </c>
      <c r="E511" s="197" t="str">
        <f>CONCATENATE(SUM('Раздел 5'!D16:E16),"=",SUM('Раздел 5'!M16:M16),"+",SUM('Раздел 5'!O16:O16))</f>
        <v>0=0+0</v>
      </c>
    </row>
    <row r="512" spans="1:5" ht="25.5">
      <c r="A512" s="199">
        <f>IF((SUM('Раздел 5'!D17:E17)=SUM('Раздел 5'!M17:M17)+SUM('Раздел 5'!O17:O17)),"","Неверно!")</f>
      </c>
      <c r="B512" s="197" t="s">
        <v>1230</v>
      </c>
      <c r="C512" s="201" t="s">
        <v>10</v>
      </c>
      <c r="D512" s="201" t="s">
        <v>1640</v>
      </c>
      <c r="E512" s="197" t="str">
        <f>CONCATENATE(SUM('Раздел 5'!D17:E17),"=",SUM('Раздел 5'!M17:M17),"+",SUM('Раздел 5'!O17:O17))</f>
        <v>0=0+0</v>
      </c>
    </row>
    <row r="513" spans="1:5" ht="25.5">
      <c r="A513" s="199">
        <f>IF((SUM('Раздел 5'!D18:E18)=SUM('Раздел 5'!M18:M18)+SUM('Раздел 5'!O18:O18)),"","Неверно!")</f>
      </c>
      <c r="B513" s="197" t="s">
        <v>1230</v>
      </c>
      <c r="C513" s="201" t="s">
        <v>11</v>
      </c>
      <c r="D513" s="201" t="s">
        <v>1640</v>
      </c>
      <c r="E513" s="197" t="str">
        <f>CONCATENATE(SUM('Раздел 5'!D18:E18),"=",SUM('Раздел 5'!M18:M18),"+",SUM('Раздел 5'!O18:O18))</f>
        <v>0=0+0</v>
      </c>
    </row>
    <row r="514" spans="1:5" ht="25.5">
      <c r="A514" s="199">
        <f>IF((SUM('Раздел 2'!O9:O9)&lt;=SUM('Раздел 2'!N9:N9)),"","Неверно!")</f>
      </c>
      <c r="B514" s="197" t="s">
        <v>12</v>
      </c>
      <c r="C514" s="201" t="s">
        <v>13</v>
      </c>
      <c r="D514" s="201" t="s">
        <v>1672</v>
      </c>
      <c r="E514" s="197" t="str">
        <f>CONCATENATE(SUM('Раздел 2'!O9:O9),"&lt;=",SUM('Раздел 2'!N9:N9))</f>
        <v>0&lt;=0</v>
      </c>
    </row>
    <row r="515" spans="1:5" ht="25.5">
      <c r="A515" s="199">
        <f>IF((SUM('Раздел 2'!O18:O18)&lt;=SUM('Раздел 2'!N18:N18)),"","Неверно!")</f>
      </c>
      <c r="B515" s="197" t="s">
        <v>12</v>
      </c>
      <c r="C515" s="201" t="s">
        <v>14</v>
      </c>
      <c r="D515" s="201" t="s">
        <v>1672</v>
      </c>
      <c r="E515" s="197" t="str">
        <f>CONCATENATE(SUM('Раздел 2'!O18:O18),"&lt;=",SUM('Раздел 2'!N18:N18))</f>
        <v>0&lt;=0</v>
      </c>
    </row>
    <row r="516" spans="1:5" ht="25.5">
      <c r="A516" s="199">
        <f>IF((SUM('Раздел 2'!O19:O19)&lt;=SUM('Раздел 2'!N19:N19)),"","Неверно!")</f>
      </c>
      <c r="B516" s="197" t="s">
        <v>12</v>
      </c>
      <c r="C516" s="201" t="s">
        <v>15</v>
      </c>
      <c r="D516" s="201" t="s">
        <v>1672</v>
      </c>
      <c r="E516" s="197" t="str">
        <f>CONCATENATE(SUM('Раздел 2'!O19:O19),"&lt;=",SUM('Раздел 2'!N19:N19))</f>
        <v>0&lt;=0</v>
      </c>
    </row>
    <row r="517" spans="1:5" ht="25.5">
      <c r="A517" s="199">
        <f>IF((SUM('Раздел 2'!O20:O20)&lt;=SUM('Раздел 2'!N20:N20)),"","Неверно!")</f>
      </c>
      <c r="B517" s="197" t="s">
        <v>12</v>
      </c>
      <c r="C517" s="201" t="s">
        <v>16</v>
      </c>
      <c r="D517" s="201" t="s">
        <v>1672</v>
      </c>
      <c r="E517" s="197" t="str">
        <f>CONCATENATE(SUM('Раздел 2'!O20:O20),"&lt;=",SUM('Раздел 2'!N20:N20))</f>
        <v>0&lt;=0</v>
      </c>
    </row>
    <row r="518" spans="1:5" ht="25.5">
      <c r="A518" s="199">
        <f>IF((SUM('Раздел 2'!O21:O21)&lt;=SUM('Раздел 2'!N21:N21)),"","Неверно!")</f>
      </c>
      <c r="B518" s="197" t="s">
        <v>12</v>
      </c>
      <c r="C518" s="201" t="s">
        <v>17</v>
      </c>
      <c r="D518" s="201" t="s">
        <v>1672</v>
      </c>
      <c r="E518" s="197" t="str">
        <f>CONCATENATE(SUM('Раздел 2'!O21:O21),"&lt;=",SUM('Раздел 2'!N21:N21))</f>
        <v>0&lt;=0</v>
      </c>
    </row>
    <row r="519" spans="1:5" ht="25.5">
      <c r="A519" s="199">
        <f>IF((SUM('Раздел 2'!O22:O22)&lt;=SUM('Раздел 2'!N22:N22)),"","Неверно!")</f>
      </c>
      <c r="B519" s="197" t="s">
        <v>12</v>
      </c>
      <c r="C519" s="201" t="s">
        <v>18</v>
      </c>
      <c r="D519" s="201" t="s">
        <v>1672</v>
      </c>
      <c r="E519" s="197" t="str">
        <f>CONCATENATE(SUM('Раздел 2'!O22:O22),"&lt;=",SUM('Раздел 2'!N22:N22))</f>
        <v>0&lt;=0</v>
      </c>
    </row>
    <row r="520" spans="1:5" ht="25.5">
      <c r="A520" s="199">
        <f>IF((SUM('Раздел 2'!O23:O23)&lt;=SUM('Раздел 2'!N23:N23)),"","Неверно!")</f>
      </c>
      <c r="B520" s="197" t="s">
        <v>12</v>
      </c>
      <c r="C520" s="201" t="s">
        <v>19</v>
      </c>
      <c r="D520" s="201" t="s">
        <v>1672</v>
      </c>
      <c r="E520" s="197" t="str">
        <f>CONCATENATE(SUM('Раздел 2'!O23:O23),"&lt;=",SUM('Раздел 2'!N23:N23))</f>
        <v>0&lt;=0</v>
      </c>
    </row>
    <row r="521" spans="1:5" ht="25.5">
      <c r="A521" s="199">
        <f>IF((SUM('Раздел 2'!O10:O10)&lt;=SUM('Раздел 2'!N10:N10)),"","Неверно!")</f>
      </c>
      <c r="B521" s="197" t="s">
        <v>12</v>
      </c>
      <c r="C521" s="201" t="s">
        <v>20</v>
      </c>
      <c r="D521" s="201" t="s">
        <v>1672</v>
      </c>
      <c r="E521" s="197" t="str">
        <f>CONCATENATE(SUM('Раздел 2'!O10:O10),"&lt;=",SUM('Раздел 2'!N10:N10))</f>
        <v>0&lt;=0</v>
      </c>
    </row>
    <row r="522" spans="1:5" ht="25.5">
      <c r="A522" s="199">
        <f>IF((SUM('Раздел 2'!O11:O11)&lt;=SUM('Раздел 2'!N11:N11)),"","Неверно!")</f>
      </c>
      <c r="B522" s="197" t="s">
        <v>12</v>
      </c>
      <c r="C522" s="201" t="s">
        <v>21</v>
      </c>
      <c r="D522" s="201" t="s">
        <v>1672</v>
      </c>
      <c r="E522" s="197" t="str">
        <f>CONCATENATE(SUM('Раздел 2'!O11:O11),"&lt;=",SUM('Раздел 2'!N11:N11))</f>
        <v>0&lt;=0</v>
      </c>
    </row>
    <row r="523" spans="1:5" ht="25.5">
      <c r="A523" s="199">
        <f>IF((SUM('Раздел 2'!O12:O12)&lt;=SUM('Раздел 2'!N12:N12)),"","Неверно!")</f>
      </c>
      <c r="B523" s="197" t="s">
        <v>12</v>
      </c>
      <c r="C523" s="201" t="s">
        <v>22</v>
      </c>
      <c r="D523" s="201" t="s">
        <v>1672</v>
      </c>
      <c r="E523" s="197" t="str">
        <f>CONCATENATE(SUM('Раздел 2'!O12:O12),"&lt;=",SUM('Раздел 2'!N12:N12))</f>
        <v>0&lt;=0</v>
      </c>
    </row>
    <row r="524" spans="1:5" ht="25.5">
      <c r="A524" s="199">
        <f>IF((SUM('Раздел 2'!O13:O13)&lt;=SUM('Раздел 2'!N13:N13)),"","Неверно!")</f>
      </c>
      <c r="B524" s="197" t="s">
        <v>12</v>
      </c>
      <c r="C524" s="201" t="s">
        <v>23</v>
      </c>
      <c r="D524" s="201" t="s">
        <v>1672</v>
      </c>
      <c r="E524" s="197" t="str">
        <f>CONCATENATE(SUM('Раздел 2'!O13:O13),"&lt;=",SUM('Раздел 2'!N13:N13))</f>
        <v>0&lt;=0</v>
      </c>
    </row>
    <row r="525" spans="1:5" ht="25.5">
      <c r="A525" s="199">
        <f>IF((SUM('Раздел 2'!O14:O14)&lt;=SUM('Раздел 2'!N14:N14)),"","Неверно!")</f>
      </c>
      <c r="B525" s="197" t="s">
        <v>12</v>
      </c>
      <c r="C525" s="201" t="s">
        <v>24</v>
      </c>
      <c r="D525" s="201" t="s">
        <v>1672</v>
      </c>
      <c r="E525" s="197" t="str">
        <f>CONCATENATE(SUM('Раздел 2'!O14:O14),"&lt;=",SUM('Раздел 2'!N14:N14))</f>
        <v>0&lt;=0</v>
      </c>
    </row>
    <row r="526" spans="1:5" ht="25.5">
      <c r="A526" s="199">
        <f>IF((SUM('Раздел 2'!O15:O15)&lt;=SUM('Раздел 2'!N15:N15)),"","Неверно!")</f>
      </c>
      <c r="B526" s="197" t="s">
        <v>12</v>
      </c>
      <c r="C526" s="201" t="s">
        <v>25</v>
      </c>
      <c r="D526" s="201" t="s">
        <v>1672</v>
      </c>
      <c r="E526" s="197" t="str">
        <f>CONCATENATE(SUM('Раздел 2'!O15:O15),"&lt;=",SUM('Раздел 2'!N15:N15))</f>
        <v>0&lt;=0</v>
      </c>
    </row>
    <row r="527" spans="1:5" ht="25.5">
      <c r="A527" s="199">
        <f>IF((SUM('Раздел 2'!O16:O16)&lt;=SUM('Раздел 2'!N16:N16)),"","Неверно!")</f>
      </c>
      <c r="B527" s="197" t="s">
        <v>12</v>
      </c>
      <c r="C527" s="201" t="s">
        <v>26</v>
      </c>
      <c r="D527" s="201" t="s">
        <v>1672</v>
      </c>
      <c r="E527" s="197" t="str">
        <f>CONCATENATE(SUM('Раздел 2'!O16:O16),"&lt;=",SUM('Раздел 2'!N16:N16))</f>
        <v>0&lt;=0</v>
      </c>
    </row>
    <row r="528" spans="1:5" ht="25.5">
      <c r="A528" s="199">
        <f>IF((SUM('Раздел 2'!O17:O17)&lt;=SUM('Раздел 2'!N17:N17)),"","Неверно!")</f>
      </c>
      <c r="B528" s="197" t="s">
        <v>12</v>
      </c>
      <c r="C528" s="201" t="s">
        <v>27</v>
      </c>
      <c r="D528" s="201" t="s">
        <v>1672</v>
      </c>
      <c r="E528" s="197" t="str">
        <f>CONCATENATE(SUM('Раздел 2'!O17:O17),"&lt;=",SUM('Раздел 2'!N17:N17))</f>
        <v>0&lt;=0</v>
      </c>
    </row>
    <row r="529" spans="1:5" ht="12.75">
      <c r="A529" s="199">
        <f>IF((SUM('Раздел 4'!V9:V9)=0),"","Неверно!")</f>
      </c>
      <c r="B529" s="197" t="s">
        <v>28</v>
      </c>
      <c r="C529" s="201" t="s">
        <v>29</v>
      </c>
      <c r="D529" s="201" t="s">
        <v>1622</v>
      </c>
      <c r="E529" s="197" t="str">
        <f>CONCATENATE(SUM('Раздел 4'!V9:V9),"=",0)</f>
        <v>0=0</v>
      </c>
    </row>
    <row r="530" spans="1:5" ht="12.75">
      <c r="A530" s="199">
        <f>IF((SUM('Раздел 4'!V18:V18)=0),"","Неверно!")</f>
      </c>
      <c r="B530" s="197" t="s">
        <v>28</v>
      </c>
      <c r="C530" s="201" t="s">
        <v>30</v>
      </c>
      <c r="D530" s="201" t="s">
        <v>1622</v>
      </c>
      <c r="E530" s="197" t="str">
        <f>CONCATENATE(SUM('Раздел 4'!V18:V18),"=",0)</f>
        <v>0=0</v>
      </c>
    </row>
    <row r="531" spans="1:5" ht="12.75">
      <c r="A531" s="199">
        <f>IF((SUM('Раздел 4'!V10:V10)=0),"","Неверно!")</f>
      </c>
      <c r="B531" s="197" t="s">
        <v>28</v>
      </c>
      <c r="C531" s="201" t="s">
        <v>31</v>
      </c>
      <c r="D531" s="201" t="s">
        <v>1622</v>
      </c>
      <c r="E531" s="197" t="str">
        <f>CONCATENATE(SUM('Раздел 4'!V10:V10),"=",0)</f>
        <v>0=0</v>
      </c>
    </row>
    <row r="532" spans="1:5" ht="12.75">
      <c r="A532" s="199">
        <f>IF((SUM('Раздел 4'!V11:V11)=0),"","Неверно!")</f>
      </c>
      <c r="B532" s="197" t="s">
        <v>28</v>
      </c>
      <c r="C532" s="201" t="s">
        <v>32</v>
      </c>
      <c r="D532" s="201" t="s">
        <v>1622</v>
      </c>
      <c r="E532" s="197" t="str">
        <f>CONCATENATE(SUM('Раздел 4'!V11:V11),"=",0)</f>
        <v>0=0</v>
      </c>
    </row>
    <row r="533" spans="1:5" ht="12.75">
      <c r="A533" s="199">
        <f>IF((SUM('Раздел 4'!V12:V12)=0),"","Неверно!")</f>
      </c>
      <c r="B533" s="197" t="s">
        <v>28</v>
      </c>
      <c r="C533" s="201" t="s">
        <v>33</v>
      </c>
      <c r="D533" s="201" t="s">
        <v>1622</v>
      </c>
      <c r="E533" s="197" t="str">
        <f>CONCATENATE(SUM('Раздел 4'!V12:V12),"=",0)</f>
        <v>0=0</v>
      </c>
    </row>
    <row r="534" spans="1:5" ht="12.75">
      <c r="A534" s="199">
        <f>IF((SUM('Раздел 4'!V13:V13)=0),"","Неверно!")</f>
      </c>
      <c r="B534" s="197" t="s">
        <v>28</v>
      </c>
      <c r="C534" s="201" t="s">
        <v>34</v>
      </c>
      <c r="D534" s="201" t="s">
        <v>1622</v>
      </c>
      <c r="E534" s="197" t="str">
        <f>CONCATENATE(SUM('Раздел 4'!V13:V13),"=",0)</f>
        <v>0=0</v>
      </c>
    </row>
    <row r="535" spans="1:5" ht="12.75">
      <c r="A535" s="199">
        <f>IF((SUM('Раздел 4'!V14:V14)=0),"","Неверно!")</f>
      </c>
      <c r="B535" s="197" t="s">
        <v>28</v>
      </c>
      <c r="C535" s="201" t="s">
        <v>35</v>
      </c>
      <c r="D535" s="201" t="s">
        <v>1622</v>
      </c>
      <c r="E535" s="197" t="str">
        <f>CONCATENATE(SUM('Раздел 4'!V14:V14),"=",0)</f>
        <v>0=0</v>
      </c>
    </row>
    <row r="536" spans="1:5" ht="12.75">
      <c r="A536" s="199">
        <f>IF((SUM('Раздел 4'!V15:V15)=0),"","Неверно!")</f>
      </c>
      <c r="B536" s="197" t="s">
        <v>28</v>
      </c>
      <c r="C536" s="201" t="s">
        <v>36</v>
      </c>
      <c r="D536" s="201" t="s">
        <v>1622</v>
      </c>
      <c r="E536" s="197" t="str">
        <f>CONCATENATE(SUM('Раздел 4'!V15:V15),"=",0)</f>
        <v>0=0</v>
      </c>
    </row>
    <row r="537" spans="1:5" ht="12.75">
      <c r="A537" s="199">
        <f>IF((SUM('Раздел 4'!V16:V16)=0),"","Неверно!")</f>
      </c>
      <c r="B537" s="197" t="s">
        <v>28</v>
      </c>
      <c r="C537" s="201" t="s">
        <v>37</v>
      </c>
      <c r="D537" s="201" t="s">
        <v>1622</v>
      </c>
      <c r="E537" s="197" t="str">
        <f>CONCATENATE(SUM('Раздел 4'!V16:V16),"=",0)</f>
        <v>0=0</v>
      </c>
    </row>
    <row r="538" spans="1:5" ht="12.75">
      <c r="A538" s="199">
        <f>IF((SUM('Раздел 4'!V17:V17)=0),"","Неверно!")</f>
      </c>
      <c r="B538" s="197" t="s">
        <v>28</v>
      </c>
      <c r="C538" s="201" t="s">
        <v>38</v>
      </c>
      <c r="D538" s="201" t="s">
        <v>1622</v>
      </c>
      <c r="E538" s="197" t="str">
        <f>CONCATENATE(SUM('Раздел 4'!V17:V17),"=",0)</f>
        <v>0=0</v>
      </c>
    </row>
    <row r="539" spans="1:5" ht="25.5">
      <c r="A539" s="199">
        <f>IF((SUM('Раздел 4'!D9:D9)&gt;=SUM('Раздел 4'!U9:U9)),"","Неверно!")</f>
      </c>
      <c r="B539" s="197" t="s">
        <v>39</v>
      </c>
      <c r="C539" s="201" t="s">
        <v>40</v>
      </c>
      <c r="D539" s="201" t="s">
        <v>1626</v>
      </c>
      <c r="E539" s="197" t="str">
        <f>CONCATENATE(SUM('Раздел 4'!D9:D9),"&gt;=",SUM('Раздел 4'!U9:U9))</f>
        <v>6&gt;=0</v>
      </c>
    </row>
    <row r="540" spans="1:5" ht="25.5">
      <c r="A540" s="199">
        <f>IF((SUM('Раздел 4'!D18:D18)&gt;=SUM('Раздел 4'!U18:U18)),"","Неверно!")</f>
      </c>
      <c r="B540" s="197" t="s">
        <v>39</v>
      </c>
      <c r="C540" s="201" t="s">
        <v>41</v>
      </c>
      <c r="D540" s="201" t="s">
        <v>1626</v>
      </c>
      <c r="E540" s="197" t="str">
        <f>CONCATENATE(SUM('Раздел 4'!D18:D18),"&gt;=",SUM('Раздел 4'!U18:U18))</f>
        <v>0&gt;=0</v>
      </c>
    </row>
    <row r="541" spans="1:5" ht="25.5">
      <c r="A541" s="199">
        <f>IF((SUM('Раздел 4'!D10:D10)&gt;=SUM('Раздел 4'!U10:U10)),"","Неверно!")</f>
      </c>
      <c r="B541" s="197" t="s">
        <v>39</v>
      </c>
      <c r="C541" s="201" t="s">
        <v>42</v>
      </c>
      <c r="D541" s="201" t="s">
        <v>1626</v>
      </c>
      <c r="E541" s="197" t="str">
        <f>CONCATENATE(SUM('Раздел 4'!D10:D10),"&gt;=",SUM('Раздел 4'!U10:U10))</f>
        <v>1&gt;=0</v>
      </c>
    </row>
    <row r="542" spans="1:5" ht="25.5">
      <c r="A542" s="199">
        <f>IF((SUM('Раздел 4'!D11:D11)&gt;=SUM('Раздел 4'!U11:U11)),"","Неверно!")</f>
      </c>
      <c r="B542" s="197" t="s">
        <v>39</v>
      </c>
      <c r="C542" s="201" t="s">
        <v>43</v>
      </c>
      <c r="D542" s="201" t="s">
        <v>1626</v>
      </c>
      <c r="E542" s="197" t="str">
        <f>CONCATENATE(SUM('Раздел 4'!D11:D11),"&gt;=",SUM('Раздел 4'!U11:U11))</f>
        <v>0&gt;=0</v>
      </c>
    </row>
    <row r="543" spans="1:5" ht="25.5">
      <c r="A543" s="199">
        <f>IF((SUM('Раздел 4'!D12:D12)&gt;=SUM('Раздел 4'!U12:U12)),"","Неверно!")</f>
      </c>
      <c r="B543" s="197" t="s">
        <v>39</v>
      </c>
      <c r="C543" s="201" t="s">
        <v>44</v>
      </c>
      <c r="D543" s="201" t="s">
        <v>1626</v>
      </c>
      <c r="E543" s="197" t="str">
        <f>CONCATENATE(SUM('Раздел 4'!D12:D12),"&gt;=",SUM('Раздел 4'!U12:U12))</f>
        <v>1&gt;=0</v>
      </c>
    </row>
    <row r="544" spans="1:5" ht="25.5">
      <c r="A544" s="199">
        <f>IF((SUM('Раздел 4'!D13:D13)&gt;=SUM('Раздел 4'!U13:U13)),"","Неверно!")</f>
      </c>
      <c r="B544" s="197" t="s">
        <v>39</v>
      </c>
      <c r="C544" s="201" t="s">
        <v>45</v>
      </c>
      <c r="D544" s="201" t="s">
        <v>1626</v>
      </c>
      <c r="E544" s="197" t="str">
        <f>CONCATENATE(SUM('Раздел 4'!D13:D13),"&gt;=",SUM('Раздел 4'!U13:U13))</f>
        <v>4&gt;=0</v>
      </c>
    </row>
    <row r="545" spans="1:5" ht="25.5">
      <c r="A545" s="199">
        <f>IF((SUM('Раздел 4'!D14:D14)&gt;=SUM('Раздел 4'!U14:U14)),"","Неверно!")</f>
      </c>
      <c r="B545" s="197" t="s">
        <v>39</v>
      </c>
      <c r="C545" s="201" t="s">
        <v>46</v>
      </c>
      <c r="D545" s="201" t="s">
        <v>1626</v>
      </c>
      <c r="E545" s="197" t="str">
        <f>CONCATENATE(SUM('Раздел 4'!D14:D14),"&gt;=",SUM('Раздел 4'!U14:U14))</f>
        <v>0&gt;=0</v>
      </c>
    </row>
    <row r="546" spans="1:5" ht="25.5">
      <c r="A546" s="199">
        <f>IF((SUM('Раздел 4'!D15:D15)&gt;=SUM('Раздел 4'!U15:U15)),"","Неверно!")</f>
      </c>
      <c r="B546" s="197" t="s">
        <v>39</v>
      </c>
      <c r="C546" s="201" t="s">
        <v>47</v>
      </c>
      <c r="D546" s="201" t="s">
        <v>1626</v>
      </c>
      <c r="E546" s="197" t="str">
        <f>CONCATENATE(SUM('Раздел 4'!D15:D15),"&gt;=",SUM('Раздел 4'!U15:U15))</f>
        <v>0&gt;=0</v>
      </c>
    </row>
    <row r="547" spans="1:5" ht="25.5">
      <c r="A547" s="199">
        <f>IF((SUM('Раздел 4'!D16:D16)&gt;=SUM('Раздел 4'!U16:U16)),"","Неверно!")</f>
      </c>
      <c r="B547" s="197" t="s">
        <v>39</v>
      </c>
      <c r="C547" s="201" t="s">
        <v>48</v>
      </c>
      <c r="D547" s="201" t="s">
        <v>1626</v>
      </c>
      <c r="E547" s="197" t="str">
        <f>CONCATENATE(SUM('Раздел 4'!D16:D16),"&gt;=",SUM('Раздел 4'!U16:U16))</f>
        <v>0&gt;=0</v>
      </c>
    </row>
    <row r="548" spans="1:5" ht="25.5">
      <c r="A548" s="199">
        <f>IF((SUM('Раздел 4'!D17:D17)&gt;=SUM('Раздел 4'!U17:U17)),"","Неверно!")</f>
      </c>
      <c r="B548" s="197" t="s">
        <v>39</v>
      </c>
      <c r="C548" s="201" t="s">
        <v>49</v>
      </c>
      <c r="D548" s="201" t="s">
        <v>1626</v>
      </c>
      <c r="E548" s="197" t="str">
        <f>CONCATENATE(SUM('Раздел 4'!D17:D17),"&gt;=",SUM('Раздел 4'!U17:U17))</f>
        <v>0&gt;=0</v>
      </c>
    </row>
    <row r="549" spans="1:5" ht="25.5">
      <c r="A549" s="199">
        <f>IF((SUM('Раздел 4'!L9:L9)=SUM('Раздел 4'!E9:E9)+SUM('Раздел 4'!I9:K9)),"","Неверно!")</f>
      </c>
      <c r="B549" s="197" t="s">
        <v>50</v>
      </c>
      <c r="C549" s="201" t="s">
        <v>51</v>
      </c>
      <c r="D549" s="201" t="s">
        <v>1634</v>
      </c>
      <c r="E549" s="197" t="str">
        <f>CONCATENATE(SUM('Раздел 4'!L9:L9),"=",SUM('Раздел 4'!E9:E9),"+",SUM('Раздел 4'!I9:K9))</f>
        <v>5=4+1</v>
      </c>
    </row>
    <row r="550" spans="1:5" ht="25.5">
      <c r="A550" s="199">
        <f>IF((SUM('Раздел 4'!L18:L18)=SUM('Раздел 4'!E18:E18)+SUM('Раздел 4'!I18:K18)),"","Неверно!")</f>
      </c>
      <c r="B550" s="197" t="s">
        <v>50</v>
      </c>
      <c r="C550" s="201" t="s">
        <v>52</v>
      </c>
      <c r="D550" s="201" t="s">
        <v>1634</v>
      </c>
      <c r="E550" s="197" t="str">
        <f>CONCATENATE(SUM('Раздел 4'!L18:L18),"=",SUM('Раздел 4'!E18:E18),"+",SUM('Раздел 4'!I18:K18))</f>
        <v>0=0+0</v>
      </c>
    </row>
    <row r="551" spans="1:5" ht="25.5">
      <c r="A551" s="199">
        <f>IF((SUM('Раздел 4'!L10:L10)=SUM('Раздел 4'!E10:E10)+SUM('Раздел 4'!I10:K10)),"","Неверно!")</f>
      </c>
      <c r="B551" s="197" t="s">
        <v>50</v>
      </c>
      <c r="C551" s="201" t="s">
        <v>53</v>
      </c>
      <c r="D551" s="201" t="s">
        <v>1634</v>
      </c>
      <c r="E551" s="197" t="str">
        <f>CONCATENATE(SUM('Раздел 4'!L10:L10),"=",SUM('Раздел 4'!E10:E10),"+",SUM('Раздел 4'!I10:K10))</f>
        <v>1=1+0</v>
      </c>
    </row>
    <row r="552" spans="1:5" ht="25.5">
      <c r="A552" s="199">
        <f>IF((SUM('Раздел 4'!L11:L11)=SUM('Раздел 4'!E11:E11)+SUM('Раздел 4'!I11:K11)),"","Неверно!")</f>
      </c>
      <c r="B552" s="197" t="s">
        <v>50</v>
      </c>
      <c r="C552" s="201" t="s">
        <v>54</v>
      </c>
      <c r="D552" s="201" t="s">
        <v>1634</v>
      </c>
      <c r="E552" s="197" t="str">
        <f>CONCATENATE(SUM('Раздел 4'!L11:L11),"=",SUM('Раздел 4'!E11:E11),"+",SUM('Раздел 4'!I11:K11))</f>
        <v>0=0+0</v>
      </c>
    </row>
    <row r="553" spans="1:5" ht="25.5">
      <c r="A553" s="199">
        <f>IF((SUM('Раздел 4'!L12:L12)=SUM('Раздел 4'!E12:E12)+SUM('Раздел 4'!I12:K12)),"","Неверно!")</f>
      </c>
      <c r="B553" s="197" t="s">
        <v>50</v>
      </c>
      <c r="C553" s="201" t="s">
        <v>55</v>
      </c>
      <c r="D553" s="201" t="s">
        <v>1634</v>
      </c>
      <c r="E553" s="197" t="str">
        <f>CONCATENATE(SUM('Раздел 4'!L12:L12),"=",SUM('Раздел 4'!E12:E12),"+",SUM('Раздел 4'!I12:K12))</f>
        <v>0=0+0</v>
      </c>
    </row>
    <row r="554" spans="1:5" ht="25.5">
      <c r="A554" s="199">
        <f>IF((SUM('Раздел 4'!L13:L13)=SUM('Раздел 4'!E13:E13)+SUM('Раздел 4'!I13:K13)),"","Неверно!")</f>
      </c>
      <c r="B554" s="197" t="s">
        <v>50</v>
      </c>
      <c r="C554" s="201" t="s">
        <v>56</v>
      </c>
      <c r="D554" s="201" t="s">
        <v>1634</v>
      </c>
      <c r="E554" s="197" t="str">
        <f>CONCATENATE(SUM('Раздел 4'!L13:L13),"=",SUM('Раздел 4'!E13:E13),"+",SUM('Раздел 4'!I13:K13))</f>
        <v>4=3+1</v>
      </c>
    </row>
    <row r="555" spans="1:5" ht="25.5">
      <c r="A555" s="199">
        <f>IF((SUM('Раздел 4'!L14:L14)=SUM('Раздел 4'!E14:E14)+SUM('Раздел 4'!I14:K14)),"","Неверно!")</f>
      </c>
      <c r="B555" s="197" t="s">
        <v>50</v>
      </c>
      <c r="C555" s="201" t="s">
        <v>57</v>
      </c>
      <c r="D555" s="201" t="s">
        <v>1634</v>
      </c>
      <c r="E555" s="197" t="str">
        <f>CONCATENATE(SUM('Раздел 4'!L14:L14),"=",SUM('Раздел 4'!E14:E14),"+",SUM('Раздел 4'!I14:K14))</f>
        <v>0=0+0</v>
      </c>
    </row>
    <row r="556" spans="1:5" ht="25.5">
      <c r="A556" s="199">
        <f>IF((SUM('Раздел 4'!L15:L15)=SUM('Раздел 4'!E15:E15)+SUM('Раздел 4'!I15:K15)),"","Неверно!")</f>
      </c>
      <c r="B556" s="197" t="s">
        <v>50</v>
      </c>
      <c r="C556" s="201" t="s">
        <v>58</v>
      </c>
      <c r="D556" s="201" t="s">
        <v>1634</v>
      </c>
      <c r="E556" s="197" t="str">
        <f>CONCATENATE(SUM('Раздел 4'!L15:L15),"=",SUM('Раздел 4'!E15:E15),"+",SUM('Раздел 4'!I15:K15))</f>
        <v>0=0+0</v>
      </c>
    </row>
    <row r="557" spans="1:5" ht="25.5">
      <c r="A557" s="199">
        <f>IF((SUM('Раздел 4'!L16:L16)=SUM('Раздел 4'!E16:E16)+SUM('Раздел 4'!I16:K16)),"","Неверно!")</f>
      </c>
      <c r="B557" s="197" t="s">
        <v>50</v>
      </c>
      <c r="C557" s="201" t="s">
        <v>59</v>
      </c>
      <c r="D557" s="201" t="s">
        <v>1634</v>
      </c>
      <c r="E557" s="197" t="str">
        <f>CONCATENATE(SUM('Раздел 4'!L16:L16),"=",SUM('Раздел 4'!E16:E16),"+",SUM('Раздел 4'!I16:K16))</f>
        <v>0=0+0</v>
      </c>
    </row>
    <row r="558" spans="1:5" ht="25.5">
      <c r="A558" s="199">
        <f>IF((SUM('Раздел 4'!L17:L17)=SUM('Раздел 4'!E17:E17)+SUM('Раздел 4'!I17:K17)),"","Неверно!")</f>
      </c>
      <c r="B558" s="197" t="s">
        <v>50</v>
      </c>
      <c r="C558" s="201" t="s">
        <v>60</v>
      </c>
      <c r="D558" s="201" t="s">
        <v>1634</v>
      </c>
      <c r="E558" s="197" t="str">
        <f>CONCATENATE(SUM('Раздел 4'!L17:L17),"=",SUM('Раздел 4'!E17:E17),"+",SUM('Раздел 4'!I17:K17))</f>
        <v>0=0+0</v>
      </c>
    </row>
    <row r="559" spans="1:5" ht="25.5">
      <c r="A559" s="199">
        <f>IF((SUM('Раздел 1'!AY10:AY10)&gt;=SUM('Раздел 1'!AZ10:BF10)),"","Неверно!")</f>
      </c>
      <c r="B559" s="197" t="s">
        <v>61</v>
      </c>
      <c r="C559" s="201" t="s">
        <v>62</v>
      </c>
      <c r="D559" s="201" t="s">
        <v>1620</v>
      </c>
      <c r="E559" s="197" t="str">
        <f>CONCATENATE(SUM('Раздел 1'!AY10:AY10),"&gt;=",SUM('Раздел 1'!AZ10:BF10))</f>
        <v>2&gt;=2</v>
      </c>
    </row>
    <row r="560" spans="1:5" ht="25.5">
      <c r="A560" s="199">
        <f>IF((SUM('Раздел 1'!AY19:AY19)&gt;=SUM('Раздел 1'!AZ19:BF19)),"","Неверно!")</f>
      </c>
      <c r="B560" s="197" t="s">
        <v>61</v>
      </c>
      <c r="C560" s="201" t="s">
        <v>63</v>
      </c>
      <c r="D560" s="201" t="s">
        <v>1620</v>
      </c>
      <c r="E560" s="197" t="str">
        <f>CONCATENATE(SUM('Раздел 1'!AY19:AY19),"&gt;=",SUM('Раздел 1'!AZ19:BF19))</f>
        <v>0&gt;=0</v>
      </c>
    </row>
    <row r="561" spans="1:5" ht="25.5">
      <c r="A561" s="199">
        <f>IF((SUM('Раздел 1'!AY20:AY20)&gt;=SUM('Раздел 1'!AZ20:BF20)),"","Неверно!")</f>
      </c>
      <c r="B561" s="197" t="s">
        <v>61</v>
      </c>
      <c r="C561" s="201" t="s">
        <v>64</v>
      </c>
      <c r="D561" s="201" t="s">
        <v>1620</v>
      </c>
      <c r="E561" s="197" t="str">
        <f>CONCATENATE(SUM('Раздел 1'!AY20:AY20),"&gt;=",SUM('Раздел 1'!AZ20:BF20))</f>
        <v>0&gt;=0</v>
      </c>
    </row>
    <row r="562" spans="1:5" ht="25.5">
      <c r="A562" s="199">
        <f>IF((SUM('Раздел 1'!AY21:AY21)&gt;=SUM('Раздел 1'!AZ21:BF21)),"","Неверно!")</f>
      </c>
      <c r="B562" s="197" t="s">
        <v>61</v>
      </c>
      <c r="C562" s="201" t="s">
        <v>65</v>
      </c>
      <c r="D562" s="201" t="s">
        <v>1620</v>
      </c>
      <c r="E562" s="197" t="str">
        <f>CONCATENATE(SUM('Раздел 1'!AY21:AY21),"&gt;=",SUM('Раздел 1'!AZ21:BF21))</f>
        <v>0&gt;=0</v>
      </c>
    </row>
    <row r="563" spans="1:5" ht="25.5">
      <c r="A563" s="199">
        <f>IF((SUM('Раздел 1'!AY22:AY22)&gt;=SUM('Раздел 1'!AZ22:BF22)),"","Неверно!")</f>
      </c>
      <c r="B563" s="197" t="s">
        <v>61</v>
      </c>
      <c r="C563" s="201" t="s">
        <v>66</v>
      </c>
      <c r="D563" s="201" t="s">
        <v>1620</v>
      </c>
      <c r="E563" s="197" t="str">
        <f>CONCATENATE(SUM('Раздел 1'!AY22:AY22),"&gt;=",SUM('Раздел 1'!AZ22:BF22))</f>
        <v>0&gt;=0</v>
      </c>
    </row>
    <row r="564" spans="1:5" ht="25.5">
      <c r="A564" s="199">
        <f>IF((SUM('Раздел 1'!AY23:AY23)&gt;=SUM('Раздел 1'!AZ23:BF23)),"","Неверно!")</f>
      </c>
      <c r="B564" s="197" t="s">
        <v>61</v>
      </c>
      <c r="C564" s="201" t="s">
        <v>67</v>
      </c>
      <c r="D564" s="201" t="s">
        <v>1620</v>
      </c>
      <c r="E564" s="197" t="str">
        <f>CONCATENATE(SUM('Раздел 1'!AY23:AY23),"&gt;=",SUM('Раздел 1'!AZ23:BF23))</f>
        <v>0&gt;=0</v>
      </c>
    </row>
    <row r="565" spans="1:5" ht="25.5">
      <c r="A565" s="199">
        <f>IF((SUM('Раздел 1'!AY24:AY24)&gt;=SUM('Раздел 1'!AZ24:BF24)),"","Неверно!")</f>
      </c>
      <c r="B565" s="197" t="s">
        <v>61</v>
      </c>
      <c r="C565" s="201" t="s">
        <v>68</v>
      </c>
      <c r="D565" s="201" t="s">
        <v>1620</v>
      </c>
      <c r="E565" s="197" t="str">
        <f>CONCATENATE(SUM('Раздел 1'!AY24:AY24),"&gt;=",SUM('Раздел 1'!AZ24:BF24))</f>
        <v>0&gt;=0</v>
      </c>
    </row>
    <row r="566" spans="1:5" ht="25.5">
      <c r="A566" s="199">
        <f>IF((SUM('Раздел 1'!AY25:AY25)&gt;=SUM('Раздел 1'!AZ25:BF25)),"","Неверно!")</f>
      </c>
      <c r="B566" s="197" t="s">
        <v>61</v>
      </c>
      <c r="C566" s="201" t="s">
        <v>69</v>
      </c>
      <c r="D566" s="201" t="s">
        <v>1620</v>
      </c>
      <c r="E566" s="197" t="str">
        <f>CONCATENATE(SUM('Раздел 1'!AY25:AY25),"&gt;=",SUM('Раздел 1'!AZ25:BF25))</f>
        <v>0&gt;=0</v>
      </c>
    </row>
    <row r="567" spans="1:5" ht="25.5">
      <c r="A567" s="199">
        <f>IF((SUM('Раздел 1'!AY26:AY26)&gt;=SUM('Раздел 1'!AZ26:BF26)),"","Неверно!")</f>
      </c>
      <c r="B567" s="197" t="s">
        <v>61</v>
      </c>
      <c r="C567" s="201" t="s">
        <v>70</v>
      </c>
      <c r="D567" s="201" t="s">
        <v>1620</v>
      </c>
      <c r="E567" s="197" t="str">
        <f>CONCATENATE(SUM('Раздел 1'!AY26:AY26),"&gt;=",SUM('Раздел 1'!AZ26:BF26))</f>
        <v>0&gt;=0</v>
      </c>
    </row>
    <row r="568" spans="1:5" ht="25.5">
      <c r="A568" s="199">
        <f>IF((SUM('Раздел 1'!AY27:AY27)&gt;=SUM('Раздел 1'!AZ27:BF27)),"","Неверно!")</f>
      </c>
      <c r="B568" s="197" t="s">
        <v>61</v>
      </c>
      <c r="C568" s="201" t="s">
        <v>71</v>
      </c>
      <c r="D568" s="201" t="s">
        <v>1620</v>
      </c>
      <c r="E568" s="197" t="str">
        <f>CONCATENATE(SUM('Раздел 1'!AY27:AY27),"&gt;=",SUM('Раздел 1'!AZ27:BF27))</f>
        <v>0&gt;=0</v>
      </c>
    </row>
    <row r="569" spans="1:5" ht="25.5">
      <c r="A569" s="199">
        <f>IF((SUM('Раздел 1'!AY28:AY28)&gt;=SUM('Раздел 1'!AZ28:BF28)),"","Неверно!")</f>
      </c>
      <c r="B569" s="197" t="s">
        <v>61</v>
      </c>
      <c r="C569" s="201" t="s">
        <v>72</v>
      </c>
      <c r="D569" s="201" t="s">
        <v>1620</v>
      </c>
      <c r="E569" s="197" t="str">
        <f>CONCATENATE(SUM('Раздел 1'!AY28:AY28),"&gt;=",SUM('Раздел 1'!AZ28:BF28))</f>
        <v>0&gt;=0</v>
      </c>
    </row>
    <row r="570" spans="1:5" ht="25.5">
      <c r="A570" s="199">
        <f>IF((SUM('Раздел 1'!AY11:AY11)&gt;=SUM('Раздел 1'!AZ11:BF11)),"","Неверно!")</f>
      </c>
      <c r="B570" s="197" t="s">
        <v>61</v>
      </c>
      <c r="C570" s="201" t="s">
        <v>73</v>
      </c>
      <c r="D570" s="201" t="s">
        <v>1620</v>
      </c>
      <c r="E570" s="197" t="str">
        <f>CONCATENATE(SUM('Раздел 1'!AY11:AY11),"&gt;=",SUM('Раздел 1'!AZ11:BF11))</f>
        <v>0&gt;=0</v>
      </c>
    </row>
    <row r="571" spans="1:5" ht="25.5">
      <c r="A571" s="199">
        <f>IF((SUM('Раздел 1'!AY29:AY29)&gt;=SUM('Раздел 1'!AZ29:BF29)),"","Неверно!")</f>
      </c>
      <c r="B571" s="197" t="s">
        <v>61</v>
      </c>
      <c r="C571" s="201" t="s">
        <v>74</v>
      </c>
      <c r="D571" s="201" t="s">
        <v>1620</v>
      </c>
      <c r="E571" s="197" t="str">
        <f>CONCATENATE(SUM('Раздел 1'!AY29:AY29),"&gt;=",SUM('Раздел 1'!AZ29:BF29))</f>
        <v>1&gt;=1</v>
      </c>
    </row>
    <row r="572" spans="1:5" ht="25.5">
      <c r="A572" s="199">
        <f>IF((SUM('Раздел 1'!AY30:AY30)&gt;=SUM('Раздел 1'!AZ30:BF30)),"","Неверно!")</f>
      </c>
      <c r="B572" s="197" t="s">
        <v>61</v>
      </c>
      <c r="C572" s="201" t="s">
        <v>75</v>
      </c>
      <c r="D572" s="201" t="s">
        <v>1620</v>
      </c>
      <c r="E572" s="197" t="str">
        <f>CONCATENATE(SUM('Раздел 1'!AY30:AY30),"&gt;=",SUM('Раздел 1'!AZ30:BF30))</f>
        <v>0&gt;=0</v>
      </c>
    </row>
    <row r="573" spans="1:5" ht="25.5">
      <c r="A573" s="199">
        <f>IF((SUM('Раздел 1'!AY31:AY31)&gt;=SUM('Раздел 1'!AZ31:BF31)),"","Неверно!")</f>
      </c>
      <c r="B573" s="197" t="s">
        <v>61</v>
      </c>
      <c r="C573" s="201" t="s">
        <v>76</v>
      </c>
      <c r="D573" s="201" t="s">
        <v>1620</v>
      </c>
      <c r="E573" s="197" t="str">
        <f>CONCATENATE(SUM('Раздел 1'!AY31:AY31),"&gt;=",SUM('Раздел 1'!AZ31:BF31))</f>
        <v>0&gt;=0</v>
      </c>
    </row>
    <row r="574" spans="1:5" ht="25.5">
      <c r="A574" s="199">
        <f>IF((SUM('Раздел 1'!AY32:AY32)&gt;=SUM('Раздел 1'!AZ32:BF32)),"","Неверно!")</f>
      </c>
      <c r="B574" s="197" t="s">
        <v>61</v>
      </c>
      <c r="C574" s="201" t="s">
        <v>77</v>
      </c>
      <c r="D574" s="201" t="s">
        <v>1620</v>
      </c>
      <c r="E574" s="197" t="str">
        <f>CONCATENATE(SUM('Раздел 1'!AY32:AY32),"&gt;=",SUM('Раздел 1'!AZ32:BF32))</f>
        <v>0&gt;=0</v>
      </c>
    </row>
    <row r="575" spans="1:5" ht="25.5">
      <c r="A575" s="199">
        <f>IF((SUM('Раздел 1'!AY33:AY33)&gt;=SUM('Раздел 1'!AZ33:BF33)),"","Неверно!")</f>
      </c>
      <c r="B575" s="197" t="s">
        <v>61</v>
      </c>
      <c r="C575" s="201" t="s">
        <v>78</v>
      </c>
      <c r="D575" s="201" t="s">
        <v>1620</v>
      </c>
      <c r="E575" s="197" t="str">
        <f>CONCATENATE(SUM('Раздел 1'!AY33:AY33),"&gt;=",SUM('Раздел 1'!AZ33:BF33))</f>
        <v>0&gt;=0</v>
      </c>
    </row>
    <row r="576" spans="1:5" ht="25.5">
      <c r="A576" s="199">
        <f>IF((SUM('Раздел 1'!AY34:AY34)&gt;=SUM('Раздел 1'!AZ34:BF34)),"","Неверно!")</f>
      </c>
      <c r="B576" s="197" t="s">
        <v>61</v>
      </c>
      <c r="C576" s="201" t="s">
        <v>79</v>
      </c>
      <c r="D576" s="201" t="s">
        <v>1620</v>
      </c>
      <c r="E576" s="197" t="str">
        <f>CONCATENATE(SUM('Раздел 1'!AY34:AY34),"&gt;=",SUM('Раздел 1'!AZ34:BF34))</f>
        <v>0&gt;=0</v>
      </c>
    </row>
    <row r="577" spans="1:5" ht="25.5">
      <c r="A577" s="199">
        <f>IF((SUM('Раздел 1'!AY35:AY35)&gt;=SUM('Раздел 1'!AZ35:BF35)),"","Неверно!")</f>
      </c>
      <c r="B577" s="197" t="s">
        <v>61</v>
      </c>
      <c r="C577" s="201" t="s">
        <v>80</v>
      </c>
      <c r="D577" s="201" t="s">
        <v>1620</v>
      </c>
      <c r="E577" s="197" t="str">
        <f>CONCATENATE(SUM('Раздел 1'!AY35:AY35),"&gt;=",SUM('Раздел 1'!AZ35:BF35))</f>
        <v>0&gt;=0</v>
      </c>
    </row>
    <row r="578" spans="1:5" ht="25.5">
      <c r="A578" s="199">
        <f>IF((SUM('Раздел 1'!AY36:AY36)&gt;=SUM('Раздел 1'!AZ36:BF36)),"","Неверно!")</f>
      </c>
      <c r="B578" s="197" t="s">
        <v>61</v>
      </c>
      <c r="C578" s="201" t="s">
        <v>81</v>
      </c>
      <c r="D578" s="201" t="s">
        <v>1620</v>
      </c>
      <c r="E578" s="197" t="str">
        <f>CONCATENATE(SUM('Раздел 1'!AY36:AY36),"&gt;=",SUM('Раздел 1'!AZ36:BF36))</f>
        <v>0&gt;=0</v>
      </c>
    </row>
    <row r="579" spans="1:5" ht="25.5">
      <c r="A579" s="199">
        <f>IF((SUM('Раздел 1'!AY37:AY37)&gt;=SUM('Раздел 1'!AZ37:BF37)),"","Неверно!")</f>
      </c>
      <c r="B579" s="197" t="s">
        <v>61</v>
      </c>
      <c r="C579" s="201" t="s">
        <v>82</v>
      </c>
      <c r="D579" s="201" t="s">
        <v>1620</v>
      </c>
      <c r="E579" s="197" t="str">
        <f>CONCATENATE(SUM('Раздел 1'!AY37:AY37),"&gt;=",SUM('Раздел 1'!AZ37:BF37))</f>
        <v>0&gt;=0</v>
      </c>
    </row>
    <row r="580" spans="1:5" ht="25.5">
      <c r="A580" s="199">
        <f>IF((SUM('Раздел 1'!AY38:AY38)&gt;=SUM('Раздел 1'!AZ38:BF38)),"","Неверно!")</f>
      </c>
      <c r="B580" s="197" t="s">
        <v>61</v>
      </c>
      <c r="C580" s="201" t="s">
        <v>83</v>
      </c>
      <c r="D580" s="201" t="s">
        <v>1620</v>
      </c>
      <c r="E580" s="197" t="str">
        <f>CONCATENATE(SUM('Раздел 1'!AY38:AY38),"&gt;=",SUM('Раздел 1'!AZ38:BF38))</f>
        <v>0&gt;=0</v>
      </c>
    </row>
    <row r="581" spans="1:5" ht="25.5">
      <c r="A581" s="199">
        <f>IF((SUM('Раздел 1'!AY12:AY12)&gt;=SUM('Раздел 1'!AZ12:BF12)),"","Неверно!")</f>
      </c>
      <c r="B581" s="197" t="s">
        <v>61</v>
      </c>
      <c r="C581" s="201" t="s">
        <v>84</v>
      </c>
      <c r="D581" s="201" t="s">
        <v>1620</v>
      </c>
      <c r="E581" s="197" t="str">
        <f>CONCATENATE(SUM('Раздел 1'!AY12:AY12),"&gt;=",SUM('Раздел 1'!AZ12:BF12))</f>
        <v>0&gt;=0</v>
      </c>
    </row>
    <row r="582" spans="1:5" ht="25.5">
      <c r="A582" s="199">
        <f>IF((SUM('Раздел 1'!AY39:AY39)&gt;=SUM('Раздел 1'!AZ39:BF39)),"","Неверно!")</f>
      </c>
      <c r="B582" s="197" t="s">
        <v>61</v>
      </c>
      <c r="C582" s="201" t="s">
        <v>85</v>
      </c>
      <c r="D582" s="201" t="s">
        <v>1620</v>
      </c>
      <c r="E582" s="197" t="str">
        <f>CONCATENATE(SUM('Раздел 1'!AY39:AY39),"&gt;=",SUM('Раздел 1'!AZ39:BF39))</f>
        <v>0&gt;=0</v>
      </c>
    </row>
    <row r="583" spans="1:5" ht="25.5">
      <c r="A583" s="199">
        <f>IF((SUM('Раздел 1'!AY40:AY40)&gt;=SUM('Раздел 1'!AZ40:BF40)),"","Неверно!")</f>
      </c>
      <c r="B583" s="197" t="s">
        <v>61</v>
      </c>
      <c r="C583" s="201" t="s">
        <v>86</v>
      </c>
      <c r="D583" s="201" t="s">
        <v>1620</v>
      </c>
      <c r="E583" s="197" t="str">
        <f>CONCATENATE(SUM('Раздел 1'!AY40:AY40),"&gt;=",SUM('Раздел 1'!AZ40:BF40))</f>
        <v>0&gt;=0</v>
      </c>
    </row>
    <row r="584" spans="1:5" ht="25.5">
      <c r="A584" s="199">
        <f>IF((SUM('Раздел 1'!AY41:AY41)&gt;=SUM('Раздел 1'!AZ41:BF41)),"","Неверно!")</f>
      </c>
      <c r="B584" s="197" t="s">
        <v>61</v>
      </c>
      <c r="C584" s="201" t="s">
        <v>87</v>
      </c>
      <c r="D584" s="201" t="s">
        <v>1620</v>
      </c>
      <c r="E584" s="197" t="str">
        <f>CONCATENATE(SUM('Раздел 1'!AY41:AY41),"&gt;=",SUM('Раздел 1'!AZ41:BF41))</f>
        <v>0&gt;=0</v>
      </c>
    </row>
    <row r="585" spans="1:5" ht="25.5">
      <c r="A585" s="199">
        <f>IF((SUM('Раздел 1'!AY42:AY42)&gt;=SUM('Раздел 1'!AZ42:BF42)),"","Неверно!")</f>
      </c>
      <c r="B585" s="197" t="s">
        <v>61</v>
      </c>
      <c r="C585" s="201" t="s">
        <v>88</v>
      </c>
      <c r="D585" s="201" t="s">
        <v>1620</v>
      </c>
      <c r="E585" s="197" t="str">
        <f>CONCATENATE(SUM('Раздел 1'!AY42:AY42),"&gt;=",SUM('Раздел 1'!AZ42:BF42))</f>
        <v>0&gt;=0</v>
      </c>
    </row>
    <row r="586" spans="1:5" ht="25.5">
      <c r="A586" s="199">
        <f>IF((SUM('Раздел 1'!AY43:AY43)&gt;=SUM('Раздел 1'!AZ43:BF43)),"","Неверно!")</f>
      </c>
      <c r="B586" s="197" t="s">
        <v>61</v>
      </c>
      <c r="C586" s="201" t="s">
        <v>89</v>
      </c>
      <c r="D586" s="201" t="s">
        <v>1620</v>
      </c>
      <c r="E586" s="197" t="str">
        <f>CONCATENATE(SUM('Раздел 1'!AY43:AY43),"&gt;=",SUM('Раздел 1'!AZ43:BF43))</f>
        <v>0&gt;=0</v>
      </c>
    </row>
    <row r="587" spans="1:5" ht="25.5">
      <c r="A587" s="199">
        <f>IF((SUM('Раздел 1'!AY44:AY44)&gt;=SUM('Раздел 1'!AZ44:BF44)),"","Неверно!")</f>
      </c>
      <c r="B587" s="197" t="s">
        <v>61</v>
      </c>
      <c r="C587" s="201" t="s">
        <v>90</v>
      </c>
      <c r="D587" s="201" t="s">
        <v>1620</v>
      </c>
      <c r="E587" s="197" t="str">
        <f>CONCATENATE(SUM('Раздел 1'!AY44:AY44),"&gt;=",SUM('Раздел 1'!AZ44:BF44))</f>
        <v>0&gt;=0</v>
      </c>
    </row>
    <row r="588" spans="1:5" ht="25.5">
      <c r="A588" s="199">
        <f>IF((SUM('Раздел 1'!AY45:AY45)&gt;=SUM('Раздел 1'!AZ45:BF45)),"","Неверно!")</f>
      </c>
      <c r="B588" s="197" t="s">
        <v>61</v>
      </c>
      <c r="C588" s="201" t="s">
        <v>91</v>
      </c>
      <c r="D588" s="201" t="s">
        <v>1620</v>
      </c>
      <c r="E588" s="197" t="str">
        <f>CONCATENATE(SUM('Раздел 1'!AY45:AY45),"&gt;=",SUM('Раздел 1'!AZ45:BF45))</f>
        <v>0&gt;=0</v>
      </c>
    </row>
    <row r="589" spans="1:5" ht="25.5">
      <c r="A589" s="199">
        <f>IF((SUM('Раздел 1'!AY46:AY46)&gt;=SUM('Раздел 1'!AZ46:BF46)),"","Неверно!")</f>
      </c>
      <c r="B589" s="197" t="s">
        <v>61</v>
      </c>
      <c r="C589" s="201" t="s">
        <v>92</v>
      </c>
      <c r="D589" s="201" t="s">
        <v>1620</v>
      </c>
      <c r="E589" s="197" t="str">
        <f>CONCATENATE(SUM('Раздел 1'!AY46:AY46),"&gt;=",SUM('Раздел 1'!AZ46:BF46))</f>
        <v>0&gt;=0</v>
      </c>
    </row>
    <row r="590" spans="1:5" ht="25.5">
      <c r="A590" s="199">
        <f>IF((SUM('Раздел 1'!AY47:AY47)&gt;=SUM('Раздел 1'!AZ47:BF47)),"","Неверно!")</f>
      </c>
      <c r="B590" s="197" t="s">
        <v>61</v>
      </c>
      <c r="C590" s="201" t="s">
        <v>93</v>
      </c>
      <c r="D590" s="201" t="s">
        <v>1620</v>
      </c>
      <c r="E590" s="197" t="str">
        <f>CONCATENATE(SUM('Раздел 1'!AY47:AY47),"&gt;=",SUM('Раздел 1'!AZ47:BF47))</f>
        <v>0&gt;=0</v>
      </c>
    </row>
    <row r="591" spans="1:5" ht="25.5">
      <c r="A591" s="199">
        <f>IF((SUM('Раздел 1'!AY48:AY48)&gt;=SUM('Раздел 1'!AZ48:BF48)),"","Неверно!")</f>
      </c>
      <c r="B591" s="197" t="s">
        <v>61</v>
      </c>
      <c r="C591" s="201" t="s">
        <v>94</v>
      </c>
      <c r="D591" s="201" t="s">
        <v>1620</v>
      </c>
      <c r="E591" s="197" t="str">
        <f>CONCATENATE(SUM('Раздел 1'!AY48:AY48),"&gt;=",SUM('Раздел 1'!AZ48:BF48))</f>
        <v>1&gt;=1</v>
      </c>
    </row>
    <row r="592" spans="1:5" ht="25.5">
      <c r="A592" s="199">
        <f>IF((SUM('Раздел 1'!AY13:AY13)&gt;=SUM('Раздел 1'!AZ13:BF13)),"","Неверно!")</f>
      </c>
      <c r="B592" s="197" t="s">
        <v>61</v>
      </c>
      <c r="C592" s="201" t="s">
        <v>95</v>
      </c>
      <c r="D592" s="201" t="s">
        <v>1620</v>
      </c>
      <c r="E592" s="197" t="str">
        <f>CONCATENATE(SUM('Раздел 1'!AY13:AY13),"&gt;=",SUM('Раздел 1'!AZ13:BF13))</f>
        <v>0&gt;=0</v>
      </c>
    </row>
    <row r="593" spans="1:5" ht="25.5">
      <c r="A593" s="199">
        <f>IF((SUM('Раздел 1'!AY49:AY49)&gt;=SUM('Раздел 1'!AZ49:BF49)),"","Неверно!")</f>
      </c>
      <c r="B593" s="197" t="s">
        <v>61</v>
      </c>
      <c r="C593" s="201" t="s">
        <v>96</v>
      </c>
      <c r="D593" s="201" t="s">
        <v>1620</v>
      </c>
      <c r="E593" s="197" t="str">
        <f>CONCATENATE(SUM('Раздел 1'!AY49:AY49),"&gt;=",SUM('Раздел 1'!AZ49:BF49))</f>
        <v>0&gt;=0</v>
      </c>
    </row>
    <row r="594" spans="1:5" ht="25.5">
      <c r="A594" s="199">
        <f>IF((SUM('Раздел 1'!AY50:AY50)&gt;=SUM('Раздел 1'!AZ50:BF50)),"","Неверно!")</f>
      </c>
      <c r="B594" s="197" t="s">
        <v>61</v>
      </c>
      <c r="C594" s="201" t="s">
        <v>97</v>
      </c>
      <c r="D594" s="201" t="s">
        <v>1620</v>
      </c>
      <c r="E594" s="197" t="str">
        <f>CONCATENATE(SUM('Раздел 1'!AY50:AY50),"&gt;=",SUM('Раздел 1'!AZ50:BF50))</f>
        <v>0&gt;=0</v>
      </c>
    </row>
    <row r="595" spans="1:5" ht="25.5">
      <c r="A595" s="199">
        <f>IF((SUM('Раздел 1'!AY14:AY14)&gt;=SUM('Раздел 1'!AZ14:BF14)),"","Неверно!")</f>
      </c>
      <c r="B595" s="197" t="s">
        <v>61</v>
      </c>
      <c r="C595" s="201" t="s">
        <v>98</v>
      </c>
      <c r="D595" s="201" t="s">
        <v>1620</v>
      </c>
      <c r="E595" s="197" t="str">
        <f>CONCATENATE(SUM('Раздел 1'!AY14:AY14),"&gt;=",SUM('Раздел 1'!AZ14:BF14))</f>
        <v>0&gt;=0</v>
      </c>
    </row>
    <row r="596" spans="1:5" ht="25.5">
      <c r="A596" s="199">
        <f>IF((SUM('Раздел 1'!AY15:AY15)&gt;=SUM('Раздел 1'!AZ15:BF15)),"","Неверно!")</f>
      </c>
      <c r="B596" s="197" t="s">
        <v>61</v>
      </c>
      <c r="C596" s="201" t="s">
        <v>99</v>
      </c>
      <c r="D596" s="201" t="s">
        <v>1620</v>
      </c>
      <c r="E596" s="197" t="str">
        <f>CONCATENATE(SUM('Раздел 1'!AY15:AY15),"&gt;=",SUM('Раздел 1'!AZ15:BF15))</f>
        <v>0&gt;=0</v>
      </c>
    </row>
    <row r="597" spans="1:5" ht="25.5">
      <c r="A597" s="199">
        <f>IF((SUM('Раздел 1'!AY16:AY16)&gt;=SUM('Раздел 1'!AZ16:BF16)),"","Неверно!")</f>
      </c>
      <c r="B597" s="197" t="s">
        <v>61</v>
      </c>
      <c r="C597" s="201" t="s">
        <v>100</v>
      </c>
      <c r="D597" s="201" t="s">
        <v>1620</v>
      </c>
      <c r="E597" s="197" t="str">
        <f>CONCATENATE(SUM('Раздел 1'!AY16:AY16),"&gt;=",SUM('Раздел 1'!AZ16:BF16))</f>
        <v>0&gt;=0</v>
      </c>
    </row>
    <row r="598" spans="1:5" ht="25.5">
      <c r="A598" s="199">
        <f>IF((SUM('Раздел 1'!AY17:AY17)&gt;=SUM('Раздел 1'!AZ17:BF17)),"","Неверно!")</f>
      </c>
      <c r="B598" s="197" t="s">
        <v>61</v>
      </c>
      <c r="C598" s="201" t="s">
        <v>101</v>
      </c>
      <c r="D598" s="201" t="s">
        <v>1620</v>
      </c>
      <c r="E598" s="197" t="str">
        <f>CONCATENATE(SUM('Раздел 1'!AY17:AY17),"&gt;=",SUM('Раздел 1'!AZ17:BF17))</f>
        <v>0&gt;=0</v>
      </c>
    </row>
    <row r="599" spans="1:5" ht="25.5">
      <c r="A599" s="199">
        <f>IF((SUM('Раздел 1'!AY18:AY18)&gt;=SUM('Раздел 1'!AZ18:BF18)),"","Неверно!")</f>
      </c>
      <c r="B599" s="197" t="s">
        <v>61</v>
      </c>
      <c r="C599" s="201" t="s">
        <v>102</v>
      </c>
      <c r="D599" s="201" t="s">
        <v>1620</v>
      </c>
      <c r="E599" s="197" t="str">
        <f>CONCATENATE(SUM('Раздел 1'!AY18:AY18),"&gt;=",SUM('Раздел 1'!AZ18:BF18))</f>
        <v>0&gt;=0</v>
      </c>
    </row>
    <row r="600" spans="1:5" ht="25.5">
      <c r="A600" s="199">
        <f>IF((SUM('Раздел 5'!H10:H10)=0),"","Неверно!")</f>
      </c>
      <c r="B600" s="197" t="s">
        <v>103</v>
      </c>
      <c r="C600" s="201" t="s">
        <v>104</v>
      </c>
      <c r="D600" s="201" t="s">
        <v>1658</v>
      </c>
      <c r="E600" s="197" t="str">
        <f>CONCATENATE(SUM('Раздел 5'!H10:H10),"=",0)</f>
        <v>0=0</v>
      </c>
    </row>
    <row r="601" spans="1:5" ht="25.5">
      <c r="A601" s="199">
        <f>IF((SUM('Раздел 5'!H19:H19)=0),"","Неверно!")</f>
      </c>
      <c r="B601" s="197" t="s">
        <v>103</v>
      </c>
      <c r="C601" s="201" t="s">
        <v>105</v>
      </c>
      <c r="D601" s="201" t="s">
        <v>1658</v>
      </c>
      <c r="E601" s="197" t="str">
        <f>CONCATENATE(SUM('Раздел 5'!H19:H19),"=",0)</f>
        <v>0=0</v>
      </c>
    </row>
    <row r="602" spans="1:5" ht="25.5">
      <c r="A602" s="199">
        <f>IF((SUM('Раздел 5'!H20:H20)=0),"","Неверно!")</f>
      </c>
      <c r="B602" s="197" t="s">
        <v>103</v>
      </c>
      <c r="C602" s="201" t="s">
        <v>106</v>
      </c>
      <c r="D602" s="201" t="s">
        <v>1658</v>
      </c>
      <c r="E602" s="197" t="str">
        <f>CONCATENATE(SUM('Раздел 5'!H20:H20),"=",0)</f>
        <v>0=0</v>
      </c>
    </row>
    <row r="603" spans="1:5" ht="25.5">
      <c r="A603" s="199">
        <f>IF((SUM('Раздел 5'!H21:H21)=0),"","Неверно!")</f>
      </c>
      <c r="B603" s="197" t="s">
        <v>103</v>
      </c>
      <c r="C603" s="201" t="s">
        <v>107</v>
      </c>
      <c r="D603" s="201" t="s">
        <v>1658</v>
      </c>
      <c r="E603" s="197" t="str">
        <f>CONCATENATE(SUM('Раздел 5'!H21:H21),"=",0)</f>
        <v>0=0</v>
      </c>
    </row>
    <row r="604" spans="1:5" ht="25.5">
      <c r="A604" s="199">
        <f>IF((SUM('Раздел 5'!H22:H22)=0),"","Неверно!")</f>
      </c>
      <c r="B604" s="197" t="s">
        <v>103</v>
      </c>
      <c r="C604" s="201" t="s">
        <v>108</v>
      </c>
      <c r="D604" s="201" t="s">
        <v>1658</v>
      </c>
      <c r="E604" s="197" t="str">
        <f>CONCATENATE(SUM('Раздел 5'!H22:H22),"=",0)</f>
        <v>0=0</v>
      </c>
    </row>
    <row r="605" spans="1:5" ht="25.5">
      <c r="A605" s="199">
        <f>IF((SUM('Раздел 5'!H23:H23)=0),"","Неверно!")</f>
      </c>
      <c r="B605" s="197" t="s">
        <v>103</v>
      </c>
      <c r="C605" s="201" t="s">
        <v>109</v>
      </c>
      <c r="D605" s="201" t="s">
        <v>1658</v>
      </c>
      <c r="E605" s="197" t="str">
        <f>CONCATENATE(SUM('Раздел 5'!H23:H23),"=",0)</f>
        <v>0=0</v>
      </c>
    </row>
    <row r="606" spans="1:5" ht="25.5">
      <c r="A606" s="199">
        <f>IF((SUM('Раздел 5'!H24:H24)=0),"","Неверно!")</f>
      </c>
      <c r="B606" s="197" t="s">
        <v>103</v>
      </c>
      <c r="C606" s="201" t="s">
        <v>110</v>
      </c>
      <c r="D606" s="201" t="s">
        <v>1658</v>
      </c>
      <c r="E606" s="197" t="str">
        <f>CONCATENATE(SUM('Раздел 5'!H24:H24),"=",0)</f>
        <v>0=0</v>
      </c>
    </row>
    <row r="607" spans="1:5" ht="25.5">
      <c r="A607" s="199">
        <f>IF((SUM('Раздел 5'!H25:H25)=0),"","Неверно!")</f>
      </c>
      <c r="B607" s="197" t="s">
        <v>103</v>
      </c>
      <c r="C607" s="201" t="s">
        <v>111</v>
      </c>
      <c r="D607" s="201" t="s">
        <v>1658</v>
      </c>
      <c r="E607" s="197" t="str">
        <f>CONCATENATE(SUM('Раздел 5'!H25:H25),"=",0)</f>
        <v>0=0</v>
      </c>
    </row>
    <row r="608" spans="1:5" ht="25.5">
      <c r="A608" s="199">
        <f>IF((SUM('Раздел 5'!H26:H26)=0),"","Неверно!")</f>
      </c>
      <c r="B608" s="197" t="s">
        <v>103</v>
      </c>
      <c r="C608" s="201" t="s">
        <v>112</v>
      </c>
      <c r="D608" s="201" t="s">
        <v>1658</v>
      </c>
      <c r="E608" s="197" t="str">
        <f>CONCATENATE(SUM('Раздел 5'!H26:H26),"=",0)</f>
        <v>0=0</v>
      </c>
    </row>
    <row r="609" spans="1:5" ht="25.5">
      <c r="A609" s="199">
        <f>IF((SUM('Раздел 5'!H27:H27)=0),"","Неверно!")</f>
      </c>
      <c r="B609" s="197" t="s">
        <v>103</v>
      </c>
      <c r="C609" s="201" t="s">
        <v>113</v>
      </c>
      <c r="D609" s="201" t="s">
        <v>1658</v>
      </c>
      <c r="E609" s="197" t="str">
        <f>CONCATENATE(SUM('Раздел 5'!H27:H27),"=",0)</f>
        <v>0=0</v>
      </c>
    </row>
    <row r="610" spans="1:5" ht="25.5">
      <c r="A610" s="199">
        <f>IF((SUM('Раздел 5'!H28:H28)=0),"","Неверно!")</f>
      </c>
      <c r="B610" s="197" t="s">
        <v>103</v>
      </c>
      <c r="C610" s="201" t="s">
        <v>114</v>
      </c>
      <c r="D610" s="201" t="s">
        <v>1658</v>
      </c>
      <c r="E610" s="197" t="str">
        <f>CONCATENATE(SUM('Раздел 5'!H28:H28),"=",0)</f>
        <v>0=0</v>
      </c>
    </row>
    <row r="611" spans="1:5" ht="25.5">
      <c r="A611" s="199">
        <f>IF((SUM('Раздел 5'!H11:H11)=0),"","Неверно!")</f>
      </c>
      <c r="B611" s="197" t="s">
        <v>103</v>
      </c>
      <c r="C611" s="201" t="s">
        <v>115</v>
      </c>
      <c r="D611" s="201" t="s">
        <v>1658</v>
      </c>
      <c r="E611" s="197" t="str">
        <f>CONCATENATE(SUM('Раздел 5'!H11:H11),"=",0)</f>
        <v>0=0</v>
      </c>
    </row>
    <row r="612" spans="1:5" ht="25.5">
      <c r="A612" s="199">
        <f>IF((SUM('Раздел 5'!H29:H29)=0),"","Неверно!")</f>
      </c>
      <c r="B612" s="197" t="s">
        <v>103</v>
      </c>
      <c r="C612" s="201" t="s">
        <v>116</v>
      </c>
      <c r="D612" s="201" t="s">
        <v>1658</v>
      </c>
      <c r="E612" s="197" t="str">
        <f>CONCATENATE(SUM('Раздел 5'!H29:H29),"=",0)</f>
        <v>0=0</v>
      </c>
    </row>
    <row r="613" spans="1:5" ht="25.5">
      <c r="A613" s="199">
        <f>IF((SUM('Раздел 5'!H12:H12)=0),"","Неверно!")</f>
      </c>
      <c r="B613" s="197" t="s">
        <v>103</v>
      </c>
      <c r="C613" s="201" t="s">
        <v>117</v>
      </c>
      <c r="D613" s="201" t="s">
        <v>1658</v>
      </c>
      <c r="E613" s="197" t="str">
        <f>CONCATENATE(SUM('Раздел 5'!H12:H12),"=",0)</f>
        <v>0=0</v>
      </c>
    </row>
    <row r="614" spans="1:5" ht="25.5">
      <c r="A614" s="199">
        <f>IF((SUM('Раздел 5'!H13:H13)=0),"","Неверно!")</f>
      </c>
      <c r="B614" s="197" t="s">
        <v>103</v>
      </c>
      <c r="C614" s="201" t="s">
        <v>118</v>
      </c>
      <c r="D614" s="201" t="s">
        <v>1658</v>
      </c>
      <c r="E614" s="197" t="str">
        <f>CONCATENATE(SUM('Раздел 5'!H13:H13),"=",0)</f>
        <v>0=0</v>
      </c>
    </row>
    <row r="615" spans="1:5" ht="25.5">
      <c r="A615" s="199">
        <f>IF((SUM('Раздел 5'!H14:H14)=0),"","Неверно!")</f>
      </c>
      <c r="B615" s="197" t="s">
        <v>103</v>
      </c>
      <c r="C615" s="201" t="s">
        <v>119</v>
      </c>
      <c r="D615" s="201" t="s">
        <v>1658</v>
      </c>
      <c r="E615" s="197" t="str">
        <f>CONCATENATE(SUM('Раздел 5'!H14:H14),"=",0)</f>
        <v>0=0</v>
      </c>
    </row>
    <row r="616" spans="1:5" ht="25.5">
      <c r="A616" s="199">
        <f>IF((SUM('Раздел 5'!H15:H15)=0),"","Неверно!")</f>
      </c>
      <c r="B616" s="197" t="s">
        <v>103</v>
      </c>
      <c r="C616" s="201" t="s">
        <v>120</v>
      </c>
      <c r="D616" s="201" t="s">
        <v>1658</v>
      </c>
      <c r="E616" s="197" t="str">
        <f>CONCATENATE(SUM('Раздел 5'!H15:H15),"=",0)</f>
        <v>0=0</v>
      </c>
    </row>
    <row r="617" spans="1:5" ht="25.5">
      <c r="A617" s="199">
        <f>IF((SUM('Раздел 5'!H16:H16)=0),"","Неверно!")</f>
      </c>
      <c r="B617" s="197" t="s">
        <v>103</v>
      </c>
      <c r="C617" s="201" t="s">
        <v>121</v>
      </c>
      <c r="D617" s="201" t="s">
        <v>1658</v>
      </c>
      <c r="E617" s="197" t="str">
        <f>CONCATENATE(SUM('Раздел 5'!H16:H16),"=",0)</f>
        <v>0=0</v>
      </c>
    </row>
    <row r="618" spans="1:5" ht="25.5">
      <c r="A618" s="199">
        <f>IF((SUM('Раздел 5'!H17:H17)=0),"","Неверно!")</f>
      </c>
      <c r="B618" s="197" t="s">
        <v>103</v>
      </c>
      <c r="C618" s="201" t="s">
        <v>122</v>
      </c>
      <c r="D618" s="201" t="s">
        <v>1658</v>
      </c>
      <c r="E618" s="197" t="str">
        <f>CONCATENATE(SUM('Раздел 5'!H17:H17),"=",0)</f>
        <v>0=0</v>
      </c>
    </row>
    <row r="619" spans="1:5" ht="25.5">
      <c r="A619" s="199">
        <f>IF((SUM('Раздел 5'!H18:H18)=0),"","Неверно!")</f>
      </c>
      <c r="B619" s="197" t="s">
        <v>103</v>
      </c>
      <c r="C619" s="201" t="s">
        <v>123</v>
      </c>
      <c r="D619" s="201" t="s">
        <v>1658</v>
      </c>
      <c r="E619" s="197" t="str">
        <f>CONCATENATE(SUM('Раздел 5'!H18:H18),"=",0)</f>
        <v>0=0</v>
      </c>
    </row>
    <row r="620" spans="1:5" ht="25.5">
      <c r="A620" s="199">
        <f>IF((SUM('Раздел 3'!D10:D10)&gt;=SUM('Раздел 3'!T10:T10)),"","Неверно!")</f>
      </c>
      <c r="B620" s="197" t="s">
        <v>124</v>
      </c>
      <c r="C620" s="201" t="s">
        <v>125</v>
      </c>
      <c r="D620" s="201" t="s">
        <v>1679</v>
      </c>
      <c r="E620" s="197" t="str">
        <f>CONCATENATE(SUM('Раздел 3'!D10:D10),"&gt;=",SUM('Раздел 3'!T10:T10))</f>
        <v>0&gt;=0</v>
      </c>
    </row>
    <row r="621" spans="1:5" ht="25.5">
      <c r="A621" s="199">
        <f>IF((SUM('Раздел 3'!D19:D19)&gt;=SUM('Раздел 3'!T19:T19)),"","Неверно!")</f>
      </c>
      <c r="B621" s="197" t="s">
        <v>124</v>
      </c>
      <c r="C621" s="201" t="s">
        <v>126</v>
      </c>
      <c r="D621" s="201" t="s">
        <v>1679</v>
      </c>
      <c r="E621" s="197" t="str">
        <f>CONCATENATE(SUM('Раздел 3'!D19:D19),"&gt;=",SUM('Раздел 3'!T19:T19))</f>
        <v>0&gt;=0</v>
      </c>
    </row>
    <row r="622" spans="1:5" ht="25.5">
      <c r="A622" s="199">
        <f>IF((SUM('Раздел 3'!D11:D11)&gt;=SUM('Раздел 3'!T11:T11)),"","Неверно!")</f>
      </c>
      <c r="B622" s="197" t="s">
        <v>124</v>
      </c>
      <c r="C622" s="201" t="s">
        <v>127</v>
      </c>
      <c r="D622" s="201" t="s">
        <v>1679</v>
      </c>
      <c r="E622" s="197" t="str">
        <f>CONCATENATE(SUM('Раздел 3'!D11:D11),"&gt;=",SUM('Раздел 3'!T11:T11))</f>
        <v>0&gt;=0</v>
      </c>
    </row>
    <row r="623" spans="1:5" ht="25.5">
      <c r="A623" s="199">
        <f>IF((SUM('Раздел 3'!D12:D12)&gt;=SUM('Раздел 3'!T12:T12)),"","Неверно!")</f>
      </c>
      <c r="B623" s="197" t="s">
        <v>124</v>
      </c>
      <c r="C623" s="201" t="s">
        <v>128</v>
      </c>
      <c r="D623" s="201" t="s">
        <v>1679</v>
      </c>
      <c r="E623" s="197" t="str">
        <f>CONCATENATE(SUM('Раздел 3'!D12:D12),"&gt;=",SUM('Раздел 3'!T12:T12))</f>
        <v>0&gt;=0</v>
      </c>
    </row>
    <row r="624" spans="1:5" ht="25.5">
      <c r="A624" s="199">
        <f>IF((SUM('Раздел 3'!D13:D13)&gt;=SUM('Раздел 3'!T13:T13)),"","Неверно!")</f>
      </c>
      <c r="B624" s="197" t="s">
        <v>124</v>
      </c>
      <c r="C624" s="201" t="s">
        <v>129</v>
      </c>
      <c r="D624" s="201" t="s">
        <v>1679</v>
      </c>
      <c r="E624" s="197" t="str">
        <f>CONCATENATE(SUM('Раздел 3'!D13:D13),"&gt;=",SUM('Раздел 3'!T13:T13))</f>
        <v>0&gt;=0</v>
      </c>
    </row>
    <row r="625" spans="1:5" ht="25.5">
      <c r="A625" s="199">
        <f>IF((SUM('Раздел 3'!D14:D14)&gt;=SUM('Раздел 3'!T14:T14)),"","Неверно!")</f>
      </c>
      <c r="B625" s="197" t="s">
        <v>124</v>
      </c>
      <c r="C625" s="201" t="s">
        <v>130</v>
      </c>
      <c r="D625" s="201" t="s">
        <v>1679</v>
      </c>
      <c r="E625" s="197" t="str">
        <f>CONCATENATE(SUM('Раздел 3'!D14:D14),"&gt;=",SUM('Раздел 3'!T14:T14))</f>
        <v>0&gt;=0</v>
      </c>
    </row>
    <row r="626" spans="1:5" ht="25.5">
      <c r="A626" s="199">
        <f>IF((SUM('Раздел 3'!D15:D15)&gt;=SUM('Раздел 3'!T15:T15)),"","Неверно!")</f>
      </c>
      <c r="B626" s="197" t="s">
        <v>124</v>
      </c>
      <c r="C626" s="201" t="s">
        <v>131</v>
      </c>
      <c r="D626" s="201" t="s">
        <v>1679</v>
      </c>
      <c r="E626" s="197" t="str">
        <f>CONCATENATE(SUM('Раздел 3'!D15:D15),"&gt;=",SUM('Раздел 3'!T15:T15))</f>
        <v>0&gt;=0</v>
      </c>
    </row>
    <row r="627" spans="1:5" ht="25.5">
      <c r="A627" s="199">
        <f>IF((SUM('Раздел 3'!D16:D16)&gt;=SUM('Раздел 3'!T16:T16)),"","Неверно!")</f>
      </c>
      <c r="B627" s="197" t="s">
        <v>124</v>
      </c>
      <c r="C627" s="201" t="s">
        <v>132</v>
      </c>
      <c r="D627" s="201" t="s">
        <v>1679</v>
      </c>
      <c r="E627" s="197" t="str">
        <f>CONCATENATE(SUM('Раздел 3'!D16:D16),"&gt;=",SUM('Раздел 3'!T16:T16))</f>
        <v>0&gt;=0</v>
      </c>
    </row>
    <row r="628" spans="1:5" ht="25.5">
      <c r="A628" s="199">
        <f>IF((SUM('Раздел 3'!D17:D17)&gt;=SUM('Раздел 3'!T17:T17)),"","Неверно!")</f>
      </c>
      <c r="B628" s="197" t="s">
        <v>124</v>
      </c>
      <c r="C628" s="201" t="s">
        <v>133</v>
      </c>
      <c r="D628" s="201" t="s">
        <v>1679</v>
      </c>
      <c r="E628" s="197" t="str">
        <f>CONCATENATE(SUM('Раздел 3'!D17:D17),"&gt;=",SUM('Раздел 3'!T17:T17))</f>
        <v>0&gt;=0</v>
      </c>
    </row>
    <row r="629" spans="1:5" ht="25.5">
      <c r="A629" s="199">
        <f>IF((SUM('Раздел 3'!D18:D18)&gt;=SUM('Раздел 3'!T18:T18)),"","Неверно!")</f>
      </c>
      <c r="B629" s="197" t="s">
        <v>124</v>
      </c>
      <c r="C629" s="201" t="s">
        <v>134</v>
      </c>
      <c r="D629" s="201" t="s">
        <v>1679</v>
      </c>
      <c r="E629" s="197" t="str">
        <f>CONCATENATE(SUM('Раздел 3'!D18:D18),"&gt;=",SUM('Раздел 3'!T18:T18))</f>
        <v>0&gt;=0</v>
      </c>
    </row>
    <row r="630" spans="1:5" ht="25.5">
      <c r="A630" s="199">
        <f>IF((SUM('Раздел 4'!C9:D9)=SUM('Раздел 4'!L9:L9)+SUM('Раздел 4'!N9:N9)),"","Неверно!")</f>
      </c>
      <c r="B630" s="197" t="s">
        <v>135</v>
      </c>
      <c r="C630" s="201" t="s">
        <v>136</v>
      </c>
      <c r="D630" s="201" t="s">
        <v>1635</v>
      </c>
      <c r="E630" s="197" t="str">
        <f>CONCATENATE(SUM('Раздел 4'!C9:D9),"=",SUM('Раздел 4'!L9:L9),"+",SUM('Раздел 4'!N9:N9))</f>
        <v>6=5+1</v>
      </c>
    </row>
    <row r="631" spans="1:5" ht="25.5">
      <c r="A631" s="199">
        <f>IF((SUM('Раздел 4'!C18:D18)=SUM('Раздел 4'!L18:L18)+SUM('Раздел 4'!N18:N18)),"","Неверно!")</f>
      </c>
      <c r="B631" s="197" t="s">
        <v>135</v>
      </c>
      <c r="C631" s="201" t="s">
        <v>137</v>
      </c>
      <c r="D631" s="201" t="s">
        <v>1635</v>
      </c>
      <c r="E631" s="197" t="str">
        <f>CONCATENATE(SUM('Раздел 4'!C18:D18),"=",SUM('Раздел 4'!L18:L18),"+",SUM('Раздел 4'!N18:N18))</f>
        <v>0=0+0</v>
      </c>
    </row>
    <row r="632" spans="1:5" ht="25.5">
      <c r="A632" s="199">
        <f>IF((SUM('Раздел 4'!C10:D10)=SUM('Раздел 4'!L10:L10)+SUM('Раздел 4'!N10:N10)),"","Неверно!")</f>
      </c>
      <c r="B632" s="197" t="s">
        <v>135</v>
      </c>
      <c r="C632" s="201" t="s">
        <v>138</v>
      </c>
      <c r="D632" s="201" t="s">
        <v>1635</v>
      </c>
      <c r="E632" s="197" t="str">
        <f>CONCATENATE(SUM('Раздел 4'!C10:D10),"=",SUM('Раздел 4'!L10:L10),"+",SUM('Раздел 4'!N10:N10))</f>
        <v>1=1+0</v>
      </c>
    </row>
    <row r="633" spans="1:5" ht="25.5">
      <c r="A633" s="199">
        <f>IF((SUM('Раздел 4'!C11:D11)=SUM('Раздел 4'!L11:L11)+SUM('Раздел 4'!N11:N11)),"","Неверно!")</f>
      </c>
      <c r="B633" s="197" t="s">
        <v>135</v>
      </c>
      <c r="C633" s="201" t="s">
        <v>139</v>
      </c>
      <c r="D633" s="201" t="s">
        <v>1635</v>
      </c>
      <c r="E633" s="197" t="str">
        <f>CONCATENATE(SUM('Раздел 4'!C11:D11),"=",SUM('Раздел 4'!L11:L11),"+",SUM('Раздел 4'!N11:N11))</f>
        <v>0=0+0</v>
      </c>
    </row>
    <row r="634" spans="1:5" ht="25.5">
      <c r="A634" s="199">
        <f>IF((SUM('Раздел 4'!C12:D12)=SUM('Раздел 4'!L12:L12)+SUM('Раздел 4'!N12:N12)),"","Неверно!")</f>
      </c>
      <c r="B634" s="197" t="s">
        <v>135</v>
      </c>
      <c r="C634" s="201" t="s">
        <v>140</v>
      </c>
      <c r="D634" s="201" t="s">
        <v>1635</v>
      </c>
      <c r="E634" s="197" t="str">
        <f>CONCATENATE(SUM('Раздел 4'!C12:D12),"=",SUM('Раздел 4'!L12:L12),"+",SUM('Раздел 4'!N12:N12))</f>
        <v>1=0+1</v>
      </c>
    </row>
    <row r="635" spans="1:5" ht="25.5">
      <c r="A635" s="199">
        <f>IF((SUM('Раздел 4'!C13:D13)=SUM('Раздел 4'!L13:L13)+SUM('Раздел 4'!N13:N13)),"","Неверно!")</f>
      </c>
      <c r="B635" s="197" t="s">
        <v>135</v>
      </c>
      <c r="C635" s="201" t="s">
        <v>141</v>
      </c>
      <c r="D635" s="201" t="s">
        <v>1635</v>
      </c>
      <c r="E635" s="197" t="str">
        <f>CONCATENATE(SUM('Раздел 4'!C13:D13),"=",SUM('Раздел 4'!L13:L13),"+",SUM('Раздел 4'!N13:N13))</f>
        <v>4=4+0</v>
      </c>
    </row>
    <row r="636" spans="1:5" ht="25.5">
      <c r="A636" s="199">
        <f>IF((SUM('Раздел 4'!C14:D14)=SUM('Раздел 4'!L14:L14)+SUM('Раздел 4'!N14:N14)),"","Неверно!")</f>
      </c>
      <c r="B636" s="197" t="s">
        <v>135</v>
      </c>
      <c r="C636" s="201" t="s">
        <v>142</v>
      </c>
      <c r="D636" s="201" t="s">
        <v>1635</v>
      </c>
      <c r="E636" s="197" t="str">
        <f>CONCATENATE(SUM('Раздел 4'!C14:D14),"=",SUM('Раздел 4'!L14:L14),"+",SUM('Раздел 4'!N14:N14))</f>
        <v>0=0+0</v>
      </c>
    </row>
    <row r="637" spans="1:5" ht="25.5">
      <c r="A637" s="199">
        <f>IF((SUM('Раздел 4'!C15:D15)=SUM('Раздел 4'!L15:L15)+SUM('Раздел 4'!N15:N15)),"","Неверно!")</f>
      </c>
      <c r="B637" s="197" t="s">
        <v>135</v>
      </c>
      <c r="C637" s="201" t="s">
        <v>143</v>
      </c>
      <c r="D637" s="201" t="s">
        <v>1635</v>
      </c>
      <c r="E637" s="197" t="str">
        <f>CONCATENATE(SUM('Раздел 4'!C15:D15),"=",SUM('Раздел 4'!L15:L15),"+",SUM('Раздел 4'!N15:N15))</f>
        <v>0=0+0</v>
      </c>
    </row>
    <row r="638" spans="1:5" ht="25.5">
      <c r="A638" s="199">
        <f>IF((SUM('Раздел 4'!C16:D16)=SUM('Раздел 4'!L16:L16)+SUM('Раздел 4'!N16:N16)),"","Неверно!")</f>
      </c>
      <c r="B638" s="197" t="s">
        <v>135</v>
      </c>
      <c r="C638" s="201" t="s">
        <v>144</v>
      </c>
      <c r="D638" s="201" t="s">
        <v>1635</v>
      </c>
      <c r="E638" s="197" t="str">
        <f>CONCATENATE(SUM('Раздел 4'!C16:D16),"=",SUM('Раздел 4'!L16:L16),"+",SUM('Раздел 4'!N16:N16))</f>
        <v>0=0+0</v>
      </c>
    </row>
    <row r="639" spans="1:5" ht="25.5">
      <c r="A639" s="199">
        <f>IF((SUM('Раздел 4'!C17:D17)=SUM('Раздел 4'!L17:L17)+SUM('Раздел 4'!N17:N17)),"","Неверно!")</f>
      </c>
      <c r="B639" s="197" t="s">
        <v>135</v>
      </c>
      <c r="C639" s="201" t="s">
        <v>145</v>
      </c>
      <c r="D639" s="201" t="s">
        <v>1635</v>
      </c>
      <c r="E639" s="197" t="str">
        <f>CONCATENATE(SUM('Раздел 4'!C17:D17),"=",SUM('Раздел 4'!L17:L17),"+",SUM('Раздел 4'!N17:N17))</f>
        <v>0=0+0</v>
      </c>
    </row>
    <row r="640" spans="1:5" ht="25.5">
      <c r="A640" s="199">
        <f>IF((SUM('Раздел 4'!E9:E9)&gt;=SUM('Раздел 4'!F9:F9)),"","Неверно!")</f>
      </c>
      <c r="B640" s="197" t="s">
        <v>146</v>
      </c>
      <c r="C640" s="201" t="s">
        <v>147</v>
      </c>
      <c r="D640" s="201" t="s">
        <v>1631</v>
      </c>
      <c r="E640" s="197" t="str">
        <f>CONCATENATE(SUM('Раздел 4'!E9:E9),"&gt;=",SUM('Раздел 4'!F9:F9))</f>
        <v>4&gt;=3</v>
      </c>
    </row>
    <row r="641" spans="1:5" ht="25.5">
      <c r="A641" s="199">
        <f>IF((SUM('Раздел 4'!E18:E18)&gt;=SUM('Раздел 4'!F18:F18)),"","Неверно!")</f>
      </c>
      <c r="B641" s="197" t="s">
        <v>146</v>
      </c>
      <c r="C641" s="201" t="s">
        <v>148</v>
      </c>
      <c r="D641" s="201" t="s">
        <v>1631</v>
      </c>
      <c r="E641" s="197" t="str">
        <f>CONCATENATE(SUM('Раздел 4'!E18:E18),"&gt;=",SUM('Раздел 4'!F18:F18))</f>
        <v>0&gt;=0</v>
      </c>
    </row>
    <row r="642" spans="1:5" ht="25.5">
      <c r="A642" s="199">
        <f>IF((SUM('Раздел 4'!E10:E10)&gt;=SUM('Раздел 4'!F10:F10)),"","Неверно!")</f>
      </c>
      <c r="B642" s="197" t="s">
        <v>146</v>
      </c>
      <c r="C642" s="201" t="s">
        <v>149</v>
      </c>
      <c r="D642" s="201" t="s">
        <v>1631</v>
      </c>
      <c r="E642" s="197" t="str">
        <f>CONCATENATE(SUM('Раздел 4'!E10:E10),"&gt;=",SUM('Раздел 4'!F10:F10))</f>
        <v>1&gt;=0</v>
      </c>
    </row>
    <row r="643" spans="1:5" ht="25.5">
      <c r="A643" s="199">
        <f>IF((SUM('Раздел 4'!E11:E11)&gt;=SUM('Раздел 4'!F11:F11)),"","Неверно!")</f>
      </c>
      <c r="B643" s="197" t="s">
        <v>146</v>
      </c>
      <c r="C643" s="201" t="s">
        <v>150</v>
      </c>
      <c r="D643" s="201" t="s">
        <v>1631</v>
      </c>
      <c r="E643" s="197" t="str">
        <f>CONCATENATE(SUM('Раздел 4'!E11:E11),"&gt;=",SUM('Раздел 4'!F11:F11))</f>
        <v>0&gt;=0</v>
      </c>
    </row>
    <row r="644" spans="1:5" ht="25.5">
      <c r="A644" s="199">
        <f>IF((SUM('Раздел 4'!E12:E12)&gt;=SUM('Раздел 4'!F12:F12)),"","Неверно!")</f>
      </c>
      <c r="B644" s="197" t="s">
        <v>146</v>
      </c>
      <c r="C644" s="201" t="s">
        <v>151</v>
      </c>
      <c r="D644" s="201" t="s">
        <v>1631</v>
      </c>
      <c r="E644" s="197" t="str">
        <f>CONCATENATE(SUM('Раздел 4'!E12:E12),"&gt;=",SUM('Раздел 4'!F12:F12))</f>
        <v>0&gt;=0</v>
      </c>
    </row>
    <row r="645" spans="1:5" ht="25.5">
      <c r="A645" s="199">
        <f>IF((SUM('Раздел 4'!E13:E13)&gt;=SUM('Раздел 4'!F13:F13)),"","Неверно!")</f>
      </c>
      <c r="B645" s="197" t="s">
        <v>146</v>
      </c>
      <c r="C645" s="201" t="s">
        <v>152</v>
      </c>
      <c r="D645" s="201" t="s">
        <v>1631</v>
      </c>
      <c r="E645" s="197" t="str">
        <f>CONCATENATE(SUM('Раздел 4'!E13:E13),"&gt;=",SUM('Раздел 4'!F13:F13))</f>
        <v>3&gt;=3</v>
      </c>
    </row>
    <row r="646" spans="1:5" ht="25.5">
      <c r="A646" s="199">
        <f>IF((SUM('Раздел 4'!E14:E14)&gt;=SUM('Раздел 4'!F14:F14)),"","Неверно!")</f>
      </c>
      <c r="B646" s="197" t="s">
        <v>146</v>
      </c>
      <c r="C646" s="201" t="s">
        <v>153</v>
      </c>
      <c r="D646" s="201" t="s">
        <v>1631</v>
      </c>
      <c r="E646" s="197" t="str">
        <f>CONCATENATE(SUM('Раздел 4'!E14:E14),"&gt;=",SUM('Раздел 4'!F14:F14))</f>
        <v>0&gt;=0</v>
      </c>
    </row>
    <row r="647" spans="1:5" ht="25.5">
      <c r="A647" s="199">
        <f>IF((SUM('Раздел 4'!E15:E15)&gt;=SUM('Раздел 4'!F15:F15)),"","Неверно!")</f>
      </c>
      <c r="B647" s="197" t="s">
        <v>146</v>
      </c>
      <c r="C647" s="201" t="s">
        <v>154</v>
      </c>
      <c r="D647" s="201" t="s">
        <v>1631</v>
      </c>
      <c r="E647" s="197" t="str">
        <f>CONCATENATE(SUM('Раздел 4'!E15:E15),"&gt;=",SUM('Раздел 4'!F15:F15))</f>
        <v>0&gt;=0</v>
      </c>
    </row>
    <row r="648" spans="1:5" ht="25.5">
      <c r="A648" s="199">
        <f>IF((SUM('Раздел 4'!E16:E16)&gt;=SUM('Раздел 4'!F16:F16)),"","Неверно!")</f>
      </c>
      <c r="B648" s="197" t="s">
        <v>146</v>
      </c>
      <c r="C648" s="201" t="s">
        <v>155</v>
      </c>
      <c r="D648" s="201" t="s">
        <v>1631</v>
      </c>
      <c r="E648" s="197" t="str">
        <f>CONCATENATE(SUM('Раздел 4'!E16:E16),"&gt;=",SUM('Раздел 4'!F16:F16))</f>
        <v>0&gt;=0</v>
      </c>
    </row>
    <row r="649" spans="1:5" ht="25.5">
      <c r="A649" s="199">
        <f>IF((SUM('Раздел 4'!E17:E17)&gt;=SUM('Раздел 4'!F17:F17)),"","Неверно!")</f>
      </c>
      <c r="B649" s="197" t="s">
        <v>146</v>
      </c>
      <c r="C649" s="201" t="s">
        <v>156</v>
      </c>
      <c r="D649" s="201" t="s">
        <v>1631</v>
      </c>
      <c r="E649" s="197" t="str">
        <f>CONCATENATE(SUM('Раздел 4'!E17:E17),"&gt;=",SUM('Раздел 4'!F17:F17))</f>
        <v>0&gt;=0</v>
      </c>
    </row>
    <row r="650" spans="1:5" ht="25.5">
      <c r="A650" s="199">
        <f>IF((SUM('Раздел 5'!D10:D10)=SUM('Раздел 5'!D11:D25)),"","Неверно!")</f>
      </c>
      <c r="B650" s="197" t="s">
        <v>157</v>
      </c>
      <c r="C650" s="201" t="s">
        <v>158</v>
      </c>
      <c r="D650" s="201" t="s">
        <v>1659</v>
      </c>
      <c r="E650" s="197" t="str">
        <f>CONCATENATE(SUM('Раздел 5'!D10:D10),"=",SUM('Раздел 5'!D11:D25))</f>
        <v>0=0</v>
      </c>
    </row>
    <row r="651" spans="1:5" ht="25.5">
      <c r="A651" s="199">
        <f>IF((SUM('Раздел 5'!M10:M10)=SUM('Раздел 5'!M11:M25)),"","Неверно!")</f>
      </c>
      <c r="B651" s="197" t="s">
        <v>157</v>
      </c>
      <c r="C651" s="201" t="s">
        <v>159</v>
      </c>
      <c r="D651" s="201" t="s">
        <v>1659</v>
      </c>
      <c r="E651" s="197" t="str">
        <f>CONCATENATE(SUM('Раздел 5'!M10:M10),"=",SUM('Раздел 5'!M11:M25))</f>
        <v>0=0</v>
      </c>
    </row>
    <row r="652" spans="1:5" ht="25.5">
      <c r="A652" s="199">
        <f>IF((SUM('Раздел 5'!N10:N10)=SUM('Раздел 5'!N11:N25)),"","Неверно!")</f>
      </c>
      <c r="B652" s="197" t="s">
        <v>157</v>
      </c>
      <c r="C652" s="201" t="s">
        <v>160</v>
      </c>
      <c r="D652" s="201" t="s">
        <v>1659</v>
      </c>
      <c r="E652" s="197" t="str">
        <f>CONCATENATE(SUM('Раздел 5'!N10:N10),"=",SUM('Раздел 5'!N11:N25))</f>
        <v>0=0</v>
      </c>
    </row>
    <row r="653" spans="1:5" ht="25.5">
      <c r="A653" s="199">
        <f>IF((SUM('Раздел 5'!O10:O10)=SUM('Раздел 5'!O11:O25)),"","Неверно!")</f>
      </c>
      <c r="B653" s="197" t="s">
        <v>157</v>
      </c>
      <c r="C653" s="201" t="s">
        <v>161</v>
      </c>
      <c r="D653" s="201" t="s">
        <v>1659</v>
      </c>
      <c r="E653" s="197" t="str">
        <f>CONCATENATE(SUM('Раздел 5'!O10:O10),"=",SUM('Раздел 5'!O11:O25))</f>
        <v>0=0</v>
      </c>
    </row>
    <row r="654" spans="1:5" ht="25.5">
      <c r="A654" s="199">
        <f>IF((SUM('Раздел 5'!P10:P10)=SUM('Раздел 5'!P11:P25)),"","Неверно!")</f>
      </c>
      <c r="B654" s="197" t="s">
        <v>157</v>
      </c>
      <c r="C654" s="201" t="s">
        <v>162</v>
      </c>
      <c r="D654" s="201" t="s">
        <v>1659</v>
      </c>
      <c r="E654" s="197" t="str">
        <f>CONCATENATE(SUM('Раздел 5'!P10:P10),"=",SUM('Раздел 5'!P11:P25))</f>
        <v>0=0</v>
      </c>
    </row>
    <row r="655" spans="1:5" ht="25.5">
      <c r="A655" s="199">
        <f>IF((SUM('Раздел 5'!Q10:Q10)=SUM('Раздел 5'!Q11:Q25)),"","Неверно!")</f>
      </c>
      <c r="B655" s="197" t="s">
        <v>157</v>
      </c>
      <c r="C655" s="201" t="s">
        <v>163</v>
      </c>
      <c r="D655" s="201" t="s">
        <v>1659</v>
      </c>
      <c r="E655" s="197" t="str">
        <f>CONCATENATE(SUM('Раздел 5'!Q10:Q10),"=",SUM('Раздел 5'!Q11:Q25))</f>
        <v>0=0</v>
      </c>
    </row>
    <row r="656" spans="1:5" ht="25.5">
      <c r="A656" s="199">
        <f>IF((SUM('Раздел 5'!R10:R10)=SUM('Раздел 5'!R11:R25)),"","Неверно!")</f>
      </c>
      <c r="B656" s="197" t="s">
        <v>157</v>
      </c>
      <c r="C656" s="201" t="s">
        <v>164</v>
      </c>
      <c r="D656" s="201" t="s">
        <v>1659</v>
      </c>
      <c r="E656" s="197" t="str">
        <f>CONCATENATE(SUM('Раздел 5'!R10:R10),"=",SUM('Раздел 5'!R11:R25))</f>
        <v>0=0</v>
      </c>
    </row>
    <row r="657" spans="1:5" ht="25.5">
      <c r="A657" s="199">
        <f>IF((SUM('Раздел 5'!S10:S10)=SUM('Раздел 5'!S11:S25)),"","Неверно!")</f>
      </c>
      <c r="B657" s="197" t="s">
        <v>157</v>
      </c>
      <c r="C657" s="201" t="s">
        <v>165</v>
      </c>
      <c r="D657" s="201" t="s">
        <v>1659</v>
      </c>
      <c r="E657" s="197" t="str">
        <f>CONCATENATE(SUM('Раздел 5'!S10:S10),"=",SUM('Раздел 5'!S11:S25))</f>
        <v>0=0</v>
      </c>
    </row>
    <row r="658" spans="1:5" ht="25.5">
      <c r="A658" s="199">
        <f>IF((SUM('Раздел 5'!T10:T10)=SUM('Раздел 5'!T11:T25)),"","Неверно!")</f>
      </c>
      <c r="B658" s="197" t="s">
        <v>157</v>
      </c>
      <c r="C658" s="201" t="s">
        <v>166</v>
      </c>
      <c r="D658" s="201" t="s">
        <v>1659</v>
      </c>
      <c r="E658" s="197" t="str">
        <f>CONCATENATE(SUM('Раздел 5'!T10:T10),"=",SUM('Раздел 5'!T11:T25))</f>
        <v>0=0</v>
      </c>
    </row>
    <row r="659" spans="1:5" ht="25.5">
      <c r="A659" s="199">
        <f>IF((SUM('Раздел 5'!U10:U10)=SUM('Раздел 5'!U11:U25)),"","Неверно!")</f>
      </c>
      <c r="B659" s="197" t="s">
        <v>157</v>
      </c>
      <c r="C659" s="201" t="s">
        <v>167</v>
      </c>
      <c r="D659" s="201" t="s">
        <v>1659</v>
      </c>
      <c r="E659" s="197" t="str">
        <f>CONCATENATE(SUM('Раздел 5'!U10:U10),"=",SUM('Раздел 5'!U11:U25))</f>
        <v>0=0</v>
      </c>
    </row>
    <row r="660" spans="1:5" ht="25.5">
      <c r="A660" s="199">
        <f>IF((SUM('Раздел 5'!V10:V10)=SUM('Раздел 5'!V11:V25)),"","Неверно!")</f>
      </c>
      <c r="B660" s="197" t="s">
        <v>157</v>
      </c>
      <c r="C660" s="201" t="s">
        <v>168</v>
      </c>
      <c r="D660" s="201" t="s">
        <v>1659</v>
      </c>
      <c r="E660" s="197" t="str">
        <f>CONCATENATE(SUM('Раздел 5'!V10:V10),"=",SUM('Раздел 5'!V11:V25))</f>
        <v>0=0</v>
      </c>
    </row>
    <row r="661" spans="1:5" ht="25.5">
      <c r="A661" s="199">
        <f>IF((SUM('Раздел 5'!E10:E10)=SUM('Раздел 5'!E11:E25)),"","Неверно!")</f>
      </c>
      <c r="B661" s="197" t="s">
        <v>157</v>
      </c>
      <c r="C661" s="201" t="s">
        <v>169</v>
      </c>
      <c r="D661" s="201" t="s">
        <v>1659</v>
      </c>
      <c r="E661" s="197" t="str">
        <f>CONCATENATE(SUM('Раздел 5'!E10:E10),"=",SUM('Раздел 5'!E11:E25))</f>
        <v>0=0</v>
      </c>
    </row>
    <row r="662" spans="1:5" ht="25.5">
      <c r="A662" s="199">
        <f>IF((SUM('Раздел 5'!W10:W10)=SUM('Раздел 5'!W11:W25)),"","Неверно!")</f>
      </c>
      <c r="B662" s="197" t="s">
        <v>157</v>
      </c>
      <c r="C662" s="201" t="s">
        <v>170</v>
      </c>
      <c r="D662" s="201" t="s">
        <v>1659</v>
      </c>
      <c r="E662" s="197" t="str">
        <f>CONCATENATE(SUM('Раздел 5'!W10:W10),"=",SUM('Раздел 5'!W11:W25))</f>
        <v>0=0</v>
      </c>
    </row>
    <row r="663" spans="1:5" ht="25.5">
      <c r="A663" s="199">
        <f>IF((SUM('Раздел 5'!X10:X10)=SUM('Раздел 5'!X11:X25)),"","Неверно!")</f>
      </c>
      <c r="B663" s="197" t="s">
        <v>157</v>
      </c>
      <c r="C663" s="201" t="s">
        <v>171</v>
      </c>
      <c r="D663" s="201" t="s">
        <v>1659</v>
      </c>
      <c r="E663" s="197" t="str">
        <f>CONCATENATE(SUM('Раздел 5'!X10:X10),"=",SUM('Раздел 5'!X11:X25))</f>
        <v>0=0</v>
      </c>
    </row>
    <row r="664" spans="1:5" ht="25.5">
      <c r="A664" s="199">
        <f>IF((SUM('Раздел 5'!Y10:Y10)=SUM('Раздел 5'!Y11:Y25)),"","Неверно!")</f>
      </c>
      <c r="B664" s="197" t="s">
        <v>157</v>
      </c>
      <c r="C664" s="201" t="s">
        <v>172</v>
      </c>
      <c r="D664" s="201" t="s">
        <v>1659</v>
      </c>
      <c r="E664" s="197" t="str">
        <f>CONCATENATE(SUM('Раздел 5'!Y10:Y10),"=",SUM('Раздел 5'!Y11:Y25))</f>
        <v>0=0</v>
      </c>
    </row>
    <row r="665" spans="1:5" ht="25.5">
      <c r="A665" s="199">
        <f>IF((SUM('Раздел 5'!Z10:Z10)=SUM('Раздел 5'!Z11:Z25)),"","Неверно!")</f>
      </c>
      <c r="B665" s="197" t="s">
        <v>157</v>
      </c>
      <c r="C665" s="201" t="s">
        <v>173</v>
      </c>
      <c r="D665" s="201" t="s">
        <v>1659</v>
      </c>
      <c r="E665" s="197" t="str">
        <f>CONCATENATE(SUM('Раздел 5'!Z10:Z10),"=",SUM('Раздел 5'!Z11:Z25))</f>
        <v>0=0</v>
      </c>
    </row>
    <row r="666" spans="1:5" ht="25.5">
      <c r="A666" s="199">
        <f>IF((SUM('Раздел 5'!F10:F10)=SUM('Раздел 5'!F11:F25)),"","Неверно!")</f>
      </c>
      <c r="B666" s="197" t="s">
        <v>157</v>
      </c>
      <c r="C666" s="201" t="s">
        <v>174</v>
      </c>
      <c r="D666" s="201" t="s">
        <v>1659</v>
      </c>
      <c r="E666" s="197" t="str">
        <f>CONCATENATE(SUM('Раздел 5'!F10:F10),"=",SUM('Раздел 5'!F11:F25))</f>
        <v>0=0</v>
      </c>
    </row>
    <row r="667" spans="1:5" ht="25.5">
      <c r="A667" s="199">
        <f>IF((SUM('Раздел 5'!G10:G10)=SUM('Раздел 5'!G11:G25)),"","Неверно!")</f>
      </c>
      <c r="B667" s="197" t="s">
        <v>157</v>
      </c>
      <c r="C667" s="201" t="s">
        <v>175</v>
      </c>
      <c r="D667" s="201" t="s">
        <v>1659</v>
      </c>
      <c r="E667" s="197" t="str">
        <f>CONCATENATE(SUM('Раздел 5'!G10:G10),"=",SUM('Раздел 5'!G11:G25))</f>
        <v>0=0</v>
      </c>
    </row>
    <row r="668" spans="1:5" ht="25.5">
      <c r="A668" s="199">
        <f>IF((SUM('Раздел 5'!H10:H10)=SUM('Раздел 5'!H11:H25)),"","Неверно!")</f>
      </c>
      <c r="B668" s="197" t="s">
        <v>157</v>
      </c>
      <c r="C668" s="201" t="s">
        <v>176</v>
      </c>
      <c r="D668" s="201" t="s">
        <v>1659</v>
      </c>
      <c r="E668" s="197" t="str">
        <f>CONCATENATE(SUM('Раздел 5'!H10:H10),"=",SUM('Раздел 5'!H11:H25))</f>
        <v>0=0</v>
      </c>
    </row>
    <row r="669" spans="1:5" ht="25.5">
      <c r="A669" s="199">
        <f>IF((SUM('Раздел 5'!I10:I10)=SUM('Раздел 5'!I11:I25)),"","Неверно!")</f>
      </c>
      <c r="B669" s="197" t="s">
        <v>157</v>
      </c>
      <c r="C669" s="201" t="s">
        <v>177</v>
      </c>
      <c r="D669" s="201" t="s">
        <v>1659</v>
      </c>
      <c r="E669" s="197" t="str">
        <f>CONCATENATE(SUM('Раздел 5'!I10:I10),"=",SUM('Раздел 5'!I11:I25))</f>
        <v>0=0</v>
      </c>
    </row>
    <row r="670" spans="1:5" ht="25.5">
      <c r="A670" s="199">
        <f>IF((SUM('Раздел 5'!J10:J10)=SUM('Раздел 5'!J11:J25)),"","Неверно!")</f>
      </c>
      <c r="B670" s="197" t="s">
        <v>157</v>
      </c>
      <c r="C670" s="201" t="s">
        <v>178</v>
      </c>
      <c r="D670" s="201" t="s">
        <v>1659</v>
      </c>
      <c r="E670" s="197" t="str">
        <f>CONCATENATE(SUM('Раздел 5'!J10:J10),"=",SUM('Раздел 5'!J11:J25))</f>
        <v>0=0</v>
      </c>
    </row>
    <row r="671" spans="1:5" ht="25.5">
      <c r="A671" s="199">
        <f>IF((SUM('Раздел 5'!K10:K10)=SUM('Раздел 5'!K11:K25)),"","Неверно!")</f>
      </c>
      <c r="B671" s="197" t="s">
        <v>157</v>
      </c>
      <c r="C671" s="201" t="s">
        <v>179</v>
      </c>
      <c r="D671" s="201" t="s">
        <v>1659</v>
      </c>
      <c r="E671" s="197" t="str">
        <f>CONCATENATE(SUM('Раздел 5'!K10:K10),"=",SUM('Раздел 5'!K11:K25))</f>
        <v>0=0</v>
      </c>
    </row>
    <row r="672" spans="1:5" ht="25.5">
      <c r="A672" s="199">
        <f>IF((SUM('Раздел 5'!L10:L10)=SUM('Раздел 5'!L11:L25)),"","Неверно!")</f>
      </c>
      <c r="B672" s="197" t="s">
        <v>157</v>
      </c>
      <c r="C672" s="201" t="s">
        <v>180</v>
      </c>
      <c r="D672" s="201" t="s">
        <v>1659</v>
      </c>
      <c r="E672" s="197" t="str">
        <f>CONCATENATE(SUM('Раздел 5'!L10:L10),"=",SUM('Раздел 5'!L11:L25))</f>
        <v>0=0</v>
      </c>
    </row>
    <row r="673" spans="1:5" ht="25.5">
      <c r="A673" s="199">
        <f>IF((SUM('Раздел 4'!G9:G9)=0),"","Неверно!")</f>
      </c>
      <c r="B673" s="197" t="s">
        <v>181</v>
      </c>
      <c r="C673" s="201" t="s">
        <v>182</v>
      </c>
      <c r="D673" s="201" t="s">
        <v>1625</v>
      </c>
      <c r="E673" s="197" t="str">
        <f>CONCATENATE(SUM('Раздел 4'!G9:G9),"=",0)</f>
        <v>0=0</v>
      </c>
    </row>
    <row r="674" spans="1:5" ht="25.5">
      <c r="A674" s="199">
        <f>IF((SUM('Раздел 4'!G18:G18)=0),"","Неверно!")</f>
      </c>
      <c r="B674" s="197" t="s">
        <v>181</v>
      </c>
      <c r="C674" s="201" t="s">
        <v>183</v>
      </c>
      <c r="D674" s="201" t="s">
        <v>1625</v>
      </c>
      <c r="E674" s="197" t="str">
        <f>CONCATENATE(SUM('Раздел 4'!G18:G18),"=",0)</f>
        <v>0=0</v>
      </c>
    </row>
    <row r="675" spans="1:5" ht="25.5">
      <c r="A675" s="199">
        <f>IF((SUM('Раздел 4'!G10:G10)=0),"","Неверно!")</f>
      </c>
      <c r="B675" s="197" t="s">
        <v>181</v>
      </c>
      <c r="C675" s="201" t="s">
        <v>184</v>
      </c>
      <c r="D675" s="201" t="s">
        <v>1625</v>
      </c>
      <c r="E675" s="197" t="str">
        <f>CONCATENATE(SUM('Раздел 4'!G10:G10),"=",0)</f>
        <v>0=0</v>
      </c>
    </row>
    <row r="676" spans="1:5" ht="25.5">
      <c r="A676" s="199">
        <f>IF((SUM('Раздел 4'!G11:G11)=0),"","Неверно!")</f>
      </c>
      <c r="B676" s="197" t="s">
        <v>181</v>
      </c>
      <c r="C676" s="201" t="s">
        <v>185</v>
      </c>
      <c r="D676" s="201" t="s">
        <v>1625</v>
      </c>
      <c r="E676" s="197" t="str">
        <f>CONCATENATE(SUM('Раздел 4'!G11:G11),"=",0)</f>
        <v>0=0</v>
      </c>
    </row>
    <row r="677" spans="1:5" ht="25.5">
      <c r="A677" s="199">
        <f>IF((SUM('Раздел 4'!G12:G12)=0),"","Неверно!")</f>
      </c>
      <c r="B677" s="197" t="s">
        <v>181</v>
      </c>
      <c r="C677" s="201" t="s">
        <v>186</v>
      </c>
      <c r="D677" s="201" t="s">
        <v>1625</v>
      </c>
      <c r="E677" s="197" t="str">
        <f>CONCATENATE(SUM('Раздел 4'!G12:G12),"=",0)</f>
        <v>0=0</v>
      </c>
    </row>
    <row r="678" spans="1:5" ht="25.5">
      <c r="A678" s="199">
        <f>IF((SUM('Раздел 4'!G13:G13)=0),"","Неверно!")</f>
      </c>
      <c r="B678" s="197" t="s">
        <v>181</v>
      </c>
      <c r="C678" s="201" t="s">
        <v>187</v>
      </c>
      <c r="D678" s="201" t="s">
        <v>1625</v>
      </c>
      <c r="E678" s="197" t="str">
        <f>CONCATENATE(SUM('Раздел 4'!G13:G13),"=",0)</f>
        <v>0=0</v>
      </c>
    </row>
    <row r="679" spans="1:5" ht="25.5">
      <c r="A679" s="199">
        <f>IF((SUM('Раздел 4'!G14:G14)=0),"","Неверно!")</f>
      </c>
      <c r="B679" s="197" t="s">
        <v>181</v>
      </c>
      <c r="C679" s="201" t="s">
        <v>188</v>
      </c>
      <c r="D679" s="201" t="s">
        <v>1625</v>
      </c>
      <c r="E679" s="197" t="str">
        <f>CONCATENATE(SUM('Раздел 4'!G14:G14),"=",0)</f>
        <v>0=0</v>
      </c>
    </row>
    <row r="680" spans="1:5" ht="25.5">
      <c r="A680" s="199">
        <f>IF((SUM('Раздел 4'!G15:G15)=0),"","Неверно!")</f>
      </c>
      <c r="B680" s="197" t="s">
        <v>181</v>
      </c>
      <c r="C680" s="201" t="s">
        <v>189</v>
      </c>
      <c r="D680" s="201" t="s">
        <v>1625</v>
      </c>
      <c r="E680" s="197" t="str">
        <f>CONCATENATE(SUM('Раздел 4'!G15:G15),"=",0)</f>
        <v>0=0</v>
      </c>
    </row>
    <row r="681" spans="1:5" ht="25.5">
      <c r="A681" s="199">
        <f>IF((SUM('Раздел 4'!G16:G16)=0),"","Неверно!")</f>
      </c>
      <c r="B681" s="197" t="s">
        <v>181</v>
      </c>
      <c r="C681" s="201" t="s">
        <v>190</v>
      </c>
      <c r="D681" s="201" t="s">
        <v>1625</v>
      </c>
      <c r="E681" s="197" t="str">
        <f>CONCATENATE(SUM('Раздел 4'!G16:G16),"=",0)</f>
        <v>0=0</v>
      </c>
    </row>
    <row r="682" spans="1:5" ht="25.5">
      <c r="A682" s="199">
        <f>IF((SUM('Раздел 4'!G17:G17)=0),"","Неверно!")</f>
      </c>
      <c r="B682" s="197" t="s">
        <v>181</v>
      </c>
      <c r="C682" s="201" t="s">
        <v>191</v>
      </c>
      <c r="D682" s="201" t="s">
        <v>1625</v>
      </c>
      <c r="E682" s="197" t="str">
        <f>CONCATENATE(SUM('Раздел 4'!G17:G17),"=",0)</f>
        <v>0=0</v>
      </c>
    </row>
    <row r="683" spans="1:5" ht="25.5">
      <c r="A683" s="199">
        <f>IF((SUM('Раздел 4'!M9:M9)&lt;=SUM('Раздел 4'!L9:L9)),"","Неверно!")</f>
      </c>
      <c r="B683" s="197" t="s">
        <v>192</v>
      </c>
      <c r="C683" s="201" t="s">
        <v>193</v>
      </c>
      <c r="D683" s="201" t="s">
        <v>1628</v>
      </c>
      <c r="E683" s="197" t="str">
        <f>CONCATENATE(SUM('Раздел 4'!M9:M9),"&lt;=",SUM('Раздел 4'!L9:L9))</f>
        <v>0&lt;=5</v>
      </c>
    </row>
    <row r="684" spans="1:5" ht="25.5">
      <c r="A684" s="199">
        <f>IF((SUM('Раздел 4'!M18:M18)&lt;=SUM('Раздел 4'!L18:L18)),"","Неверно!")</f>
      </c>
      <c r="B684" s="197" t="s">
        <v>192</v>
      </c>
      <c r="C684" s="201" t="s">
        <v>194</v>
      </c>
      <c r="D684" s="201" t="s">
        <v>1628</v>
      </c>
      <c r="E684" s="197" t="str">
        <f>CONCATENATE(SUM('Раздел 4'!M18:M18),"&lt;=",SUM('Раздел 4'!L18:L18))</f>
        <v>0&lt;=0</v>
      </c>
    </row>
    <row r="685" spans="1:5" ht="25.5">
      <c r="A685" s="199">
        <f>IF((SUM('Раздел 4'!M10:M10)&lt;=SUM('Раздел 4'!L10:L10)),"","Неверно!")</f>
      </c>
      <c r="B685" s="197" t="s">
        <v>192</v>
      </c>
      <c r="C685" s="201" t="s">
        <v>195</v>
      </c>
      <c r="D685" s="201" t="s">
        <v>1628</v>
      </c>
      <c r="E685" s="197" t="str">
        <f>CONCATENATE(SUM('Раздел 4'!M10:M10),"&lt;=",SUM('Раздел 4'!L10:L10))</f>
        <v>0&lt;=1</v>
      </c>
    </row>
    <row r="686" spans="1:5" ht="25.5">
      <c r="A686" s="199">
        <f>IF((SUM('Раздел 4'!M11:M11)&lt;=SUM('Раздел 4'!L11:L11)),"","Неверно!")</f>
      </c>
      <c r="B686" s="197" t="s">
        <v>192</v>
      </c>
      <c r="C686" s="201" t="s">
        <v>196</v>
      </c>
      <c r="D686" s="201" t="s">
        <v>1628</v>
      </c>
      <c r="E686" s="197" t="str">
        <f>CONCATENATE(SUM('Раздел 4'!M11:M11),"&lt;=",SUM('Раздел 4'!L11:L11))</f>
        <v>0&lt;=0</v>
      </c>
    </row>
    <row r="687" spans="1:5" ht="25.5">
      <c r="A687" s="199">
        <f>IF((SUM('Раздел 4'!M12:M12)&lt;=SUM('Раздел 4'!L12:L12)),"","Неверно!")</f>
      </c>
      <c r="B687" s="197" t="s">
        <v>192</v>
      </c>
      <c r="C687" s="201" t="s">
        <v>197</v>
      </c>
      <c r="D687" s="201" t="s">
        <v>1628</v>
      </c>
      <c r="E687" s="197" t="str">
        <f>CONCATENATE(SUM('Раздел 4'!M12:M12),"&lt;=",SUM('Раздел 4'!L12:L12))</f>
        <v>0&lt;=0</v>
      </c>
    </row>
    <row r="688" spans="1:5" ht="25.5">
      <c r="A688" s="199">
        <f>IF((SUM('Раздел 4'!M13:M13)&lt;=SUM('Раздел 4'!L13:L13)),"","Неверно!")</f>
      </c>
      <c r="B688" s="197" t="s">
        <v>192</v>
      </c>
      <c r="C688" s="201" t="s">
        <v>198</v>
      </c>
      <c r="D688" s="201" t="s">
        <v>1628</v>
      </c>
      <c r="E688" s="197" t="str">
        <f>CONCATENATE(SUM('Раздел 4'!M13:M13),"&lt;=",SUM('Раздел 4'!L13:L13))</f>
        <v>0&lt;=4</v>
      </c>
    </row>
    <row r="689" spans="1:5" ht="25.5">
      <c r="A689" s="199">
        <f>IF((SUM('Раздел 4'!M14:M14)&lt;=SUM('Раздел 4'!L14:L14)),"","Неверно!")</f>
      </c>
      <c r="B689" s="197" t="s">
        <v>192</v>
      </c>
      <c r="C689" s="201" t="s">
        <v>199</v>
      </c>
      <c r="D689" s="201" t="s">
        <v>1628</v>
      </c>
      <c r="E689" s="197" t="str">
        <f>CONCATENATE(SUM('Раздел 4'!M14:M14),"&lt;=",SUM('Раздел 4'!L14:L14))</f>
        <v>0&lt;=0</v>
      </c>
    </row>
    <row r="690" spans="1:5" ht="25.5">
      <c r="A690" s="199">
        <f>IF((SUM('Раздел 4'!M15:M15)&lt;=SUM('Раздел 4'!L15:L15)),"","Неверно!")</f>
      </c>
      <c r="B690" s="197" t="s">
        <v>192</v>
      </c>
      <c r="C690" s="201" t="s">
        <v>200</v>
      </c>
      <c r="D690" s="201" t="s">
        <v>1628</v>
      </c>
      <c r="E690" s="197" t="str">
        <f>CONCATENATE(SUM('Раздел 4'!M15:M15),"&lt;=",SUM('Раздел 4'!L15:L15))</f>
        <v>0&lt;=0</v>
      </c>
    </row>
    <row r="691" spans="1:5" ht="25.5">
      <c r="A691" s="199">
        <f>IF((SUM('Раздел 4'!M16:M16)&lt;=SUM('Раздел 4'!L16:L16)),"","Неверно!")</f>
      </c>
      <c r="B691" s="197" t="s">
        <v>192</v>
      </c>
      <c r="C691" s="201" t="s">
        <v>201</v>
      </c>
      <c r="D691" s="201" t="s">
        <v>1628</v>
      </c>
      <c r="E691" s="197" t="str">
        <f>CONCATENATE(SUM('Раздел 4'!M16:M16),"&lt;=",SUM('Раздел 4'!L16:L16))</f>
        <v>0&lt;=0</v>
      </c>
    </row>
    <row r="692" spans="1:5" ht="25.5">
      <c r="A692" s="199">
        <f>IF((SUM('Раздел 4'!M17:M17)&lt;=SUM('Раздел 4'!L17:L17)),"","Неверно!")</f>
      </c>
      <c r="B692" s="197" t="s">
        <v>192</v>
      </c>
      <c r="C692" s="201" t="s">
        <v>202</v>
      </c>
      <c r="D692" s="201" t="s">
        <v>1628</v>
      </c>
      <c r="E692" s="197" t="str">
        <f>CONCATENATE(SUM('Раздел 4'!M17:M17),"&lt;=",SUM('Раздел 4'!L17:L17))</f>
        <v>0&lt;=0</v>
      </c>
    </row>
    <row r="693" spans="1:5" ht="25.5">
      <c r="A693" s="199">
        <f>IF((SUM('Раздел 5'!P10:P10)&lt;=SUM('Раздел 5'!O10:O10)),"","Неверно!")</f>
      </c>
      <c r="B693" s="197" t="s">
        <v>203</v>
      </c>
      <c r="C693" s="201" t="s">
        <v>204</v>
      </c>
      <c r="D693" s="201" t="s">
        <v>1642</v>
      </c>
      <c r="E693" s="197" t="str">
        <f>CONCATENATE(SUM('Раздел 5'!P10:P10),"&lt;=",SUM('Раздел 5'!O10:O10))</f>
        <v>0&lt;=0</v>
      </c>
    </row>
    <row r="694" spans="1:5" ht="25.5">
      <c r="A694" s="199">
        <f>IF((SUM('Раздел 5'!P19:P19)&lt;=SUM('Раздел 5'!O19:O19)),"","Неверно!")</f>
      </c>
      <c r="B694" s="197" t="s">
        <v>203</v>
      </c>
      <c r="C694" s="201" t="s">
        <v>205</v>
      </c>
      <c r="D694" s="201" t="s">
        <v>1642</v>
      </c>
      <c r="E694" s="197" t="str">
        <f>CONCATENATE(SUM('Раздел 5'!P19:P19),"&lt;=",SUM('Раздел 5'!O19:O19))</f>
        <v>0&lt;=0</v>
      </c>
    </row>
    <row r="695" spans="1:5" ht="25.5">
      <c r="A695" s="199">
        <f>IF((SUM('Раздел 5'!P20:P20)&lt;=SUM('Раздел 5'!O20:O20)),"","Неверно!")</f>
      </c>
      <c r="B695" s="197" t="s">
        <v>203</v>
      </c>
      <c r="C695" s="201" t="s">
        <v>206</v>
      </c>
      <c r="D695" s="201" t="s">
        <v>1642</v>
      </c>
      <c r="E695" s="197" t="str">
        <f>CONCATENATE(SUM('Раздел 5'!P20:P20),"&lt;=",SUM('Раздел 5'!O20:O20))</f>
        <v>0&lt;=0</v>
      </c>
    </row>
    <row r="696" spans="1:5" ht="25.5">
      <c r="A696" s="199">
        <f>IF((SUM('Раздел 5'!P21:P21)&lt;=SUM('Раздел 5'!O21:O21)),"","Неверно!")</f>
      </c>
      <c r="B696" s="197" t="s">
        <v>203</v>
      </c>
      <c r="C696" s="201" t="s">
        <v>207</v>
      </c>
      <c r="D696" s="201" t="s">
        <v>1642</v>
      </c>
      <c r="E696" s="197" t="str">
        <f>CONCATENATE(SUM('Раздел 5'!P21:P21),"&lt;=",SUM('Раздел 5'!O21:O21))</f>
        <v>0&lt;=0</v>
      </c>
    </row>
    <row r="697" spans="1:5" ht="25.5">
      <c r="A697" s="199">
        <f>IF((SUM('Раздел 5'!P22:P22)&lt;=SUM('Раздел 5'!O22:O22)),"","Неверно!")</f>
      </c>
      <c r="B697" s="197" t="s">
        <v>203</v>
      </c>
      <c r="C697" s="201" t="s">
        <v>208</v>
      </c>
      <c r="D697" s="201" t="s">
        <v>1642</v>
      </c>
      <c r="E697" s="197" t="str">
        <f>CONCATENATE(SUM('Раздел 5'!P22:P22),"&lt;=",SUM('Раздел 5'!O22:O22))</f>
        <v>0&lt;=0</v>
      </c>
    </row>
    <row r="698" spans="1:5" ht="25.5">
      <c r="A698" s="199">
        <f>IF((SUM('Раздел 5'!P23:P23)&lt;=SUM('Раздел 5'!O23:O23)),"","Неверно!")</f>
      </c>
      <c r="B698" s="197" t="s">
        <v>203</v>
      </c>
      <c r="C698" s="201" t="s">
        <v>209</v>
      </c>
      <c r="D698" s="201" t="s">
        <v>1642</v>
      </c>
      <c r="E698" s="197" t="str">
        <f>CONCATENATE(SUM('Раздел 5'!P23:P23),"&lt;=",SUM('Раздел 5'!O23:O23))</f>
        <v>0&lt;=0</v>
      </c>
    </row>
    <row r="699" spans="1:5" ht="25.5">
      <c r="A699" s="199">
        <f>IF((SUM('Раздел 5'!P24:P24)&lt;=SUM('Раздел 5'!O24:O24)),"","Неверно!")</f>
      </c>
      <c r="B699" s="197" t="s">
        <v>203</v>
      </c>
      <c r="C699" s="201" t="s">
        <v>210</v>
      </c>
      <c r="D699" s="201" t="s">
        <v>1642</v>
      </c>
      <c r="E699" s="197" t="str">
        <f>CONCATENATE(SUM('Раздел 5'!P24:P24),"&lt;=",SUM('Раздел 5'!O24:O24))</f>
        <v>0&lt;=0</v>
      </c>
    </row>
    <row r="700" spans="1:5" ht="25.5">
      <c r="A700" s="199">
        <f>IF((SUM('Раздел 5'!P25:P25)&lt;=SUM('Раздел 5'!O25:O25)),"","Неверно!")</f>
      </c>
      <c r="B700" s="197" t="s">
        <v>203</v>
      </c>
      <c r="C700" s="201" t="s">
        <v>211</v>
      </c>
      <c r="D700" s="201" t="s">
        <v>1642</v>
      </c>
      <c r="E700" s="197" t="str">
        <f>CONCATENATE(SUM('Раздел 5'!P25:P25),"&lt;=",SUM('Раздел 5'!O25:O25))</f>
        <v>0&lt;=0</v>
      </c>
    </row>
    <row r="701" spans="1:5" ht="25.5">
      <c r="A701" s="199">
        <f>IF((SUM('Раздел 5'!P26:P26)&lt;=SUM('Раздел 5'!O26:O26)),"","Неверно!")</f>
      </c>
      <c r="B701" s="197" t="s">
        <v>203</v>
      </c>
      <c r="C701" s="201" t="s">
        <v>212</v>
      </c>
      <c r="D701" s="201" t="s">
        <v>1642</v>
      </c>
      <c r="E701" s="197" t="str">
        <f>CONCATENATE(SUM('Раздел 5'!P26:P26),"&lt;=",SUM('Раздел 5'!O26:O26))</f>
        <v>0&lt;=0</v>
      </c>
    </row>
    <row r="702" spans="1:5" ht="25.5">
      <c r="A702" s="199">
        <f>IF((SUM('Раздел 5'!P27:P27)&lt;=SUM('Раздел 5'!O27:O27)),"","Неверно!")</f>
      </c>
      <c r="B702" s="197" t="s">
        <v>203</v>
      </c>
      <c r="C702" s="201" t="s">
        <v>213</v>
      </c>
      <c r="D702" s="201" t="s">
        <v>1642</v>
      </c>
      <c r="E702" s="197" t="str">
        <f>CONCATENATE(SUM('Раздел 5'!P27:P27),"&lt;=",SUM('Раздел 5'!O27:O27))</f>
        <v>0&lt;=0</v>
      </c>
    </row>
    <row r="703" spans="1:5" ht="25.5">
      <c r="A703" s="199">
        <f>IF((SUM('Раздел 5'!P28:P28)&lt;=SUM('Раздел 5'!O28:O28)),"","Неверно!")</f>
      </c>
      <c r="B703" s="197" t="s">
        <v>203</v>
      </c>
      <c r="C703" s="201" t="s">
        <v>214</v>
      </c>
      <c r="D703" s="201" t="s">
        <v>1642</v>
      </c>
      <c r="E703" s="197" t="str">
        <f>CONCATENATE(SUM('Раздел 5'!P28:P28),"&lt;=",SUM('Раздел 5'!O28:O28))</f>
        <v>0&lt;=0</v>
      </c>
    </row>
    <row r="704" spans="1:5" ht="25.5">
      <c r="A704" s="199">
        <f>IF((SUM('Раздел 5'!P11:P11)&lt;=SUM('Раздел 5'!O11:O11)),"","Неверно!")</f>
      </c>
      <c r="B704" s="197" t="s">
        <v>203</v>
      </c>
      <c r="C704" s="201" t="s">
        <v>215</v>
      </c>
      <c r="D704" s="201" t="s">
        <v>1642</v>
      </c>
      <c r="E704" s="197" t="str">
        <f>CONCATENATE(SUM('Раздел 5'!P11:P11),"&lt;=",SUM('Раздел 5'!O11:O11))</f>
        <v>0&lt;=0</v>
      </c>
    </row>
    <row r="705" spans="1:5" ht="25.5">
      <c r="A705" s="199">
        <f>IF((SUM('Раздел 5'!P29:P29)&lt;=SUM('Раздел 5'!O29:O29)),"","Неверно!")</f>
      </c>
      <c r="B705" s="197" t="s">
        <v>203</v>
      </c>
      <c r="C705" s="201" t="s">
        <v>216</v>
      </c>
      <c r="D705" s="201" t="s">
        <v>1642</v>
      </c>
      <c r="E705" s="197" t="str">
        <f>CONCATENATE(SUM('Раздел 5'!P29:P29),"&lt;=",SUM('Раздел 5'!O29:O29))</f>
        <v>0&lt;=0</v>
      </c>
    </row>
    <row r="706" spans="1:5" ht="25.5">
      <c r="A706" s="199">
        <f>IF((SUM('Раздел 5'!P12:P12)&lt;=SUM('Раздел 5'!O12:O12)),"","Неверно!")</f>
      </c>
      <c r="B706" s="197" t="s">
        <v>203</v>
      </c>
      <c r="C706" s="201" t="s">
        <v>217</v>
      </c>
      <c r="D706" s="201" t="s">
        <v>1642</v>
      </c>
      <c r="E706" s="197" t="str">
        <f>CONCATENATE(SUM('Раздел 5'!P12:P12),"&lt;=",SUM('Раздел 5'!O12:O12))</f>
        <v>0&lt;=0</v>
      </c>
    </row>
    <row r="707" spans="1:5" ht="25.5">
      <c r="A707" s="199">
        <f>IF((SUM('Раздел 5'!P13:P13)&lt;=SUM('Раздел 5'!O13:O13)),"","Неверно!")</f>
      </c>
      <c r="B707" s="197" t="s">
        <v>203</v>
      </c>
      <c r="C707" s="201" t="s">
        <v>218</v>
      </c>
      <c r="D707" s="201" t="s">
        <v>1642</v>
      </c>
      <c r="E707" s="197" t="str">
        <f>CONCATENATE(SUM('Раздел 5'!P13:P13),"&lt;=",SUM('Раздел 5'!O13:O13))</f>
        <v>0&lt;=0</v>
      </c>
    </row>
    <row r="708" spans="1:5" ht="25.5">
      <c r="A708" s="199">
        <f>IF((SUM('Раздел 5'!P14:P14)&lt;=SUM('Раздел 5'!O14:O14)),"","Неверно!")</f>
      </c>
      <c r="B708" s="197" t="s">
        <v>203</v>
      </c>
      <c r="C708" s="201" t="s">
        <v>219</v>
      </c>
      <c r="D708" s="201" t="s">
        <v>1642</v>
      </c>
      <c r="E708" s="197" t="str">
        <f>CONCATENATE(SUM('Раздел 5'!P14:P14),"&lt;=",SUM('Раздел 5'!O14:O14))</f>
        <v>0&lt;=0</v>
      </c>
    </row>
    <row r="709" spans="1:5" ht="25.5">
      <c r="A709" s="199">
        <f>IF((SUM('Раздел 5'!P15:P15)&lt;=SUM('Раздел 5'!O15:O15)),"","Неверно!")</f>
      </c>
      <c r="B709" s="197" t="s">
        <v>203</v>
      </c>
      <c r="C709" s="201" t="s">
        <v>220</v>
      </c>
      <c r="D709" s="201" t="s">
        <v>1642</v>
      </c>
      <c r="E709" s="197" t="str">
        <f>CONCATENATE(SUM('Раздел 5'!P15:P15),"&lt;=",SUM('Раздел 5'!O15:O15))</f>
        <v>0&lt;=0</v>
      </c>
    </row>
    <row r="710" spans="1:5" ht="25.5">
      <c r="A710" s="199">
        <f>IF((SUM('Раздел 5'!P16:P16)&lt;=SUM('Раздел 5'!O16:O16)),"","Неверно!")</f>
      </c>
      <c r="B710" s="197" t="s">
        <v>203</v>
      </c>
      <c r="C710" s="201" t="s">
        <v>221</v>
      </c>
      <c r="D710" s="201" t="s">
        <v>1642</v>
      </c>
      <c r="E710" s="197" t="str">
        <f>CONCATENATE(SUM('Раздел 5'!P16:P16),"&lt;=",SUM('Раздел 5'!O16:O16))</f>
        <v>0&lt;=0</v>
      </c>
    </row>
    <row r="711" spans="1:5" ht="25.5">
      <c r="A711" s="199">
        <f>IF((SUM('Раздел 5'!P17:P17)&lt;=SUM('Раздел 5'!O17:O17)),"","Неверно!")</f>
      </c>
      <c r="B711" s="197" t="s">
        <v>203</v>
      </c>
      <c r="C711" s="201" t="s">
        <v>222</v>
      </c>
      <c r="D711" s="201" t="s">
        <v>1642</v>
      </c>
      <c r="E711" s="197" t="str">
        <f>CONCATENATE(SUM('Раздел 5'!P17:P17),"&lt;=",SUM('Раздел 5'!O17:O17))</f>
        <v>0&lt;=0</v>
      </c>
    </row>
    <row r="712" spans="1:5" ht="25.5">
      <c r="A712" s="199">
        <f>IF((SUM('Раздел 5'!P18:P18)&lt;=SUM('Раздел 5'!O18:O18)),"","Неверно!")</f>
      </c>
      <c r="B712" s="197" t="s">
        <v>203</v>
      </c>
      <c r="C712" s="201" t="s">
        <v>223</v>
      </c>
      <c r="D712" s="201" t="s">
        <v>1642</v>
      </c>
      <c r="E712" s="197" t="str">
        <f>CONCATENATE(SUM('Раздел 5'!P18:P18),"&lt;=",SUM('Раздел 5'!O18:O18))</f>
        <v>0&lt;=0</v>
      </c>
    </row>
    <row r="713" spans="1:5" ht="25.5">
      <c r="A713" s="199">
        <f>IF((SUM('Раздел 4'!F9:F9)&gt;=SUM('Раздел 4'!W9:W9)),"","Неверно!")</f>
      </c>
      <c r="B713" s="197" t="s">
        <v>224</v>
      </c>
      <c r="C713" s="201" t="s">
        <v>225</v>
      </c>
      <c r="D713" s="201" t="s">
        <v>1623</v>
      </c>
      <c r="E713" s="197" t="str">
        <f>CONCATENATE(SUM('Раздел 4'!F9:F9),"&gt;=",SUM('Раздел 4'!W9:W9))</f>
        <v>3&gt;=0</v>
      </c>
    </row>
    <row r="714" spans="1:5" ht="25.5">
      <c r="A714" s="199">
        <f>IF((SUM('Раздел 4'!F18:F18)&gt;=SUM('Раздел 4'!W18:W18)),"","Неверно!")</f>
      </c>
      <c r="B714" s="197" t="s">
        <v>224</v>
      </c>
      <c r="C714" s="201" t="s">
        <v>226</v>
      </c>
      <c r="D714" s="201" t="s">
        <v>1623</v>
      </c>
      <c r="E714" s="197" t="str">
        <f>CONCATENATE(SUM('Раздел 4'!F18:F18),"&gt;=",SUM('Раздел 4'!W18:W18))</f>
        <v>0&gt;=0</v>
      </c>
    </row>
    <row r="715" spans="1:5" ht="25.5">
      <c r="A715" s="199">
        <f>IF((SUM('Раздел 4'!F10:F10)&gt;=SUM('Раздел 4'!W10:W10)),"","Неверно!")</f>
      </c>
      <c r="B715" s="197" t="s">
        <v>224</v>
      </c>
      <c r="C715" s="201" t="s">
        <v>227</v>
      </c>
      <c r="D715" s="201" t="s">
        <v>1623</v>
      </c>
      <c r="E715" s="197" t="str">
        <f>CONCATENATE(SUM('Раздел 4'!F10:F10),"&gt;=",SUM('Раздел 4'!W10:W10))</f>
        <v>0&gt;=0</v>
      </c>
    </row>
    <row r="716" spans="1:5" ht="25.5">
      <c r="A716" s="199">
        <f>IF((SUM('Раздел 4'!F11:F11)&gt;=SUM('Раздел 4'!W11:W11)),"","Неверно!")</f>
      </c>
      <c r="B716" s="197" t="s">
        <v>224</v>
      </c>
      <c r="C716" s="201" t="s">
        <v>228</v>
      </c>
      <c r="D716" s="201" t="s">
        <v>1623</v>
      </c>
      <c r="E716" s="197" t="str">
        <f>CONCATENATE(SUM('Раздел 4'!F11:F11),"&gt;=",SUM('Раздел 4'!W11:W11))</f>
        <v>0&gt;=0</v>
      </c>
    </row>
    <row r="717" spans="1:5" ht="25.5">
      <c r="A717" s="199">
        <f>IF((SUM('Раздел 4'!F12:F12)&gt;=SUM('Раздел 4'!W12:W12)),"","Неверно!")</f>
      </c>
      <c r="B717" s="197" t="s">
        <v>224</v>
      </c>
      <c r="C717" s="201" t="s">
        <v>229</v>
      </c>
      <c r="D717" s="201" t="s">
        <v>1623</v>
      </c>
      <c r="E717" s="197" t="str">
        <f>CONCATENATE(SUM('Раздел 4'!F12:F12),"&gt;=",SUM('Раздел 4'!W12:W12))</f>
        <v>0&gt;=0</v>
      </c>
    </row>
    <row r="718" spans="1:5" ht="25.5">
      <c r="A718" s="199">
        <f>IF((SUM('Раздел 4'!F13:F13)&gt;=SUM('Раздел 4'!W13:W13)),"","Неверно!")</f>
      </c>
      <c r="B718" s="197" t="s">
        <v>224</v>
      </c>
      <c r="C718" s="201" t="s">
        <v>230</v>
      </c>
      <c r="D718" s="201" t="s">
        <v>1623</v>
      </c>
      <c r="E718" s="197" t="str">
        <f>CONCATENATE(SUM('Раздел 4'!F13:F13),"&gt;=",SUM('Раздел 4'!W13:W13))</f>
        <v>3&gt;=0</v>
      </c>
    </row>
    <row r="719" spans="1:5" ht="25.5">
      <c r="A719" s="199">
        <f>IF((SUM('Раздел 4'!F14:F14)&gt;=SUM('Раздел 4'!W14:W14)),"","Неверно!")</f>
      </c>
      <c r="B719" s="197" t="s">
        <v>224</v>
      </c>
      <c r="C719" s="201" t="s">
        <v>231</v>
      </c>
      <c r="D719" s="201" t="s">
        <v>1623</v>
      </c>
      <c r="E719" s="197" t="str">
        <f>CONCATENATE(SUM('Раздел 4'!F14:F14),"&gt;=",SUM('Раздел 4'!W14:W14))</f>
        <v>0&gt;=0</v>
      </c>
    </row>
    <row r="720" spans="1:5" ht="25.5">
      <c r="A720" s="199">
        <f>IF((SUM('Раздел 4'!F15:F15)&gt;=SUM('Раздел 4'!W15:W15)),"","Неверно!")</f>
      </c>
      <c r="B720" s="197" t="s">
        <v>224</v>
      </c>
      <c r="C720" s="201" t="s">
        <v>232</v>
      </c>
      <c r="D720" s="201" t="s">
        <v>1623</v>
      </c>
      <c r="E720" s="197" t="str">
        <f>CONCATENATE(SUM('Раздел 4'!F15:F15),"&gt;=",SUM('Раздел 4'!W15:W15))</f>
        <v>0&gt;=0</v>
      </c>
    </row>
    <row r="721" spans="1:5" ht="25.5">
      <c r="A721" s="199">
        <f>IF((SUM('Раздел 4'!F16:F16)&gt;=SUM('Раздел 4'!W16:W16)),"","Неверно!")</f>
      </c>
      <c r="B721" s="197" t="s">
        <v>224</v>
      </c>
      <c r="C721" s="201" t="s">
        <v>233</v>
      </c>
      <c r="D721" s="201" t="s">
        <v>1623</v>
      </c>
      <c r="E721" s="197" t="str">
        <f>CONCATENATE(SUM('Раздел 4'!F16:F16),"&gt;=",SUM('Раздел 4'!W16:W16))</f>
        <v>0&gt;=0</v>
      </c>
    </row>
    <row r="722" spans="1:5" ht="25.5">
      <c r="A722" s="199">
        <f>IF((SUM('Раздел 4'!F17:F17)&gt;=SUM('Раздел 4'!W17:W17)),"","Неверно!")</f>
      </c>
      <c r="B722" s="197" t="s">
        <v>224</v>
      </c>
      <c r="C722" s="201" t="s">
        <v>234</v>
      </c>
      <c r="D722" s="201" t="s">
        <v>1623</v>
      </c>
      <c r="E722" s="197" t="str">
        <f>CONCATENATE(SUM('Раздел 4'!F17:F17),"&gt;=",SUM('Раздел 4'!W17:W17))</f>
        <v>0&gt;=0</v>
      </c>
    </row>
    <row r="723" spans="1:5" ht="25.5">
      <c r="A723" s="199">
        <f>IF((SUM('Раздел 1'!AK10:AK10)=SUM('Раздел 1'!AK11:AK50)),"","Неверно!")</f>
      </c>
      <c r="B723" s="197" t="s">
        <v>235</v>
      </c>
      <c r="C723" s="201" t="s">
        <v>236</v>
      </c>
      <c r="D723" s="201" t="s">
        <v>1618</v>
      </c>
      <c r="E723" s="197" t="str">
        <f>CONCATENATE(SUM('Раздел 1'!AK10:AK10),"=",SUM('Раздел 1'!AK11:AK50))</f>
        <v>5=5</v>
      </c>
    </row>
    <row r="724" spans="1:5" ht="25.5">
      <c r="A724" s="199">
        <f>IF((SUM('Раздел 1'!AL10:AL10)=SUM('Раздел 1'!AL11:AL50)),"","Неверно!")</f>
      </c>
      <c r="B724" s="197" t="s">
        <v>235</v>
      </c>
      <c r="C724" s="201" t="s">
        <v>237</v>
      </c>
      <c r="D724" s="201" t="s">
        <v>1618</v>
      </c>
      <c r="E724" s="197" t="str">
        <f>CONCATENATE(SUM('Раздел 1'!AL10:AL10),"=",SUM('Раздел 1'!AL11:AL50))</f>
        <v>0=0</v>
      </c>
    </row>
    <row r="725" spans="1:5" ht="25.5">
      <c r="A725" s="199">
        <f>IF((SUM('Раздел 1'!AM10:AM10)=SUM('Раздел 1'!AM11:AM50)),"","Неверно!")</f>
      </c>
      <c r="B725" s="197" t="s">
        <v>235</v>
      </c>
      <c r="C725" s="201" t="s">
        <v>238</v>
      </c>
      <c r="D725" s="201" t="s">
        <v>1618</v>
      </c>
      <c r="E725" s="197" t="str">
        <f>CONCATENATE(SUM('Раздел 1'!AM10:AM10),"=",SUM('Раздел 1'!AM11:AM50))</f>
        <v>2=2</v>
      </c>
    </row>
    <row r="726" spans="1:5" ht="25.5">
      <c r="A726" s="199">
        <f>IF((SUM('Раздел 1'!AN10:AN10)=SUM('Раздел 1'!AN11:AN50)),"","Неверно!")</f>
      </c>
      <c r="B726" s="197" t="s">
        <v>235</v>
      </c>
      <c r="C726" s="201" t="s">
        <v>239</v>
      </c>
      <c r="D726" s="201" t="s">
        <v>1618</v>
      </c>
      <c r="E726" s="197" t="str">
        <f>CONCATENATE(SUM('Раздел 1'!AN10:AN10),"=",SUM('Раздел 1'!AN11:AN50))</f>
        <v>1=1</v>
      </c>
    </row>
    <row r="727" spans="1:5" ht="25.5">
      <c r="A727" s="199">
        <f>IF((SUM('Раздел 1'!AO10:AO10)=SUM('Раздел 1'!AO11:AO50)),"","Неверно!")</f>
      </c>
      <c r="B727" s="197" t="s">
        <v>235</v>
      </c>
      <c r="C727" s="201" t="s">
        <v>240</v>
      </c>
      <c r="D727" s="201" t="s">
        <v>1618</v>
      </c>
      <c r="E727" s="197" t="str">
        <f>CONCATENATE(SUM('Раздел 1'!AO10:AO10),"=",SUM('Раздел 1'!AO11:AO50))</f>
        <v>2=2</v>
      </c>
    </row>
    <row r="728" spans="1:5" ht="25.5">
      <c r="A728" s="199">
        <f>IF((SUM('Раздел 1'!AP10:AP10)=SUM('Раздел 1'!AP11:AP50)),"","Неверно!")</f>
      </c>
      <c r="B728" s="197" t="s">
        <v>235</v>
      </c>
      <c r="C728" s="201" t="s">
        <v>241</v>
      </c>
      <c r="D728" s="201" t="s">
        <v>1618</v>
      </c>
      <c r="E728" s="197" t="str">
        <f>CONCATENATE(SUM('Раздел 1'!AP10:AP10),"=",SUM('Раздел 1'!AP11:AP50))</f>
        <v>0=0</v>
      </c>
    </row>
    <row r="729" spans="1:5" ht="25.5">
      <c r="A729" s="199">
        <f>IF((SUM('Раздел 1'!AQ10:AQ10)=SUM('Раздел 1'!AQ11:AQ50)),"","Неверно!")</f>
      </c>
      <c r="B729" s="197" t="s">
        <v>235</v>
      </c>
      <c r="C729" s="201" t="s">
        <v>242</v>
      </c>
      <c r="D729" s="201" t="s">
        <v>1618</v>
      </c>
      <c r="E729" s="197" t="str">
        <f>CONCATENATE(SUM('Раздел 1'!AQ10:AQ10),"=",SUM('Раздел 1'!AQ11:AQ50))</f>
        <v>0=0</v>
      </c>
    </row>
    <row r="730" spans="1:5" ht="25.5">
      <c r="A730" s="199">
        <f>IF((SUM('Раздел 1'!AR10:AR10)=SUM('Раздел 1'!AR11:AR50)),"","Неверно!")</f>
      </c>
      <c r="B730" s="197" t="s">
        <v>235</v>
      </c>
      <c r="C730" s="201" t="s">
        <v>243</v>
      </c>
      <c r="D730" s="201" t="s">
        <v>1618</v>
      </c>
      <c r="E730" s="197" t="str">
        <f>CONCATENATE(SUM('Раздел 1'!AR10:AR10),"=",SUM('Раздел 1'!AR11:AR50))</f>
        <v>4=4</v>
      </c>
    </row>
    <row r="731" spans="1:5" ht="25.5">
      <c r="A731" s="199">
        <f>IF((SUM('Раздел 1'!AS10:AS10)=SUM('Раздел 1'!AS11:AS50)),"","Неверно!")</f>
      </c>
      <c r="B731" s="197" t="s">
        <v>235</v>
      </c>
      <c r="C731" s="201" t="s">
        <v>244</v>
      </c>
      <c r="D731" s="201" t="s">
        <v>1618</v>
      </c>
      <c r="E731" s="197" t="str">
        <f>CONCATENATE(SUM('Раздел 1'!AS10:AS10),"=",SUM('Раздел 1'!AS11:AS50))</f>
        <v>1=1</v>
      </c>
    </row>
    <row r="732" spans="1:5" ht="25.5">
      <c r="A732" s="199">
        <f>IF((SUM('Раздел 1'!AT10:AT10)=SUM('Раздел 1'!AT11:AT50)),"","Неверно!")</f>
      </c>
      <c r="B732" s="197" t="s">
        <v>235</v>
      </c>
      <c r="C732" s="201" t="s">
        <v>245</v>
      </c>
      <c r="D732" s="201" t="s">
        <v>1618</v>
      </c>
      <c r="E732" s="197" t="str">
        <f>CONCATENATE(SUM('Раздел 1'!AT10:AT10),"=",SUM('Раздел 1'!AT11:AT50))</f>
        <v>1=1</v>
      </c>
    </row>
    <row r="733" spans="1:5" ht="25.5">
      <c r="A733" s="199">
        <f>IF((SUM('Раздел 1'!AU10:AU10)=SUM('Раздел 1'!AU11:AU50)),"","Неверно!")</f>
      </c>
      <c r="B733" s="197" t="s">
        <v>235</v>
      </c>
      <c r="C733" s="201" t="s">
        <v>246</v>
      </c>
      <c r="D733" s="201" t="s">
        <v>1618</v>
      </c>
      <c r="E733" s="197" t="str">
        <f>CONCATENATE(SUM('Раздел 1'!AU10:AU10),"=",SUM('Раздел 1'!AU11:AU50))</f>
        <v>0=0</v>
      </c>
    </row>
    <row r="734" spans="1:5" ht="25.5">
      <c r="A734" s="199">
        <f>IF((SUM('Раздел 1'!AV10:AV10)=SUM('Раздел 1'!AV11:AV50)),"","Неверно!")</f>
      </c>
      <c r="B734" s="197" t="s">
        <v>235</v>
      </c>
      <c r="C734" s="201" t="s">
        <v>247</v>
      </c>
      <c r="D734" s="201" t="s">
        <v>1618</v>
      </c>
      <c r="E734" s="197" t="str">
        <f>CONCATENATE(SUM('Раздел 1'!AV10:AV10),"=",SUM('Раздел 1'!AV11:AV50))</f>
        <v>2=2</v>
      </c>
    </row>
    <row r="735" spans="1:5" ht="25.5">
      <c r="A735" s="199">
        <f>IF((SUM('Раздел 1'!AW10:AW10)=SUM('Раздел 1'!AW11:AW50)),"","Неверно!")</f>
      </c>
      <c r="B735" s="197" t="s">
        <v>235</v>
      </c>
      <c r="C735" s="201" t="s">
        <v>248</v>
      </c>
      <c r="D735" s="201" t="s">
        <v>1618</v>
      </c>
      <c r="E735" s="197" t="str">
        <f>CONCATENATE(SUM('Раздел 1'!AW10:AW10),"=",SUM('Раздел 1'!AW11:AW50))</f>
        <v>0=0</v>
      </c>
    </row>
    <row r="736" spans="1:5" ht="25.5">
      <c r="A736" s="199">
        <f>IF((SUM('Раздел 1'!AX10:AX10)=SUM('Раздел 1'!AX11:AX50)),"","Неверно!")</f>
      </c>
      <c r="B736" s="197" t="s">
        <v>235</v>
      </c>
      <c r="C736" s="201" t="s">
        <v>249</v>
      </c>
      <c r="D736" s="201" t="s">
        <v>1618</v>
      </c>
      <c r="E736" s="197" t="str">
        <f>CONCATENATE(SUM('Раздел 1'!AX10:AX10),"=",SUM('Раздел 1'!AX11:AX50))</f>
        <v>0=0</v>
      </c>
    </row>
    <row r="737" spans="1:5" ht="25.5">
      <c r="A737" s="199">
        <f>IF((SUM('Раздел 1'!AY10:AY10)=SUM('Раздел 1'!AY11:AY50)),"","Неверно!")</f>
      </c>
      <c r="B737" s="197" t="s">
        <v>235</v>
      </c>
      <c r="C737" s="201" t="s">
        <v>250</v>
      </c>
      <c r="D737" s="201" t="s">
        <v>1618</v>
      </c>
      <c r="E737" s="197" t="str">
        <f>CONCATENATE(SUM('Раздел 1'!AY10:AY10),"=",SUM('Раздел 1'!AY11:AY50))</f>
        <v>2=2</v>
      </c>
    </row>
    <row r="738" spans="1:5" ht="25.5">
      <c r="A738" s="199">
        <f>IF((SUM('Раздел 1'!AZ10:AZ10)=SUM('Раздел 1'!AZ11:AZ50)),"","Неверно!")</f>
      </c>
      <c r="B738" s="197" t="s">
        <v>235</v>
      </c>
      <c r="C738" s="201" t="s">
        <v>251</v>
      </c>
      <c r="D738" s="201" t="s">
        <v>1618</v>
      </c>
      <c r="E738" s="197" t="str">
        <f>CONCATENATE(SUM('Раздел 1'!AZ10:AZ10),"=",SUM('Раздел 1'!AZ11:AZ50))</f>
        <v>1=1</v>
      </c>
    </row>
    <row r="739" spans="1:5" ht="25.5">
      <c r="A739" s="199">
        <f>IF((SUM('Раздел 1'!BA10:BA10)=SUM('Раздел 1'!BA11:BA50)),"","Неверно!")</f>
      </c>
      <c r="B739" s="197" t="s">
        <v>235</v>
      </c>
      <c r="C739" s="201" t="s">
        <v>252</v>
      </c>
      <c r="D739" s="201" t="s">
        <v>1618</v>
      </c>
      <c r="E739" s="197" t="str">
        <f>CONCATENATE(SUM('Раздел 1'!BA10:BA10),"=",SUM('Раздел 1'!BA11:BA50))</f>
        <v>1=1</v>
      </c>
    </row>
    <row r="740" spans="1:5" ht="25.5">
      <c r="A740" s="199">
        <f>IF((SUM('Раздел 1'!BB10:BB10)=SUM('Раздел 1'!BB11:BB50)),"","Неверно!")</f>
      </c>
      <c r="B740" s="197" t="s">
        <v>235</v>
      </c>
      <c r="C740" s="201" t="s">
        <v>253</v>
      </c>
      <c r="D740" s="201" t="s">
        <v>1618</v>
      </c>
      <c r="E740" s="197" t="str">
        <f>CONCATENATE(SUM('Раздел 1'!BB10:BB10),"=",SUM('Раздел 1'!BB11:BB50))</f>
        <v>0=0</v>
      </c>
    </row>
    <row r="741" spans="1:5" ht="25.5">
      <c r="A741" s="199">
        <f>IF((SUM('Раздел 1'!BC10:BC10)=SUM('Раздел 1'!BC11:BC50)),"","Неверно!")</f>
      </c>
      <c r="B741" s="197" t="s">
        <v>235</v>
      </c>
      <c r="C741" s="201" t="s">
        <v>254</v>
      </c>
      <c r="D741" s="201" t="s">
        <v>1618</v>
      </c>
      <c r="E741" s="197" t="str">
        <f>CONCATENATE(SUM('Раздел 1'!BC10:BC10),"=",SUM('Раздел 1'!BC11:BC50))</f>
        <v>0=0</v>
      </c>
    </row>
    <row r="742" spans="1:5" ht="25.5">
      <c r="A742" s="199">
        <f>IF((SUM('Раздел 1'!BD10:BD10)=SUM('Раздел 1'!BD11:BD50)),"","Неверно!")</f>
      </c>
      <c r="B742" s="197" t="s">
        <v>235</v>
      </c>
      <c r="C742" s="201" t="s">
        <v>255</v>
      </c>
      <c r="D742" s="201" t="s">
        <v>1618</v>
      </c>
      <c r="E742" s="197" t="str">
        <f>CONCATENATE(SUM('Раздел 1'!BD10:BD10),"=",SUM('Раздел 1'!BD11:BD50))</f>
        <v>0=0</v>
      </c>
    </row>
    <row r="743" spans="1:5" ht="25.5">
      <c r="A743" s="199">
        <f>IF((SUM('Раздел 1'!BE10:BE10)=SUM('Раздел 1'!BE11:BE50)),"","Неверно!")</f>
      </c>
      <c r="B743" s="197" t="s">
        <v>235</v>
      </c>
      <c r="C743" s="201" t="s">
        <v>256</v>
      </c>
      <c r="D743" s="201" t="s">
        <v>1618</v>
      </c>
      <c r="E743" s="197" t="str">
        <f>CONCATENATE(SUM('Раздел 1'!BE10:BE10),"=",SUM('Раздел 1'!BE11:BE50))</f>
        <v>0=0</v>
      </c>
    </row>
    <row r="744" spans="1:5" ht="25.5">
      <c r="A744" s="199">
        <f>IF((SUM('Раздел 1'!BF10:BF10)=SUM('Раздел 1'!BF11:BF50)),"","Неверно!")</f>
      </c>
      <c r="B744" s="197" t="s">
        <v>235</v>
      </c>
      <c r="C744" s="201" t="s">
        <v>257</v>
      </c>
      <c r="D744" s="201" t="s">
        <v>1618</v>
      </c>
      <c r="E744" s="197" t="str">
        <f>CONCATENATE(SUM('Раздел 1'!BF10:BF10),"=",SUM('Раздел 1'!BF11:BF50))</f>
        <v>0=0</v>
      </c>
    </row>
    <row r="745" spans="1:5" ht="25.5">
      <c r="A745" s="199">
        <f>IF((SUM('Раздел 1'!D10:AJ50)=0),"","Неверно!")</f>
      </c>
      <c r="B745" s="197" t="s">
        <v>258</v>
      </c>
      <c r="C745" s="201" t="s">
        <v>259</v>
      </c>
      <c r="D745" s="201" t="s">
        <v>1619</v>
      </c>
      <c r="E745" s="197" t="str">
        <f>CONCATENATE(SUM('Раздел 1'!D10:AJ50),"=",0)</f>
        <v>0=0</v>
      </c>
    </row>
    <row r="746" spans="1:5" ht="25.5">
      <c r="A746" s="199">
        <f>IF((SUM('Раздел 2'!G9:G9)&gt;=SUM('Раздел 2'!H9:H9)),"","Неверно!")</f>
      </c>
      <c r="B746" s="197" t="s">
        <v>260</v>
      </c>
      <c r="C746" s="201" t="s">
        <v>261</v>
      </c>
      <c r="D746" s="201" t="s">
        <v>1675</v>
      </c>
      <c r="E746" s="197" t="str">
        <f>CONCATENATE(SUM('Раздел 2'!G9:G9),"&gt;=",SUM('Раздел 2'!H9:H9))</f>
        <v>0&gt;=0</v>
      </c>
    </row>
    <row r="747" spans="1:5" ht="25.5">
      <c r="A747" s="199">
        <f>IF((SUM('Раздел 2'!G18:G18)&gt;=SUM('Раздел 2'!H18:H18)),"","Неверно!")</f>
      </c>
      <c r="B747" s="197" t="s">
        <v>260</v>
      </c>
      <c r="C747" s="201" t="s">
        <v>262</v>
      </c>
      <c r="D747" s="201" t="s">
        <v>1675</v>
      </c>
      <c r="E747" s="197" t="str">
        <f>CONCATENATE(SUM('Раздел 2'!G18:G18),"&gt;=",SUM('Раздел 2'!H18:H18))</f>
        <v>0&gt;=0</v>
      </c>
    </row>
    <row r="748" spans="1:5" ht="25.5">
      <c r="A748" s="199">
        <f>IF((SUM('Раздел 2'!G19:G19)&gt;=SUM('Раздел 2'!H19:H19)),"","Неверно!")</f>
      </c>
      <c r="B748" s="197" t="s">
        <v>260</v>
      </c>
      <c r="C748" s="201" t="s">
        <v>263</v>
      </c>
      <c r="D748" s="201" t="s">
        <v>1675</v>
      </c>
      <c r="E748" s="197" t="str">
        <f>CONCATENATE(SUM('Раздел 2'!G19:G19),"&gt;=",SUM('Раздел 2'!H19:H19))</f>
        <v>0&gt;=0</v>
      </c>
    </row>
    <row r="749" spans="1:5" ht="25.5">
      <c r="A749" s="199">
        <f>IF((SUM('Раздел 2'!G20:G20)&gt;=SUM('Раздел 2'!H20:H20)),"","Неверно!")</f>
      </c>
      <c r="B749" s="197" t="s">
        <v>260</v>
      </c>
      <c r="C749" s="201" t="s">
        <v>264</v>
      </c>
      <c r="D749" s="201" t="s">
        <v>1675</v>
      </c>
      <c r="E749" s="197" t="str">
        <f>CONCATENATE(SUM('Раздел 2'!G20:G20),"&gt;=",SUM('Раздел 2'!H20:H20))</f>
        <v>0&gt;=0</v>
      </c>
    </row>
    <row r="750" spans="1:5" ht="25.5">
      <c r="A750" s="199">
        <f>IF((SUM('Раздел 2'!G21:G21)&gt;=SUM('Раздел 2'!H21:H21)),"","Неверно!")</f>
      </c>
      <c r="B750" s="197" t="s">
        <v>260</v>
      </c>
      <c r="C750" s="201" t="s">
        <v>265</v>
      </c>
      <c r="D750" s="201" t="s">
        <v>1675</v>
      </c>
      <c r="E750" s="197" t="str">
        <f>CONCATENATE(SUM('Раздел 2'!G21:G21),"&gt;=",SUM('Раздел 2'!H21:H21))</f>
        <v>0&gt;=0</v>
      </c>
    </row>
    <row r="751" spans="1:5" ht="25.5">
      <c r="A751" s="199">
        <f>IF((SUM('Раздел 2'!G22:G22)&gt;=SUM('Раздел 2'!H22:H22)),"","Неверно!")</f>
      </c>
      <c r="B751" s="197" t="s">
        <v>260</v>
      </c>
      <c r="C751" s="201" t="s">
        <v>266</v>
      </c>
      <c r="D751" s="201" t="s">
        <v>1675</v>
      </c>
      <c r="E751" s="197" t="str">
        <f>CONCATENATE(SUM('Раздел 2'!G22:G22),"&gt;=",SUM('Раздел 2'!H22:H22))</f>
        <v>0&gt;=0</v>
      </c>
    </row>
    <row r="752" spans="1:5" ht="25.5">
      <c r="A752" s="199">
        <f>IF((SUM('Раздел 2'!G23:G23)&gt;=SUM('Раздел 2'!H23:H23)),"","Неверно!")</f>
      </c>
      <c r="B752" s="197" t="s">
        <v>260</v>
      </c>
      <c r="C752" s="201" t="s">
        <v>267</v>
      </c>
      <c r="D752" s="201" t="s">
        <v>1675</v>
      </c>
      <c r="E752" s="197" t="str">
        <f>CONCATENATE(SUM('Раздел 2'!G23:G23),"&gt;=",SUM('Раздел 2'!H23:H23))</f>
        <v>0&gt;=0</v>
      </c>
    </row>
    <row r="753" spans="1:5" ht="25.5">
      <c r="A753" s="199">
        <f>IF((SUM('Раздел 2'!G10:G10)&gt;=SUM('Раздел 2'!H10:H10)),"","Неверно!")</f>
      </c>
      <c r="B753" s="197" t="s">
        <v>260</v>
      </c>
      <c r="C753" s="201" t="s">
        <v>268</v>
      </c>
      <c r="D753" s="201" t="s">
        <v>1675</v>
      </c>
      <c r="E753" s="197" t="str">
        <f>CONCATENATE(SUM('Раздел 2'!G10:G10),"&gt;=",SUM('Раздел 2'!H10:H10))</f>
        <v>0&gt;=0</v>
      </c>
    </row>
    <row r="754" spans="1:5" ht="25.5">
      <c r="A754" s="199">
        <f>IF((SUM('Раздел 2'!G11:G11)&gt;=SUM('Раздел 2'!H11:H11)),"","Неверно!")</f>
      </c>
      <c r="B754" s="197" t="s">
        <v>260</v>
      </c>
      <c r="C754" s="201" t="s">
        <v>269</v>
      </c>
      <c r="D754" s="201" t="s">
        <v>1675</v>
      </c>
      <c r="E754" s="197" t="str">
        <f>CONCATENATE(SUM('Раздел 2'!G11:G11),"&gt;=",SUM('Раздел 2'!H11:H11))</f>
        <v>0&gt;=0</v>
      </c>
    </row>
    <row r="755" spans="1:5" ht="25.5">
      <c r="A755" s="199">
        <f>IF((SUM('Раздел 2'!G12:G12)&gt;=SUM('Раздел 2'!H12:H12)),"","Неверно!")</f>
      </c>
      <c r="B755" s="197" t="s">
        <v>260</v>
      </c>
      <c r="C755" s="201" t="s">
        <v>270</v>
      </c>
      <c r="D755" s="201" t="s">
        <v>1675</v>
      </c>
      <c r="E755" s="197" t="str">
        <f>CONCATENATE(SUM('Раздел 2'!G12:G12),"&gt;=",SUM('Раздел 2'!H12:H12))</f>
        <v>0&gt;=0</v>
      </c>
    </row>
    <row r="756" spans="1:5" ht="25.5">
      <c r="A756" s="199">
        <f>IF((SUM('Раздел 2'!G13:G13)&gt;=SUM('Раздел 2'!H13:H13)),"","Неверно!")</f>
      </c>
      <c r="B756" s="197" t="s">
        <v>260</v>
      </c>
      <c r="C756" s="201" t="s">
        <v>271</v>
      </c>
      <c r="D756" s="201" t="s">
        <v>1675</v>
      </c>
      <c r="E756" s="197" t="str">
        <f>CONCATENATE(SUM('Раздел 2'!G13:G13),"&gt;=",SUM('Раздел 2'!H13:H13))</f>
        <v>0&gt;=0</v>
      </c>
    </row>
    <row r="757" spans="1:5" ht="25.5">
      <c r="A757" s="199">
        <f>IF((SUM('Раздел 2'!G14:G14)&gt;=SUM('Раздел 2'!H14:H14)),"","Неверно!")</f>
      </c>
      <c r="B757" s="197" t="s">
        <v>260</v>
      </c>
      <c r="C757" s="201" t="s">
        <v>272</v>
      </c>
      <c r="D757" s="201" t="s">
        <v>1675</v>
      </c>
      <c r="E757" s="197" t="str">
        <f>CONCATENATE(SUM('Раздел 2'!G14:G14),"&gt;=",SUM('Раздел 2'!H14:H14))</f>
        <v>0&gt;=0</v>
      </c>
    </row>
    <row r="758" spans="1:5" ht="25.5">
      <c r="A758" s="199">
        <f>IF((SUM('Раздел 2'!G15:G15)&gt;=SUM('Раздел 2'!H15:H15)),"","Неверно!")</f>
      </c>
      <c r="B758" s="197" t="s">
        <v>260</v>
      </c>
      <c r="C758" s="201" t="s">
        <v>273</v>
      </c>
      <c r="D758" s="201" t="s">
        <v>1675</v>
      </c>
      <c r="E758" s="197" t="str">
        <f>CONCATENATE(SUM('Раздел 2'!G15:G15),"&gt;=",SUM('Раздел 2'!H15:H15))</f>
        <v>0&gt;=0</v>
      </c>
    </row>
    <row r="759" spans="1:5" ht="25.5">
      <c r="A759" s="199">
        <f>IF((SUM('Раздел 2'!G16:G16)&gt;=SUM('Раздел 2'!H16:H16)),"","Неверно!")</f>
      </c>
      <c r="B759" s="197" t="s">
        <v>260</v>
      </c>
      <c r="C759" s="201" t="s">
        <v>274</v>
      </c>
      <c r="D759" s="201" t="s">
        <v>1675</v>
      </c>
      <c r="E759" s="197" t="str">
        <f>CONCATENATE(SUM('Раздел 2'!G16:G16),"&gt;=",SUM('Раздел 2'!H16:H16))</f>
        <v>0&gt;=0</v>
      </c>
    </row>
    <row r="760" spans="1:5" ht="25.5">
      <c r="A760" s="199">
        <f>IF((SUM('Раздел 2'!G17:G17)&gt;=SUM('Раздел 2'!H17:H17)),"","Неверно!")</f>
      </c>
      <c r="B760" s="197" t="s">
        <v>260</v>
      </c>
      <c r="C760" s="201" t="s">
        <v>275</v>
      </c>
      <c r="D760" s="201" t="s">
        <v>1675</v>
      </c>
      <c r="E760" s="197" t="str">
        <f>CONCATENATE(SUM('Раздел 2'!G17:G17),"&gt;=",SUM('Раздел 2'!H17:H17))</f>
        <v>0&gt;=0</v>
      </c>
    </row>
    <row r="761" spans="1:5" ht="25.5">
      <c r="A761" s="199">
        <f>IF((SUM('Раздел 4'!G9:G9)&lt;=SUM('Раздел 4'!F9:F9)),"","Неверно!")</f>
      </c>
      <c r="B761" s="197" t="s">
        <v>276</v>
      </c>
      <c r="C761" s="201" t="s">
        <v>277</v>
      </c>
      <c r="D761" s="201" t="s">
        <v>1630</v>
      </c>
      <c r="E761" s="197" t="str">
        <f>CONCATENATE(SUM('Раздел 4'!G9:G9),"&lt;=",SUM('Раздел 4'!F9:F9))</f>
        <v>0&lt;=3</v>
      </c>
    </row>
    <row r="762" spans="1:5" ht="25.5">
      <c r="A762" s="199">
        <f>IF((SUM('Раздел 4'!G18:G18)&lt;=SUM('Раздел 4'!F18:F18)),"","Неверно!")</f>
      </c>
      <c r="B762" s="197" t="s">
        <v>276</v>
      </c>
      <c r="C762" s="201" t="s">
        <v>278</v>
      </c>
      <c r="D762" s="201" t="s">
        <v>1630</v>
      </c>
      <c r="E762" s="197" t="str">
        <f>CONCATENATE(SUM('Раздел 4'!G18:G18),"&lt;=",SUM('Раздел 4'!F18:F18))</f>
        <v>0&lt;=0</v>
      </c>
    </row>
    <row r="763" spans="1:5" ht="25.5">
      <c r="A763" s="199">
        <f>IF((SUM('Раздел 4'!G10:G10)&lt;=SUM('Раздел 4'!F10:F10)),"","Неверно!")</f>
      </c>
      <c r="B763" s="197" t="s">
        <v>276</v>
      </c>
      <c r="C763" s="201" t="s">
        <v>279</v>
      </c>
      <c r="D763" s="201" t="s">
        <v>1630</v>
      </c>
      <c r="E763" s="197" t="str">
        <f>CONCATENATE(SUM('Раздел 4'!G10:G10),"&lt;=",SUM('Раздел 4'!F10:F10))</f>
        <v>0&lt;=0</v>
      </c>
    </row>
    <row r="764" spans="1:5" ht="25.5">
      <c r="A764" s="199">
        <f>IF((SUM('Раздел 4'!G11:G11)&lt;=SUM('Раздел 4'!F11:F11)),"","Неверно!")</f>
      </c>
      <c r="B764" s="197" t="s">
        <v>276</v>
      </c>
      <c r="C764" s="201" t="s">
        <v>280</v>
      </c>
      <c r="D764" s="201" t="s">
        <v>1630</v>
      </c>
      <c r="E764" s="197" t="str">
        <f>CONCATENATE(SUM('Раздел 4'!G11:G11),"&lt;=",SUM('Раздел 4'!F11:F11))</f>
        <v>0&lt;=0</v>
      </c>
    </row>
    <row r="765" spans="1:5" ht="25.5">
      <c r="A765" s="199">
        <f>IF((SUM('Раздел 4'!G12:G12)&lt;=SUM('Раздел 4'!F12:F12)),"","Неверно!")</f>
      </c>
      <c r="B765" s="197" t="s">
        <v>276</v>
      </c>
      <c r="C765" s="201" t="s">
        <v>281</v>
      </c>
      <c r="D765" s="201" t="s">
        <v>1630</v>
      </c>
      <c r="E765" s="197" t="str">
        <f>CONCATENATE(SUM('Раздел 4'!G12:G12),"&lt;=",SUM('Раздел 4'!F12:F12))</f>
        <v>0&lt;=0</v>
      </c>
    </row>
    <row r="766" spans="1:5" ht="25.5">
      <c r="A766" s="199">
        <f>IF((SUM('Раздел 4'!G13:G13)&lt;=SUM('Раздел 4'!F13:F13)),"","Неверно!")</f>
      </c>
      <c r="B766" s="197" t="s">
        <v>276</v>
      </c>
      <c r="C766" s="201" t="s">
        <v>282</v>
      </c>
      <c r="D766" s="201" t="s">
        <v>1630</v>
      </c>
      <c r="E766" s="197" t="str">
        <f>CONCATENATE(SUM('Раздел 4'!G13:G13),"&lt;=",SUM('Раздел 4'!F13:F13))</f>
        <v>0&lt;=3</v>
      </c>
    </row>
    <row r="767" spans="1:5" ht="25.5">
      <c r="A767" s="199">
        <f>IF((SUM('Раздел 4'!G14:G14)&lt;=SUM('Раздел 4'!F14:F14)),"","Неверно!")</f>
      </c>
      <c r="B767" s="197" t="s">
        <v>276</v>
      </c>
      <c r="C767" s="201" t="s">
        <v>283</v>
      </c>
      <c r="D767" s="201" t="s">
        <v>1630</v>
      </c>
      <c r="E767" s="197" t="str">
        <f>CONCATENATE(SUM('Раздел 4'!G14:G14),"&lt;=",SUM('Раздел 4'!F14:F14))</f>
        <v>0&lt;=0</v>
      </c>
    </row>
    <row r="768" spans="1:5" ht="25.5">
      <c r="A768" s="199">
        <f>IF((SUM('Раздел 4'!G15:G15)&lt;=SUM('Раздел 4'!F15:F15)),"","Неверно!")</f>
      </c>
      <c r="B768" s="197" t="s">
        <v>276</v>
      </c>
      <c r="C768" s="201" t="s">
        <v>284</v>
      </c>
      <c r="D768" s="201" t="s">
        <v>1630</v>
      </c>
      <c r="E768" s="197" t="str">
        <f>CONCATENATE(SUM('Раздел 4'!G15:G15),"&lt;=",SUM('Раздел 4'!F15:F15))</f>
        <v>0&lt;=0</v>
      </c>
    </row>
    <row r="769" spans="1:5" ht="25.5">
      <c r="A769" s="199">
        <f>IF((SUM('Раздел 4'!G16:G16)&lt;=SUM('Раздел 4'!F16:F16)),"","Неверно!")</f>
      </c>
      <c r="B769" s="197" t="s">
        <v>276</v>
      </c>
      <c r="C769" s="201" t="s">
        <v>285</v>
      </c>
      <c r="D769" s="201" t="s">
        <v>1630</v>
      </c>
      <c r="E769" s="197" t="str">
        <f>CONCATENATE(SUM('Раздел 4'!G16:G16),"&lt;=",SUM('Раздел 4'!F16:F16))</f>
        <v>0&lt;=0</v>
      </c>
    </row>
    <row r="770" spans="1:5" ht="25.5">
      <c r="A770" s="199">
        <f>IF((SUM('Раздел 4'!G17:G17)&lt;=SUM('Раздел 4'!F17:F17)),"","Неверно!")</f>
      </c>
      <c r="B770" s="197" t="s">
        <v>276</v>
      </c>
      <c r="C770" s="201" t="s">
        <v>286</v>
      </c>
      <c r="D770" s="201" t="s">
        <v>1630</v>
      </c>
      <c r="E770" s="197" t="str">
        <f>CONCATENATE(SUM('Раздел 4'!G17:G17),"&lt;=",SUM('Раздел 4'!F17:F17))</f>
        <v>0&lt;=0</v>
      </c>
    </row>
    <row r="771" spans="1:5" ht="25.5">
      <c r="A771" s="199">
        <f>IF((SUM('Раздел 5'!U10:U10)&lt;=SUM('Раздел 5'!E10:E10)),"","Неверно!")</f>
      </c>
      <c r="B771" s="197" t="s">
        <v>287</v>
      </c>
      <c r="C771" s="201" t="s">
        <v>706</v>
      </c>
      <c r="D771" s="201" t="s">
        <v>1660</v>
      </c>
      <c r="E771" s="197" t="str">
        <f>CONCATENATE(SUM('Раздел 5'!U10:U10),"&lt;=",SUM('Раздел 5'!E10:E10))</f>
        <v>0&lt;=0</v>
      </c>
    </row>
    <row r="772" spans="1:5" ht="25.5">
      <c r="A772" s="199">
        <f>IF((SUM('Раздел 5'!U19:U19)&lt;=SUM('Раздел 5'!E19:E19)),"","Неверно!")</f>
      </c>
      <c r="B772" s="197" t="s">
        <v>287</v>
      </c>
      <c r="C772" s="201" t="s">
        <v>707</v>
      </c>
      <c r="D772" s="201" t="s">
        <v>1660</v>
      </c>
      <c r="E772" s="197" t="str">
        <f>CONCATENATE(SUM('Раздел 5'!U19:U19),"&lt;=",SUM('Раздел 5'!E19:E19))</f>
        <v>0&lt;=0</v>
      </c>
    </row>
    <row r="773" spans="1:5" ht="25.5">
      <c r="A773" s="199">
        <f>IF((SUM('Раздел 5'!U20:U20)&lt;=SUM('Раздел 5'!E20:E20)),"","Неверно!")</f>
      </c>
      <c r="B773" s="197" t="s">
        <v>287</v>
      </c>
      <c r="C773" s="201" t="s">
        <v>708</v>
      </c>
      <c r="D773" s="201" t="s">
        <v>1660</v>
      </c>
      <c r="E773" s="197" t="str">
        <f>CONCATENATE(SUM('Раздел 5'!U20:U20),"&lt;=",SUM('Раздел 5'!E20:E20))</f>
        <v>0&lt;=0</v>
      </c>
    </row>
    <row r="774" spans="1:5" ht="25.5">
      <c r="A774" s="199">
        <f>IF((SUM('Раздел 5'!U21:U21)&lt;=SUM('Раздел 5'!E21:E21)),"","Неверно!")</f>
      </c>
      <c r="B774" s="197" t="s">
        <v>287</v>
      </c>
      <c r="C774" s="201" t="s">
        <v>709</v>
      </c>
      <c r="D774" s="201" t="s">
        <v>1660</v>
      </c>
      <c r="E774" s="197" t="str">
        <f>CONCATENATE(SUM('Раздел 5'!U21:U21),"&lt;=",SUM('Раздел 5'!E21:E21))</f>
        <v>0&lt;=0</v>
      </c>
    </row>
    <row r="775" spans="1:5" ht="25.5">
      <c r="A775" s="199">
        <f>IF((SUM('Раздел 5'!U22:U22)&lt;=SUM('Раздел 5'!E22:E22)),"","Неверно!")</f>
      </c>
      <c r="B775" s="197" t="s">
        <v>287</v>
      </c>
      <c r="C775" s="201" t="s">
        <v>710</v>
      </c>
      <c r="D775" s="201" t="s">
        <v>1660</v>
      </c>
      <c r="E775" s="197" t="str">
        <f>CONCATENATE(SUM('Раздел 5'!U22:U22),"&lt;=",SUM('Раздел 5'!E22:E22))</f>
        <v>0&lt;=0</v>
      </c>
    </row>
    <row r="776" spans="1:5" ht="25.5">
      <c r="A776" s="199">
        <f>IF((SUM('Раздел 5'!U23:U23)&lt;=SUM('Раздел 5'!E23:E23)),"","Неверно!")</f>
      </c>
      <c r="B776" s="197" t="s">
        <v>287</v>
      </c>
      <c r="C776" s="201" t="s">
        <v>711</v>
      </c>
      <c r="D776" s="201" t="s">
        <v>1660</v>
      </c>
      <c r="E776" s="197" t="str">
        <f>CONCATENATE(SUM('Раздел 5'!U23:U23),"&lt;=",SUM('Раздел 5'!E23:E23))</f>
        <v>0&lt;=0</v>
      </c>
    </row>
    <row r="777" spans="1:5" ht="25.5">
      <c r="A777" s="199">
        <f>IF((SUM('Раздел 5'!U24:U24)&lt;=SUM('Раздел 5'!E24:E24)),"","Неверно!")</f>
      </c>
      <c r="B777" s="197" t="s">
        <v>287</v>
      </c>
      <c r="C777" s="201" t="s">
        <v>712</v>
      </c>
      <c r="D777" s="201" t="s">
        <v>1660</v>
      </c>
      <c r="E777" s="197" t="str">
        <f>CONCATENATE(SUM('Раздел 5'!U24:U24),"&lt;=",SUM('Раздел 5'!E24:E24))</f>
        <v>0&lt;=0</v>
      </c>
    </row>
    <row r="778" spans="1:5" ht="25.5">
      <c r="A778" s="199">
        <f>IF((SUM('Раздел 5'!U25:U25)&lt;=SUM('Раздел 5'!E25:E25)),"","Неверно!")</f>
      </c>
      <c r="B778" s="197" t="s">
        <v>287</v>
      </c>
      <c r="C778" s="201" t="s">
        <v>713</v>
      </c>
      <c r="D778" s="201" t="s">
        <v>1660</v>
      </c>
      <c r="E778" s="197" t="str">
        <f>CONCATENATE(SUM('Раздел 5'!U25:U25),"&lt;=",SUM('Раздел 5'!E25:E25))</f>
        <v>0&lt;=0</v>
      </c>
    </row>
    <row r="779" spans="1:5" ht="25.5">
      <c r="A779" s="199">
        <f>IF((SUM('Раздел 5'!U26:U26)&lt;=SUM('Раздел 5'!E26:E26)),"","Неверно!")</f>
      </c>
      <c r="B779" s="197" t="s">
        <v>287</v>
      </c>
      <c r="C779" s="201" t="s">
        <v>714</v>
      </c>
      <c r="D779" s="201" t="s">
        <v>1660</v>
      </c>
      <c r="E779" s="197" t="str">
        <f>CONCATENATE(SUM('Раздел 5'!U26:U26),"&lt;=",SUM('Раздел 5'!E26:E26))</f>
        <v>0&lt;=0</v>
      </c>
    </row>
    <row r="780" spans="1:5" ht="25.5">
      <c r="A780" s="199">
        <f>IF((SUM('Раздел 5'!U27:U27)&lt;=SUM('Раздел 5'!E27:E27)),"","Неверно!")</f>
      </c>
      <c r="B780" s="197" t="s">
        <v>287</v>
      </c>
      <c r="C780" s="201" t="s">
        <v>715</v>
      </c>
      <c r="D780" s="201" t="s">
        <v>1660</v>
      </c>
      <c r="E780" s="197" t="str">
        <f>CONCATENATE(SUM('Раздел 5'!U27:U27),"&lt;=",SUM('Раздел 5'!E27:E27))</f>
        <v>0&lt;=0</v>
      </c>
    </row>
    <row r="781" spans="1:5" ht="25.5">
      <c r="A781" s="199">
        <f>IF((SUM('Раздел 5'!U28:U28)&lt;=SUM('Раздел 5'!E28:E28)),"","Неверно!")</f>
      </c>
      <c r="B781" s="197" t="s">
        <v>287</v>
      </c>
      <c r="C781" s="201" t="s">
        <v>716</v>
      </c>
      <c r="D781" s="201" t="s">
        <v>1660</v>
      </c>
      <c r="E781" s="197" t="str">
        <f>CONCATENATE(SUM('Раздел 5'!U28:U28),"&lt;=",SUM('Раздел 5'!E28:E28))</f>
        <v>0&lt;=0</v>
      </c>
    </row>
    <row r="782" spans="1:5" ht="25.5">
      <c r="A782" s="199">
        <f>IF((SUM('Раздел 5'!U11:U11)&lt;=SUM('Раздел 5'!E11:E11)),"","Неверно!")</f>
      </c>
      <c r="B782" s="197" t="s">
        <v>287</v>
      </c>
      <c r="C782" s="201" t="s">
        <v>717</v>
      </c>
      <c r="D782" s="201" t="s">
        <v>1660</v>
      </c>
      <c r="E782" s="197" t="str">
        <f>CONCATENATE(SUM('Раздел 5'!U11:U11),"&lt;=",SUM('Раздел 5'!E11:E11))</f>
        <v>0&lt;=0</v>
      </c>
    </row>
    <row r="783" spans="1:5" ht="25.5">
      <c r="A783" s="199">
        <f>IF((SUM('Раздел 5'!U29:U29)&lt;=SUM('Раздел 5'!E29:E29)),"","Неверно!")</f>
      </c>
      <c r="B783" s="197" t="s">
        <v>287</v>
      </c>
      <c r="C783" s="201" t="s">
        <v>718</v>
      </c>
      <c r="D783" s="201" t="s">
        <v>1660</v>
      </c>
      <c r="E783" s="197" t="str">
        <f>CONCATENATE(SUM('Раздел 5'!U29:U29),"&lt;=",SUM('Раздел 5'!E29:E29))</f>
        <v>0&lt;=0</v>
      </c>
    </row>
    <row r="784" spans="1:5" ht="25.5">
      <c r="A784" s="199">
        <f>IF((SUM('Раздел 5'!U12:U12)&lt;=SUM('Раздел 5'!E12:E12)),"","Неверно!")</f>
      </c>
      <c r="B784" s="197" t="s">
        <v>287</v>
      </c>
      <c r="C784" s="201" t="s">
        <v>719</v>
      </c>
      <c r="D784" s="201" t="s">
        <v>1660</v>
      </c>
      <c r="E784" s="197" t="str">
        <f>CONCATENATE(SUM('Раздел 5'!U12:U12),"&lt;=",SUM('Раздел 5'!E12:E12))</f>
        <v>0&lt;=0</v>
      </c>
    </row>
    <row r="785" spans="1:5" ht="25.5">
      <c r="A785" s="199">
        <f>IF((SUM('Раздел 5'!U13:U13)&lt;=SUM('Раздел 5'!E13:E13)),"","Неверно!")</f>
      </c>
      <c r="B785" s="197" t="s">
        <v>287</v>
      </c>
      <c r="C785" s="201" t="s">
        <v>720</v>
      </c>
      <c r="D785" s="201" t="s">
        <v>1660</v>
      </c>
      <c r="E785" s="197" t="str">
        <f>CONCATENATE(SUM('Раздел 5'!U13:U13),"&lt;=",SUM('Раздел 5'!E13:E13))</f>
        <v>0&lt;=0</v>
      </c>
    </row>
    <row r="786" spans="1:5" ht="25.5">
      <c r="A786" s="199">
        <f>IF((SUM('Раздел 5'!U14:U14)&lt;=SUM('Раздел 5'!E14:E14)),"","Неверно!")</f>
      </c>
      <c r="B786" s="197" t="s">
        <v>287</v>
      </c>
      <c r="C786" s="201" t="s">
        <v>721</v>
      </c>
      <c r="D786" s="201" t="s">
        <v>1660</v>
      </c>
      <c r="E786" s="197" t="str">
        <f>CONCATENATE(SUM('Раздел 5'!U14:U14),"&lt;=",SUM('Раздел 5'!E14:E14))</f>
        <v>0&lt;=0</v>
      </c>
    </row>
    <row r="787" spans="1:5" ht="25.5">
      <c r="A787" s="199">
        <f>IF((SUM('Раздел 5'!U15:U15)&lt;=SUM('Раздел 5'!E15:E15)),"","Неверно!")</f>
      </c>
      <c r="B787" s="197" t="s">
        <v>287</v>
      </c>
      <c r="C787" s="201" t="s">
        <v>722</v>
      </c>
      <c r="D787" s="201" t="s">
        <v>1660</v>
      </c>
      <c r="E787" s="197" t="str">
        <f>CONCATENATE(SUM('Раздел 5'!U15:U15),"&lt;=",SUM('Раздел 5'!E15:E15))</f>
        <v>0&lt;=0</v>
      </c>
    </row>
    <row r="788" spans="1:5" ht="25.5">
      <c r="A788" s="199">
        <f>IF((SUM('Раздел 5'!U16:U16)&lt;=SUM('Раздел 5'!E16:E16)),"","Неверно!")</f>
      </c>
      <c r="B788" s="197" t="s">
        <v>287</v>
      </c>
      <c r="C788" s="201" t="s">
        <v>723</v>
      </c>
      <c r="D788" s="201" t="s">
        <v>1660</v>
      </c>
      <c r="E788" s="197" t="str">
        <f>CONCATENATE(SUM('Раздел 5'!U16:U16),"&lt;=",SUM('Раздел 5'!E16:E16))</f>
        <v>0&lt;=0</v>
      </c>
    </row>
    <row r="789" spans="1:5" ht="25.5">
      <c r="A789" s="199">
        <f>IF((SUM('Раздел 5'!U17:U17)&lt;=SUM('Раздел 5'!E17:E17)),"","Неверно!")</f>
      </c>
      <c r="B789" s="197" t="s">
        <v>287</v>
      </c>
      <c r="C789" s="201" t="s">
        <v>724</v>
      </c>
      <c r="D789" s="201" t="s">
        <v>1660</v>
      </c>
      <c r="E789" s="197" t="str">
        <f>CONCATENATE(SUM('Раздел 5'!U17:U17),"&lt;=",SUM('Раздел 5'!E17:E17))</f>
        <v>0&lt;=0</v>
      </c>
    </row>
    <row r="790" spans="1:5" ht="25.5">
      <c r="A790" s="199">
        <f>IF((SUM('Раздел 5'!U18:U18)&lt;=SUM('Раздел 5'!E18:E18)),"","Неверно!")</f>
      </c>
      <c r="B790" s="197" t="s">
        <v>287</v>
      </c>
      <c r="C790" s="201" t="s">
        <v>725</v>
      </c>
      <c r="D790" s="201" t="s">
        <v>1660</v>
      </c>
      <c r="E790" s="197" t="str">
        <f>CONCATENATE(SUM('Раздел 5'!U18:U18),"&lt;=",SUM('Раздел 5'!E18:E18))</f>
        <v>0&lt;=0</v>
      </c>
    </row>
    <row r="791" spans="1:5" ht="25.5">
      <c r="A791" s="199">
        <f>IF((SUM('Раздел 5'!G10:G10)&lt;=SUM('Раздел 5'!F10:F10)),"","Неверно!")</f>
      </c>
      <c r="B791" s="197" t="s">
        <v>288</v>
      </c>
      <c r="C791" s="201" t="s">
        <v>289</v>
      </c>
      <c r="D791" s="201" t="s">
        <v>1661</v>
      </c>
      <c r="E791" s="197" t="str">
        <f>CONCATENATE(SUM('Раздел 5'!G10:G10),"&lt;=",SUM('Раздел 5'!F10:F10))</f>
        <v>0&lt;=0</v>
      </c>
    </row>
    <row r="792" spans="1:5" ht="25.5">
      <c r="A792" s="199">
        <f>IF((SUM('Раздел 5'!G19:G19)&lt;=SUM('Раздел 5'!F19:F19)),"","Неверно!")</f>
      </c>
      <c r="B792" s="197" t="s">
        <v>288</v>
      </c>
      <c r="C792" s="201" t="s">
        <v>290</v>
      </c>
      <c r="D792" s="201" t="s">
        <v>1661</v>
      </c>
      <c r="E792" s="197" t="str">
        <f>CONCATENATE(SUM('Раздел 5'!G19:G19),"&lt;=",SUM('Раздел 5'!F19:F19))</f>
        <v>0&lt;=0</v>
      </c>
    </row>
    <row r="793" spans="1:5" ht="25.5">
      <c r="A793" s="199">
        <f>IF((SUM('Раздел 5'!G20:G20)&lt;=SUM('Раздел 5'!F20:F20)),"","Неверно!")</f>
      </c>
      <c r="B793" s="197" t="s">
        <v>288</v>
      </c>
      <c r="C793" s="201" t="s">
        <v>291</v>
      </c>
      <c r="D793" s="201" t="s">
        <v>1661</v>
      </c>
      <c r="E793" s="197" t="str">
        <f>CONCATENATE(SUM('Раздел 5'!G20:G20),"&lt;=",SUM('Раздел 5'!F20:F20))</f>
        <v>0&lt;=0</v>
      </c>
    </row>
    <row r="794" spans="1:5" ht="25.5">
      <c r="A794" s="199">
        <f>IF((SUM('Раздел 5'!G21:G21)&lt;=SUM('Раздел 5'!F21:F21)),"","Неверно!")</f>
      </c>
      <c r="B794" s="197" t="s">
        <v>288</v>
      </c>
      <c r="C794" s="201" t="s">
        <v>292</v>
      </c>
      <c r="D794" s="201" t="s">
        <v>1661</v>
      </c>
      <c r="E794" s="197" t="str">
        <f>CONCATENATE(SUM('Раздел 5'!G21:G21),"&lt;=",SUM('Раздел 5'!F21:F21))</f>
        <v>0&lt;=0</v>
      </c>
    </row>
    <row r="795" spans="1:5" ht="25.5">
      <c r="A795" s="199">
        <f>IF((SUM('Раздел 5'!G22:G22)&lt;=SUM('Раздел 5'!F22:F22)),"","Неверно!")</f>
      </c>
      <c r="B795" s="197" t="s">
        <v>288</v>
      </c>
      <c r="C795" s="201" t="s">
        <v>293</v>
      </c>
      <c r="D795" s="201" t="s">
        <v>1661</v>
      </c>
      <c r="E795" s="197" t="str">
        <f>CONCATENATE(SUM('Раздел 5'!G22:G22),"&lt;=",SUM('Раздел 5'!F22:F22))</f>
        <v>0&lt;=0</v>
      </c>
    </row>
    <row r="796" spans="1:5" ht="25.5">
      <c r="A796" s="199">
        <f>IF((SUM('Раздел 5'!G23:G23)&lt;=SUM('Раздел 5'!F23:F23)),"","Неверно!")</f>
      </c>
      <c r="B796" s="197" t="s">
        <v>288</v>
      </c>
      <c r="C796" s="201" t="s">
        <v>294</v>
      </c>
      <c r="D796" s="201" t="s">
        <v>1661</v>
      </c>
      <c r="E796" s="197" t="str">
        <f>CONCATENATE(SUM('Раздел 5'!G23:G23),"&lt;=",SUM('Раздел 5'!F23:F23))</f>
        <v>0&lt;=0</v>
      </c>
    </row>
    <row r="797" spans="1:5" ht="25.5">
      <c r="A797" s="199">
        <f>IF((SUM('Раздел 5'!G24:G24)&lt;=SUM('Раздел 5'!F24:F24)),"","Неверно!")</f>
      </c>
      <c r="B797" s="197" t="s">
        <v>288</v>
      </c>
      <c r="C797" s="201" t="s">
        <v>295</v>
      </c>
      <c r="D797" s="201" t="s">
        <v>1661</v>
      </c>
      <c r="E797" s="197" t="str">
        <f>CONCATENATE(SUM('Раздел 5'!G24:G24),"&lt;=",SUM('Раздел 5'!F24:F24))</f>
        <v>0&lt;=0</v>
      </c>
    </row>
    <row r="798" spans="1:5" ht="25.5">
      <c r="A798" s="199">
        <f>IF((SUM('Раздел 5'!G25:G25)&lt;=SUM('Раздел 5'!F25:F25)),"","Неверно!")</f>
      </c>
      <c r="B798" s="197" t="s">
        <v>288</v>
      </c>
      <c r="C798" s="201" t="s">
        <v>296</v>
      </c>
      <c r="D798" s="201" t="s">
        <v>1661</v>
      </c>
      <c r="E798" s="197" t="str">
        <f>CONCATENATE(SUM('Раздел 5'!G25:G25),"&lt;=",SUM('Раздел 5'!F25:F25))</f>
        <v>0&lt;=0</v>
      </c>
    </row>
    <row r="799" spans="1:5" ht="25.5">
      <c r="A799" s="199">
        <f>IF((SUM('Раздел 5'!G26:G26)&lt;=SUM('Раздел 5'!F26:F26)),"","Неверно!")</f>
      </c>
      <c r="B799" s="197" t="s">
        <v>288</v>
      </c>
      <c r="C799" s="201" t="s">
        <v>297</v>
      </c>
      <c r="D799" s="201" t="s">
        <v>1661</v>
      </c>
      <c r="E799" s="197" t="str">
        <f>CONCATENATE(SUM('Раздел 5'!G26:G26),"&lt;=",SUM('Раздел 5'!F26:F26))</f>
        <v>0&lt;=0</v>
      </c>
    </row>
    <row r="800" spans="1:5" ht="25.5">
      <c r="A800" s="199">
        <f>IF((SUM('Раздел 5'!G27:G27)&lt;=SUM('Раздел 5'!F27:F27)),"","Неверно!")</f>
      </c>
      <c r="B800" s="197" t="s">
        <v>288</v>
      </c>
      <c r="C800" s="201" t="s">
        <v>298</v>
      </c>
      <c r="D800" s="201" t="s">
        <v>1661</v>
      </c>
      <c r="E800" s="197" t="str">
        <f>CONCATENATE(SUM('Раздел 5'!G27:G27),"&lt;=",SUM('Раздел 5'!F27:F27))</f>
        <v>0&lt;=0</v>
      </c>
    </row>
    <row r="801" spans="1:5" ht="25.5">
      <c r="A801" s="199">
        <f>IF((SUM('Раздел 5'!G28:G28)&lt;=SUM('Раздел 5'!F28:F28)),"","Неверно!")</f>
      </c>
      <c r="B801" s="197" t="s">
        <v>288</v>
      </c>
      <c r="C801" s="201" t="s">
        <v>299</v>
      </c>
      <c r="D801" s="201" t="s">
        <v>1661</v>
      </c>
      <c r="E801" s="197" t="str">
        <f>CONCATENATE(SUM('Раздел 5'!G28:G28),"&lt;=",SUM('Раздел 5'!F28:F28))</f>
        <v>0&lt;=0</v>
      </c>
    </row>
    <row r="802" spans="1:5" ht="25.5">
      <c r="A802" s="199">
        <f>IF((SUM('Раздел 5'!G11:G11)&lt;=SUM('Раздел 5'!F11:F11)),"","Неверно!")</f>
      </c>
      <c r="B802" s="197" t="s">
        <v>288</v>
      </c>
      <c r="C802" s="201" t="s">
        <v>300</v>
      </c>
      <c r="D802" s="201" t="s">
        <v>1661</v>
      </c>
      <c r="E802" s="197" t="str">
        <f>CONCATENATE(SUM('Раздел 5'!G11:G11),"&lt;=",SUM('Раздел 5'!F11:F11))</f>
        <v>0&lt;=0</v>
      </c>
    </row>
    <row r="803" spans="1:5" ht="25.5">
      <c r="A803" s="199">
        <f>IF((SUM('Раздел 5'!G29:G29)&lt;=SUM('Раздел 5'!F29:F29)),"","Неверно!")</f>
      </c>
      <c r="B803" s="197" t="s">
        <v>288</v>
      </c>
      <c r="C803" s="201" t="s">
        <v>301</v>
      </c>
      <c r="D803" s="201" t="s">
        <v>1661</v>
      </c>
      <c r="E803" s="197" t="str">
        <f>CONCATENATE(SUM('Раздел 5'!G29:G29),"&lt;=",SUM('Раздел 5'!F29:F29))</f>
        <v>0&lt;=0</v>
      </c>
    </row>
    <row r="804" spans="1:5" ht="25.5">
      <c r="A804" s="199">
        <f>IF((SUM('Раздел 5'!G12:G12)&lt;=SUM('Раздел 5'!F12:F12)),"","Неверно!")</f>
      </c>
      <c r="B804" s="197" t="s">
        <v>288</v>
      </c>
      <c r="C804" s="201" t="s">
        <v>302</v>
      </c>
      <c r="D804" s="201" t="s">
        <v>1661</v>
      </c>
      <c r="E804" s="197" t="str">
        <f>CONCATENATE(SUM('Раздел 5'!G12:G12),"&lt;=",SUM('Раздел 5'!F12:F12))</f>
        <v>0&lt;=0</v>
      </c>
    </row>
    <row r="805" spans="1:5" ht="25.5">
      <c r="A805" s="199">
        <f>IF((SUM('Раздел 5'!G13:G13)&lt;=SUM('Раздел 5'!F13:F13)),"","Неверно!")</f>
      </c>
      <c r="B805" s="197" t="s">
        <v>288</v>
      </c>
      <c r="C805" s="201" t="s">
        <v>303</v>
      </c>
      <c r="D805" s="201" t="s">
        <v>1661</v>
      </c>
      <c r="E805" s="197" t="str">
        <f>CONCATENATE(SUM('Раздел 5'!G13:G13),"&lt;=",SUM('Раздел 5'!F13:F13))</f>
        <v>0&lt;=0</v>
      </c>
    </row>
    <row r="806" spans="1:5" ht="25.5">
      <c r="A806" s="199">
        <f>IF((SUM('Раздел 5'!G14:G14)&lt;=SUM('Раздел 5'!F14:F14)),"","Неверно!")</f>
      </c>
      <c r="B806" s="197" t="s">
        <v>288</v>
      </c>
      <c r="C806" s="201" t="s">
        <v>304</v>
      </c>
      <c r="D806" s="201" t="s">
        <v>1661</v>
      </c>
      <c r="E806" s="197" t="str">
        <f>CONCATENATE(SUM('Раздел 5'!G14:G14),"&lt;=",SUM('Раздел 5'!F14:F14))</f>
        <v>0&lt;=0</v>
      </c>
    </row>
    <row r="807" spans="1:5" ht="25.5">
      <c r="A807" s="199">
        <f>IF((SUM('Раздел 5'!G15:G15)&lt;=SUM('Раздел 5'!F15:F15)),"","Неверно!")</f>
      </c>
      <c r="B807" s="197" t="s">
        <v>288</v>
      </c>
      <c r="C807" s="201" t="s">
        <v>305</v>
      </c>
      <c r="D807" s="201" t="s">
        <v>1661</v>
      </c>
      <c r="E807" s="197" t="str">
        <f>CONCATENATE(SUM('Раздел 5'!G15:G15),"&lt;=",SUM('Раздел 5'!F15:F15))</f>
        <v>0&lt;=0</v>
      </c>
    </row>
    <row r="808" spans="1:5" ht="25.5">
      <c r="A808" s="199">
        <f>IF((SUM('Раздел 5'!G16:G16)&lt;=SUM('Раздел 5'!F16:F16)),"","Неверно!")</f>
      </c>
      <c r="B808" s="197" t="s">
        <v>288</v>
      </c>
      <c r="C808" s="201" t="s">
        <v>306</v>
      </c>
      <c r="D808" s="201" t="s">
        <v>1661</v>
      </c>
      <c r="E808" s="197" t="str">
        <f>CONCATENATE(SUM('Раздел 5'!G16:G16),"&lt;=",SUM('Раздел 5'!F16:F16))</f>
        <v>0&lt;=0</v>
      </c>
    </row>
    <row r="809" spans="1:5" ht="25.5">
      <c r="A809" s="199">
        <f>IF((SUM('Раздел 5'!G17:G17)&lt;=SUM('Раздел 5'!F17:F17)),"","Неверно!")</f>
      </c>
      <c r="B809" s="197" t="s">
        <v>288</v>
      </c>
      <c r="C809" s="201" t="s">
        <v>307</v>
      </c>
      <c r="D809" s="201" t="s">
        <v>1661</v>
      </c>
      <c r="E809" s="197" t="str">
        <f>CONCATENATE(SUM('Раздел 5'!G17:G17),"&lt;=",SUM('Раздел 5'!F17:F17))</f>
        <v>0&lt;=0</v>
      </c>
    </row>
    <row r="810" spans="1:5" ht="25.5">
      <c r="A810" s="199">
        <f>IF((SUM('Раздел 5'!G18:G18)&lt;=SUM('Раздел 5'!F18:F18)),"","Неверно!")</f>
      </c>
      <c r="B810" s="197" t="s">
        <v>288</v>
      </c>
      <c r="C810" s="201" t="s">
        <v>308</v>
      </c>
      <c r="D810" s="201" t="s">
        <v>1661</v>
      </c>
      <c r="E810" s="197" t="str">
        <f>CONCATENATE(SUM('Раздел 5'!G18:G18),"&lt;=",SUM('Раздел 5'!F18:F18))</f>
        <v>0&lt;=0</v>
      </c>
    </row>
    <row r="811" spans="1:5" ht="25.5">
      <c r="A811" s="199">
        <f>IF((SUM('Раздел 3'!C14:C14)&gt;=SUM('Раздел 3'!C16:C16)),"","Неверно!")</f>
      </c>
      <c r="B811" s="197" t="s">
        <v>309</v>
      </c>
      <c r="C811" s="201" t="s">
        <v>310</v>
      </c>
      <c r="D811" s="201" t="s">
        <v>1648</v>
      </c>
      <c r="E811" s="197" t="str">
        <f>CONCATENATE(SUM('Раздел 3'!C14:C14),"&gt;=",SUM('Раздел 3'!C16:C16))</f>
        <v>0&gt;=0</v>
      </c>
    </row>
    <row r="812" spans="1:5" ht="25.5">
      <c r="A812" s="199">
        <f>IF((SUM('Раздел 3'!L14:L14)&gt;=SUM('Раздел 3'!L16:L16)),"","Неверно!")</f>
      </c>
      <c r="B812" s="197" t="s">
        <v>309</v>
      </c>
      <c r="C812" s="201" t="s">
        <v>311</v>
      </c>
      <c r="D812" s="201" t="s">
        <v>1648</v>
      </c>
      <c r="E812" s="197" t="str">
        <f>CONCATENATE(SUM('Раздел 3'!L14:L14),"&gt;=",SUM('Раздел 3'!L16:L16))</f>
        <v>0&gt;=0</v>
      </c>
    </row>
    <row r="813" spans="1:5" ht="25.5">
      <c r="A813" s="199">
        <f>IF((SUM('Раздел 3'!M14:M14)&gt;=SUM('Раздел 3'!M16:M16)),"","Неверно!")</f>
      </c>
      <c r="B813" s="197" t="s">
        <v>309</v>
      </c>
      <c r="C813" s="201" t="s">
        <v>312</v>
      </c>
      <c r="D813" s="201" t="s">
        <v>1648</v>
      </c>
      <c r="E813" s="197" t="str">
        <f>CONCATENATE(SUM('Раздел 3'!M14:M14),"&gt;=",SUM('Раздел 3'!M16:M16))</f>
        <v>0&gt;=0</v>
      </c>
    </row>
    <row r="814" spans="1:5" ht="25.5">
      <c r="A814" s="199">
        <f>IF((SUM('Раздел 3'!N14:N14)&gt;=SUM('Раздел 3'!N16:N16)),"","Неверно!")</f>
      </c>
      <c r="B814" s="197" t="s">
        <v>309</v>
      </c>
      <c r="C814" s="201" t="s">
        <v>313</v>
      </c>
      <c r="D814" s="201" t="s">
        <v>1648</v>
      </c>
      <c r="E814" s="197" t="str">
        <f>CONCATENATE(SUM('Раздел 3'!N14:N14),"&gt;=",SUM('Раздел 3'!N16:N16))</f>
        <v>0&gt;=0</v>
      </c>
    </row>
    <row r="815" spans="1:5" ht="25.5">
      <c r="A815" s="199">
        <f>IF((SUM('Раздел 3'!O14:O14)&gt;=SUM('Раздел 3'!O16:O16)),"","Неверно!")</f>
      </c>
      <c r="B815" s="197" t="s">
        <v>309</v>
      </c>
      <c r="C815" s="201" t="s">
        <v>314</v>
      </c>
      <c r="D815" s="201" t="s">
        <v>1648</v>
      </c>
      <c r="E815" s="197" t="str">
        <f>CONCATENATE(SUM('Раздел 3'!O14:O14),"&gt;=",SUM('Раздел 3'!O16:O16))</f>
        <v>0&gt;=0</v>
      </c>
    </row>
    <row r="816" spans="1:5" ht="25.5">
      <c r="A816" s="199">
        <f>IF((SUM('Раздел 3'!P14:P14)&gt;=SUM('Раздел 3'!P16:P16)),"","Неверно!")</f>
      </c>
      <c r="B816" s="197" t="s">
        <v>309</v>
      </c>
      <c r="C816" s="201" t="s">
        <v>315</v>
      </c>
      <c r="D816" s="201" t="s">
        <v>1648</v>
      </c>
      <c r="E816" s="197" t="str">
        <f>CONCATENATE(SUM('Раздел 3'!P14:P14),"&gt;=",SUM('Раздел 3'!P16:P16))</f>
        <v>0&gt;=0</v>
      </c>
    </row>
    <row r="817" spans="1:5" ht="25.5">
      <c r="A817" s="199">
        <f>IF((SUM('Раздел 3'!Q14:Q14)&gt;=SUM('Раздел 3'!Q16:Q16)),"","Неверно!")</f>
      </c>
      <c r="B817" s="197" t="s">
        <v>309</v>
      </c>
      <c r="C817" s="201" t="s">
        <v>316</v>
      </c>
      <c r="D817" s="201" t="s">
        <v>1648</v>
      </c>
      <c r="E817" s="197" t="str">
        <f>CONCATENATE(SUM('Раздел 3'!Q14:Q14),"&gt;=",SUM('Раздел 3'!Q16:Q16))</f>
        <v>0&gt;=0</v>
      </c>
    </row>
    <row r="818" spans="1:5" ht="25.5">
      <c r="A818" s="199">
        <f>IF((SUM('Раздел 3'!R14:R14)&gt;=SUM('Раздел 3'!R16:R16)),"","Неверно!")</f>
      </c>
      <c r="B818" s="197" t="s">
        <v>309</v>
      </c>
      <c r="C818" s="201" t="s">
        <v>317</v>
      </c>
      <c r="D818" s="201" t="s">
        <v>1648</v>
      </c>
      <c r="E818" s="197" t="str">
        <f>CONCATENATE(SUM('Раздел 3'!R14:R14),"&gt;=",SUM('Раздел 3'!R16:R16))</f>
        <v>0&gt;=0</v>
      </c>
    </row>
    <row r="819" spans="1:5" ht="25.5">
      <c r="A819" s="199">
        <f>IF((SUM('Раздел 3'!S14:S14)&gt;=SUM('Раздел 3'!S16:S16)),"","Неверно!")</f>
      </c>
      <c r="B819" s="197" t="s">
        <v>309</v>
      </c>
      <c r="C819" s="201" t="s">
        <v>318</v>
      </c>
      <c r="D819" s="201" t="s">
        <v>1648</v>
      </c>
      <c r="E819" s="197" t="str">
        <f>CONCATENATE(SUM('Раздел 3'!S14:S14),"&gt;=",SUM('Раздел 3'!S16:S16))</f>
        <v>0&gt;=0</v>
      </c>
    </row>
    <row r="820" spans="1:5" ht="25.5">
      <c r="A820" s="199">
        <f>IF((SUM('Раздел 3'!T14:T14)&gt;=SUM('Раздел 3'!T16:T16)),"","Неверно!")</f>
      </c>
      <c r="B820" s="197" t="s">
        <v>309</v>
      </c>
      <c r="C820" s="201" t="s">
        <v>319</v>
      </c>
      <c r="D820" s="201" t="s">
        <v>1648</v>
      </c>
      <c r="E820" s="197" t="str">
        <f>CONCATENATE(SUM('Раздел 3'!T14:T14),"&gt;=",SUM('Раздел 3'!T16:T16))</f>
        <v>0&gt;=0</v>
      </c>
    </row>
    <row r="821" spans="1:5" ht="25.5">
      <c r="A821" s="199">
        <f>IF((SUM('Раздел 3'!U14:U14)&gt;=SUM('Раздел 3'!U16:U16)),"","Неверно!")</f>
      </c>
      <c r="B821" s="197" t="s">
        <v>309</v>
      </c>
      <c r="C821" s="201" t="s">
        <v>320</v>
      </c>
      <c r="D821" s="201" t="s">
        <v>1648</v>
      </c>
      <c r="E821" s="197" t="str">
        <f>CONCATENATE(SUM('Раздел 3'!U14:U14),"&gt;=",SUM('Раздел 3'!U16:U16))</f>
        <v>0&gt;=0</v>
      </c>
    </row>
    <row r="822" spans="1:5" ht="25.5">
      <c r="A822" s="199">
        <f>IF((SUM('Раздел 3'!D14:D14)&gt;=SUM('Раздел 3'!D16:D16)),"","Неверно!")</f>
      </c>
      <c r="B822" s="197" t="s">
        <v>309</v>
      </c>
      <c r="C822" s="201" t="s">
        <v>321</v>
      </c>
      <c r="D822" s="201" t="s">
        <v>1648</v>
      </c>
      <c r="E822" s="197" t="str">
        <f>CONCATENATE(SUM('Раздел 3'!D14:D14),"&gt;=",SUM('Раздел 3'!D16:D16))</f>
        <v>0&gt;=0</v>
      </c>
    </row>
    <row r="823" spans="1:5" ht="25.5">
      <c r="A823" s="199">
        <f>IF((SUM('Раздел 3'!V14:V14)&gt;=SUM('Раздел 3'!V16:V16)),"","Неверно!")</f>
      </c>
      <c r="B823" s="197" t="s">
        <v>309</v>
      </c>
      <c r="C823" s="201" t="s">
        <v>322</v>
      </c>
      <c r="D823" s="201" t="s">
        <v>1648</v>
      </c>
      <c r="E823" s="197" t="str">
        <f>CONCATENATE(SUM('Раздел 3'!V14:V14),"&gt;=",SUM('Раздел 3'!V16:V16))</f>
        <v>0&gt;=0</v>
      </c>
    </row>
    <row r="824" spans="1:5" ht="25.5">
      <c r="A824" s="199">
        <f>IF((SUM('Раздел 3'!W14:W14)&gt;=SUM('Раздел 3'!W16:W16)),"","Неверно!")</f>
      </c>
      <c r="B824" s="197" t="s">
        <v>309</v>
      </c>
      <c r="C824" s="201" t="s">
        <v>323</v>
      </c>
      <c r="D824" s="201" t="s">
        <v>1648</v>
      </c>
      <c r="E824" s="197" t="str">
        <f>CONCATENATE(SUM('Раздел 3'!W14:W14),"&gt;=",SUM('Раздел 3'!W16:W16))</f>
        <v>0&gt;=0</v>
      </c>
    </row>
    <row r="825" spans="1:5" ht="25.5">
      <c r="A825" s="199">
        <f>IF((SUM('Раздел 3'!X14:X14)&gt;=SUM('Раздел 3'!X16:X16)),"","Неверно!")</f>
      </c>
      <c r="B825" s="197" t="s">
        <v>309</v>
      </c>
      <c r="C825" s="201" t="s">
        <v>324</v>
      </c>
      <c r="D825" s="201" t="s">
        <v>1648</v>
      </c>
      <c r="E825" s="197" t="str">
        <f>CONCATENATE(SUM('Раздел 3'!X14:X14),"&gt;=",SUM('Раздел 3'!X16:X16))</f>
        <v>0&gt;=0</v>
      </c>
    </row>
    <row r="826" spans="1:5" ht="25.5">
      <c r="A826" s="199">
        <f>IF((SUM('Раздел 3'!Y14:Y14)&gt;=SUM('Раздел 3'!Y16:Y16)),"","Неверно!")</f>
      </c>
      <c r="B826" s="197" t="s">
        <v>309</v>
      </c>
      <c r="C826" s="201" t="s">
        <v>325</v>
      </c>
      <c r="D826" s="201" t="s">
        <v>1648</v>
      </c>
      <c r="E826" s="197" t="str">
        <f>CONCATENATE(SUM('Раздел 3'!Y14:Y14),"&gt;=",SUM('Раздел 3'!Y16:Y16))</f>
        <v>0&gt;=0</v>
      </c>
    </row>
    <row r="827" spans="1:5" ht="25.5">
      <c r="A827" s="199">
        <f>IF((SUM('Раздел 3'!E14:E14)&gt;=SUM('Раздел 3'!E16:E16)),"","Неверно!")</f>
      </c>
      <c r="B827" s="197" t="s">
        <v>309</v>
      </c>
      <c r="C827" s="201" t="s">
        <v>326</v>
      </c>
      <c r="D827" s="201" t="s">
        <v>1648</v>
      </c>
      <c r="E827" s="197" t="str">
        <f>CONCATENATE(SUM('Раздел 3'!E14:E14),"&gt;=",SUM('Раздел 3'!E16:E16))</f>
        <v>0&gt;=0</v>
      </c>
    </row>
    <row r="828" spans="1:5" ht="25.5">
      <c r="A828" s="199">
        <f>IF((SUM('Раздел 3'!F14:F14)&gt;=SUM('Раздел 3'!F16:F16)),"","Неверно!")</f>
      </c>
      <c r="B828" s="197" t="s">
        <v>309</v>
      </c>
      <c r="C828" s="201" t="s">
        <v>327</v>
      </c>
      <c r="D828" s="201" t="s">
        <v>1648</v>
      </c>
      <c r="E828" s="197" t="str">
        <f>CONCATENATE(SUM('Раздел 3'!F14:F14),"&gt;=",SUM('Раздел 3'!F16:F16))</f>
        <v>0&gt;=0</v>
      </c>
    </row>
    <row r="829" spans="1:5" ht="25.5">
      <c r="A829" s="199">
        <f>IF((SUM('Раздел 3'!G14:G14)&gt;=SUM('Раздел 3'!G16:G16)),"","Неверно!")</f>
      </c>
      <c r="B829" s="197" t="s">
        <v>309</v>
      </c>
      <c r="C829" s="201" t="s">
        <v>328</v>
      </c>
      <c r="D829" s="201" t="s">
        <v>1648</v>
      </c>
      <c r="E829" s="197" t="str">
        <f>CONCATENATE(SUM('Раздел 3'!G14:G14),"&gt;=",SUM('Раздел 3'!G16:G16))</f>
        <v>0&gt;=0</v>
      </c>
    </row>
    <row r="830" spans="1:5" ht="25.5">
      <c r="A830" s="199">
        <f>IF((SUM('Раздел 3'!H14:H14)&gt;=SUM('Раздел 3'!H16:H16)),"","Неверно!")</f>
      </c>
      <c r="B830" s="197" t="s">
        <v>309</v>
      </c>
      <c r="C830" s="201" t="s">
        <v>329</v>
      </c>
      <c r="D830" s="201" t="s">
        <v>1648</v>
      </c>
      <c r="E830" s="197" t="str">
        <f>CONCATENATE(SUM('Раздел 3'!H14:H14),"&gt;=",SUM('Раздел 3'!H16:H16))</f>
        <v>0&gt;=0</v>
      </c>
    </row>
    <row r="831" spans="1:5" ht="25.5">
      <c r="A831" s="199">
        <f>IF((SUM('Раздел 3'!I14:I14)&gt;=SUM('Раздел 3'!I16:I16)),"","Неверно!")</f>
      </c>
      <c r="B831" s="197" t="s">
        <v>309</v>
      </c>
      <c r="C831" s="201" t="s">
        <v>330</v>
      </c>
      <c r="D831" s="201" t="s">
        <v>1648</v>
      </c>
      <c r="E831" s="197" t="str">
        <f>CONCATENATE(SUM('Раздел 3'!I14:I14),"&gt;=",SUM('Раздел 3'!I16:I16))</f>
        <v>0&gt;=0</v>
      </c>
    </row>
    <row r="832" spans="1:5" ht="25.5">
      <c r="A832" s="199">
        <f>IF((SUM('Раздел 3'!J14:J14)&gt;=SUM('Раздел 3'!J16:J16)),"","Неверно!")</f>
      </c>
      <c r="B832" s="197" t="s">
        <v>309</v>
      </c>
      <c r="C832" s="201" t="s">
        <v>331</v>
      </c>
      <c r="D832" s="201" t="s">
        <v>1648</v>
      </c>
      <c r="E832" s="197" t="str">
        <f>CONCATENATE(SUM('Раздел 3'!J14:J14),"&gt;=",SUM('Раздел 3'!J16:J16))</f>
        <v>0&gt;=0</v>
      </c>
    </row>
    <row r="833" spans="1:5" ht="25.5">
      <c r="A833" s="199">
        <f>IF((SUM('Раздел 3'!K14:K14)&gt;=SUM('Раздел 3'!K16:K16)),"","Неверно!")</f>
      </c>
      <c r="B833" s="197" t="s">
        <v>309</v>
      </c>
      <c r="C833" s="201" t="s">
        <v>332</v>
      </c>
      <c r="D833" s="201" t="s">
        <v>1648</v>
      </c>
      <c r="E833" s="197" t="str">
        <f>CONCATENATE(SUM('Раздел 3'!K14:K14),"&gt;=",SUM('Раздел 3'!K16:K16))</f>
        <v>0&gt;=0</v>
      </c>
    </row>
    <row r="834" spans="1:5" ht="25.5">
      <c r="A834" s="199">
        <f>IF((SUM('Раздел 3'!I10:I10)&gt;=SUM('Раздел 3'!V10:V10)),"","Неверно!")</f>
      </c>
      <c r="B834" s="197" t="s">
        <v>333</v>
      </c>
      <c r="C834" s="201" t="s">
        <v>334</v>
      </c>
      <c r="D834" s="201" t="s">
        <v>1656</v>
      </c>
      <c r="E834" s="197" t="str">
        <f>CONCATENATE(SUM('Раздел 3'!I10:I10),"&gt;=",SUM('Раздел 3'!V10:V10))</f>
        <v>0&gt;=0</v>
      </c>
    </row>
    <row r="835" spans="1:5" ht="25.5">
      <c r="A835" s="199">
        <f>IF((SUM('Раздел 3'!I19:I19)&gt;=SUM('Раздел 3'!V19:V19)),"","Неверно!")</f>
      </c>
      <c r="B835" s="197" t="s">
        <v>333</v>
      </c>
      <c r="C835" s="201" t="s">
        <v>335</v>
      </c>
      <c r="D835" s="201" t="s">
        <v>1656</v>
      </c>
      <c r="E835" s="197" t="str">
        <f>CONCATENATE(SUM('Раздел 3'!I19:I19),"&gt;=",SUM('Раздел 3'!V19:V19))</f>
        <v>0&gt;=0</v>
      </c>
    </row>
    <row r="836" spans="1:5" ht="25.5">
      <c r="A836" s="199">
        <f>IF((SUM('Раздел 3'!I11:I11)&gt;=SUM('Раздел 3'!V11:V11)),"","Неверно!")</f>
      </c>
      <c r="B836" s="197" t="s">
        <v>333</v>
      </c>
      <c r="C836" s="201" t="s">
        <v>336</v>
      </c>
      <c r="D836" s="201" t="s">
        <v>1656</v>
      </c>
      <c r="E836" s="197" t="str">
        <f>CONCATENATE(SUM('Раздел 3'!I11:I11),"&gt;=",SUM('Раздел 3'!V11:V11))</f>
        <v>0&gt;=0</v>
      </c>
    </row>
    <row r="837" spans="1:5" ht="25.5">
      <c r="A837" s="199">
        <f>IF((SUM('Раздел 3'!I12:I12)&gt;=SUM('Раздел 3'!V12:V12)),"","Неверно!")</f>
      </c>
      <c r="B837" s="197" t="s">
        <v>333</v>
      </c>
      <c r="C837" s="201" t="s">
        <v>337</v>
      </c>
      <c r="D837" s="201" t="s">
        <v>1656</v>
      </c>
      <c r="E837" s="197" t="str">
        <f>CONCATENATE(SUM('Раздел 3'!I12:I12),"&gt;=",SUM('Раздел 3'!V12:V12))</f>
        <v>0&gt;=0</v>
      </c>
    </row>
    <row r="838" spans="1:5" ht="25.5">
      <c r="A838" s="199">
        <f>IF((SUM('Раздел 3'!I13:I13)&gt;=SUM('Раздел 3'!V13:V13)),"","Неверно!")</f>
      </c>
      <c r="B838" s="197" t="s">
        <v>333</v>
      </c>
      <c r="C838" s="201" t="s">
        <v>338</v>
      </c>
      <c r="D838" s="201" t="s">
        <v>1656</v>
      </c>
      <c r="E838" s="197" t="str">
        <f>CONCATENATE(SUM('Раздел 3'!I13:I13),"&gt;=",SUM('Раздел 3'!V13:V13))</f>
        <v>0&gt;=0</v>
      </c>
    </row>
    <row r="839" spans="1:5" ht="25.5">
      <c r="A839" s="199">
        <f>IF((SUM('Раздел 3'!I14:I14)&gt;=SUM('Раздел 3'!V14:V14)),"","Неверно!")</f>
      </c>
      <c r="B839" s="197" t="s">
        <v>333</v>
      </c>
      <c r="C839" s="201" t="s">
        <v>339</v>
      </c>
      <c r="D839" s="201" t="s">
        <v>1656</v>
      </c>
      <c r="E839" s="197" t="str">
        <f>CONCATENATE(SUM('Раздел 3'!I14:I14),"&gt;=",SUM('Раздел 3'!V14:V14))</f>
        <v>0&gt;=0</v>
      </c>
    </row>
    <row r="840" spans="1:5" ht="25.5">
      <c r="A840" s="199">
        <f>IF((SUM('Раздел 3'!I15:I15)&gt;=SUM('Раздел 3'!V15:V15)),"","Неверно!")</f>
      </c>
      <c r="B840" s="197" t="s">
        <v>333</v>
      </c>
      <c r="C840" s="201" t="s">
        <v>340</v>
      </c>
      <c r="D840" s="201" t="s">
        <v>1656</v>
      </c>
      <c r="E840" s="197" t="str">
        <f>CONCATENATE(SUM('Раздел 3'!I15:I15),"&gt;=",SUM('Раздел 3'!V15:V15))</f>
        <v>0&gt;=0</v>
      </c>
    </row>
    <row r="841" spans="1:5" ht="25.5">
      <c r="A841" s="199">
        <f>IF((SUM('Раздел 3'!I16:I16)&gt;=SUM('Раздел 3'!V16:V16)),"","Неверно!")</f>
      </c>
      <c r="B841" s="197" t="s">
        <v>333</v>
      </c>
      <c r="C841" s="201" t="s">
        <v>341</v>
      </c>
      <c r="D841" s="201" t="s">
        <v>1656</v>
      </c>
      <c r="E841" s="197" t="str">
        <f>CONCATENATE(SUM('Раздел 3'!I16:I16),"&gt;=",SUM('Раздел 3'!V16:V16))</f>
        <v>0&gt;=0</v>
      </c>
    </row>
    <row r="842" spans="1:5" ht="25.5">
      <c r="A842" s="199">
        <f>IF((SUM('Раздел 3'!I17:I17)&gt;=SUM('Раздел 3'!V17:V17)),"","Неверно!")</f>
      </c>
      <c r="B842" s="197" t="s">
        <v>333</v>
      </c>
      <c r="C842" s="201" t="s">
        <v>342</v>
      </c>
      <c r="D842" s="201" t="s">
        <v>1656</v>
      </c>
      <c r="E842" s="197" t="str">
        <f>CONCATENATE(SUM('Раздел 3'!I17:I17),"&gt;=",SUM('Раздел 3'!V17:V17))</f>
        <v>0&gt;=0</v>
      </c>
    </row>
    <row r="843" spans="1:5" ht="25.5">
      <c r="A843" s="199">
        <f>IF((SUM('Раздел 3'!I18:I18)&gt;=SUM('Раздел 3'!V18:V18)),"","Неверно!")</f>
      </c>
      <c r="B843" s="197" t="s">
        <v>333</v>
      </c>
      <c r="C843" s="201" t="s">
        <v>343</v>
      </c>
      <c r="D843" s="201" t="s">
        <v>1656</v>
      </c>
      <c r="E843" s="197" t="str">
        <f>CONCATENATE(SUM('Раздел 3'!I18:I18),"&gt;=",SUM('Раздел 3'!V18:V18))</f>
        <v>0&gt;=0</v>
      </c>
    </row>
    <row r="844" spans="1:5" ht="12.75">
      <c r="A844" s="199">
        <f>IF((SUM('Раздел 2'!E9:E9)=SUM('Раздел 2'!E10:E13)),"","Неверно!")</f>
      </c>
      <c r="B844" s="197" t="s">
        <v>344</v>
      </c>
      <c r="C844" s="201" t="s">
        <v>345</v>
      </c>
      <c r="D844" s="201" t="s">
        <v>1678</v>
      </c>
      <c r="E844" s="197" t="str">
        <f>CONCATENATE(SUM('Раздел 2'!E9:E9),"=",SUM('Раздел 2'!E10:E13))</f>
        <v>0=0</v>
      </c>
    </row>
    <row r="845" spans="1:5" ht="12.75">
      <c r="A845" s="199">
        <f>IF((SUM('Раздел 2'!N9:N9)=SUM('Раздел 2'!N10:N13)),"","Неверно!")</f>
      </c>
      <c r="B845" s="197" t="s">
        <v>344</v>
      </c>
      <c r="C845" s="201" t="s">
        <v>346</v>
      </c>
      <c r="D845" s="201" t="s">
        <v>1678</v>
      </c>
      <c r="E845" s="197" t="str">
        <f>CONCATENATE(SUM('Раздел 2'!N9:N9),"=",SUM('Раздел 2'!N10:N13))</f>
        <v>0=0</v>
      </c>
    </row>
    <row r="846" spans="1:5" ht="12.75">
      <c r="A846" s="199">
        <f>IF((SUM('Раздел 2'!O9:O9)=SUM('Раздел 2'!O10:O13)),"","Неверно!")</f>
      </c>
      <c r="B846" s="197" t="s">
        <v>344</v>
      </c>
      <c r="C846" s="201" t="s">
        <v>347</v>
      </c>
      <c r="D846" s="201" t="s">
        <v>1678</v>
      </c>
      <c r="E846" s="197" t="str">
        <f>CONCATENATE(SUM('Раздел 2'!O9:O9),"=",SUM('Раздел 2'!O10:O13))</f>
        <v>0=0</v>
      </c>
    </row>
    <row r="847" spans="1:5" ht="12.75">
      <c r="A847" s="199">
        <f>IF((SUM('Раздел 2'!P9:P9)=SUM('Раздел 2'!P10:P13)),"","Неверно!")</f>
      </c>
      <c r="B847" s="197" t="s">
        <v>344</v>
      </c>
      <c r="C847" s="201" t="s">
        <v>348</v>
      </c>
      <c r="D847" s="201" t="s">
        <v>1678</v>
      </c>
      <c r="E847" s="197" t="str">
        <f>CONCATENATE(SUM('Раздел 2'!P9:P9),"=",SUM('Раздел 2'!P10:P13))</f>
        <v>0=0</v>
      </c>
    </row>
    <row r="848" spans="1:5" ht="12.75">
      <c r="A848" s="199">
        <f>IF((SUM('Раздел 2'!Q9:Q9)=SUM('Раздел 2'!Q10:Q13)),"","Неверно!")</f>
      </c>
      <c r="B848" s="197" t="s">
        <v>344</v>
      </c>
      <c r="C848" s="201" t="s">
        <v>349</v>
      </c>
      <c r="D848" s="201" t="s">
        <v>1678</v>
      </c>
      <c r="E848" s="197" t="str">
        <f>CONCATENATE(SUM('Раздел 2'!Q9:Q9),"=",SUM('Раздел 2'!Q10:Q13))</f>
        <v>0=0</v>
      </c>
    </row>
    <row r="849" spans="1:5" ht="12.75">
      <c r="A849" s="199">
        <f>IF((SUM('Раздел 2'!R9:R9)=SUM('Раздел 2'!R10:R13)),"","Неверно!")</f>
      </c>
      <c r="B849" s="197" t="s">
        <v>344</v>
      </c>
      <c r="C849" s="201" t="s">
        <v>350</v>
      </c>
      <c r="D849" s="201" t="s">
        <v>1678</v>
      </c>
      <c r="E849" s="197" t="str">
        <f>CONCATENATE(SUM('Раздел 2'!R9:R9),"=",SUM('Раздел 2'!R10:R13))</f>
        <v>0=0</v>
      </c>
    </row>
    <row r="850" spans="1:5" ht="12.75">
      <c r="A850" s="199">
        <f>IF((SUM('Раздел 2'!S9:S9)=SUM('Раздел 2'!S10:S13)),"","Неверно!")</f>
      </c>
      <c r="B850" s="197" t="s">
        <v>344</v>
      </c>
      <c r="C850" s="201" t="s">
        <v>351</v>
      </c>
      <c r="D850" s="201" t="s">
        <v>1678</v>
      </c>
      <c r="E850" s="197" t="str">
        <f>CONCATENATE(SUM('Раздел 2'!S9:S9),"=",SUM('Раздел 2'!S10:S13))</f>
        <v>0=0</v>
      </c>
    </row>
    <row r="851" spans="1:5" ht="12.75">
      <c r="A851" s="199">
        <f>IF((SUM('Раздел 2'!T9:T9)=SUM('Раздел 2'!T10:T13)),"","Неверно!")</f>
      </c>
      <c r="B851" s="197" t="s">
        <v>344</v>
      </c>
      <c r="C851" s="201" t="s">
        <v>352</v>
      </c>
      <c r="D851" s="201" t="s">
        <v>1678</v>
      </c>
      <c r="E851" s="197" t="str">
        <f>CONCATENATE(SUM('Раздел 2'!T9:T9),"=",SUM('Раздел 2'!T10:T13))</f>
        <v>0=0</v>
      </c>
    </row>
    <row r="852" spans="1:5" ht="12.75">
      <c r="A852" s="199">
        <f>IF((SUM('Раздел 2'!U9:U9)=SUM('Раздел 2'!U10:U13)),"","Неверно!")</f>
      </c>
      <c r="B852" s="197" t="s">
        <v>344</v>
      </c>
      <c r="C852" s="201" t="s">
        <v>353</v>
      </c>
      <c r="D852" s="201" t="s">
        <v>1678</v>
      </c>
      <c r="E852" s="197" t="str">
        <f>CONCATENATE(SUM('Раздел 2'!U9:U9),"=",SUM('Раздел 2'!U10:U13))</f>
        <v>0=0</v>
      </c>
    </row>
    <row r="853" spans="1:5" ht="12.75">
      <c r="A853" s="199">
        <f>IF((SUM('Раздел 2'!V9:V9)=SUM('Раздел 2'!V10:V13)),"","Неверно!")</f>
      </c>
      <c r="B853" s="197" t="s">
        <v>344</v>
      </c>
      <c r="C853" s="201" t="s">
        <v>354</v>
      </c>
      <c r="D853" s="201" t="s">
        <v>1678</v>
      </c>
      <c r="E853" s="197" t="str">
        <f>CONCATENATE(SUM('Раздел 2'!V9:V9),"=",SUM('Раздел 2'!V10:V13))</f>
        <v>0=0</v>
      </c>
    </row>
    <row r="854" spans="1:5" ht="12.75">
      <c r="A854" s="199">
        <f>IF((SUM('Раздел 2'!W9:W9)=SUM('Раздел 2'!W10:W13)),"","Неверно!")</f>
      </c>
      <c r="B854" s="197" t="s">
        <v>344</v>
      </c>
      <c r="C854" s="201" t="s">
        <v>355</v>
      </c>
      <c r="D854" s="201" t="s">
        <v>1678</v>
      </c>
      <c r="E854" s="197" t="str">
        <f>CONCATENATE(SUM('Раздел 2'!W9:W9),"=",SUM('Раздел 2'!W10:W13))</f>
        <v>0=0</v>
      </c>
    </row>
    <row r="855" spans="1:5" ht="12.75">
      <c r="A855" s="199">
        <f>IF((SUM('Раздел 2'!F9:F9)=SUM('Раздел 2'!F10:F13)),"","Неверно!")</f>
      </c>
      <c r="B855" s="197" t="s">
        <v>344</v>
      </c>
      <c r="C855" s="201" t="s">
        <v>356</v>
      </c>
      <c r="D855" s="201" t="s">
        <v>1678</v>
      </c>
      <c r="E855" s="197" t="str">
        <f>CONCATENATE(SUM('Раздел 2'!F9:F9),"=",SUM('Раздел 2'!F10:F13))</f>
        <v>0=0</v>
      </c>
    </row>
    <row r="856" spans="1:5" ht="12.75">
      <c r="A856" s="199">
        <f>IF((SUM('Раздел 2'!X9:X9)=SUM('Раздел 2'!X10:X13)),"","Неверно!")</f>
      </c>
      <c r="B856" s="197" t="s">
        <v>344</v>
      </c>
      <c r="C856" s="201" t="s">
        <v>357</v>
      </c>
      <c r="D856" s="201" t="s">
        <v>1678</v>
      </c>
      <c r="E856" s="197" t="str">
        <f>CONCATENATE(SUM('Раздел 2'!X9:X9),"=",SUM('Раздел 2'!X10:X13))</f>
        <v>0=0</v>
      </c>
    </row>
    <row r="857" spans="1:5" ht="12.75">
      <c r="A857" s="199">
        <f>IF((SUM('Раздел 2'!Y9:Y9)=SUM('Раздел 2'!Y10:Y13)),"","Неверно!")</f>
      </c>
      <c r="B857" s="197" t="s">
        <v>344</v>
      </c>
      <c r="C857" s="201" t="s">
        <v>358</v>
      </c>
      <c r="D857" s="201" t="s">
        <v>1678</v>
      </c>
      <c r="E857" s="197" t="str">
        <f>CONCATENATE(SUM('Раздел 2'!Y9:Y9),"=",SUM('Раздел 2'!Y10:Y13))</f>
        <v>0=0</v>
      </c>
    </row>
    <row r="858" spans="1:5" ht="12.75">
      <c r="A858" s="199">
        <f>IF((SUM('Раздел 2'!Z9:Z9)=SUM('Раздел 2'!Z10:Z13)),"","Неверно!")</f>
      </c>
      <c r="B858" s="197" t="s">
        <v>344</v>
      </c>
      <c r="C858" s="201" t="s">
        <v>359</v>
      </c>
      <c r="D858" s="201" t="s">
        <v>1678</v>
      </c>
      <c r="E858" s="197" t="str">
        <f>CONCATENATE(SUM('Раздел 2'!Z9:Z9),"=",SUM('Раздел 2'!Z10:Z13))</f>
        <v>0=0</v>
      </c>
    </row>
    <row r="859" spans="1:5" ht="12.75">
      <c r="A859" s="199">
        <f>IF((SUM('Раздел 2'!AA9:AA9)=SUM('Раздел 2'!AA10:AA13)),"","Неверно!")</f>
      </c>
      <c r="B859" s="197" t="s">
        <v>344</v>
      </c>
      <c r="C859" s="201" t="s">
        <v>360</v>
      </c>
      <c r="D859" s="201" t="s">
        <v>1678</v>
      </c>
      <c r="E859" s="197" t="str">
        <f>CONCATENATE(SUM('Раздел 2'!AA9:AA9),"=",SUM('Раздел 2'!AA10:AA13))</f>
        <v>0=0</v>
      </c>
    </row>
    <row r="860" spans="1:5" ht="12.75">
      <c r="A860" s="199">
        <f>IF((SUM('Раздел 2'!G9:G9)=SUM('Раздел 2'!G10:G13)),"","Неверно!")</f>
      </c>
      <c r="B860" s="197" t="s">
        <v>344</v>
      </c>
      <c r="C860" s="201" t="s">
        <v>361</v>
      </c>
      <c r="D860" s="201" t="s">
        <v>1678</v>
      </c>
      <c r="E860" s="197" t="str">
        <f>CONCATENATE(SUM('Раздел 2'!G9:G9),"=",SUM('Раздел 2'!G10:G13))</f>
        <v>0=0</v>
      </c>
    </row>
    <row r="861" spans="1:5" ht="12.75">
      <c r="A861" s="199">
        <f>IF((SUM('Раздел 2'!H9:H9)=SUM('Раздел 2'!H10:H13)),"","Неверно!")</f>
      </c>
      <c r="B861" s="197" t="s">
        <v>344</v>
      </c>
      <c r="C861" s="201" t="s">
        <v>362</v>
      </c>
      <c r="D861" s="201" t="s">
        <v>1678</v>
      </c>
      <c r="E861" s="197" t="str">
        <f>CONCATENATE(SUM('Раздел 2'!H9:H9),"=",SUM('Раздел 2'!H10:H13))</f>
        <v>0=0</v>
      </c>
    </row>
    <row r="862" spans="1:5" ht="12.75">
      <c r="A862" s="199">
        <f>IF((SUM('Раздел 2'!I9:I9)=SUM('Раздел 2'!I10:I13)),"","Неверно!")</f>
      </c>
      <c r="B862" s="197" t="s">
        <v>344</v>
      </c>
      <c r="C862" s="201" t="s">
        <v>363</v>
      </c>
      <c r="D862" s="201" t="s">
        <v>1678</v>
      </c>
      <c r="E862" s="197" t="str">
        <f>CONCATENATE(SUM('Раздел 2'!I9:I9),"=",SUM('Раздел 2'!I10:I13))</f>
        <v>0=0</v>
      </c>
    </row>
    <row r="863" spans="1:5" ht="12.75">
      <c r="A863" s="199">
        <f>IF((SUM('Раздел 2'!J9:J9)=SUM('Раздел 2'!J10:J13)),"","Неверно!")</f>
      </c>
      <c r="B863" s="197" t="s">
        <v>344</v>
      </c>
      <c r="C863" s="201" t="s">
        <v>364</v>
      </c>
      <c r="D863" s="201" t="s">
        <v>1678</v>
      </c>
      <c r="E863" s="197" t="str">
        <f>CONCATENATE(SUM('Раздел 2'!J9:J9),"=",SUM('Раздел 2'!J10:J13))</f>
        <v>0=0</v>
      </c>
    </row>
    <row r="864" spans="1:5" ht="12.75">
      <c r="A864" s="199">
        <f>IF((SUM('Раздел 2'!K9:K9)=SUM('Раздел 2'!K10:K13)),"","Неверно!")</f>
      </c>
      <c r="B864" s="197" t="s">
        <v>344</v>
      </c>
      <c r="C864" s="201" t="s">
        <v>365</v>
      </c>
      <c r="D864" s="201" t="s">
        <v>1678</v>
      </c>
      <c r="E864" s="197" t="str">
        <f>CONCATENATE(SUM('Раздел 2'!K9:K9),"=",SUM('Раздел 2'!K10:K13))</f>
        <v>0=0</v>
      </c>
    </row>
    <row r="865" spans="1:5" ht="12.75">
      <c r="A865" s="199">
        <f>IF((SUM('Раздел 2'!L9:L9)=SUM('Раздел 2'!L10:L13)),"","Неверно!")</f>
      </c>
      <c r="B865" s="197" t="s">
        <v>344</v>
      </c>
      <c r="C865" s="201" t="s">
        <v>366</v>
      </c>
      <c r="D865" s="201" t="s">
        <v>1678</v>
      </c>
      <c r="E865" s="197" t="str">
        <f>CONCATENATE(SUM('Раздел 2'!L9:L9),"=",SUM('Раздел 2'!L10:L13))</f>
        <v>0=0</v>
      </c>
    </row>
    <row r="866" spans="1:5" ht="12.75">
      <c r="A866" s="199">
        <f>IF((SUM('Раздел 2'!M9:M9)=SUM('Раздел 2'!M10:M13)),"","Неверно!")</f>
      </c>
      <c r="B866" s="197" t="s">
        <v>344</v>
      </c>
      <c r="C866" s="201" t="s">
        <v>367</v>
      </c>
      <c r="D866" s="201" t="s">
        <v>1678</v>
      </c>
      <c r="E866" s="197" t="str">
        <f>CONCATENATE(SUM('Раздел 2'!M9:M9),"=",SUM('Раздел 2'!M10:M13))</f>
        <v>0=0</v>
      </c>
    </row>
    <row r="867" spans="1:5" ht="12.75">
      <c r="A867" s="199">
        <f>IF((SUM('Раздел 2'!I13:I13)=0),"","Неверно!")</f>
      </c>
      <c r="B867" s="197" t="s">
        <v>368</v>
      </c>
      <c r="C867" s="201" t="s">
        <v>369</v>
      </c>
      <c r="D867" s="201" t="s">
        <v>1637</v>
      </c>
      <c r="E867" s="197" t="str">
        <f>CONCATENATE(SUM('Раздел 2'!I13:I13),"=",0)</f>
        <v>0=0</v>
      </c>
    </row>
    <row r="868" spans="1:5" ht="12.75">
      <c r="A868" s="199">
        <f>IF((SUM('Раздел 2'!I14:I14)=0),"","Неверно!")</f>
      </c>
      <c r="B868" s="197" t="s">
        <v>368</v>
      </c>
      <c r="C868" s="201" t="s">
        <v>370</v>
      </c>
      <c r="D868" s="201" t="s">
        <v>1637</v>
      </c>
      <c r="E868" s="197" t="str">
        <f>CONCATENATE(SUM('Раздел 2'!I14:I14),"=",0)</f>
        <v>0=0</v>
      </c>
    </row>
    <row r="869" spans="1:5" ht="25.5">
      <c r="A869" s="199">
        <f>IF((SUM('Раздел 3'!C11:C11)&gt;=SUM('Раздел 3'!C12:C12)),"","Неверно!")</f>
      </c>
      <c r="B869" s="197" t="s">
        <v>371</v>
      </c>
      <c r="C869" s="201" t="s">
        <v>372</v>
      </c>
      <c r="D869" s="201" t="s">
        <v>1651</v>
      </c>
      <c r="E869" s="197" t="str">
        <f>CONCATENATE(SUM('Раздел 3'!C11:C11),"&gt;=",SUM('Раздел 3'!C12:C12))</f>
        <v>0&gt;=0</v>
      </c>
    </row>
    <row r="870" spans="1:5" ht="25.5">
      <c r="A870" s="199">
        <f>IF((SUM('Раздел 3'!L11:L11)&gt;=SUM('Раздел 3'!L12:L12)),"","Неверно!")</f>
      </c>
      <c r="B870" s="197" t="s">
        <v>371</v>
      </c>
      <c r="C870" s="201" t="s">
        <v>373</v>
      </c>
      <c r="D870" s="201" t="s">
        <v>1651</v>
      </c>
      <c r="E870" s="197" t="str">
        <f>CONCATENATE(SUM('Раздел 3'!L11:L11),"&gt;=",SUM('Раздел 3'!L12:L12))</f>
        <v>0&gt;=0</v>
      </c>
    </row>
    <row r="871" spans="1:5" ht="25.5">
      <c r="A871" s="199">
        <f>IF((SUM('Раздел 3'!M11:M11)&gt;=SUM('Раздел 3'!M12:M12)),"","Неверно!")</f>
      </c>
      <c r="B871" s="197" t="s">
        <v>371</v>
      </c>
      <c r="C871" s="201" t="s">
        <v>374</v>
      </c>
      <c r="D871" s="201" t="s">
        <v>1651</v>
      </c>
      <c r="E871" s="197" t="str">
        <f>CONCATENATE(SUM('Раздел 3'!M11:M11),"&gt;=",SUM('Раздел 3'!M12:M12))</f>
        <v>0&gt;=0</v>
      </c>
    </row>
    <row r="872" spans="1:5" ht="25.5">
      <c r="A872" s="199">
        <f>IF((SUM('Раздел 3'!N11:N11)&gt;=SUM('Раздел 3'!N12:N12)),"","Неверно!")</f>
      </c>
      <c r="B872" s="197" t="s">
        <v>371</v>
      </c>
      <c r="C872" s="201" t="s">
        <v>375</v>
      </c>
      <c r="D872" s="201" t="s">
        <v>1651</v>
      </c>
      <c r="E872" s="197" t="str">
        <f>CONCATENATE(SUM('Раздел 3'!N11:N11),"&gt;=",SUM('Раздел 3'!N12:N12))</f>
        <v>0&gt;=0</v>
      </c>
    </row>
    <row r="873" spans="1:5" ht="25.5">
      <c r="A873" s="199">
        <f>IF((SUM('Раздел 3'!O11:O11)&gt;=SUM('Раздел 3'!O12:O12)),"","Неверно!")</f>
      </c>
      <c r="B873" s="197" t="s">
        <v>371</v>
      </c>
      <c r="C873" s="201" t="s">
        <v>376</v>
      </c>
      <c r="D873" s="201" t="s">
        <v>1651</v>
      </c>
      <c r="E873" s="197" t="str">
        <f>CONCATENATE(SUM('Раздел 3'!O11:O11),"&gt;=",SUM('Раздел 3'!O12:O12))</f>
        <v>0&gt;=0</v>
      </c>
    </row>
    <row r="874" spans="1:5" ht="25.5">
      <c r="A874" s="199">
        <f>IF((SUM('Раздел 3'!P11:P11)&gt;=SUM('Раздел 3'!P12:P12)),"","Неверно!")</f>
      </c>
      <c r="B874" s="197" t="s">
        <v>371</v>
      </c>
      <c r="C874" s="201" t="s">
        <v>377</v>
      </c>
      <c r="D874" s="201" t="s">
        <v>1651</v>
      </c>
      <c r="E874" s="197" t="str">
        <f>CONCATENATE(SUM('Раздел 3'!P11:P11),"&gt;=",SUM('Раздел 3'!P12:P12))</f>
        <v>0&gt;=0</v>
      </c>
    </row>
    <row r="875" spans="1:5" ht="25.5">
      <c r="A875" s="199">
        <f>IF((SUM('Раздел 3'!Q11:Q11)&gt;=SUM('Раздел 3'!Q12:Q12)),"","Неверно!")</f>
      </c>
      <c r="B875" s="197" t="s">
        <v>371</v>
      </c>
      <c r="C875" s="201" t="s">
        <v>378</v>
      </c>
      <c r="D875" s="201" t="s">
        <v>1651</v>
      </c>
      <c r="E875" s="197" t="str">
        <f>CONCATENATE(SUM('Раздел 3'!Q11:Q11),"&gt;=",SUM('Раздел 3'!Q12:Q12))</f>
        <v>0&gt;=0</v>
      </c>
    </row>
    <row r="876" spans="1:5" ht="25.5">
      <c r="A876" s="199">
        <f>IF((SUM('Раздел 3'!R11:R11)&gt;=SUM('Раздел 3'!R12:R12)),"","Неверно!")</f>
      </c>
      <c r="B876" s="197" t="s">
        <v>371</v>
      </c>
      <c r="C876" s="201" t="s">
        <v>379</v>
      </c>
      <c r="D876" s="201" t="s">
        <v>1651</v>
      </c>
      <c r="E876" s="197" t="str">
        <f>CONCATENATE(SUM('Раздел 3'!R11:R11),"&gt;=",SUM('Раздел 3'!R12:R12))</f>
        <v>0&gt;=0</v>
      </c>
    </row>
    <row r="877" spans="1:5" ht="25.5">
      <c r="A877" s="199">
        <f>IF((SUM('Раздел 3'!S11:S11)&gt;=SUM('Раздел 3'!S12:S12)),"","Неверно!")</f>
      </c>
      <c r="B877" s="197" t="s">
        <v>371</v>
      </c>
      <c r="C877" s="201" t="s">
        <v>380</v>
      </c>
      <c r="D877" s="201" t="s">
        <v>1651</v>
      </c>
      <c r="E877" s="197" t="str">
        <f>CONCATENATE(SUM('Раздел 3'!S11:S11),"&gt;=",SUM('Раздел 3'!S12:S12))</f>
        <v>0&gt;=0</v>
      </c>
    </row>
    <row r="878" spans="1:5" ht="25.5">
      <c r="A878" s="199">
        <f>IF((SUM('Раздел 3'!T11:T11)&gt;=SUM('Раздел 3'!T12:T12)),"","Неверно!")</f>
      </c>
      <c r="B878" s="197" t="s">
        <v>371</v>
      </c>
      <c r="C878" s="201" t="s">
        <v>381</v>
      </c>
      <c r="D878" s="201" t="s">
        <v>1651</v>
      </c>
      <c r="E878" s="197" t="str">
        <f>CONCATENATE(SUM('Раздел 3'!T11:T11),"&gt;=",SUM('Раздел 3'!T12:T12))</f>
        <v>0&gt;=0</v>
      </c>
    </row>
    <row r="879" spans="1:5" ht="25.5">
      <c r="A879" s="199">
        <f>IF((SUM('Раздел 3'!U11:U11)&gt;=SUM('Раздел 3'!U12:U12)),"","Неверно!")</f>
      </c>
      <c r="B879" s="197" t="s">
        <v>371</v>
      </c>
      <c r="C879" s="201" t="s">
        <v>382</v>
      </c>
      <c r="D879" s="201" t="s">
        <v>1651</v>
      </c>
      <c r="E879" s="197" t="str">
        <f>CONCATENATE(SUM('Раздел 3'!U11:U11),"&gt;=",SUM('Раздел 3'!U12:U12))</f>
        <v>0&gt;=0</v>
      </c>
    </row>
    <row r="880" spans="1:5" ht="25.5">
      <c r="A880" s="199">
        <f>IF((SUM('Раздел 3'!D11:D11)&gt;=SUM('Раздел 3'!D12:D12)),"","Неверно!")</f>
      </c>
      <c r="B880" s="197" t="s">
        <v>371</v>
      </c>
      <c r="C880" s="201" t="s">
        <v>383</v>
      </c>
      <c r="D880" s="201" t="s">
        <v>1651</v>
      </c>
      <c r="E880" s="197" t="str">
        <f>CONCATENATE(SUM('Раздел 3'!D11:D11),"&gt;=",SUM('Раздел 3'!D12:D12))</f>
        <v>0&gt;=0</v>
      </c>
    </row>
    <row r="881" spans="1:5" ht="25.5">
      <c r="A881" s="199">
        <f>IF((SUM('Раздел 3'!V11:V11)&gt;=SUM('Раздел 3'!V12:V12)),"","Неверно!")</f>
      </c>
      <c r="B881" s="197" t="s">
        <v>371</v>
      </c>
      <c r="C881" s="201" t="s">
        <v>384</v>
      </c>
      <c r="D881" s="201" t="s">
        <v>1651</v>
      </c>
      <c r="E881" s="197" t="str">
        <f>CONCATENATE(SUM('Раздел 3'!V11:V11),"&gt;=",SUM('Раздел 3'!V12:V12))</f>
        <v>0&gt;=0</v>
      </c>
    </row>
    <row r="882" spans="1:5" ht="25.5">
      <c r="A882" s="199">
        <f>IF((SUM('Раздел 3'!W11:W11)&gt;=SUM('Раздел 3'!W12:W12)),"","Неверно!")</f>
      </c>
      <c r="B882" s="197" t="s">
        <v>371</v>
      </c>
      <c r="C882" s="201" t="s">
        <v>385</v>
      </c>
      <c r="D882" s="201" t="s">
        <v>1651</v>
      </c>
      <c r="E882" s="197" t="str">
        <f>CONCATENATE(SUM('Раздел 3'!W11:W11),"&gt;=",SUM('Раздел 3'!W12:W12))</f>
        <v>0&gt;=0</v>
      </c>
    </row>
    <row r="883" spans="1:5" ht="25.5">
      <c r="A883" s="199">
        <f>IF((SUM('Раздел 3'!X11:X11)&gt;=SUM('Раздел 3'!X12:X12)),"","Неверно!")</f>
      </c>
      <c r="B883" s="197" t="s">
        <v>371</v>
      </c>
      <c r="C883" s="201" t="s">
        <v>386</v>
      </c>
      <c r="D883" s="201" t="s">
        <v>1651</v>
      </c>
      <c r="E883" s="197" t="str">
        <f>CONCATENATE(SUM('Раздел 3'!X11:X11),"&gt;=",SUM('Раздел 3'!X12:X12))</f>
        <v>0&gt;=0</v>
      </c>
    </row>
    <row r="884" spans="1:5" ht="25.5">
      <c r="A884" s="199">
        <f>IF((SUM('Раздел 3'!Y11:Y11)&gt;=SUM('Раздел 3'!Y12:Y12)),"","Неверно!")</f>
      </c>
      <c r="B884" s="197" t="s">
        <v>371</v>
      </c>
      <c r="C884" s="201" t="s">
        <v>387</v>
      </c>
      <c r="D884" s="201" t="s">
        <v>1651</v>
      </c>
      <c r="E884" s="197" t="str">
        <f>CONCATENATE(SUM('Раздел 3'!Y11:Y11),"&gt;=",SUM('Раздел 3'!Y12:Y12))</f>
        <v>0&gt;=0</v>
      </c>
    </row>
    <row r="885" spans="1:5" ht="25.5">
      <c r="A885" s="199">
        <f>IF((SUM('Раздел 3'!E11:E11)&gt;=SUM('Раздел 3'!E12:E12)),"","Неверно!")</f>
      </c>
      <c r="B885" s="197" t="s">
        <v>371</v>
      </c>
      <c r="C885" s="201" t="s">
        <v>388</v>
      </c>
      <c r="D885" s="201" t="s">
        <v>1651</v>
      </c>
      <c r="E885" s="197" t="str">
        <f>CONCATENATE(SUM('Раздел 3'!E11:E11),"&gt;=",SUM('Раздел 3'!E12:E12))</f>
        <v>0&gt;=0</v>
      </c>
    </row>
    <row r="886" spans="1:5" ht="25.5">
      <c r="A886" s="199">
        <f>IF((SUM('Раздел 3'!F11:F11)&gt;=SUM('Раздел 3'!F12:F12)),"","Неверно!")</f>
      </c>
      <c r="B886" s="197" t="s">
        <v>371</v>
      </c>
      <c r="C886" s="201" t="s">
        <v>389</v>
      </c>
      <c r="D886" s="201" t="s">
        <v>1651</v>
      </c>
      <c r="E886" s="197" t="str">
        <f>CONCATENATE(SUM('Раздел 3'!F11:F11),"&gt;=",SUM('Раздел 3'!F12:F12))</f>
        <v>0&gt;=0</v>
      </c>
    </row>
    <row r="887" spans="1:5" ht="25.5">
      <c r="A887" s="199">
        <f>IF((SUM('Раздел 3'!G11:G11)&gt;=SUM('Раздел 3'!G12:G12)),"","Неверно!")</f>
      </c>
      <c r="B887" s="197" t="s">
        <v>371</v>
      </c>
      <c r="C887" s="201" t="s">
        <v>390</v>
      </c>
      <c r="D887" s="201" t="s">
        <v>1651</v>
      </c>
      <c r="E887" s="197" t="str">
        <f>CONCATENATE(SUM('Раздел 3'!G11:G11),"&gt;=",SUM('Раздел 3'!G12:G12))</f>
        <v>0&gt;=0</v>
      </c>
    </row>
    <row r="888" spans="1:5" ht="25.5">
      <c r="A888" s="199">
        <f>IF((SUM('Раздел 3'!H11:H11)&gt;=SUM('Раздел 3'!H12:H12)),"","Неверно!")</f>
      </c>
      <c r="B888" s="197" t="s">
        <v>371</v>
      </c>
      <c r="C888" s="201" t="s">
        <v>391</v>
      </c>
      <c r="D888" s="201" t="s">
        <v>1651</v>
      </c>
      <c r="E888" s="197" t="str">
        <f>CONCATENATE(SUM('Раздел 3'!H11:H11),"&gt;=",SUM('Раздел 3'!H12:H12))</f>
        <v>0&gt;=0</v>
      </c>
    </row>
    <row r="889" spans="1:5" ht="25.5">
      <c r="A889" s="199">
        <f>IF((SUM('Раздел 3'!I11:I11)&gt;=SUM('Раздел 3'!I12:I12)),"","Неверно!")</f>
      </c>
      <c r="B889" s="197" t="s">
        <v>371</v>
      </c>
      <c r="C889" s="201" t="s">
        <v>392</v>
      </c>
      <c r="D889" s="201" t="s">
        <v>1651</v>
      </c>
      <c r="E889" s="197" t="str">
        <f>CONCATENATE(SUM('Раздел 3'!I11:I11),"&gt;=",SUM('Раздел 3'!I12:I12))</f>
        <v>0&gt;=0</v>
      </c>
    </row>
    <row r="890" spans="1:5" ht="25.5">
      <c r="A890" s="199">
        <f>IF((SUM('Раздел 3'!J11:J11)&gt;=SUM('Раздел 3'!J12:J12)),"","Неверно!")</f>
      </c>
      <c r="B890" s="197" t="s">
        <v>371</v>
      </c>
      <c r="C890" s="201" t="s">
        <v>393</v>
      </c>
      <c r="D890" s="201" t="s">
        <v>1651</v>
      </c>
      <c r="E890" s="197" t="str">
        <f>CONCATENATE(SUM('Раздел 3'!J11:J11),"&gt;=",SUM('Раздел 3'!J12:J12))</f>
        <v>0&gt;=0</v>
      </c>
    </row>
    <row r="891" spans="1:5" ht="25.5">
      <c r="A891" s="199">
        <f>IF((SUM('Раздел 3'!K11:K11)&gt;=SUM('Раздел 3'!K12:K12)),"","Неверно!")</f>
      </c>
      <c r="B891" s="197" t="s">
        <v>371</v>
      </c>
      <c r="C891" s="201" t="s">
        <v>394</v>
      </c>
      <c r="D891" s="201" t="s">
        <v>1651</v>
      </c>
      <c r="E891" s="197" t="str">
        <f>CONCATENATE(SUM('Раздел 3'!K11:K11),"&gt;=",SUM('Раздел 3'!K12:K12))</f>
        <v>0&gt;=0</v>
      </c>
    </row>
    <row r="892" spans="1:5" ht="25.5">
      <c r="A892" s="199">
        <f>IF((SUM('Раздел 5'!J10:J10)&gt;=SUM('Раздел 5'!W10:W10)),"","Неверно!")</f>
      </c>
      <c r="B892" s="197" t="s">
        <v>395</v>
      </c>
      <c r="C892" s="201" t="s">
        <v>396</v>
      </c>
      <c r="D892" s="201" t="s">
        <v>1655</v>
      </c>
      <c r="E892" s="197" t="str">
        <f>CONCATENATE(SUM('Раздел 5'!J10:J10),"&gt;=",SUM('Раздел 5'!W10:W10))</f>
        <v>0&gt;=0</v>
      </c>
    </row>
    <row r="893" spans="1:5" ht="25.5">
      <c r="A893" s="199">
        <f>IF((SUM('Раздел 5'!J19:J19)&gt;=SUM('Раздел 5'!W19:W19)),"","Неверно!")</f>
      </c>
      <c r="B893" s="197" t="s">
        <v>395</v>
      </c>
      <c r="C893" s="201" t="s">
        <v>397</v>
      </c>
      <c r="D893" s="201" t="s">
        <v>1655</v>
      </c>
      <c r="E893" s="197" t="str">
        <f>CONCATENATE(SUM('Раздел 5'!J19:J19),"&gt;=",SUM('Раздел 5'!W19:W19))</f>
        <v>0&gt;=0</v>
      </c>
    </row>
    <row r="894" spans="1:5" ht="25.5">
      <c r="A894" s="199">
        <f>IF((SUM('Раздел 5'!J20:J20)&gt;=SUM('Раздел 5'!W20:W20)),"","Неверно!")</f>
      </c>
      <c r="B894" s="197" t="s">
        <v>395</v>
      </c>
      <c r="C894" s="201" t="s">
        <v>398</v>
      </c>
      <c r="D894" s="201" t="s">
        <v>1655</v>
      </c>
      <c r="E894" s="197" t="str">
        <f>CONCATENATE(SUM('Раздел 5'!J20:J20),"&gt;=",SUM('Раздел 5'!W20:W20))</f>
        <v>0&gt;=0</v>
      </c>
    </row>
    <row r="895" spans="1:5" ht="25.5">
      <c r="A895" s="199">
        <f>IF((SUM('Раздел 5'!J21:J21)&gt;=SUM('Раздел 5'!W21:W21)),"","Неверно!")</f>
      </c>
      <c r="B895" s="197" t="s">
        <v>395</v>
      </c>
      <c r="C895" s="201" t="s">
        <v>399</v>
      </c>
      <c r="D895" s="201" t="s">
        <v>1655</v>
      </c>
      <c r="E895" s="197" t="str">
        <f>CONCATENATE(SUM('Раздел 5'!J21:J21),"&gt;=",SUM('Раздел 5'!W21:W21))</f>
        <v>0&gt;=0</v>
      </c>
    </row>
    <row r="896" spans="1:5" ht="25.5">
      <c r="A896" s="199">
        <f>IF((SUM('Раздел 5'!J22:J22)&gt;=SUM('Раздел 5'!W22:W22)),"","Неверно!")</f>
      </c>
      <c r="B896" s="197" t="s">
        <v>395</v>
      </c>
      <c r="C896" s="201" t="s">
        <v>400</v>
      </c>
      <c r="D896" s="201" t="s">
        <v>1655</v>
      </c>
      <c r="E896" s="197" t="str">
        <f>CONCATENATE(SUM('Раздел 5'!J22:J22),"&gt;=",SUM('Раздел 5'!W22:W22))</f>
        <v>0&gt;=0</v>
      </c>
    </row>
    <row r="897" spans="1:5" ht="25.5">
      <c r="A897" s="199">
        <f>IF((SUM('Раздел 5'!J23:J23)&gt;=SUM('Раздел 5'!W23:W23)),"","Неверно!")</f>
      </c>
      <c r="B897" s="197" t="s">
        <v>395</v>
      </c>
      <c r="C897" s="201" t="s">
        <v>401</v>
      </c>
      <c r="D897" s="201" t="s">
        <v>1655</v>
      </c>
      <c r="E897" s="197" t="str">
        <f>CONCATENATE(SUM('Раздел 5'!J23:J23),"&gt;=",SUM('Раздел 5'!W23:W23))</f>
        <v>0&gt;=0</v>
      </c>
    </row>
    <row r="898" spans="1:5" ht="25.5">
      <c r="A898" s="199">
        <f>IF((SUM('Раздел 5'!J24:J24)&gt;=SUM('Раздел 5'!W24:W24)),"","Неверно!")</f>
      </c>
      <c r="B898" s="197" t="s">
        <v>395</v>
      </c>
      <c r="C898" s="201" t="s">
        <v>402</v>
      </c>
      <c r="D898" s="201" t="s">
        <v>1655</v>
      </c>
      <c r="E898" s="197" t="str">
        <f>CONCATENATE(SUM('Раздел 5'!J24:J24),"&gt;=",SUM('Раздел 5'!W24:W24))</f>
        <v>0&gt;=0</v>
      </c>
    </row>
    <row r="899" spans="1:5" ht="25.5">
      <c r="A899" s="199">
        <f>IF((SUM('Раздел 5'!J25:J25)&gt;=SUM('Раздел 5'!W25:W25)),"","Неверно!")</f>
      </c>
      <c r="B899" s="197" t="s">
        <v>395</v>
      </c>
      <c r="C899" s="201" t="s">
        <v>403</v>
      </c>
      <c r="D899" s="201" t="s">
        <v>1655</v>
      </c>
      <c r="E899" s="197" t="str">
        <f>CONCATENATE(SUM('Раздел 5'!J25:J25),"&gt;=",SUM('Раздел 5'!W25:W25))</f>
        <v>0&gt;=0</v>
      </c>
    </row>
    <row r="900" spans="1:5" ht="25.5">
      <c r="A900" s="199">
        <f>IF((SUM('Раздел 5'!J26:J26)&gt;=SUM('Раздел 5'!W26:W26)),"","Неверно!")</f>
      </c>
      <c r="B900" s="197" t="s">
        <v>395</v>
      </c>
      <c r="C900" s="201" t="s">
        <v>404</v>
      </c>
      <c r="D900" s="201" t="s">
        <v>1655</v>
      </c>
      <c r="E900" s="197" t="str">
        <f>CONCATENATE(SUM('Раздел 5'!J26:J26),"&gt;=",SUM('Раздел 5'!W26:W26))</f>
        <v>0&gt;=0</v>
      </c>
    </row>
    <row r="901" spans="1:5" ht="25.5">
      <c r="A901" s="199">
        <f>IF((SUM('Раздел 5'!J27:J27)&gt;=SUM('Раздел 5'!W27:W27)),"","Неверно!")</f>
      </c>
      <c r="B901" s="197" t="s">
        <v>395</v>
      </c>
      <c r="C901" s="201" t="s">
        <v>405</v>
      </c>
      <c r="D901" s="201" t="s">
        <v>1655</v>
      </c>
      <c r="E901" s="197" t="str">
        <f>CONCATENATE(SUM('Раздел 5'!J27:J27),"&gt;=",SUM('Раздел 5'!W27:W27))</f>
        <v>0&gt;=0</v>
      </c>
    </row>
    <row r="902" spans="1:5" ht="25.5">
      <c r="A902" s="199">
        <f>IF((SUM('Раздел 5'!J28:J28)&gt;=SUM('Раздел 5'!W28:W28)),"","Неверно!")</f>
      </c>
      <c r="B902" s="197" t="s">
        <v>395</v>
      </c>
      <c r="C902" s="201" t="s">
        <v>406</v>
      </c>
      <c r="D902" s="201" t="s">
        <v>1655</v>
      </c>
      <c r="E902" s="197" t="str">
        <f>CONCATENATE(SUM('Раздел 5'!J28:J28),"&gt;=",SUM('Раздел 5'!W28:W28))</f>
        <v>0&gt;=0</v>
      </c>
    </row>
    <row r="903" spans="1:5" ht="25.5">
      <c r="A903" s="199">
        <f>IF((SUM('Раздел 5'!J11:J11)&gt;=SUM('Раздел 5'!W11:W11)),"","Неверно!")</f>
      </c>
      <c r="B903" s="197" t="s">
        <v>395</v>
      </c>
      <c r="C903" s="201" t="s">
        <v>407</v>
      </c>
      <c r="D903" s="201" t="s">
        <v>1655</v>
      </c>
      <c r="E903" s="197" t="str">
        <f>CONCATENATE(SUM('Раздел 5'!J11:J11),"&gt;=",SUM('Раздел 5'!W11:W11))</f>
        <v>0&gt;=0</v>
      </c>
    </row>
    <row r="904" spans="1:5" ht="25.5">
      <c r="A904" s="199">
        <f>IF((SUM('Раздел 5'!J29:J29)&gt;=SUM('Раздел 5'!W29:W29)),"","Неверно!")</f>
      </c>
      <c r="B904" s="197" t="s">
        <v>395</v>
      </c>
      <c r="C904" s="201" t="s">
        <v>408</v>
      </c>
      <c r="D904" s="201" t="s">
        <v>1655</v>
      </c>
      <c r="E904" s="197" t="str">
        <f>CONCATENATE(SUM('Раздел 5'!J29:J29),"&gt;=",SUM('Раздел 5'!W29:W29))</f>
        <v>0&gt;=0</v>
      </c>
    </row>
    <row r="905" spans="1:5" ht="25.5">
      <c r="A905" s="199">
        <f>IF((SUM('Раздел 5'!J12:J12)&gt;=SUM('Раздел 5'!W12:W12)),"","Неверно!")</f>
      </c>
      <c r="B905" s="197" t="s">
        <v>395</v>
      </c>
      <c r="C905" s="201" t="s">
        <v>409</v>
      </c>
      <c r="D905" s="201" t="s">
        <v>1655</v>
      </c>
      <c r="E905" s="197" t="str">
        <f>CONCATENATE(SUM('Раздел 5'!J12:J12),"&gt;=",SUM('Раздел 5'!W12:W12))</f>
        <v>0&gt;=0</v>
      </c>
    </row>
    <row r="906" spans="1:5" ht="25.5">
      <c r="A906" s="199">
        <f>IF((SUM('Раздел 5'!J13:J13)&gt;=SUM('Раздел 5'!W13:W13)),"","Неверно!")</f>
      </c>
      <c r="B906" s="197" t="s">
        <v>395</v>
      </c>
      <c r="C906" s="201" t="s">
        <v>410</v>
      </c>
      <c r="D906" s="201" t="s">
        <v>1655</v>
      </c>
      <c r="E906" s="197" t="str">
        <f>CONCATENATE(SUM('Раздел 5'!J13:J13),"&gt;=",SUM('Раздел 5'!W13:W13))</f>
        <v>0&gt;=0</v>
      </c>
    </row>
    <row r="907" spans="1:5" ht="25.5">
      <c r="A907" s="199">
        <f>IF((SUM('Раздел 5'!J14:J14)&gt;=SUM('Раздел 5'!W14:W14)),"","Неверно!")</f>
      </c>
      <c r="B907" s="197" t="s">
        <v>395</v>
      </c>
      <c r="C907" s="201" t="s">
        <v>411</v>
      </c>
      <c r="D907" s="201" t="s">
        <v>1655</v>
      </c>
      <c r="E907" s="197" t="str">
        <f>CONCATENATE(SUM('Раздел 5'!J14:J14),"&gt;=",SUM('Раздел 5'!W14:W14))</f>
        <v>0&gt;=0</v>
      </c>
    </row>
    <row r="908" spans="1:5" ht="25.5">
      <c r="A908" s="199">
        <f>IF((SUM('Раздел 5'!J15:J15)&gt;=SUM('Раздел 5'!W15:W15)),"","Неверно!")</f>
      </c>
      <c r="B908" s="197" t="s">
        <v>395</v>
      </c>
      <c r="C908" s="201" t="s">
        <v>412</v>
      </c>
      <c r="D908" s="201" t="s">
        <v>1655</v>
      </c>
      <c r="E908" s="197" t="str">
        <f>CONCATENATE(SUM('Раздел 5'!J15:J15),"&gt;=",SUM('Раздел 5'!W15:W15))</f>
        <v>0&gt;=0</v>
      </c>
    </row>
    <row r="909" spans="1:5" ht="25.5">
      <c r="A909" s="199">
        <f>IF((SUM('Раздел 5'!J16:J16)&gt;=SUM('Раздел 5'!W16:W16)),"","Неверно!")</f>
      </c>
      <c r="B909" s="197" t="s">
        <v>395</v>
      </c>
      <c r="C909" s="201" t="s">
        <v>413</v>
      </c>
      <c r="D909" s="201" t="s">
        <v>1655</v>
      </c>
      <c r="E909" s="197" t="str">
        <f>CONCATENATE(SUM('Раздел 5'!J16:J16),"&gt;=",SUM('Раздел 5'!W16:W16))</f>
        <v>0&gt;=0</v>
      </c>
    </row>
    <row r="910" spans="1:5" ht="25.5">
      <c r="A910" s="199">
        <f>IF((SUM('Раздел 5'!J17:J17)&gt;=SUM('Раздел 5'!W17:W17)),"","Неверно!")</f>
      </c>
      <c r="B910" s="197" t="s">
        <v>395</v>
      </c>
      <c r="C910" s="201" t="s">
        <v>414</v>
      </c>
      <c r="D910" s="201" t="s">
        <v>1655</v>
      </c>
      <c r="E910" s="197" t="str">
        <f>CONCATENATE(SUM('Раздел 5'!J17:J17),"&gt;=",SUM('Раздел 5'!W17:W17))</f>
        <v>0&gt;=0</v>
      </c>
    </row>
    <row r="911" spans="1:5" ht="25.5">
      <c r="A911" s="199">
        <f>IF((SUM('Раздел 5'!J18:J18)&gt;=SUM('Раздел 5'!W18:W18)),"","Неверно!")</f>
      </c>
      <c r="B911" s="197" t="s">
        <v>395</v>
      </c>
      <c r="C911" s="201" t="s">
        <v>415</v>
      </c>
      <c r="D911" s="201" t="s">
        <v>1655</v>
      </c>
      <c r="E911" s="197" t="str">
        <f>CONCATENATE(SUM('Раздел 5'!J18:J18),"&gt;=",SUM('Раздел 5'!W18:W18))</f>
        <v>0&gt;=0</v>
      </c>
    </row>
    <row r="912" spans="1:5" ht="25.5">
      <c r="A912" s="199">
        <f>IF((SUM('Раздел 5'!M10:M10)=SUM('Раздел 5'!F10:F10)+SUM('Раздел 5'!J10:L10)),"","Неверно!")</f>
      </c>
      <c r="B912" s="197" t="s">
        <v>416</v>
      </c>
      <c r="C912" s="201" t="s">
        <v>417</v>
      </c>
      <c r="D912" s="201" t="s">
        <v>1641</v>
      </c>
      <c r="E912" s="197" t="str">
        <f>CONCATENATE(SUM('Раздел 5'!M10:M10),"=",SUM('Раздел 5'!F10:F10),"+",SUM('Раздел 5'!J10:L10))</f>
        <v>0=0+0</v>
      </c>
    </row>
    <row r="913" spans="1:5" ht="25.5">
      <c r="A913" s="199">
        <f>IF((SUM('Раздел 5'!M19:M19)=SUM('Раздел 5'!F19:F19)+SUM('Раздел 5'!J19:L19)),"","Неверно!")</f>
      </c>
      <c r="B913" s="197" t="s">
        <v>416</v>
      </c>
      <c r="C913" s="201" t="s">
        <v>418</v>
      </c>
      <c r="D913" s="201" t="s">
        <v>1641</v>
      </c>
      <c r="E913" s="197" t="str">
        <f>CONCATENATE(SUM('Раздел 5'!M19:M19),"=",SUM('Раздел 5'!F19:F19),"+",SUM('Раздел 5'!J19:L19))</f>
        <v>0=0+0</v>
      </c>
    </row>
    <row r="914" spans="1:5" ht="25.5">
      <c r="A914" s="199">
        <f>IF((SUM('Раздел 5'!M20:M20)=SUM('Раздел 5'!F20:F20)+SUM('Раздел 5'!J20:L20)),"","Неверно!")</f>
      </c>
      <c r="B914" s="197" t="s">
        <v>416</v>
      </c>
      <c r="C914" s="201" t="s">
        <v>419</v>
      </c>
      <c r="D914" s="201" t="s">
        <v>1641</v>
      </c>
      <c r="E914" s="197" t="str">
        <f>CONCATENATE(SUM('Раздел 5'!M20:M20),"=",SUM('Раздел 5'!F20:F20),"+",SUM('Раздел 5'!J20:L20))</f>
        <v>0=0+0</v>
      </c>
    </row>
    <row r="915" spans="1:5" ht="25.5">
      <c r="A915" s="199">
        <f>IF((SUM('Раздел 5'!M21:M21)=SUM('Раздел 5'!F21:F21)+SUM('Раздел 5'!J21:L21)),"","Неверно!")</f>
      </c>
      <c r="B915" s="197" t="s">
        <v>416</v>
      </c>
      <c r="C915" s="201" t="s">
        <v>420</v>
      </c>
      <c r="D915" s="201" t="s">
        <v>1641</v>
      </c>
      <c r="E915" s="197" t="str">
        <f>CONCATENATE(SUM('Раздел 5'!M21:M21),"=",SUM('Раздел 5'!F21:F21),"+",SUM('Раздел 5'!J21:L21))</f>
        <v>0=0+0</v>
      </c>
    </row>
    <row r="916" spans="1:5" ht="25.5">
      <c r="A916" s="199">
        <f>IF((SUM('Раздел 5'!M22:M22)=SUM('Раздел 5'!F22:F22)+SUM('Раздел 5'!J22:L22)),"","Неверно!")</f>
      </c>
      <c r="B916" s="197" t="s">
        <v>416</v>
      </c>
      <c r="C916" s="201" t="s">
        <v>421</v>
      </c>
      <c r="D916" s="201" t="s">
        <v>1641</v>
      </c>
      <c r="E916" s="197" t="str">
        <f>CONCATENATE(SUM('Раздел 5'!M22:M22),"=",SUM('Раздел 5'!F22:F22),"+",SUM('Раздел 5'!J22:L22))</f>
        <v>0=0+0</v>
      </c>
    </row>
    <row r="917" spans="1:5" ht="25.5">
      <c r="A917" s="199">
        <f>IF((SUM('Раздел 5'!M23:M23)=SUM('Раздел 5'!F23:F23)+SUM('Раздел 5'!J23:L23)),"","Неверно!")</f>
      </c>
      <c r="B917" s="197" t="s">
        <v>416</v>
      </c>
      <c r="C917" s="201" t="s">
        <v>422</v>
      </c>
      <c r="D917" s="201" t="s">
        <v>1641</v>
      </c>
      <c r="E917" s="197" t="str">
        <f>CONCATENATE(SUM('Раздел 5'!M23:M23),"=",SUM('Раздел 5'!F23:F23),"+",SUM('Раздел 5'!J23:L23))</f>
        <v>0=0+0</v>
      </c>
    </row>
    <row r="918" spans="1:5" ht="25.5">
      <c r="A918" s="199">
        <f>IF((SUM('Раздел 5'!M24:M24)=SUM('Раздел 5'!F24:F24)+SUM('Раздел 5'!J24:L24)),"","Неверно!")</f>
      </c>
      <c r="B918" s="197" t="s">
        <v>416</v>
      </c>
      <c r="C918" s="201" t="s">
        <v>423</v>
      </c>
      <c r="D918" s="201" t="s">
        <v>1641</v>
      </c>
      <c r="E918" s="197" t="str">
        <f>CONCATENATE(SUM('Раздел 5'!M24:M24),"=",SUM('Раздел 5'!F24:F24),"+",SUM('Раздел 5'!J24:L24))</f>
        <v>0=0+0</v>
      </c>
    </row>
    <row r="919" spans="1:5" ht="25.5">
      <c r="A919" s="199">
        <f>IF((SUM('Раздел 5'!M25:M25)=SUM('Раздел 5'!F25:F25)+SUM('Раздел 5'!J25:L25)),"","Неверно!")</f>
      </c>
      <c r="B919" s="197" t="s">
        <v>416</v>
      </c>
      <c r="C919" s="201" t="s">
        <v>424</v>
      </c>
      <c r="D919" s="201" t="s">
        <v>1641</v>
      </c>
      <c r="E919" s="197" t="str">
        <f>CONCATENATE(SUM('Раздел 5'!M25:M25),"=",SUM('Раздел 5'!F25:F25),"+",SUM('Раздел 5'!J25:L25))</f>
        <v>0=0+0</v>
      </c>
    </row>
    <row r="920" spans="1:5" ht="25.5">
      <c r="A920" s="199">
        <f>IF((SUM('Раздел 5'!M26:M26)=SUM('Раздел 5'!F26:F26)+SUM('Раздел 5'!J26:L26)),"","Неверно!")</f>
      </c>
      <c r="B920" s="197" t="s">
        <v>416</v>
      </c>
      <c r="C920" s="201" t="s">
        <v>425</v>
      </c>
      <c r="D920" s="201" t="s">
        <v>1641</v>
      </c>
      <c r="E920" s="197" t="str">
        <f>CONCATENATE(SUM('Раздел 5'!M26:M26),"=",SUM('Раздел 5'!F26:F26),"+",SUM('Раздел 5'!J26:L26))</f>
        <v>0=0+0</v>
      </c>
    </row>
    <row r="921" spans="1:5" ht="25.5">
      <c r="A921" s="199">
        <f>IF((SUM('Раздел 5'!M27:M27)=SUM('Раздел 5'!F27:F27)+SUM('Раздел 5'!J27:L27)),"","Неверно!")</f>
      </c>
      <c r="B921" s="197" t="s">
        <v>416</v>
      </c>
      <c r="C921" s="201" t="s">
        <v>426</v>
      </c>
      <c r="D921" s="201" t="s">
        <v>1641</v>
      </c>
      <c r="E921" s="197" t="str">
        <f>CONCATENATE(SUM('Раздел 5'!M27:M27),"=",SUM('Раздел 5'!F27:F27),"+",SUM('Раздел 5'!J27:L27))</f>
        <v>0=0+0</v>
      </c>
    </row>
    <row r="922" spans="1:5" ht="25.5">
      <c r="A922" s="199">
        <f>IF((SUM('Раздел 5'!M28:M28)=SUM('Раздел 5'!F28:F28)+SUM('Раздел 5'!J28:L28)),"","Неверно!")</f>
      </c>
      <c r="B922" s="197" t="s">
        <v>416</v>
      </c>
      <c r="C922" s="201" t="s">
        <v>427</v>
      </c>
      <c r="D922" s="201" t="s">
        <v>1641</v>
      </c>
      <c r="E922" s="197" t="str">
        <f>CONCATENATE(SUM('Раздел 5'!M28:M28),"=",SUM('Раздел 5'!F28:F28),"+",SUM('Раздел 5'!J28:L28))</f>
        <v>0=0+0</v>
      </c>
    </row>
    <row r="923" spans="1:5" ht="25.5">
      <c r="A923" s="199">
        <f>IF((SUM('Раздел 5'!M11:M11)=SUM('Раздел 5'!F11:F11)+SUM('Раздел 5'!J11:L11)),"","Неверно!")</f>
      </c>
      <c r="B923" s="197" t="s">
        <v>416</v>
      </c>
      <c r="C923" s="201" t="s">
        <v>428</v>
      </c>
      <c r="D923" s="201" t="s">
        <v>1641</v>
      </c>
      <c r="E923" s="197" t="str">
        <f>CONCATENATE(SUM('Раздел 5'!M11:M11),"=",SUM('Раздел 5'!F11:F11),"+",SUM('Раздел 5'!J11:L11))</f>
        <v>0=0+0</v>
      </c>
    </row>
    <row r="924" spans="1:5" ht="25.5">
      <c r="A924" s="199">
        <f>IF((SUM('Раздел 5'!M29:M29)=SUM('Раздел 5'!F29:F29)+SUM('Раздел 5'!J29:L29)),"","Неверно!")</f>
      </c>
      <c r="B924" s="197" t="s">
        <v>416</v>
      </c>
      <c r="C924" s="201" t="s">
        <v>429</v>
      </c>
      <c r="D924" s="201" t="s">
        <v>1641</v>
      </c>
      <c r="E924" s="197" t="str">
        <f>CONCATENATE(SUM('Раздел 5'!M29:M29),"=",SUM('Раздел 5'!F29:F29),"+",SUM('Раздел 5'!J29:L29))</f>
        <v>0=0+0</v>
      </c>
    </row>
    <row r="925" spans="1:5" ht="25.5">
      <c r="A925" s="199">
        <f>IF((SUM('Раздел 5'!M12:M12)=SUM('Раздел 5'!F12:F12)+SUM('Раздел 5'!J12:L12)),"","Неверно!")</f>
      </c>
      <c r="B925" s="197" t="s">
        <v>416</v>
      </c>
      <c r="C925" s="201" t="s">
        <v>430</v>
      </c>
      <c r="D925" s="201" t="s">
        <v>1641</v>
      </c>
      <c r="E925" s="197" t="str">
        <f>CONCATENATE(SUM('Раздел 5'!M12:M12),"=",SUM('Раздел 5'!F12:F12),"+",SUM('Раздел 5'!J12:L12))</f>
        <v>0=0+0</v>
      </c>
    </row>
    <row r="926" spans="1:5" ht="25.5">
      <c r="A926" s="199">
        <f>IF((SUM('Раздел 5'!M13:M13)=SUM('Раздел 5'!F13:F13)+SUM('Раздел 5'!J13:L13)),"","Неверно!")</f>
      </c>
      <c r="B926" s="197" t="s">
        <v>416</v>
      </c>
      <c r="C926" s="201" t="s">
        <v>431</v>
      </c>
      <c r="D926" s="201" t="s">
        <v>1641</v>
      </c>
      <c r="E926" s="197" t="str">
        <f>CONCATENATE(SUM('Раздел 5'!M13:M13),"=",SUM('Раздел 5'!F13:F13),"+",SUM('Раздел 5'!J13:L13))</f>
        <v>0=0+0</v>
      </c>
    </row>
    <row r="927" spans="1:5" ht="25.5">
      <c r="A927" s="199">
        <f>IF((SUM('Раздел 5'!M14:M14)=SUM('Раздел 5'!F14:F14)+SUM('Раздел 5'!J14:L14)),"","Неверно!")</f>
      </c>
      <c r="B927" s="197" t="s">
        <v>416</v>
      </c>
      <c r="C927" s="201" t="s">
        <v>432</v>
      </c>
      <c r="D927" s="201" t="s">
        <v>1641</v>
      </c>
      <c r="E927" s="197" t="str">
        <f>CONCATENATE(SUM('Раздел 5'!M14:M14),"=",SUM('Раздел 5'!F14:F14),"+",SUM('Раздел 5'!J14:L14))</f>
        <v>0=0+0</v>
      </c>
    </row>
    <row r="928" spans="1:5" ht="25.5">
      <c r="A928" s="199">
        <f>IF((SUM('Раздел 5'!M15:M15)=SUM('Раздел 5'!F15:F15)+SUM('Раздел 5'!J15:L15)),"","Неверно!")</f>
      </c>
      <c r="B928" s="197" t="s">
        <v>416</v>
      </c>
      <c r="C928" s="201" t="s">
        <v>433</v>
      </c>
      <c r="D928" s="201" t="s">
        <v>1641</v>
      </c>
      <c r="E928" s="197" t="str">
        <f>CONCATENATE(SUM('Раздел 5'!M15:M15),"=",SUM('Раздел 5'!F15:F15),"+",SUM('Раздел 5'!J15:L15))</f>
        <v>0=0+0</v>
      </c>
    </row>
    <row r="929" spans="1:5" ht="25.5">
      <c r="A929" s="199">
        <f>IF((SUM('Раздел 5'!M16:M16)=SUM('Раздел 5'!F16:F16)+SUM('Раздел 5'!J16:L16)),"","Неверно!")</f>
      </c>
      <c r="B929" s="197" t="s">
        <v>416</v>
      </c>
      <c r="C929" s="201" t="s">
        <v>434</v>
      </c>
      <c r="D929" s="201" t="s">
        <v>1641</v>
      </c>
      <c r="E929" s="197" t="str">
        <f>CONCATENATE(SUM('Раздел 5'!M16:M16),"=",SUM('Раздел 5'!F16:F16),"+",SUM('Раздел 5'!J16:L16))</f>
        <v>0=0+0</v>
      </c>
    </row>
    <row r="930" spans="1:5" ht="25.5">
      <c r="A930" s="199">
        <f>IF((SUM('Раздел 5'!M17:M17)=SUM('Раздел 5'!F17:F17)+SUM('Раздел 5'!J17:L17)),"","Неверно!")</f>
      </c>
      <c r="B930" s="197" t="s">
        <v>416</v>
      </c>
      <c r="C930" s="201" t="s">
        <v>435</v>
      </c>
      <c r="D930" s="201" t="s">
        <v>1641</v>
      </c>
      <c r="E930" s="197" t="str">
        <f>CONCATENATE(SUM('Раздел 5'!M17:M17),"=",SUM('Раздел 5'!F17:F17),"+",SUM('Раздел 5'!J17:L17))</f>
        <v>0=0+0</v>
      </c>
    </row>
    <row r="931" spans="1:5" ht="25.5">
      <c r="A931" s="199">
        <f>IF((SUM('Раздел 5'!M18:M18)=SUM('Раздел 5'!F18:F18)+SUM('Раздел 5'!J18:L18)),"","Неверно!")</f>
      </c>
      <c r="B931" s="197" t="s">
        <v>416</v>
      </c>
      <c r="C931" s="201" t="s">
        <v>436</v>
      </c>
      <c r="D931" s="201" t="s">
        <v>1641</v>
      </c>
      <c r="E931" s="197" t="str">
        <f>CONCATENATE(SUM('Раздел 5'!M18:M18),"=",SUM('Раздел 5'!F18:F18),"+",SUM('Раздел 5'!J18:L18))</f>
        <v>0=0+0</v>
      </c>
    </row>
    <row r="932" spans="1:5" ht="25.5">
      <c r="A932" s="199">
        <f>IF((SUM('Раздел 3'!C10:C10)&lt;=SUM('Раздел 3'!C11:C11)+SUM('Раздел 3'!C14:C14)+SUM('Раздел 3'!C17:C19)),"","Неверно!")</f>
      </c>
      <c r="B932" s="197" t="s">
        <v>437</v>
      </c>
      <c r="C932" s="201" t="s">
        <v>438</v>
      </c>
      <c r="D932" s="201" t="s">
        <v>1677</v>
      </c>
      <c r="E932" s="197" t="str">
        <f>CONCATENATE(SUM('Раздел 3'!C10:C10),"&lt;=",SUM('Раздел 3'!C11:C11),"+",SUM('Раздел 3'!C14:C14),"+",SUM('Раздел 3'!C17:C19))</f>
        <v>0&lt;=0+0+0</v>
      </c>
    </row>
    <row r="933" spans="1:5" ht="25.5">
      <c r="A933" s="199">
        <f>IF((SUM('Раздел 3'!L10:L10)&lt;=SUM('Раздел 3'!L11:L11)+SUM('Раздел 3'!L14:L14)+SUM('Раздел 3'!L17:L19)),"","Неверно!")</f>
      </c>
      <c r="B933" s="197" t="s">
        <v>437</v>
      </c>
      <c r="C933" s="201" t="s">
        <v>439</v>
      </c>
      <c r="D933" s="201" t="s">
        <v>1677</v>
      </c>
      <c r="E933" s="197" t="str">
        <f>CONCATENATE(SUM('Раздел 3'!L10:L10),"&lt;=",SUM('Раздел 3'!L11:L11),"+",SUM('Раздел 3'!L14:L14),"+",SUM('Раздел 3'!L17:L19))</f>
        <v>0&lt;=0+0+0</v>
      </c>
    </row>
    <row r="934" spans="1:5" ht="25.5">
      <c r="A934" s="199">
        <f>IF((SUM('Раздел 3'!M10:M10)&lt;=SUM('Раздел 3'!M11:M11)+SUM('Раздел 3'!M14:M14)+SUM('Раздел 3'!M17:M19)),"","Неверно!")</f>
      </c>
      <c r="B934" s="197" t="s">
        <v>437</v>
      </c>
      <c r="C934" s="201" t="s">
        <v>440</v>
      </c>
      <c r="D934" s="201" t="s">
        <v>1677</v>
      </c>
      <c r="E934" s="197" t="str">
        <f>CONCATENATE(SUM('Раздел 3'!M10:M10),"&lt;=",SUM('Раздел 3'!M11:M11),"+",SUM('Раздел 3'!M14:M14),"+",SUM('Раздел 3'!M17:M19))</f>
        <v>0&lt;=0+0+0</v>
      </c>
    </row>
    <row r="935" spans="1:5" ht="25.5">
      <c r="A935" s="199">
        <f>IF((SUM('Раздел 3'!N10:N10)&lt;=SUM('Раздел 3'!N11:N11)+SUM('Раздел 3'!N14:N14)+SUM('Раздел 3'!N17:N19)),"","Неверно!")</f>
      </c>
      <c r="B935" s="197" t="s">
        <v>437</v>
      </c>
      <c r="C935" s="201" t="s">
        <v>441</v>
      </c>
      <c r="D935" s="201" t="s">
        <v>1677</v>
      </c>
      <c r="E935" s="197" t="str">
        <f>CONCATENATE(SUM('Раздел 3'!N10:N10),"&lt;=",SUM('Раздел 3'!N11:N11),"+",SUM('Раздел 3'!N14:N14),"+",SUM('Раздел 3'!N17:N19))</f>
        <v>0&lt;=0+0+0</v>
      </c>
    </row>
    <row r="936" spans="1:5" ht="25.5">
      <c r="A936" s="199">
        <f>IF((SUM('Раздел 3'!O10:O10)&lt;=SUM('Раздел 3'!O11:O11)+SUM('Раздел 3'!O14:O14)+SUM('Раздел 3'!O17:O19)),"","Неверно!")</f>
      </c>
      <c r="B936" s="197" t="s">
        <v>437</v>
      </c>
      <c r="C936" s="201" t="s">
        <v>442</v>
      </c>
      <c r="D936" s="201" t="s">
        <v>1677</v>
      </c>
      <c r="E936" s="197" t="str">
        <f>CONCATENATE(SUM('Раздел 3'!O10:O10),"&lt;=",SUM('Раздел 3'!O11:O11),"+",SUM('Раздел 3'!O14:O14),"+",SUM('Раздел 3'!O17:O19))</f>
        <v>0&lt;=0+0+0</v>
      </c>
    </row>
    <row r="937" spans="1:5" ht="25.5">
      <c r="A937" s="199">
        <f>IF((SUM('Раздел 3'!P10:P10)&lt;=SUM('Раздел 3'!P11:P11)+SUM('Раздел 3'!P14:P14)+SUM('Раздел 3'!P17:P19)),"","Неверно!")</f>
      </c>
      <c r="B937" s="197" t="s">
        <v>437</v>
      </c>
      <c r="C937" s="201" t="s">
        <v>443</v>
      </c>
      <c r="D937" s="201" t="s">
        <v>1677</v>
      </c>
      <c r="E937" s="197" t="str">
        <f>CONCATENATE(SUM('Раздел 3'!P10:P10),"&lt;=",SUM('Раздел 3'!P11:P11),"+",SUM('Раздел 3'!P14:P14),"+",SUM('Раздел 3'!P17:P19))</f>
        <v>0&lt;=0+0+0</v>
      </c>
    </row>
    <row r="938" spans="1:5" ht="25.5">
      <c r="A938" s="199">
        <f>IF((SUM('Раздел 3'!Q10:Q10)&lt;=SUM('Раздел 3'!Q11:Q11)+SUM('Раздел 3'!Q14:Q14)+SUM('Раздел 3'!Q17:Q19)),"","Неверно!")</f>
      </c>
      <c r="B938" s="197" t="s">
        <v>437</v>
      </c>
      <c r="C938" s="201" t="s">
        <v>444</v>
      </c>
      <c r="D938" s="201" t="s">
        <v>1677</v>
      </c>
      <c r="E938" s="197" t="str">
        <f>CONCATENATE(SUM('Раздел 3'!Q10:Q10),"&lt;=",SUM('Раздел 3'!Q11:Q11),"+",SUM('Раздел 3'!Q14:Q14),"+",SUM('Раздел 3'!Q17:Q19))</f>
        <v>0&lt;=0+0+0</v>
      </c>
    </row>
    <row r="939" spans="1:5" ht="25.5">
      <c r="A939" s="199">
        <f>IF((SUM('Раздел 3'!R10:R10)&lt;=SUM('Раздел 3'!R11:R11)+SUM('Раздел 3'!R14:R14)+SUM('Раздел 3'!R17:R19)),"","Неверно!")</f>
      </c>
      <c r="B939" s="197" t="s">
        <v>437</v>
      </c>
      <c r="C939" s="201" t="s">
        <v>445</v>
      </c>
      <c r="D939" s="201" t="s">
        <v>1677</v>
      </c>
      <c r="E939" s="197" t="str">
        <f>CONCATENATE(SUM('Раздел 3'!R10:R10),"&lt;=",SUM('Раздел 3'!R11:R11),"+",SUM('Раздел 3'!R14:R14),"+",SUM('Раздел 3'!R17:R19))</f>
        <v>0&lt;=0+0+0</v>
      </c>
    </row>
    <row r="940" spans="1:5" ht="25.5">
      <c r="A940" s="199">
        <f>IF((SUM('Раздел 3'!S10:S10)&lt;=SUM('Раздел 3'!S11:S11)+SUM('Раздел 3'!S14:S14)+SUM('Раздел 3'!S17:S19)),"","Неверно!")</f>
      </c>
      <c r="B940" s="197" t="s">
        <v>437</v>
      </c>
      <c r="C940" s="201" t="s">
        <v>446</v>
      </c>
      <c r="D940" s="201" t="s">
        <v>1677</v>
      </c>
      <c r="E940" s="197" t="str">
        <f>CONCATENATE(SUM('Раздел 3'!S10:S10),"&lt;=",SUM('Раздел 3'!S11:S11),"+",SUM('Раздел 3'!S14:S14),"+",SUM('Раздел 3'!S17:S19))</f>
        <v>0&lt;=0+0+0</v>
      </c>
    </row>
    <row r="941" spans="1:5" ht="25.5">
      <c r="A941" s="199">
        <f>IF((SUM('Раздел 3'!T10:T10)&lt;=SUM('Раздел 3'!T11:T11)+SUM('Раздел 3'!T14:T14)+SUM('Раздел 3'!T17:T19)),"","Неверно!")</f>
      </c>
      <c r="B941" s="197" t="s">
        <v>437</v>
      </c>
      <c r="C941" s="201" t="s">
        <v>447</v>
      </c>
      <c r="D941" s="201" t="s">
        <v>1677</v>
      </c>
      <c r="E941" s="197" t="str">
        <f>CONCATENATE(SUM('Раздел 3'!T10:T10),"&lt;=",SUM('Раздел 3'!T11:T11),"+",SUM('Раздел 3'!T14:T14),"+",SUM('Раздел 3'!T17:T19))</f>
        <v>0&lt;=0+0+0</v>
      </c>
    </row>
    <row r="942" spans="1:5" ht="25.5">
      <c r="A942" s="199">
        <f>IF((SUM('Раздел 3'!U10:U10)&lt;=SUM('Раздел 3'!U11:U11)+SUM('Раздел 3'!U14:U14)+SUM('Раздел 3'!U17:U19)),"","Неверно!")</f>
      </c>
      <c r="B942" s="197" t="s">
        <v>437</v>
      </c>
      <c r="C942" s="201" t="s">
        <v>448</v>
      </c>
      <c r="D942" s="201" t="s">
        <v>1677</v>
      </c>
      <c r="E942" s="197" t="str">
        <f>CONCATENATE(SUM('Раздел 3'!U10:U10),"&lt;=",SUM('Раздел 3'!U11:U11),"+",SUM('Раздел 3'!U14:U14),"+",SUM('Раздел 3'!U17:U19))</f>
        <v>0&lt;=0+0+0</v>
      </c>
    </row>
    <row r="943" spans="1:5" ht="25.5">
      <c r="A943" s="199">
        <f>IF((SUM('Раздел 3'!D10:D10)&lt;=SUM('Раздел 3'!D11:D11)+SUM('Раздел 3'!D14:D14)+SUM('Раздел 3'!D17:D19)),"","Неверно!")</f>
      </c>
      <c r="B943" s="197" t="s">
        <v>437</v>
      </c>
      <c r="C943" s="201" t="s">
        <v>449</v>
      </c>
      <c r="D943" s="201" t="s">
        <v>1677</v>
      </c>
      <c r="E943" s="197" t="str">
        <f>CONCATENATE(SUM('Раздел 3'!D10:D10),"&lt;=",SUM('Раздел 3'!D11:D11),"+",SUM('Раздел 3'!D14:D14),"+",SUM('Раздел 3'!D17:D19))</f>
        <v>0&lt;=0+0+0</v>
      </c>
    </row>
    <row r="944" spans="1:5" ht="25.5">
      <c r="A944" s="199">
        <f>IF((SUM('Раздел 3'!V10:V10)&lt;=SUM('Раздел 3'!V11:V11)+SUM('Раздел 3'!V14:V14)+SUM('Раздел 3'!V17:V19)),"","Неверно!")</f>
      </c>
      <c r="B944" s="197" t="s">
        <v>437</v>
      </c>
      <c r="C944" s="201" t="s">
        <v>450</v>
      </c>
      <c r="D944" s="201" t="s">
        <v>1677</v>
      </c>
      <c r="E944" s="197" t="str">
        <f>CONCATENATE(SUM('Раздел 3'!V10:V10),"&lt;=",SUM('Раздел 3'!V11:V11),"+",SUM('Раздел 3'!V14:V14),"+",SUM('Раздел 3'!V17:V19))</f>
        <v>0&lt;=0+0+0</v>
      </c>
    </row>
    <row r="945" spans="1:5" ht="25.5">
      <c r="A945" s="199">
        <f>IF((SUM('Раздел 3'!W10:W10)&lt;=SUM('Раздел 3'!W11:W11)+SUM('Раздел 3'!W14:W14)+SUM('Раздел 3'!W17:W19)),"","Неверно!")</f>
      </c>
      <c r="B945" s="197" t="s">
        <v>437</v>
      </c>
      <c r="C945" s="201" t="s">
        <v>451</v>
      </c>
      <c r="D945" s="201" t="s">
        <v>1677</v>
      </c>
      <c r="E945" s="197" t="str">
        <f>CONCATENATE(SUM('Раздел 3'!W10:W10),"&lt;=",SUM('Раздел 3'!W11:W11),"+",SUM('Раздел 3'!W14:W14),"+",SUM('Раздел 3'!W17:W19))</f>
        <v>0&lt;=0+0+0</v>
      </c>
    </row>
    <row r="946" spans="1:5" ht="25.5">
      <c r="A946" s="199">
        <f>IF((SUM('Раздел 3'!X10:X10)&lt;=SUM('Раздел 3'!X11:X11)+SUM('Раздел 3'!X14:X14)+SUM('Раздел 3'!X17:X19)),"","Неверно!")</f>
      </c>
      <c r="B946" s="197" t="s">
        <v>437</v>
      </c>
      <c r="C946" s="201" t="s">
        <v>452</v>
      </c>
      <c r="D946" s="201" t="s">
        <v>1677</v>
      </c>
      <c r="E946" s="197" t="str">
        <f>CONCATENATE(SUM('Раздел 3'!X10:X10),"&lt;=",SUM('Раздел 3'!X11:X11),"+",SUM('Раздел 3'!X14:X14),"+",SUM('Раздел 3'!X17:X19))</f>
        <v>0&lt;=0+0+0</v>
      </c>
    </row>
    <row r="947" spans="1:5" ht="25.5">
      <c r="A947" s="199">
        <f>IF((SUM('Раздел 3'!Y10:Y10)&lt;=SUM('Раздел 3'!Y11:Y11)+SUM('Раздел 3'!Y14:Y14)+SUM('Раздел 3'!Y17:Y19)),"","Неверно!")</f>
      </c>
      <c r="B947" s="197" t="s">
        <v>437</v>
      </c>
      <c r="C947" s="201" t="s">
        <v>453</v>
      </c>
      <c r="D947" s="201" t="s">
        <v>1677</v>
      </c>
      <c r="E947" s="197" t="str">
        <f>CONCATENATE(SUM('Раздел 3'!Y10:Y10),"&lt;=",SUM('Раздел 3'!Y11:Y11),"+",SUM('Раздел 3'!Y14:Y14),"+",SUM('Раздел 3'!Y17:Y19))</f>
        <v>0&lt;=0+0+0</v>
      </c>
    </row>
    <row r="948" spans="1:5" ht="25.5">
      <c r="A948" s="199">
        <f>IF((SUM('Раздел 3'!E10:E10)&lt;=SUM('Раздел 3'!E11:E11)+SUM('Раздел 3'!E14:E14)+SUM('Раздел 3'!E17:E19)),"","Неверно!")</f>
      </c>
      <c r="B948" s="197" t="s">
        <v>437</v>
      </c>
      <c r="C948" s="201" t="s">
        <v>454</v>
      </c>
      <c r="D948" s="201" t="s">
        <v>1677</v>
      </c>
      <c r="E948" s="197" t="str">
        <f>CONCATENATE(SUM('Раздел 3'!E10:E10),"&lt;=",SUM('Раздел 3'!E11:E11),"+",SUM('Раздел 3'!E14:E14),"+",SUM('Раздел 3'!E17:E19))</f>
        <v>0&lt;=0+0+0</v>
      </c>
    </row>
    <row r="949" spans="1:5" ht="25.5">
      <c r="A949" s="199">
        <f>IF((SUM('Раздел 3'!F10:F10)&lt;=SUM('Раздел 3'!F11:F11)+SUM('Раздел 3'!F14:F14)+SUM('Раздел 3'!F17:F19)),"","Неверно!")</f>
      </c>
      <c r="B949" s="197" t="s">
        <v>437</v>
      </c>
      <c r="C949" s="201" t="s">
        <v>455</v>
      </c>
      <c r="D949" s="201" t="s">
        <v>1677</v>
      </c>
      <c r="E949" s="197" t="str">
        <f>CONCATENATE(SUM('Раздел 3'!F10:F10),"&lt;=",SUM('Раздел 3'!F11:F11),"+",SUM('Раздел 3'!F14:F14),"+",SUM('Раздел 3'!F17:F19))</f>
        <v>0&lt;=0+0+0</v>
      </c>
    </row>
    <row r="950" spans="1:5" ht="25.5">
      <c r="A950" s="199">
        <f>IF((SUM('Раздел 3'!G10:G10)&lt;=SUM('Раздел 3'!G11:G11)+SUM('Раздел 3'!G14:G14)+SUM('Раздел 3'!G17:G19)),"","Неверно!")</f>
      </c>
      <c r="B950" s="197" t="s">
        <v>437</v>
      </c>
      <c r="C950" s="201" t="s">
        <v>456</v>
      </c>
      <c r="D950" s="201" t="s">
        <v>1677</v>
      </c>
      <c r="E950" s="197" t="str">
        <f>CONCATENATE(SUM('Раздел 3'!G10:G10),"&lt;=",SUM('Раздел 3'!G11:G11),"+",SUM('Раздел 3'!G14:G14),"+",SUM('Раздел 3'!G17:G19))</f>
        <v>0&lt;=0+0+0</v>
      </c>
    </row>
    <row r="951" spans="1:5" ht="25.5">
      <c r="A951" s="199">
        <f>IF((SUM('Раздел 3'!H10:H10)&lt;=SUM('Раздел 3'!H11:H11)+SUM('Раздел 3'!H14:H14)+SUM('Раздел 3'!H17:H19)),"","Неверно!")</f>
      </c>
      <c r="B951" s="197" t="s">
        <v>437</v>
      </c>
      <c r="C951" s="201" t="s">
        <v>457</v>
      </c>
      <c r="D951" s="201" t="s">
        <v>1677</v>
      </c>
      <c r="E951" s="197" t="str">
        <f>CONCATENATE(SUM('Раздел 3'!H10:H10),"&lt;=",SUM('Раздел 3'!H11:H11),"+",SUM('Раздел 3'!H14:H14),"+",SUM('Раздел 3'!H17:H19))</f>
        <v>0&lt;=0+0+0</v>
      </c>
    </row>
    <row r="952" spans="1:5" ht="25.5">
      <c r="A952" s="199">
        <f>IF((SUM('Раздел 3'!I10:I10)&lt;=SUM('Раздел 3'!I11:I11)+SUM('Раздел 3'!I14:I14)+SUM('Раздел 3'!I17:I19)),"","Неверно!")</f>
      </c>
      <c r="B952" s="197" t="s">
        <v>437</v>
      </c>
      <c r="C952" s="201" t="s">
        <v>458</v>
      </c>
      <c r="D952" s="201" t="s">
        <v>1677</v>
      </c>
      <c r="E952" s="197" t="str">
        <f>CONCATENATE(SUM('Раздел 3'!I10:I10),"&lt;=",SUM('Раздел 3'!I11:I11),"+",SUM('Раздел 3'!I14:I14),"+",SUM('Раздел 3'!I17:I19))</f>
        <v>0&lt;=0+0+0</v>
      </c>
    </row>
    <row r="953" spans="1:5" ht="25.5">
      <c r="A953" s="199">
        <f>IF((SUM('Раздел 3'!J10:J10)&lt;=SUM('Раздел 3'!J11:J11)+SUM('Раздел 3'!J14:J14)+SUM('Раздел 3'!J17:J19)),"","Неверно!")</f>
      </c>
      <c r="B953" s="197" t="s">
        <v>437</v>
      </c>
      <c r="C953" s="201" t="s">
        <v>459</v>
      </c>
      <c r="D953" s="201" t="s">
        <v>1677</v>
      </c>
      <c r="E953" s="197" t="str">
        <f>CONCATENATE(SUM('Раздел 3'!J10:J10),"&lt;=",SUM('Раздел 3'!J11:J11),"+",SUM('Раздел 3'!J14:J14),"+",SUM('Раздел 3'!J17:J19))</f>
        <v>0&lt;=0+0+0</v>
      </c>
    </row>
    <row r="954" spans="1:5" ht="25.5">
      <c r="A954" s="199">
        <f>IF((SUM('Раздел 3'!K10:K10)&lt;=SUM('Раздел 3'!K11:K11)+SUM('Раздел 3'!K14:K14)+SUM('Раздел 3'!K17:K19)),"","Неверно!")</f>
      </c>
      <c r="B954" s="197" t="s">
        <v>437</v>
      </c>
      <c r="C954" s="201" t="s">
        <v>460</v>
      </c>
      <c r="D954" s="201" t="s">
        <v>1677</v>
      </c>
      <c r="E954" s="197" t="str">
        <f>CONCATENATE(SUM('Раздел 3'!K10:K10),"&lt;=",SUM('Раздел 3'!K11:K11),"+",SUM('Раздел 3'!K14:K14),"+",SUM('Раздел 3'!K17:K19))</f>
        <v>0&lt;=0+0+0</v>
      </c>
    </row>
    <row r="955" spans="1:5" ht="25.5">
      <c r="A955" s="199">
        <f>IF((SUM('Раздел 3'!C10:D10)=SUM('Раздел 3'!L10:L10)+SUM('Раздел 3'!N10:N10)),"","Неверно!")</f>
      </c>
      <c r="B955" s="197" t="s">
        <v>461</v>
      </c>
      <c r="C955" s="201" t="s">
        <v>462</v>
      </c>
      <c r="D955" s="201" t="s">
        <v>1682</v>
      </c>
      <c r="E955" s="197" t="str">
        <f>CONCATENATE(SUM('Раздел 3'!C10:D10),"=",SUM('Раздел 3'!L10:L10),"+",SUM('Раздел 3'!N10:N10))</f>
        <v>0=0+0</v>
      </c>
    </row>
    <row r="956" spans="1:5" ht="25.5">
      <c r="A956" s="199">
        <f>IF((SUM('Раздел 3'!C19:D19)=SUM('Раздел 3'!L19:L19)+SUM('Раздел 3'!N19:N19)),"","Неверно!")</f>
      </c>
      <c r="B956" s="197" t="s">
        <v>461</v>
      </c>
      <c r="C956" s="201" t="s">
        <v>463</v>
      </c>
      <c r="D956" s="201" t="s">
        <v>1682</v>
      </c>
      <c r="E956" s="197" t="str">
        <f>CONCATENATE(SUM('Раздел 3'!C19:D19),"=",SUM('Раздел 3'!L19:L19),"+",SUM('Раздел 3'!N19:N19))</f>
        <v>0=0+0</v>
      </c>
    </row>
    <row r="957" spans="1:5" ht="25.5">
      <c r="A957" s="199">
        <f>IF((SUM('Раздел 3'!C11:D11)=SUM('Раздел 3'!L11:L11)+SUM('Раздел 3'!N11:N11)),"","Неверно!")</f>
      </c>
      <c r="B957" s="197" t="s">
        <v>461</v>
      </c>
      <c r="C957" s="201" t="s">
        <v>464</v>
      </c>
      <c r="D957" s="201" t="s">
        <v>1682</v>
      </c>
      <c r="E957" s="197" t="str">
        <f>CONCATENATE(SUM('Раздел 3'!C11:D11),"=",SUM('Раздел 3'!L11:L11),"+",SUM('Раздел 3'!N11:N11))</f>
        <v>0=0+0</v>
      </c>
    </row>
    <row r="958" spans="1:5" ht="25.5">
      <c r="A958" s="199">
        <f>IF((SUM('Раздел 3'!C12:D12)=SUM('Раздел 3'!L12:L12)+SUM('Раздел 3'!N12:N12)),"","Неверно!")</f>
      </c>
      <c r="B958" s="197" t="s">
        <v>461</v>
      </c>
      <c r="C958" s="201" t="s">
        <v>465</v>
      </c>
      <c r="D958" s="201" t="s">
        <v>1682</v>
      </c>
      <c r="E958" s="197" t="str">
        <f>CONCATENATE(SUM('Раздел 3'!C12:D12),"=",SUM('Раздел 3'!L12:L12),"+",SUM('Раздел 3'!N12:N12))</f>
        <v>0=0+0</v>
      </c>
    </row>
    <row r="959" spans="1:5" ht="25.5">
      <c r="A959" s="199">
        <f>IF((SUM('Раздел 3'!C13:D13)=SUM('Раздел 3'!L13:L13)+SUM('Раздел 3'!N13:N13)),"","Неверно!")</f>
      </c>
      <c r="B959" s="197" t="s">
        <v>461</v>
      </c>
      <c r="C959" s="201" t="s">
        <v>466</v>
      </c>
      <c r="D959" s="201" t="s">
        <v>1682</v>
      </c>
      <c r="E959" s="197" t="str">
        <f>CONCATENATE(SUM('Раздел 3'!C13:D13),"=",SUM('Раздел 3'!L13:L13),"+",SUM('Раздел 3'!N13:N13))</f>
        <v>0=0+0</v>
      </c>
    </row>
    <row r="960" spans="1:5" ht="25.5">
      <c r="A960" s="199">
        <f>IF((SUM('Раздел 3'!C14:D14)=SUM('Раздел 3'!L14:L14)+SUM('Раздел 3'!N14:N14)),"","Неверно!")</f>
      </c>
      <c r="B960" s="197" t="s">
        <v>461</v>
      </c>
      <c r="C960" s="201" t="s">
        <v>467</v>
      </c>
      <c r="D960" s="201" t="s">
        <v>1682</v>
      </c>
      <c r="E960" s="197" t="str">
        <f>CONCATENATE(SUM('Раздел 3'!C14:D14),"=",SUM('Раздел 3'!L14:L14),"+",SUM('Раздел 3'!N14:N14))</f>
        <v>0=0+0</v>
      </c>
    </row>
    <row r="961" spans="1:5" ht="25.5">
      <c r="A961" s="199">
        <f>IF((SUM('Раздел 3'!C15:D15)=SUM('Раздел 3'!L15:L15)+SUM('Раздел 3'!N15:N15)),"","Неверно!")</f>
      </c>
      <c r="B961" s="197" t="s">
        <v>461</v>
      </c>
      <c r="C961" s="201" t="s">
        <v>468</v>
      </c>
      <c r="D961" s="201" t="s">
        <v>1682</v>
      </c>
      <c r="E961" s="197" t="str">
        <f>CONCATENATE(SUM('Раздел 3'!C15:D15),"=",SUM('Раздел 3'!L15:L15),"+",SUM('Раздел 3'!N15:N15))</f>
        <v>0=0+0</v>
      </c>
    </row>
    <row r="962" spans="1:5" ht="25.5">
      <c r="A962" s="199">
        <f>IF((SUM('Раздел 3'!C16:D16)=SUM('Раздел 3'!L16:L16)+SUM('Раздел 3'!N16:N16)),"","Неверно!")</f>
      </c>
      <c r="B962" s="197" t="s">
        <v>461</v>
      </c>
      <c r="C962" s="201" t="s">
        <v>469</v>
      </c>
      <c r="D962" s="201" t="s">
        <v>1682</v>
      </c>
      <c r="E962" s="197" t="str">
        <f>CONCATENATE(SUM('Раздел 3'!C16:D16),"=",SUM('Раздел 3'!L16:L16),"+",SUM('Раздел 3'!N16:N16))</f>
        <v>0=0+0</v>
      </c>
    </row>
    <row r="963" spans="1:5" ht="25.5">
      <c r="A963" s="199">
        <f>IF((SUM('Раздел 3'!C17:D17)=SUM('Раздел 3'!L17:L17)+SUM('Раздел 3'!N17:N17)),"","Неверно!")</f>
      </c>
      <c r="B963" s="197" t="s">
        <v>461</v>
      </c>
      <c r="C963" s="201" t="s">
        <v>470</v>
      </c>
      <c r="D963" s="201" t="s">
        <v>1682</v>
      </c>
      <c r="E963" s="197" t="str">
        <f>CONCATENATE(SUM('Раздел 3'!C17:D17),"=",SUM('Раздел 3'!L17:L17),"+",SUM('Раздел 3'!N17:N17))</f>
        <v>0=0+0</v>
      </c>
    </row>
    <row r="964" spans="1:5" ht="25.5">
      <c r="A964" s="199">
        <f>IF((SUM('Раздел 3'!C18:D18)=SUM('Раздел 3'!L18:L18)+SUM('Раздел 3'!N18:N18)),"","Неверно!")</f>
      </c>
      <c r="B964" s="197" t="s">
        <v>461</v>
      </c>
      <c r="C964" s="201" t="s">
        <v>471</v>
      </c>
      <c r="D964" s="201" t="s">
        <v>1682</v>
      </c>
      <c r="E964" s="197" t="str">
        <f>CONCATENATE(SUM('Раздел 3'!C18:D18),"=",SUM('Раздел 3'!L18:L18),"+",SUM('Раздел 3'!N18:N18))</f>
        <v>0=0+0</v>
      </c>
    </row>
    <row r="965" spans="1:5" ht="12.75">
      <c r="A965" s="199">
        <f>IF((SUM('Раздел 4'!C9:C9)=SUM('Раздел 4'!C10:C18)),"","Неверно!")</f>
      </c>
      <c r="B965" s="197" t="s">
        <v>472</v>
      </c>
      <c r="C965" s="201" t="s">
        <v>473</v>
      </c>
      <c r="D965" s="201" t="s">
        <v>1632</v>
      </c>
      <c r="E965" s="197" t="str">
        <f>CONCATENATE(SUM('Раздел 4'!C9:C9),"=",SUM('Раздел 4'!C10:C18))</f>
        <v>0=0</v>
      </c>
    </row>
    <row r="966" spans="1:5" ht="12.75">
      <c r="A966" s="199">
        <f>IF((SUM('Раздел 4'!L9:L9)=SUM('Раздел 4'!L10:L18)),"","Неверно!")</f>
      </c>
      <c r="B966" s="197" t="s">
        <v>472</v>
      </c>
      <c r="C966" s="201" t="s">
        <v>474</v>
      </c>
      <c r="D966" s="201" t="s">
        <v>1632</v>
      </c>
      <c r="E966" s="197" t="str">
        <f>CONCATENATE(SUM('Раздел 4'!L9:L9),"=",SUM('Раздел 4'!L10:L18))</f>
        <v>5=5</v>
      </c>
    </row>
    <row r="967" spans="1:5" ht="12.75">
      <c r="A967" s="199">
        <f>IF((SUM('Раздел 4'!M9:M9)=SUM('Раздел 4'!M10:M18)),"","Неверно!")</f>
      </c>
      <c r="B967" s="197" t="s">
        <v>472</v>
      </c>
      <c r="C967" s="201" t="s">
        <v>475</v>
      </c>
      <c r="D967" s="201" t="s">
        <v>1632</v>
      </c>
      <c r="E967" s="197" t="str">
        <f>CONCATENATE(SUM('Раздел 4'!M9:M9),"=",SUM('Раздел 4'!M10:M18))</f>
        <v>0=0</v>
      </c>
    </row>
    <row r="968" spans="1:5" ht="12.75">
      <c r="A968" s="199">
        <f>IF((SUM('Раздел 4'!N9:N9)=SUM('Раздел 4'!N10:N18)),"","Неверно!")</f>
      </c>
      <c r="B968" s="197" t="s">
        <v>472</v>
      </c>
      <c r="C968" s="201" t="s">
        <v>476</v>
      </c>
      <c r="D968" s="201" t="s">
        <v>1632</v>
      </c>
      <c r="E968" s="197" t="str">
        <f>CONCATENATE(SUM('Раздел 4'!N9:N9),"=",SUM('Раздел 4'!N10:N18))</f>
        <v>1=1</v>
      </c>
    </row>
    <row r="969" spans="1:5" ht="12.75">
      <c r="A969" s="199">
        <f>IF((SUM('Раздел 4'!O9:O9)=SUM('Раздел 4'!O10:O18)),"","Неверно!")</f>
      </c>
      <c r="B969" s="197" t="s">
        <v>472</v>
      </c>
      <c r="C969" s="201" t="s">
        <v>477</v>
      </c>
      <c r="D969" s="201" t="s">
        <v>1632</v>
      </c>
      <c r="E969" s="197" t="str">
        <f>CONCATENATE(SUM('Раздел 4'!O9:O9),"=",SUM('Раздел 4'!O10:O18))</f>
        <v>0=0</v>
      </c>
    </row>
    <row r="970" spans="1:5" ht="12.75">
      <c r="A970" s="199">
        <f>IF((SUM('Раздел 4'!P9:P9)=SUM('Раздел 4'!P10:P18)),"","Неверно!")</f>
      </c>
      <c r="B970" s="197" t="s">
        <v>472</v>
      </c>
      <c r="C970" s="201" t="s">
        <v>478</v>
      </c>
      <c r="D970" s="201" t="s">
        <v>1632</v>
      </c>
      <c r="E970" s="197" t="str">
        <f>CONCATENATE(SUM('Раздел 4'!P9:P9),"=",SUM('Раздел 4'!P10:P18))</f>
        <v>0=0</v>
      </c>
    </row>
    <row r="971" spans="1:5" ht="12.75">
      <c r="A971" s="199">
        <f>IF((SUM('Раздел 4'!Q9:Q9)=SUM('Раздел 4'!Q10:Q18)),"","Неверно!")</f>
      </c>
      <c r="B971" s="197" t="s">
        <v>472</v>
      </c>
      <c r="C971" s="201" t="s">
        <v>479</v>
      </c>
      <c r="D971" s="201" t="s">
        <v>1632</v>
      </c>
      <c r="E971" s="197" t="str">
        <f>CONCATENATE(SUM('Раздел 4'!Q9:Q9),"=",SUM('Раздел 4'!Q10:Q18))</f>
        <v>20000=20000</v>
      </c>
    </row>
    <row r="972" spans="1:5" ht="12.75">
      <c r="A972" s="199">
        <f>IF((SUM('Раздел 4'!R9:R9)=SUM('Раздел 4'!R10:R18)),"","Неверно!")</f>
      </c>
      <c r="B972" s="197" t="s">
        <v>472</v>
      </c>
      <c r="C972" s="201" t="s">
        <v>480</v>
      </c>
      <c r="D972" s="201" t="s">
        <v>1632</v>
      </c>
      <c r="E972" s="197" t="str">
        <f>CONCATENATE(SUM('Раздел 4'!R9:R9),"=",SUM('Раздел 4'!R10:R18))</f>
        <v>0=0</v>
      </c>
    </row>
    <row r="973" spans="1:5" ht="12.75">
      <c r="A973" s="199">
        <f>IF((SUM('Раздел 4'!S9:S9)=SUM('Раздел 4'!S10:S18)),"","Неверно!")</f>
      </c>
      <c r="B973" s="197" t="s">
        <v>472</v>
      </c>
      <c r="C973" s="201" t="s">
        <v>481</v>
      </c>
      <c r="D973" s="201" t="s">
        <v>1632</v>
      </c>
      <c r="E973" s="197" t="str">
        <f>CONCATENATE(SUM('Раздел 4'!S9:S9),"=",SUM('Раздел 4'!S10:S18))</f>
        <v>0=0</v>
      </c>
    </row>
    <row r="974" spans="1:5" ht="12.75">
      <c r="A974" s="199">
        <f>IF((SUM('Раздел 4'!T9:T9)=SUM('Раздел 4'!T10:T18)),"","Неверно!")</f>
      </c>
      <c r="B974" s="197" t="s">
        <v>472</v>
      </c>
      <c r="C974" s="201" t="s">
        <v>482</v>
      </c>
      <c r="D974" s="201" t="s">
        <v>1632</v>
      </c>
      <c r="E974" s="197" t="str">
        <f>CONCATENATE(SUM('Раздел 4'!T9:T9),"=",SUM('Раздел 4'!T10:T18))</f>
        <v>4=4</v>
      </c>
    </row>
    <row r="975" spans="1:5" ht="12.75">
      <c r="A975" s="199">
        <f>IF((SUM('Раздел 4'!U9:U9)=SUM('Раздел 4'!U10:U18)),"","Неверно!")</f>
      </c>
      <c r="B975" s="197" t="s">
        <v>472</v>
      </c>
      <c r="C975" s="201" t="s">
        <v>483</v>
      </c>
      <c r="D975" s="201" t="s">
        <v>1632</v>
      </c>
      <c r="E975" s="197" t="str">
        <f>CONCATENATE(SUM('Раздел 4'!U9:U9),"=",SUM('Раздел 4'!U10:U18))</f>
        <v>0=0</v>
      </c>
    </row>
    <row r="976" spans="1:5" ht="12.75">
      <c r="A976" s="199">
        <f>IF((SUM('Раздел 4'!D9:D9)=SUM('Раздел 4'!D10:D18)),"","Неверно!")</f>
      </c>
      <c r="B976" s="197" t="s">
        <v>472</v>
      </c>
      <c r="C976" s="201" t="s">
        <v>484</v>
      </c>
      <c r="D976" s="201" t="s">
        <v>1632</v>
      </c>
      <c r="E976" s="197" t="str">
        <f>CONCATENATE(SUM('Раздел 4'!D9:D9),"=",SUM('Раздел 4'!D10:D18))</f>
        <v>6=6</v>
      </c>
    </row>
    <row r="977" spans="1:5" ht="12.75">
      <c r="A977" s="199">
        <f>IF((SUM('Раздел 4'!V9:V9)=SUM('Раздел 4'!V10:V18)),"","Неверно!")</f>
      </c>
      <c r="B977" s="197" t="s">
        <v>472</v>
      </c>
      <c r="C977" s="201" t="s">
        <v>485</v>
      </c>
      <c r="D977" s="201" t="s">
        <v>1632</v>
      </c>
      <c r="E977" s="197" t="str">
        <f>CONCATENATE(SUM('Раздел 4'!V9:V9),"=",SUM('Раздел 4'!V10:V18))</f>
        <v>0=0</v>
      </c>
    </row>
    <row r="978" spans="1:5" ht="12.75">
      <c r="A978" s="199">
        <f>IF((SUM('Раздел 4'!W9:W9)=SUM('Раздел 4'!W10:W18)),"","Неверно!")</f>
      </c>
      <c r="B978" s="197" t="s">
        <v>472</v>
      </c>
      <c r="C978" s="201" t="s">
        <v>486</v>
      </c>
      <c r="D978" s="201" t="s">
        <v>1632</v>
      </c>
      <c r="E978" s="197" t="str">
        <f>CONCATENATE(SUM('Раздел 4'!W9:W9),"=",SUM('Раздел 4'!W10:W18))</f>
        <v>0=0</v>
      </c>
    </row>
    <row r="979" spans="1:5" ht="12.75">
      <c r="A979" s="199">
        <f>IF((SUM('Раздел 4'!X9:X9)=SUM('Раздел 4'!X10:X18)),"","Неверно!")</f>
      </c>
      <c r="B979" s="197" t="s">
        <v>472</v>
      </c>
      <c r="C979" s="201" t="s">
        <v>487</v>
      </c>
      <c r="D979" s="201" t="s">
        <v>1632</v>
      </c>
      <c r="E979" s="197" t="str">
        <f>CONCATENATE(SUM('Раздел 4'!X9:X9),"=",SUM('Раздел 4'!X10:X18))</f>
        <v>0=0</v>
      </c>
    </row>
    <row r="980" spans="1:5" ht="12.75">
      <c r="A980" s="199">
        <f>IF((SUM('Раздел 4'!Y9:Y9)=SUM('Раздел 4'!Y10:Y18)),"","Неверно!")</f>
      </c>
      <c r="B980" s="197" t="s">
        <v>472</v>
      </c>
      <c r="C980" s="201" t="s">
        <v>488</v>
      </c>
      <c r="D980" s="201" t="s">
        <v>1632</v>
      </c>
      <c r="E980" s="197" t="str">
        <f>CONCATENATE(SUM('Раздел 4'!Y9:Y9),"=",SUM('Раздел 4'!Y10:Y18))</f>
        <v>0=0</v>
      </c>
    </row>
    <row r="981" spans="1:5" ht="12.75">
      <c r="A981" s="199">
        <f>IF((SUM('Раздел 4'!E9:E9)=SUM('Раздел 4'!E10:E18)),"","Неверно!")</f>
      </c>
      <c r="B981" s="197" t="s">
        <v>472</v>
      </c>
      <c r="C981" s="201" t="s">
        <v>489</v>
      </c>
      <c r="D981" s="201" t="s">
        <v>1632</v>
      </c>
      <c r="E981" s="197" t="str">
        <f>CONCATENATE(SUM('Раздел 4'!E9:E9),"=",SUM('Раздел 4'!E10:E18))</f>
        <v>4=4</v>
      </c>
    </row>
    <row r="982" spans="1:5" ht="12.75">
      <c r="A982" s="199">
        <f>IF((SUM('Раздел 4'!F9:F9)=SUM('Раздел 4'!F10:F18)),"","Неверно!")</f>
      </c>
      <c r="B982" s="197" t="s">
        <v>472</v>
      </c>
      <c r="C982" s="201" t="s">
        <v>490</v>
      </c>
      <c r="D982" s="201" t="s">
        <v>1632</v>
      </c>
      <c r="E982" s="197" t="str">
        <f>CONCATENATE(SUM('Раздел 4'!F9:F9),"=",SUM('Раздел 4'!F10:F18))</f>
        <v>3=3</v>
      </c>
    </row>
    <row r="983" spans="1:5" ht="12.75">
      <c r="A983" s="199">
        <f>IF((SUM('Раздел 4'!G9:G9)=SUM('Раздел 4'!G10:G18)),"","Неверно!")</f>
      </c>
      <c r="B983" s="197" t="s">
        <v>472</v>
      </c>
      <c r="C983" s="201" t="s">
        <v>491</v>
      </c>
      <c r="D983" s="201" t="s">
        <v>1632</v>
      </c>
      <c r="E983" s="197" t="str">
        <f>CONCATENATE(SUM('Раздел 4'!G9:G9),"=",SUM('Раздел 4'!G10:G18))</f>
        <v>0=0</v>
      </c>
    </row>
    <row r="984" spans="1:5" ht="12.75">
      <c r="A984" s="199">
        <f>IF((SUM('Раздел 4'!H9:H9)=SUM('Раздел 4'!H10:H18)),"","Неверно!")</f>
      </c>
      <c r="B984" s="197" t="s">
        <v>472</v>
      </c>
      <c r="C984" s="201" t="s">
        <v>492</v>
      </c>
      <c r="D984" s="201" t="s">
        <v>1632</v>
      </c>
      <c r="E984" s="197" t="str">
        <f>CONCATENATE(SUM('Раздел 4'!H9:H9),"=",SUM('Раздел 4'!H10:H18))</f>
        <v>1=1</v>
      </c>
    </row>
    <row r="985" spans="1:5" ht="12.75">
      <c r="A985" s="199">
        <f>IF((SUM('Раздел 4'!I9:I9)=SUM('Раздел 4'!I10:I18)),"","Неверно!")</f>
      </c>
      <c r="B985" s="197" t="s">
        <v>472</v>
      </c>
      <c r="C985" s="201" t="s">
        <v>493</v>
      </c>
      <c r="D985" s="201" t="s">
        <v>1632</v>
      </c>
      <c r="E985" s="197" t="str">
        <f>CONCATENATE(SUM('Раздел 4'!I9:I9),"=",SUM('Раздел 4'!I10:I18))</f>
        <v>1=1</v>
      </c>
    </row>
    <row r="986" spans="1:5" ht="12.75">
      <c r="A986" s="199">
        <f>IF((SUM('Раздел 4'!J9:J9)=SUM('Раздел 4'!J10:J18)),"","Неверно!")</f>
      </c>
      <c r="B986" s="197" t="s">
        <v>472</v>
      </c>
      <c r="C986" s="201" t="s">
        <v>494</v>
      </c>
      <c r="D986" s="201" t="s">
        <v>1632</v>
      </c>
      <c r="E986" s="197" t="str">
        <f>CONCATENATE(SUM('Раздел 4'!J9:J9),"=",SUM('Раздел 4'!J10:J18))</f>
        <v>0=0</v>
      </c>
    </row>
    <row r="987" spans="1:5" ht="12.75">
      <c r="A987" s="199">
        <f>IF((SUM('Раздел 4'!K9:K9)=SUM('Раздел 4'!K10:K18)),"","Неверно!")</f>
      </c>
      <c r="B987" s="197" t="s">
        <v>472</v>
      </c>
      <c r="C987" s="201" t="s">
        <v>495</v>
      </c>
      <c r="D987" s="201" t="s">
        <v>1632</v>
      </c>
      <c r="E987" s="197" t="str">
        <f>CONCATENATE(SUM('Раздел 4'!K9:K9),"=",SUM('Раздел 4'!K10:K18))</f>
        <v>0=0</v>
      </c>
    </row>
    <row r="988" spans="1:5" ht="25.5">
      <c r="A988" s="199">
        <f>IF((SUM('Раздел 2'!H9:H9)&gt;=SUM('Раздел 2'!Y9:Y9)),"","Неверно!")</f>
      </c>
      <c r="B988" s="197" t="s">
        <v>496</v>
      </c>
      <c r="C988" s="201" t="s">
        <v>497</v>
      </c>
      <c r="D988" s="201" t="s">
        <v>1654</v>
      </c>
      <c r="E988" s="197" t="str">
        <f>CONCATENATE(SUM('Раздел 2'!H9:H9),"&gt;=",SUM('Раздел 2'!Y9:Y9))</f>
        <v>0&gt;=0</v>
      </c>
    </row>
    <row r="989" spans="1:5" ht="25.5">
      <c r="A989" s="199">
        <f>IF((SUM('Раздел 2'!H18:H18)&gt;=SUM('Раздел 2'!Y18:Y18)),"","Неверно!")</f>
      </c>
      <c r="B989" s="197" t="s">
        <v>496</v>
      </c>
      <c r="C989" s="201" t="s">
        <v>498</v>
      </c>
      <c r="D989" s="201" t="s">
        <v>1654</v>
      </c>
      <c r="E989" s="197" t="str">
        <f>CONCATENATE(SUM('Раздел 2'!H18:H18),"&gt;=",SUM('Раздел 2'!Y18:Y18))</f>
        <v>0&gt;=0</v>
      </c>
    </row>
    <row r="990" spans="1:5" ht="25.5">
      <c r="A990" s="199">
        <f>IF((SUM('Раздел 2'!H19:H19)&gt;=SUM('Раздел 2'!Y19:Y19)),"","Неверно!")</f>
      </c>
      <c r="B990" s="197" t="s">
        <v>496</v>
      </c>
      <c r="C990" s="201" t="s">
        <v>499</v>
      </c>
      <c r="D990" s="201" t="s">
        <v>1654</v>
      </c>
      <c r="E990" s="197" t="str">
        <f>CONCATENATE(SUM('Раздел 2'!H19:H19),"&gt;=",SUM('Раздел 2'!Y19:Y19))</f>
        <v>0&gt;=0</v>
      </c>
    </row>
    <row r="991" spans="1:5" ht="25.5">
      <c r="A991" s="199">
        <f>IF((SUM('Раздел 2'!H20:H20)&gt;=SUM('Раздел 2'!Y20:Y20)),"","Неверно!")</f>
      </c>
      <c r="B991" s="197" t="s">
        <v>496</v>
      </c>
      <c r="C991" s="201" t="s">
        <v>500</v>
      </c>
      <c r="D991" s="201" t="s">
        <v>1654</v>
      </c>
      <c r="E991" s="197" t="str">
        <f>CONCATENATE(SUM('Раздел 2'!H20:H20),"&gt;=",SUM('Раздел 2'!Y20:Y20))</f>
        <v>0&gt;=0</v>
      </c>
    </row>
    <row r="992" spans="1:5" ht="25.5">
      <c r="A992" s="199">
        <f>IF((SUM('Раздел 2'!H21:H21)&gt;=SUM('Раздел 2'!Y21:Y21)),"","Неверно!")</f>
      </c>
      <c r="B992" s="197" t="s">
        <v>496</v>
      </c>
      <c r="C992" s="201" t="s">
        <v>501</v>
      </c>
      <c r="D992" s="201" t="s">
        <v>1654</v>
      </c>
      <c r="E992" s="197" t="str">
        <f>CONCATENATE(SUM('Раздел 2'!H21:H21),"&gt;=",SUM('Раздел 2'!Y21:Y21))</f>
        <v>0&gt;=0</v>
      </c>
    </row>
    <row r="993" spans="1:5" ht="25.5">
      <c r="A993" s="199">
        <f>IF((SUM('Раздел 2'!H22:H22)&gt;=SUM('Раздел 2'!Y22:Y22)),"","Неверно!")</f>
      </c>
      <c r="B993" s="197" t="s">
        <v>496</v>
      </c>
      <c r="C993" s="201" t="s">
        <v>502</v>
      </c>
      <c r="D993" s="201" t="s">
        <v>1654</v>
      </c>
      <c r="E993" s="197" t="str">
        <f>CONCATENATE(SUM('Раздел 2'!H22:H22),"&gt;=",SUM('Раздел 2'!Y22:Y22))</f>
        <v>0&gt;=0</v>
      </c>
    </row>
    <row r="994" spans="1:5" ht="25.5">
      <c r="A994" s="199">
        <f>IF((SUM('Раздел 2'!H23:H23)&gt;=SUM('Раздел 2'!Y23:Y23)),"","Неверно!")</f>
      </c>
      <c r="B994" s="197" t="s">
        <v>496</v>
      </c>
      <c r="C994" s="201" t="s">
        <v>503</v>
      </c>
      <c r="D994" s="201" t="s">
        <v>1654</v>
      </c>
      <c r="E994" s="197" t="str">
        <f>CONCATENATE(SUM('Раздел 2'!H23:H23),"&gt;=",SUM('Раздел 2'!Y23:Y23))</f>
        <v>0&gt;=0</v>
      </c>
    </row>
    <row r="995" spans="1:5" ht="25.5">
      <c r="A995" s="199">
        <f>IF((SUM('Раздел 2'!H10:H10)&gt;=SUM('Раздел 2'!Y10:Y10)),"","Неверно!")</f>
      </c>
      <c r="B995" s="197" t="s">
        <v>496</v>
      </c>
      <c r="C995" s="201" t="s">
        <v>504</v>
      </c>
      <c r="D995" s="201" t="s">
        <v>1654</v>
      </c>
      <c r="E995" s="197" t="str">
        <f>CONCATENATE(SUM('Раздел 2'!H10:H10),"&gt;=",SUM('Раздел 2'!Y10:Y10))</f>
        <v>0&gt;=0</v>
      </c>
    </row>
    <row r="996" spans="1:5" ht="25.5">
      <c r="A996" s="199">
        <f>IF((SUM('Раздел 2'!H11:H11)&gt;=SUM('Раздел 2'!Y11:Y11)),"","Неверно!")</f>
      </c>
      <c r="B996" s="197" t="s">
        <v>496</v>
      </c>
      <c r="C996" s="201" t="s">
        <v>505</v>
      </c>
      <c r="D996" s="201" t="s">
        <v>1654</v>
      </c>
      <c r="E996" s="197" t="str">
        <f>CONCATENATE(SUM('Раздел 2'!H11:H11),"&gt;=",SUM('Раздел 2'!Y11:Y11))</f>
        <v>0&gt;=0</v>
      </c>
    </row>
    <row r="997" spans="1:5" ht="25.5">
      <c r="A997" s="199">
        <f>IF((SUM('Раздел 2'!H12:H12)&gt;=SUM('Раздел 2'!Y12:Y12)),"","Неверно!")</f>
      </c>
      <c r="B997" s="197" t="s">
        <v>496</v>
      </c>
      <c r="C997" s="201" t="s">
        <v>506</v>
      </c>
      <c r="D997" s="201" t="s">
        <v>1654</v>
      </c>
      <c r="E997" s="197" t="str">
        <f>CONCATENATE(SUM('Раздел 2'!H12:H12),"&gt;=",SUM('Раздел 2'!Y12:Y12))</f>
        <v>0&gt;=0</v>
      </c>
    </row>
    <row r="998" spans="1:5" ht="25.5">
      <c r="A998" s="199">
        <f>IF((SUM('Раздел 2'!H13:H13)&gt;=SUM('Раздел 2'!Y13:Y13)),"","Неверно!")</f>
      </c>
      <c r="B998" s="197" t="s">
        <v>496</v>
      </c>
      <c r="C998" s="201" t="s">
        <v>507</v>
      </c>
      <c r="D998" s="201" t="s">
        <v>1654</v>
      </c>
      <c r="E998" s="197" t="str">
        <f>CONCATENATE(SUM('Раздел 2'!H13:H13),"&gt;=",SUM('Раздел 2'!Y13:Y13))</f>
        <v>0&gt;=0</v>
      </c>
    </row>
    <row r="999" spans="1:5" ht="25.5">
      <c r="A999" s="199">
        <f>IF((SUM('Раздел 2'!H14:H14)&gt;=SUM('Раздел 2'!Y14:Y14)),"","Неверно!")</f>
      </c>
      <c r="B999" s="197" t="s">
        <v>496</v>
      </c>
      <c r="C999" s="201" t="s">
        <v>508</v>
      </c>
      <c r="D999" s="201" t="s">
        <v>1654</v>
      </c>
      <c r="E999" s="197" t="str">
        <f>CONCATENATE(SUM('Раздел 2'!H14:H14),"&gt;=",SUM('Раздел 2'!Y14:Y14))</f>
        <v>0&gt;=0</v>
      </c>
    </row>
    <row r="1000" spans="1:5" ht="25.5">
      <c r="A1000" s="199">
        <f>IF((SUM('Раздел 2'!H15:H15)&gt;=SUM('Раздел 2'!Y15:Y15)),"","Неверно!")</f>
      </c>
      <c r="B1000" s="197" t="s">
        <v>496</v>
      </c>
      <c r="C1000" s="201" t="s">
        <v>509</v>
      </c>
      <c r="D1000" s="201" t="s">
        <v>1654</v>
      </c>
      <c r="E1000" s="197" t="str">
        <f>CONCATENATE(SUM('Раздел 2'!H15:H15),"&gt;=",SUM('Раздел 2'!Y15:Y15))</f>
        <v>0&gt;=0</v>
      </c>
    </row>
    <row r="1001" spans="1:5" ht="25.5">
      <c r="A1001" s="199">
        <f>IF((SUM('Раздел 2'!H16:H16)&gt;=SUM('Раздел 2'!Y16:Y16)),"","Неверно!")</f>
      </c>
      <c r="B1001" s="197" t="s">
        <v>496</v>
      </c>
      <c r="C1001" s="201" t="s">
        <v>510</v>
      </c>
      <c r="D1001" s="201" t="s">
        <v>1654</v>
      </c>
      <c r="E1001" s="197" t="str">
        <f>CONCATENATE(SUM('Раздел 2'!H16:H16),"&gt;=",SUM('Раздел 2'!Y16:Y16))</f>
        <v>0&gt;=0</v>
      </c>
    </row>
    <row r="1002" spans="1:5" ht="25.5">
      <c r="A1002" s="199">
        <f>IF((SUM('Раздел 2'!H17:H17)&gt;=SUM('Раздел 2'!Y17:Y17)),"","Неверно!")</f>
      </c>
      <c r="B1002" s="197" t="s">
        <v>496</v>
      </c>
      <c r="C1002" s="201" t="s">
        <v>511</v>
      </c>
      <c r="D1002" s="201" t="s">
        <v>1654</v>
      </c>
      <c r="E1002" s="197" t="str">
        <f>CONCATENATE(SUM('Раздел 2'!H17:H17),"&gt;=",SUM('Раздел 2'!Y17:Y17))</f>
        <v>0&gt;=0</v>
      </c>
    </row>
    <row r="1003" spans="1:5" ht="25.5">
      <c r="A1003" s="199">
        <f>IF((SUM('Раздел 3'!C14:C14)&gt;=SUM('Раздел 3'!C15:C15)),"","Неверно!")</f>
      </c>
      <c r="B1003" s="197" t="s">
        <v>512</v>
      </c>
      <c r="C1003" s="201" t="s">
        <v>513</v>
      </c>
      <c r="D1003" s="201" t="s">
        <v>1649</v>
      </c>
      <c r="E1003" s="197" t="str">
        <f>CONCATENATE(SUM('Раздел 3'!C14:C14),"&gt;=",SUM('Раздел 3'!C15:C15))</f>
        <v>0&gt;=0</v>
      </c>
    </row>
    <row r="1004" spans="1:5" ht="25.5">
      <c r="A1004" s="199">
        <f>IF((SUM('Раздел 3'!L14:L14)&gt;=SUM('Раздел 3'!L15:L15)),"","Неверно!")</f>
      </c>
      <c r="B1004" s="197" t="s">
        <v>512</v>
      </c>
      <c r="C1004" s="201" t="s">
        <v>514</v>
      </c>
      <c r="D1004" s="201" t="s">
        <v>1649</v>
      </c>
      <c r="E1004" s="197" t="str">
        <f>CONCATENATE(SUM('Раздел 3'!L14:L14),"&gt;=",SUM('Раздел 3'!L15:L15))</f>
        <v>0&gt;=0</v>
      </c>
    </row>
    <row r="1005" spans="1:5" ht="25.5">
      <c r="A1005" s="199">
        <f>IF((SUM('Раздел 3'!M14:M14)&gt;=SUM('Раздел 3'!M15:M15)),"","Неверно!")</f>
      </c>
      <c r="B1005" s="197" t="s">
        <v>512</v>
      </c>
      <c r="C1005" s="201" t="s">
        <v>515</v>
      </c>
      <c r="D1005" s="201" t="s">
        <v>1649</v>
      </c>
      <c r="E1005" s="197" t="str">
        <f>CONCATENATE(SUM('Раздел 3'!M14:M14),"&gt;=",SUM('Раздел 3'!M15:M15))</f>
        <v>0&gt;=0</v>
      </c>
    </row>
    <row r="1006" spans="1:5" ht="25.5">
      <c r="A1006" s="199">
        <f>IF((SUM('Раздел 3'!N14:N14)&gt;=SUM('Раздел 3'!N15:N15)),"","Неверно!")</f>
      </c>
      <c r="B1006" s="197" t="s">
        <v>512</v>
      </c>
      <c r="C1006" s="201" t="s">
        <v>516</v>
      </c>
      <c r="D1006" s="201" t="s">
        <v>1649</v>
      </c>
      <c r="E1006" s="197" t="str">
        <f>CONCATENATE(SUM('Раздел 3'!N14:N14),"&gt;=",SUM('Раздел 3'!N15:N15))</f>
        <v>0&gt;=0</v>
      </c>
    </row>
    <row r="1007" spans="1:5" ht="25.5">
      <c r="A1007" s="199">
        <f>IF((SUM('Раздел 3'!O14:O14)&gt;=SUM('Раздел 3'!O15:O15)),"","Неверно!")</f>
      </c>
      <c r="B1007" s="197" t="s">
        <v>512</v>
      </c>
      <c r="C1007" s="201" t="s">
        <v>517</v>
      </c>
      <c r="D1007" s="201" t="s">
        <v>1649</v>
      </c>
      <c r="E1007" s="197" t="str">
        <f>CONCATENATE(SUM('Раздел 3'!O14:O14),"&gt;=",SUM('Раздел 3'!O15:O15))</f>
        <v>0&gt;=0</v>
      </c>
    </row>
    <row r="1008" spans="1:5" ht="25.5">
      <c r="A1008" s="199">
        <f>IF((SUM('Раздел 3'!P14:P14)&gt;=SUM('Раздел 3'!P15:P15)),"","Неверно!")</f>
      </c>
      <c r="B1008" s="197" t="s">
        <v>512</v>
      </c>
      <c r="C1008" s="201" t="s">
        <v>518</v>
      </c>
      <c r="D1008" s="201" t="s">
        <v>1649</v>
      </c>
      <c r="E1008" s="197" t="str">
        <f>CONCATENATE(SUM('Раздел 3'!P14:P14),"&gt;=",SUM('Раздел 3'!P15:P15))</f>
        <v>0&gt;=0</v>
      </c>
    </row>
    <row r="1009" spans="1:5" ht="25.5">
      <c r="A1009" s="199">
        <f>IF((SUM('Раздел 3'!Q14:Q14)&gt;=SUM('Раздел 3'!Q15:Q15)),"","Неверно!")</f>
      </c>
      <c r="B1009" s="197" t="s">
        <v>512</v>
      </c>
      <c r="C1009" s="201" t="s">
        <v>519</v>
      </c>
      <c r="D1009" s="201" t="s">
        <v>1649</v>
      </c>
      <c r="E1009" s="197" t="str">
        <f>CONCATENATE(SUM('Раздел 3'!Q14:Q14),"&gt;=",SUM('Раздел 3'!Q15:Q15))</f>
        <v>0&gt;=0</v>
      </c>
    </row>
    <row r="1010" spans="1:5" ht="25.5">
      <c r="A1010" s="199">
        <f>IF((SUM('Раздел 3'!R14:R14)&gt;=SUM('Раздел 3'!R15:R15)),"","Неверно!")</f>
      </c>
      <c r="B1010" s="197" t="s">
        <v>512</v>
      </c>
      <c r="C1010" s="201" t="s">
        <v>520</v>
      </c>
      <c r="D1010" s="201" t="s">
        <v>1649</v>
      </c>
      <c r="E1010" s="197" t="str">
        <f>CONCATENATE(SUM('Раздел 3'!R14:R14),"&gt;=",SUM('Раздел 3'!R15:R15))</f>
        <v>0&gt;=0</v>
      </c>
    </row>
    <row r="1011" spans="1:5" ht="25.5">
      <c r="A1011" s="199">
        <f>IF((SUM('Раздел 3'!S14:S14)&gt;=SUM('Раздел 3'!S15:S15)),"","Неверно!")</f>
      </c>
      <c r="B1011" s="197" t="s">
        <v>512</v>
      </c>
      <c r="C1011" s="201" t="s">
        <v>521</v>
      </c>
      <c r="D1011" s="201" t="s">
        <v>1649</v>
      </c>
      <c r="E1011" s="197" t="str">
        <f>CONCATENATE(SUM('Раздел 3'!S14:S14),"&gt;=",SUM('Раздел 3'!S15:S15))</f>
        <v>0&gt;=0</v>
      </c>
    </row>
    <row r="1012" spans="1:5" ht="25.5">
      <c r="A1012" s="199">
        <f>IF((SUM('Раздел 3'!T14:T14)&gt;=SUM('Раздел 3'!T15:T15)),"","Неверно!")</f>
      </c>
      <c r="B1012" s="197" t="s">
        <v>512</v>
      </c>
      <c r="C1012" s="201" t="s">
        <v>522</v>
      </c>
      <c r="D1012" s="201" t="s">
        <v>1649</v>
      </c>
      <c r="E1012" s="197" t="str">
        <f>CONCATENATE(SUM('Раздел 3'!T14:T14),"&gt;=",SUM('Раздел 3'!T15:T15))</f>
        <v>0&gt;=0</v>
      </c>
    </row>
    <row r="1013" spans="1:5" ht="25.5">
      <c r="A1013" s="199">
        <f>IF((SUM('Раздел 3'!U14:U14)&gt;=SUM('Раздел 3'!U15:U15)),"","Неверно!")</f>
      </c>
      <c r="B1013" s="197" t="s">
        <v>512</v>
      </c>
      <c r="C1013" s="201" t="s">
        <v>523</v>
      </c>
      <c r="D1013" s="201" t="s">
        <v>1649</v>
      </c>
      <c r="E1013" s="197" t="str">
        <f>CONCATENATE(SUM('Раздел 3'!U14:U14),"&gt;=",SUM('Раздел 3'!U15:U15))</f>
        <v>0&gt;=0</v>
      </c>
    </row>
    <row r="1014" spans="1:5" ht="25.5">
      <c r="A1014" s="199">
        <f>IF((SUM('Раздел 3'!D14:D14)&gt;=SUM('Раздел 3'!D15:D15)),"","Неверно!")</f>
      </c>
      <c r="B1014" s="197" t="s">
        <v>512</v>
      </c>
      <c r="C1014" s="201" t="s">
        <v>524</v>
      </c>
      <c r="D1014" s="201" t="s">
        <v>1649</v>
      </c>
      <c r="E1014" s="197" t="str">
        <f>CONCATENATE(SUM('Раздел 3'!D14:D14),"&gt;=",SUM('Раздел 3'!D15:D15))</f>
        <v>0&gt;=0</v>
      </c>
    </row>
    <row r="1015" spans="1:5" ht="25.5">
      <c r="A1015" s="199">
        <f>IF((SUM('Раздел 3'!V14:V14)&gt;=SUM('Раздел 3'!V15:V15)),"","Неверно!")</f>
      </c>
      <c r="B1015" s="197" t="s">
        <v>512</v>
      </c>
      <c r="C1015" s="201" t="s">
        <v>525</v>
      </c>
      <c r="D1015" s="201" t="s">
        <v>1649</v>
      </c>
      <c r="E1015" s="197" t="str">
        <f>CONCATENATE(SUM('Раздел 3'!V14:V14),"&gt;=",SUM('Раздел 3'!V15:V15))</f>
        <v>0&gt;=0</v>
      </c>
    </row>
    <row r="1016" spans="1:5" ht="25.5">
      <c r="A1016" s="199">
        <f>IF((SUM('Раздел 3'!W14:W14)&gt;=SUM('Раздел 3'!W15:W15)),"","Неверно!")</f>
      </c>
      <c r="B1016" s="197" t="s">
        <v>512</v>
      </c>
      <c r="C1016" s="201" t="s">
        <v>526</v>
      </c>
      <c r="D1016" s="201" t="s">
        <v>1649</v>
      </c>
      <c r="E1016" s="197" t="str">
        <f>CONCATENATE(SUM('Раздел 3'!W14:W14),"&gt;=",SUM('Раздел 3'!W15:W15))</f>
        <v>0&gt;=0</v>
      </c>
    </row>
    <row r="1017" spans="1:5" ht="25.5">
      <c r="A1017" s="199">
        <f>IF((SUM('Раздел 3'!X14:X14)&gt;=SUM('Раздел 3'!X15:X15)),"","Неверно!")</f>
      </c>
      <c r="B1017" s="197" t="s">
        <v>512</v>
      </c>
      <c r="C1017" s="201" t="s">
        <v>527</v>
      </c>
      <c r="D1017" s="201" t="s">
        <v>1649</v>
      </c>
      <c r="E1017" s="197" t="str">
        <f>CONCATENATE(SUM('Раздел 3'!X14:X14),"&gt;=",SUM('Раздел 3'!X15:X15))</f>
        <v>0&gt;=0</v>
      </c>
    </row>
    <row r="1018" spans="1:5" ht="25.5">
      <c r="A1018" s="199">
        <f>IF((SUM('Раздел 3'!Y14:Y14)&gt;=SUM('Раздел 3'!Y15:Y15)),"","Неверно!")</f>
      </c>
      <c r="B1018" s="197" t="s">
        <v>512</v>
      </c>
      <c r="C1018" s="201" t="s">
        <v>528</v>
      </c>
      <c r="D1018" s="201" t="s">
        <v>1649</v>
      </c>
      <c r="E1018" s="197" t="str">
        <f>CONCATENATE(SUM('Раздел 3'!Y14:Y14),"&gt;=",SUM('Раздел 3'!Y15:Y15))</f>
        <v>0&gt;=0</v>
      </c>
    </row>
    <row r="1019" spans="1:5" ht="25.5">
      <c r="A1019" s="199">
        <f>IF((SUM('Раздел 3'!E14:E14)&gt;=SUM('Раздел 3'!E15:E15)),"","Неверно!")</f>
      </c>
      <c r="B1019" s="197" t="s">
        <v>512</v>
      </c>
      <c r="C1019" s="201" t="s">
        <v>529</v>
      </c>
      <c r="D1019" s="201" t="s">
        <v>1649</v>
      </c>
      <c r="E1019" s="197" t="str">
        <f>CONCATENATE(SUM('Раздел 3'!E14:E14),"&gt;=",SUM('Раздел 3'!E15:E15))</f>
        <v>0&gt;=0</v>
      </c>
    </row>
    <row r="1020" spans="1:5" ht="25.5">
      <c r="A1020" s="199">
        <f>IF((SUM('Раздел 3'!F14:F14)&gt;=SUM('Раздел 3'!F15:F15)),"","Неверно!")</f>
      </c>
      <c r="B1020" s="197" t="s">
        <v>512</v>
      </c>
      <c r="C1020" s="201" t="s">
        <v>530</v>
      </c>
      <c r="D1020" s="201" t="s">
        <v>1649</v>
      </c>
      <c r="E1020" s="197" t="str">
        <f>CONCATENATE(SUM('Раздел 3'!F14:F14),"&gt;=",SUM('Раздел 3'!F15:F15))</f>
        <v>0&gt;=0</v>
      </c>
    </row>
    <row r="1021" spans="1:5" ht="25.5">
      <c r="A1021" s="199">
        <f>IF((SUM('Раздел 3'!G14:G14)&gt;=SUM('Раздел 3'!G15:G15)),"","Неверно!")</f>
      </c>
      <c r="B1021" s="197" t="s">
        <v>512</v>
      </c>
      <c r="C1021" s="201" t="s">
        <v>531</v>
      </c>
      <c r="D1021" s="201" t="s">
        <v>1649</v>
      </c>
      <c r="E1021" s="197" t="str">
        <f>CONCATENATE(SUM('Раздел 3'!G14:G14),"&gt;=",SUM('Раздел 3'!G15:G15))</f>
        <v>0&gt;=0</v>
      </c>
    </row>
    <row r="1022" spans="1:5" ht="25.5">
      <c r="A1022" s="199">
        <f>IF((SUM('Раздел 3'!H14:H14)&gt;=SUM('Раздел 3'!H15:H15)),"","Неверно!")</f>
      </c>
      <c r="B1022" s="197" t="s">
        <v>512</v>
      </c>
      <c r="C1022" s="201" t="s">
        <v>532</v>
      </c>
      <c r="D1022" s="201" t="s">
        <v>1649</v>
      </c>
      <c r="E1022" s="197" t="str">
        <f>CONCATENATE(SUM('Раздел 3'!H14:H14),"&gt;=",SUM('Раздел 3'!H15:H15))</f>
        <v>0&gt;=0</v>
      </c>
    </row>
    <row r="1023" spans="1:5" ht="25.5">
      <c r="A1023" s="199">
        <f>IF((SUM('Раздел 3'!I14:I14)&gt;=SUM('Раздел 3'!I15:I15)),"","Неверно!")</f>
      </c>
      <c r="B1023" s="197" t="s">
        <v>512</v>
      </c>
      <c r="C1023" s="201" t="s">
        <v>533</v>
      </c>
      <c r="D1023" s="201" t="s">
        <v>1649</v>
      </c>
      <c r="E1023" s="197" t="str">
        <f>CONCATENATE(SUM('Раздел 3'!I14:I14),"&gt;=",SUM('Раздел 3'!I15:I15))</f>
        <v>0&gt;=0</v>
      </c>
    </row>
    <row r="1024" spans="1:5" ht="25.5">
      <c r="A1024" s="199">
        <f>IF((SUM('Раздел 3'!J14:J14)&gt;=SUM('Раздел 3'!J15:J15)),"","Неверно!")</f>
      </c>
      <c r="B1024" s="197" t="s">
        <v>512</v>
      </c>
      <c r="C1024" s="201" t="s">
        <v>534</v>
      </c>
      <c r="D1024" s="201" t="s">
        <v>1649</v>
      </c>
      <c r="E1024" s="197" t="str">
        <f>CONCATENATE(SUM('Раздел 3'!J14:J14),"&gt;=",SUM('Раздел 3'!J15:J15))</f>
        <v>0&gt;=0</v>
      </c>
    </row>
    <row r="1025" spans="1:5" ht="25.5">
      <c r="A1025" s="199">
        <f>IF((SUM('Раздел 3'!K14:K14)&gt;=SUM('Раздел 3'!K15:K15)),"","Неверно!")</f>
      </c>
      <c r="B1025" s="197" t="s">
        <v>512</v>
      </c>
      <c r="C1025" s="201" t="s">
        <v>535</v>
      </c>
      <c r="D1025" s="201" t="s">
        <v>1649</v>
      </c>
      <c r="E1025" s="197" t="str">
        <f>CONCATENATE(SUM('Раздел 3'!K14:K14),"&gt;=",SUM('Раздел 3'!K15:K15))</f>
        <v>0&gt;=0</v>
      </c>
    </row>
    <row r="1026" spans="1:5" ht="25.5">
      <c r="A1026" s="199">
        <f>IF((SUM('Раздел 3'!W12:W12)=0),"","Неверно!")</f>
      </c>
      <c r="B1026" s="197" t="s">
        <v>536</v>
      </c>
      <c r="C1026" s="201" t="s">
        <v>537</v>
      </c>
      <c r="D1026" s="201" t="s">
        <v>1647</v>
      </c>
      <c r="E1026" s="197" t="str">
        <f>CONCATENATE(SUM('Раздел 3'!W12:W12),"=",0)</f>
        <v>0=0</v>
      </c>
    </row>
    <row r="1027" spans="1:5" ht="25.5">
      <c r="A1027" s="199">
        <f>IF((SUM('Раздел 3'!X12:X12)=0),"","Неверно!")</f>
      </c>
      <c r="B1027" s="197" t="s">
        <v>536</v>
      </c>
      <c r="C1027" s="201" t="s">
        <v>538</v>
      </c>
      <c r="D1027" s="201" t="s">
        <v>1647</v>
      </c>
      <c r="E1027" s="197" t="str">
        <f>CONCATENATE(SUM('Раздел 3'!X12:X12),"=",0)</f>
        <v>0=0</v>
      </c>
    </row>
    <row r="1028" spans="1:5" ht="25.5">
      <c r="A1028" s="199">
        <f>IF((SUM('Раздел 3'!Y12:Y12)=0),"","Неверно!")</f>
      </c>
      <c r="B1028" s="197" t="s">
        <v>536</v>
      </c>
      <c r="C1028" s="201" t="s">
        <v>539</v>
      </c>
      <c r="D1028" s="201" t="s">
        <v>1647</v>
      </c>
      <c r="E1028" s="197" t="str">
        <f>CONCATENATE(SUM('Раздел 3'!Y12:Y12),"=",0)</f>
        <v>0=0</v>
      </c>
    </row>
  </sheetData>
  <sheetProtection password="EC45" sheet="1" autoFilter="0"/>
  <autoFilter ref="A1:A1028"/>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7"/>
  </sheetPr>
  <dimension ref="A1:G116"/>
  <sheetViews>
    <sheetView zoomScalePageLayoutView="0" workbookViewId="0" topLeftCell="A55">
      <selection activeCell="F63" sqref="F63"/>
    </sheetView>
  </sheetViews>
  <sheetFormatPr defaultColWidth="9.140625" defaultRowHeight="12.75"/>
  <cols>
    <col min="2" max="2" width="10.00390625" style="0" customWidth="1"/>
    <col min="3" max="3" width="48.00390625" style="202" customWidth="1"/>
    <col min="4" max="4" width="48.7109375" style="202" customWidth="1"/>
    <col min="5" max="5" width="16.8515625" style="122" customWidth="1"/>
    <col min="6" max="6" width="31.28125" style="0" customWidth="1"/>
    <col min="7" max="7" width="19.00390625" style="108" customWidth="1"/>
  </cols>
  <sheetData>
    <row r="1" spans="1:6" ht="35.25" customHeight="1" thickBot="1">
      <c r="A1" s="203" t="s">
        <v>1430</v>
      </c>
      <c r="B1" s="200" t="s">
        <v>1431</v>
      </c>
      <c r="C1" s="200" t="s">
        <v>1432</v>
      </c>
      <c r="D1" s="200" t="s">
        <v>1433</v>
      </c>
      <c r="E1" s="200" t="s">
        <v>571</v>
      </c>
      <c r="F1" s="204" t="s">
        <v>540</v>
      </c>
    </row>
    <row r="2" spans="1:7" ht="51">
      <c r="A2" s="198">
        <f>IF((SUM('Раздел 3'!E10:E10)&gt;=SUM('Раздел 3'!Y10:Y10)),"","Неверно!")</f>
      </c>
      <c r="B2" s="197" t="s">
        <v>572</v>
      </c>
      <c r="C2" s="201" t="s">
        <v>573</v>
      </c>
      <c r="D2" s="201" t="s">
        <v>574</v>
      </c>
      <c r="E2" s="197" t="str">
        <f>CONCATENATE(SUM('Раздел 3'!E10:E10),"&gt;=",SUM('Раздел 3'!Y10:Y10))</f>
        <v>0&gt;=0</v>
      </c>
      <c r="F2" s="205"/>
      <c r="G2" s="108" t="str">
        <f>IF(('ФЛК (информационный)'!A2="Неверно!")*('ФЛК (информационный)'!F2=""),"Внести подтверждение к нарушенному информационному ФЛК"," ")</f>
        <v> </v>
      </c>
    </row>
    <row r="3" spans="1:7" ht="51">
      <c r="A3" s="198">
        <f>IF((SUM('Раздел 3'!E19:E19)&gt;=SUM('Раздел 3'!Y19:Y19)),"","Неверно!")</f>
      </c>
      <c r="B3" s="197" t="s">
        <v>572</v>
      </c>
      <c r="C3" s="201" t="s">
        <v>575</v>
      </c>
      <c r="D3" s="201" t="s">
        <v>574</v>
      </c>
      <c r="E3" s="197" t="str">
        <f>CONCATENATE(SUM('Раздел 3'!E19:E19),"&gt;=",SUM('Раздел 3'!Y19:Y19))</f>
        <v>0&gt;=0</v>
      </c>
      <c r="F3" s="205"/>
      <c r="G3" s="108" t="str">
        <f>IF(('ФЛК (информационный)'!A3="Неверно!")*('ФЛК (информационный)'!F3=""),"Внести подтверждение к нарушенному информационному ФЛК"," ")</f>
        <v> </v>
      </c>
    </row>
    <row r="4" spans="1:7" ht="51">
      <c r="A4" s="198">
        <f>IF((SUM('Раздел 3'!E11:E11)&gt;=SUM('Раздел 3'!Y11:Y11)),"","Неверно!")</f>
      </c>
      <c r="B4" s="197" t="s">
        <v>572</v>
      </c>
      <c r="C4" s="201" t="s">
        <v>576</v>
      </c>
      <c r="D4" s="201" t="s">
        <v>574</v>
      </c>
      <c r="E4" s="197" t="str">
        <f>CONCATENATE(SUM('Раздел 3'!E11:E11),"&gt;=",SUM('Раздел 3'!Y11:Y11))</f>
        <v>0&gt;=0</v>
      </c>
      <c r="F4" s="205"/>
      <c r="G4" s="108" t="str">
        <f>IF(('ФЛК (информационный)'!A4="Неверно!")*('ФЛК (информационный)'!F4=""),"Внести подтверждение к нарушенному информационному ФЛК"," ")</f>
        <v> </v>
      </c>
    </row>
    <row r="5" spans="1:7" ht="51">
      <c r="A5" s="198">
        <f>IF((SUM('Раздел 3'!E12:E12)&gt;=SUM('Раздел 3'!Y12:Y12)),"","Неверно!")</f>
      </c>
      <c r="B5" s="197" t="s">
        <v>572</v>
      </c>
      <c r="C5" s="201" t="s">
        <v>577</v>
      </c>
      <c r="D5" s="201" t="s">
        <v>574</v>
      </c>
      <c r="E5" s="197" t="str">
        <f>CONCATENATE(SUM('Раздел 3'!E12:E12),"&gt;=",SUM('Раздел 3'!Y12:Y12))</f>
        <v>0&gt;=0</v>
      </c>
      <c r="F5" s="205"/>
      <c r="G5" s="108" t="str">
        <f>IF(('ФЛК (информационный)'!A5="Неверно!")*('ФЛК (информационный)'!F5=""),"Внести подтверждение к нарушенному информационному ФЛК"," ")</f>
        <v> </v>
      </c>
    </row>
    <row r="6" spans="1:7" ht="51" hidden="1">
      <c r="A6" s="198">
        <f>IF((SUM('Раздел 3'!E13:E13)&gt;=SUM('Раздел 3'!Y13:Y13)),"","Неверно!")</f>
      </c>
      <c r="B6" s="197" t="s">
        <v>572</v>
      </c>
      <c r="C6" s="201" t="s">
        <v>578</v>
      </c>
      <c r="D6" s="201" t="s">
        <v>574</v>
      </c>
      <c r="E6" s="197" t="str">
        <f>CONCATENATE(SUM('Раздел 3'!E13:E13),"&gt;=",SUM('Раздел 3'!Y13:Y13))</f>
        <v>0&gt;=0</v>
      </c>
      <c r="F6" s="205"/>
      <c r="G6" s="108" t="str">
        <f>IF(('ФЛК (информационный)'!A6="Неверно!")*('ФЛК (информационный)'!F6=""),"Внести подтверждение к нарушенному информационному ФЛК"," ")</f>
        <v> </v>
      </c>
    </row>
    <row r="7" spans="1:7" ht="51" hidden="1">
      <c r="A7" s="198">
        <f>IF((SUM('Раздел 3'!E14:E14)&gt;=SUM('Раздел 3'!Y14:Y14)),"","Неверно!")</f>
      </c>
      <c r="B7" s="197" t="s">
        <v>572</v>
      </c>
      <c r="C7" s="201" t="s">
        <v>579</v>
      </c>
      <c r="D7" s="201" t="s">
        <v>574</v>
      </c>
      <c r="E7" s="197" t="str">
        <f>CONCATENATE(SUM('Раздел 3'!E14:E14),"&gt;=",SUM('Раздел 3'!Y14:Y14))</f>
        <v>0&gt;=0</v>
      </c>
      <c r="F7" s="205"/>
      <c r="G7" s="108" t="str">
        <f>IF(('ФЛК (информационный)'!A7="Неверно!")*('ФЛК (информационный)'!F7=""),"Внести подтверждение к нарушенному информационному ФЛК"," ")</f>
        <v> </v>
      </c>
    </row>
    <row r="8" spans="1:7" ht="51" hidden="1">
      <c r="A8" s="198">
        <f>IF((SUM('Раздел 3'!E15:E15)&gt;=SUM('Раздел 3'!Y15:Y15)),"","Неверно!")</f>
      </c>
      <c r="B8" s="197" t="s">
        <v>572</v>
      </c>
      <c r="C8" s="201" t="s">
        <v>580</v>
      </c>
      <c r="D8" s="201" t="s">
        <v>574</v>
      </c>
      <c r="E8" s="197" t="str">
        <f>CONCATENATE(SUM('Раздел 3'!E15:E15),"&gt;=",SUM('Раздел 3'!Y15:Y15))</f>
        <v>0&gt;=0</v>
      </c>
      <c r="F8" s="205"/>
      <c r="G8" s="108" t="str">
        <f>IF(('ФЛК (информационный)'!A8="Неверно!")*('ФЛК (информационный)'!F8=""),"Внести подтверждение к нарушенному информационному ФЛК"," ")</f>
        <v> </v>
      </c>
    </row>
    <row r="9" spans="1:7" ht="51" hidden="1">
      <c r="A9" s="198">
        <f>IF((SUM('Раздел 3'!E16:E16)&gt;=SUM('Раздел 3'!Y16:Y16)),"","Неверно!")</f>
      </c>
      <c r="B9" s="197" t="s">
        <v>572</v>
      </c>
      <c r="C9" s="201" t="s">
        <v>581</v>
      </c>
      <c r="D9" s="201" t="s">
        <v>574</v>
      </c>
      <c r="E9" s="197" t="str">
        <f>CONCATENATE(SUM('Раздел 3'!E16:E16),"&gt;=",SUM('Раздел 3'!Y16:Y16))</f>
        <v>0&gt;=0</v>
      </c>
      <c r="F9" s="205"/>
      <c r="G9" s="108" t="str">
        <f>IF(('ФЛК (информационный)'!A9="Неверно!")*('ФЛК (информационный)'!F9=""),"Внести подтверждение к нарушенному информационному ФЛК"," ")</f>
        <v> </v>
      </c>
    </row>
    <row r="10" spans="1:7" ht="51" hidden="1">
      <c r="A10" s="198">
        <f>IF((SUM('Раздел 3'!E17:E17)&gt;=SUM('Раздел 3'!Y17:Y17)),"","Неверно!")</f>
      </c>
      <c r="B10" s="197" t="s">
        <v>572</v>
      </c>
      <c r="C10" s="201" t="s">
        <v>582</v>
      </c>
      <c r="D10" s="201" t="s">
        <v>574</v>
      </c>
      <c r="E10" s="197" t="str">
        <f>CONCATENATE(SUM('Раздел 3'!E17:E17),"&gt;=",SUM('Раздел 3'!Y17:Y17))</f>
        <v>0&gt;=0</v>
      </c>
      <c r="F10" s="205"/>
      <c r="G10" s="108" t="str">
        <f>IF(('ФЛК (информационный)'!A10="Неверно!")*('ФЛК (информационный)'!F10=""),"Внести подтверждение к нарушенному информационному ФЛК"," ")</f>
        <v> </v>
      </c>
    </row>
    <row r="11" spans="1:7" ht="51" hidden="1">
      <c r="A11" s="198">
        <f>IF((SUM('Раздел 3'!E18:E18)&gt;=SUM('Раздел 3'!Y18:Y18)),"","Неверно!")</f>
      </c>
      <c r="B11" s="197" t="s">
        <v>572</v>
      </c>
      <c r="C11" s="201" t="s">
        <v>583</v>
      </c>
      <c r="D11" s="201" t="s">
        <v>574</v>
      </c>
      <c r="E11" s="197" t="str">
        <f>CONCATENATE(SUM('Раздел 3'!E18:E18),"&gt;=",SUM('Раздел 3'!Y18:Y18))</f>
        <v>0&gt;=0</v>
      </c>
      <c r="F11" s="205"/>
      <c r="G11" s="108" t="str">
        <f>IF(('ФЛК (информационный)'!A11="Неверно!")*('ФЛК (информационный)'!F11=""),"Внести подтверждение к нарушенному информационному ФЛК"," ")</f>
        <v> </v>
      </c>
    </row>
    <row r="12" spans="1:7" ht="51" hidden="1">
      <c r="A12" s="198">
        <f>IF((SUM('Раздел 4'!E9:E9)&gt;=SUM('Раздел 4'!Y9:Y9)),"","Неверно!")</f>
      </c>
      <c r="B12" s="197" t="s">
        <v>584</v>
      </c>
      <c r="C12" s="201" t="s">
        <v>585</v>
      </c>
      <c r="D12" s="201" t="s">
        <v>586</v>
      </c>
      <c r="E12" s="197" t="str">
        <f>CONCATENATE(SUM('Раздел 4'!E9:E9),"&gt;=",SUM('Раздел 4'!Y9:Y9))</f>
        <v>4&gt;=0</v>
      </c>
      <c r="F12" s="205"/>
      <c r="G12" s="108" t="str">
        <f>IF(('ФЛК (информационный)'!A12="Неверно!")*('ФЛК (информационный)'!F12=""),"Внести подтверждение к нарушенному информационному ФЛК"," ")</f>
        <v> </v>
      </c>
    </row>
    <row r="13" spans="1:7" ht="51" hidden="1">
      <c r="A13" s="198">
        <f>IF((SUM('Раздел 4'!E18:E18)&gt;=SUM('Раздел 4'!Y18:Y18)),"","Неверно!")</f>
      </c>
      <c r="B13" s="197" t="s">
        <v>584</v>
      </c>
      <c r="C13" s="201" t="s">
        <v>587</v>
      </c>
      <c r="D13" s="201" t="s">
        <v>586</v>
      </c>
      <c r="E13" s="197" t="str">
        <f>CONCATENATE(SUM('Раздел 4'!E18:E18),"&gt;=",SUM('Раздел 4'!Y18:Y18))</f>
        <v>0&gt;=0</v>
      </c>
      <c r="F13" s="205"/>
      <c r="G13" s="108" t="str">
        <f>IF(('ФЛК (информационный)'!A13="Неверно!")*('ФЛК (информационный)'!F13=""),"Внести подтверждение к нарушенному информационному ФЛК"," ")</f>
        <v> </v>
      </c>
    </row>
    <row r="14" spans="1:7" ht="51" hidden="1">
      <c r="A14" s="198">
        <f>IF((SUM('Раздел 4'!E10:E10)&gt;=SUM('Раздел 4'!Y10:Y10)),"","Неверно!")</f>
      </c>
      <c r="B14" s="197" t="s">
        <v>584</v>
      </c>
      <c r="C14" s="201" t="s">
        <v>588</v>
      </c>
      <c r="D14" s="201" t="s">
        <v>586</v>
      </c>
      <c r="E14" s="197" t="str">
        <f>CONCATENATE(SUM('Раздел 4'!E10:E10),"&gt;=",SUM('Раздел 4'!Y10:Y10))</f>
        <v>1&gt;=0</v>
      </c>
      <c r="F14" s="205"/>
      <c r="G14" s="108" t="str">
        <f>IF(('ФЛК (информационный)'!A14="Неверно!")*('ФЛК (информационный)'!F14=""),"Внести подтверждение к нарушенному информационному ФЛК"," ")</f>
        <v> </v>
      </c>
    </row>
    <row r="15" spans="1:7" ht="51" hidden="1">
      <c r="A15" s="198">
        <f>IF((SUM('Раздел 4'!E11:E11)&gt;=SUM('Раздел 4'!Y11:Y11)),"","Неверно!")</f>
      </c>
      <c r="B15" s="197" t="s">
        <v>584</v>
      </c>
      <c r="C15" s="201" t="s">
        <v>589</v>
      </c>
      <c r="D15" s="201" t="s">
        <v>586</v>
      </c>
      <c r="E15" s="197" t="str">
        <f>CONCATENATE(SUM('Раздел 4'!E11:E11),"&gt;=",SUM('Раздел 4'!Y11:Y11))</f>
        <v>0&gt;=0</v>
      </c>
      <c r="F15" s="205"/>
      <c r="G15" s="108" t="str">
        <f>IF(('ФЛК (информационный)'!A15="Неверно!")*('ФЛК (информационный)'!F15=""),"Внести подтверждение к нарушенному информационному ФЛК"," ")</f>
        <v> </v>
      </c>
    </row>
    <row r="16" spans="1:7" ht="51" hidden="1">
      <c r="A16" s="198">
        <f>IF((SUM('Раздел 4'!E12:E12)&gt;=SUM('Раздел 4'!Y12:Y12)),"","Неверно!")</f>
      </c>
      <c r="B16" s="197" t="s">
        <v>584</v>
      </c>
      <c r="C16" s="201" t="s">
        <v>590</v>
      </c>
      <c r="D16" s="201" t="s">
        <v>586</v>
      </c>
      <c r="E16" s="197" t="str">
        <f>CONCATENATE(SUM('Раздел 4'!E12:E12),"&gt;=",SUM('Раздел 4'!Y12:Y12))</f>
        <v>0&gt;=0</v>
      </c>
      <c r="F16" s="205"/>
      <c r="G16" s="108" t="str">
        <f>IF(('ФЛК (информационный)'!A16="Неверно!")*('ФЛК (информационный)'!F16=""),"Внести подтверждение к нарушенному информационному ФЛК"," ")</f>
        <v> </v>
      </c>
    </row>
    <row r="17" spans="1:7" ht="51" hidden="1">
      <c r="A17" s="198">
        <f>IF((SUM('Раздел 4'!E13:E13)&gt;=SUM('Раздел 4'!Y13:Y13)),"","Неверно!")</f>
      </c>
      <c r="B17" s="197" t="s">
        <v>584</v>
      </c>
      <c r="C17" s="201" t="s">
        <v>591</v>
      </c>
      <c r="D17" s="201" t="s">
        <v>586</v>
      </c>
      <c r="E17" s="197" t="str">
        <f>CONCATENATE(SUM('Раздел 4'!E13:E13),"&gt;=",SUM('Раздел 4'!Y13:Y13))</f>
        <v>3&gt;=0</v>
      </c>
      <c r="F17" s="205"/>
      <c r="G17" s="108" t="str">
        <f>IF(('ФЛК (информационный)'!A17="Неверно!")*('ФЛК (информационный)'!F17=""),"Внести подтверждение к нарушенному информационному ФЛК"," ")</f>
        <v> </v>
      </c>
    </row>
    <row r="18" spans="1:7" ht="51" hidden="1">
      <c r="A18" s="198">
        <f>IF((SUM('Раздел 4'!E14:E14)&gt;=SUM('Раздел 4'!Y14:Y14)),"","Неверно!")</f>
      </c>
      <c r="B18" s="197" t="s">
        <v>584</v>
      </c>
      <c r="C18" s="201" t="s">
        <v>592</v>
      </c>
      <c r="D18" s="201" t="s">
        <v>586</v>
      </c>
      <c r="E18" s="197" t="str">
        <f>CONCATENATE(SUM('Раздел 4'!E14:E14),"&gt;=",SUM('Раздел 4'!Y14:Y14))</f>
        <v>0&gt;=0</v>
      </c>
      <c r="F18" s="205"/>
      <c r="G18" s="108" t="str">
        <f>IF(('ФЛК (информационный)'!A18="Неверно!")*('ФЛК (информационный)'!F18=""),"Внести подтверждение к нарушенному информационному ФЛК"," ")</f>
        <v> </v>
      </c>
    </row>
    <row r="19" spans="1:7" ht="51" hidden="1">
      <c r="A19" s="198">
        <f>IF((SUM('Раздел 4'!E15:E15)&gt;=SUM('Раздел 4'!Y15:Y15)),"","Неверно!")</f>
      </c>
      <c r="B19" s="197" t="s">
        <v>584</v>
      </c>
      <c r="C19" s="201" t="s">
        <v>593</v>
      </c>
      <c r="D19" s="201" t="s">
        <v>586</v>
      </c>
      <c r="E19" s="197" t="str">
        <f>CONCATENATE(SUM('Раздел 4'!E15:E15),"&gt;=",SUM('Раздел 4'!Y15:Y15))</f>
        <v>0&gt;=0</v>
      </c>
      <c r="F19" s="205"/>
      <c r="G19" s="108" t="str">
        <f>IF(('ФЛК (информационный)'!A19="Неверно!")*('ФЛК (информационный)'!F19=""),"Внести подтверждение к нарушенному информационному ФЛК"," ")</f>
        <v> </v>
      </c>
    </row>
    <row r="20" spans="1:7" ht="51" hidden="1">
      <c r="A20" s="198">
        <f>IF((SUM('Раздел 4'!E16:E16)&gt;=SUM('Раздел 4'!Y16:Y16)),"","Неверно!")</f>
      </c>
      <c r="B20" s="197" t="s">
        <v>584</v>
      </c>
      <c r="C20" s="201" t="s">
        <v>594</v>
      </c>
      <c r="D20" s="201" t="s">
        <v>586</v>
      </c>
      <c r="E20" s="197" t="str">
        <f>CONCATENATE(SUM('Раздел 4'!E16:E16),"&gt;=",SUM('Раздел 4'!Y16:Y16))</f>
        <v>0&gt;=0</v>
      </c>
      <c r="F20" s="205"/>
      <c r="G20" s="108" t="str">
        <f>IF(('ФЛК (информационный)'!A20="Неверно!")*('ФЛК (информационный)'!F20=""),"Внести подтверждение к нарушенному информационному ФЛК"," ")</f>
        <v> </v>
      </c>
    </row>
    <row r="21" spans="1:7" ht="51" hidden="1">
      <c r="A21" s="198">
        <f>IF((SUM('Раздел 4'!E17:E17)&gt;=SUM('Раздел 4'!Y17:Y17)),"","Неверно!")</f>
      </c>
      <c r="B21" s="197" t="s">
        <v>584</v>
      </c>
      <c r="C21" s="201" t="s">
        <v>595</v>
      </c>
      <c r="D21" s="201" t="s">
        <v>586</v>
      </c>
      <c r="E21" s="197" t="str">
        <f>CONCATENATE(SUM('Раздел 4'!E17:E17),"&gt;=",SUM('Раздел 4'!Y17:Y17))</f>
        <v>0&gt;=0</v>
      </c>
      <c r="F21" s="205"/>
      <c r="G21" s="108" t="str">
        <f>IF(('ФЛК (информационный)'!A21="Неверно!")*('ФЛК (информационный)'!F21=""),"Внести подтверждение к нарушенному информационному ФЛК"," ")</f>
        <v> </v>
      </c>
    </row>
    <row r="22" spans="1:7" ht="51" hidden="1">
      <c r="A22" s="198">
        <f>IF((SUM('Раздел 5'!F10:F10)&gt;=SUM('Раздел 5'!Y10:Y10)),"","Неверно!")</f>
      </c>
      <c r="B22" s="197" t="s">
        <v>596</v>
      </c>
      <c r="C22" s="201" t="s">
        <v>597</v>
      </c>
      <c r="D22" s="201" t="s">
        <v>598</v>
      </c>
      <c r="E22" s="197" t="str">
        <f>CONCATENATE(SUM('Раздел 5'!F10:F10),"&gt;=",SUM('Раздел 5'!Y10:Y10))</f>
        <v>0&gt;=0</v>
      </c>
      <c r="F22" s="205"/>
      <c r="G22" s="108" t="str">
        <f>IF(('ФЛК (информационный)'!A22="Неверно!")*('ФЛК (информационный)'!F22=""),"Внести подтверждение к нарушенному информационному ФЛК"," ")</f>
        <v> </v>
      </c>
    </row>
    <row r="23" spans="1:7" ht="51" hidden="1">
      <c r="A23" s="198">
        <f>IF((SUM('Раздел 5'!F19:F19)&gt;=SUM('Раздел 5'!Y19:Y19)),"","Неверно!")</f>
      </c>
      <c r="B23" s="197" t="s">
        <v>596</v>
      </c>
      <c r="C23" s="201" t="s">
        <v>599</v>
      </c>
      <c r="D23" s="201" t="s">
        <v>598</v>
      </c>
      <c r="E23" s="197" t="str">
        <f>CONCATENATE(SUM('Раздел 5'!F19:F19),"&gt;=",SUM('Раздел 5'!Y19:Y19))</f>
        <v>0&gt;=0</v>
      </c>
      <c r="F23" s="205"/>
      <c r="G23" s="108" t="str">
        <f>IF(('ФЛК (информационный)'!A23="Неверно!")*('ФЛК (информационный)'!F23=""),"Внести подтверждение к нарушенному информационному ФЛК"," ")</f>
        <v> </v>
      </c>
    </row>
    <row r="24" spans="1:7" ht="51" hidden="1">
      <c r="A24" s="198">
        <f>IF((SUM('Раздел 5'!F20:F20)&gt;=SUM('Раздел 5'!Y20:Y20)),"","Неверно!")</f>
      </c>
      <c r="B24" s="197" t="s">
        <v>596</v>
      </c>
      <c r="C24" s="201" t="s">
        <v>600</v>
      </c>
      <c r="D24" s="201" t="s">
        <v>598</v>
      </c>
      <c r="E24" s="197" t="str">
        <f>CONCATENATE(SUM('Раздел 5'!F20:F20),"&gt;=",SUM('Раздел 5'!Y20:Y20))</f>
        <v>0&gt;=0</v>
      </c>
      <c r="F24" s="205"/>
      <c r="G24" s="108" t="str">
        <f>IF(('ФЛК (информационный)'!A24="Неверно!")*('ФЛК (информационный)'!F24=""),"Внести подтверждение к нарушенному информационному ФЛК"," ")</f>
        <v> </v>
      </c>
    </row>
    <row r="25" spans="1:7" ht="51" hidden="1">
      <c r="A25" s="198">
        <f>IF((SUM('Раздел 5'!F21:F21)&gt;=SUM('Раздел 5'!Y21:Y21)),"","Неверно!")</f>
      </c>
      <c r="B25" s="197" t="s">
        <v>596</v>
      </c>
      <c r="C25" s="201" t="s">
        <v>601</v>
      </c>
      <c r="D25" s="201" t="s">
        <v>598</v>
      </c>
      <c r="E25" s="197" t="str">
        <f>CONCATENATE(SUM('Раздел 5'!F21:F21),"&gt;=",SUM('Раздел 5'!Y21:Y21))</f>
        <v>0&gt;=0</v>
      </c>
      <c r="F25" s="205"/>
      <c r="G25" s="108" t="str">
        <f>IF(('ФЛК (информационный)'!A25="Неверно!")*('ФЛК (информационный)'!F25=""),"Внести подтверждение к нарушенному информационному ФЛК"," ")</f>
        <v> </v>
      </c>
    </row>
    <row r="26" spans="1:7" ht="51" hidden="1">
      <c r="A26" s="198">
        <f>IF((SUM('Раздел 5'!F22:F22)&gt;=SUM('Раздел 5'!Y22:Y22)),"","Неверно!")</f>
      </c>
      <c r="B26" s="197" t="s">
        <v>596</v>
      </c>
      <c r="C26" s="201" t="s">
        <v>602</v>
      </c>
      <c r="D26" s="201" t="s">
        <v>598</v>
      </c>
      <c r="E26" s="197" t="str">
        <f>CONCATENATE(SUM('Раздел 5'!F22:F22),"&gt;=",SUM('Раздел 5'!Y22:Y22))</f>
        <v>0&gt;=0</v>
      </c>
      <c r="F26" s="205"/>
      <c r="G26" s="108" t="str">
        <f>IF(('ФЛК (информационный)'!A26="Неверно!")*('ФЛК (информационный)'!F26=""),"Внести подтверждение к нарушенному информационному ФЛК"," ")</f>
        <v> </v>
      </c>
    </row>
    <row r="27" spans="1:7" ht="51" hidden="1">
      <c r="A27" s="198">
        <f>IF((SUM('Раздел 5'!F23:F23)&gt;=SUM('Раздел 5'!Y23:Y23)),"","Неверно!")</f>
      </c>
      <c r="B27" s="197" t="s">
        <v>596</v>
      </c>
      <c r="C27" s="201" t="s">
        <v>603</v>
      </c>
      <c r="D27" s="201" t="s">
        <v>598</v>
      </c>
      <c r="E27" s="197" t="str">
        <f>CONCATENATE(SUM('Раздел 5'!F23:F23),"&gt;=",SUM('Раздел 5'!Y23:Y23))</f>
        <v>0&gt;=0</v>
      </c>
      <c r="F27" s="205"/>
      <c r="G27" s="108" t="str">
        <f>IF(('ФЛК (информационный)'!A27="Неверно!")*('ФЛК (информационный)'!F27=""),"Внести подтверждение к нарушенному информационному ФЛК"," ")</f>
        <v> </v>
      </c>
    </row>
    <row r="28" spans="1:7" ht="51" hidden="1">
      <c r="A28" s="198">
        <f>IF((SUM('Раздел 5'!F24:F24)&gt;=SUM('Раздел 5'!Y24:Y24)),"","Неверно!")</f>
      </c>
      <c r="B28" s="197" t="s">
        <v>596</v>
      </c>
      <c r="C28" s="201" t="s">
        <v>604</v>
      </c>
      <c r="D28" s="201" t="s">
        <v>598</v>
      </c>
      <c r="E28" s="197" t="str">
        <f>CONCATENATE(SUM('Раздел 5'!F24:F24),"&gt;=",SUM('Раздел 5'!Y24:Y24))</f>
        <v>0&gt;=0</v>
      </c>
      <c r="F28" s="205"/>
      <c r="G28" s="108" t="str">
        <f>IF(('ФЛК (информационный)'!A28="Неверно!")*('ФЛК (информационный)'!F28=""),"Внести подтверждение к нарушенному информационному ФЛК"," ")</f>
        <v> </v>
      </c>
    </row>
    <row r="29" spans="1:7" ht="51" hidden="1">
      <c r="A29" s="198">
        <f>IF((SUM('Раздел 5'!F25:F25)&gt;=SUM('Раздел 5'!Y25:Y25)),"","Неверно!")</f>
      </c>
      <c r="B29" s="197" t="s">
        <v>596</v>
      </c>
      <c r="C29" s="201" t="s">
        <v>605</v>
      </c>
      <c r="D29" s="201" t="s">
        <v>598</v>
      </c>
      <c r="E29" s="197" t="str">
        <f>CONCATENATE(SUM('Раздел 5'!F25:F25),"&gt;=",SUM('Раздел 5'!Y25:Y25))</f>
        <v>0&gt;=0</v>
      </c>
      <c r="F29" s="205"/>
      <c r="G29" s="108" t="str">
        <f>IF(('ФЛК (информационный)'!A29="Неверно!")*('ФЛК (информационный)'!F29=""),"Внести подтверждение к нарушенному информационному ФЛК"," ")</f>
        <v> </v>
      </c>
    </row>
    <row r="30" spans="1:7" ht="51" hidden="1">
      <c r="A30" s="198">
        <f>IF((SUM('Раздел 5'!F26:F26)&gt;=SUM('Раздел 5'!Y26:Y26)),"","Неверно!")</f>
      </c>
      <c r="B30" s="197" t="s">
        <v>596</v>
      </c>
      <c r="C30" s="201" t="s">
        <v>606</v>
      </c>
      <c r="D30" s="201" t="s">
        <v>598</v>
      </c>
      <c r="E30" s="197" t="str">
        <f>CONCATENATE(SUM('Раздел 5'!F26:F26),"&gt;=",SUM('Раздел 5'!Y26:Y26))</f>
        <v>0&gt;=0</v>
      </c>
      <c r="F30" s="205"/>
      <c r="G30" s="108" t="str">
        <f>IF(('ФЛК (информационный)'!A30="Неверно!")*('ФЛК (информационный)'!F30=""),"Внести подтверждение к нарушенному информационному ФЛК"," ")</f>
        <v> </v>
      </c>
    </row>
    <row r="31" spans="1:7" ht="51" hidden="1">
      <c r="A31" s="198">
        <f>IF((SUM('Раздел 5'!F27:F27)&gt;=SUM('Раздел 5'!Y27:Y27)),"","Неверно!")</f>
      </c>
      <c r="B31" s="197" t="s">
        <v>596</v>
      </c>
      <c r="C31" s="201" t="s">
        <v>607</v>
      </c>
      <c r="D31" s="201" t="s">
        <v>598</v>
      </c>
      <c r="E31" s="197" t="str">
        <f>CONCATENATE(SUM('Раздел 5'!F27:F27),"&gt;=",SUM('Раздел 5'!Y27:Y27))</f>
        <v>0&gt;=0</v>
      </c>
      <c r="F31" s="205"/>
      <c r="G31" s="108" t="str">
        <f>IF(('ФЛК (информационный)'!A31="Неверно!")*('ФЛК (информационный)'!F31=""),"Внести подтверждение к нарушенному информационному ФЛК"," ")</f>
        <v> </v>
      </c>
    </row>
    <row r="32" spans="1:7" ht="51" hidden="1">
      <c r="A32" s="198">
        <f>IF((SUM('Раздел 5'!F28:F28)&gt;=SUM('Раздел 5'!Y28:Y28)),"","Неверно!")</f>
      </c>
      <c r="B32" s="197" t="s">
        <v>596</v>
      </c>
      <c r="C32" s="201" t="s">
        <v>608</v>
      </c>
      <c r="D32" s="201" t="s">
        <v>598</v>
      </c>
      <c r="E32" s="197" t="str">
        <f>CONCATENATE(SUM('Раздел 5'!F28:F28),"&gt;=",SUM('Раздел 5'!Y28:Y28))</f>
        <v>0&gt;=0</v>
      </c>
      <c r="F32" s="205"/>
      <c r="G32" s="108" t="str">
        <f>IF(('ФЛК (информационный)'!A32="Неверно!")*('ФЛК (информационный)'!F32=""),"Внести подтверждение к нарушенному информационному ФЛК"," ")</f>
        <v> </v>
      </c>
    </row>
    <row r="33" spans="1:7" ht="51" hidden="1">
      <c r="A33" s="198">
        <f>IF((SUM('Раздел 5'!F11:F11)&gt;=SUM('Раздел 5'!Y11:Y11)),"","Неверно!")</f>
      </c>
      <c r="B33" s="197" t="s">
        <v>596</v>
      </c>
      <c r="C33" s="201" t="s">
        <v>609</v>
      </c>
      <c r="D33" s="201" t="s">
        <v>598</v>
      </c>
      <c r="E33" s="197" t="str">
        <f>CONCATENATE(SUM('Раздел 5'!F11:F11),"&gt;=",SUM('Раздел 5'!Y11:Y11))</f>
        <v>0&gt;=0</v>
      </c>
      <c r="F33" s="205"/>
      <c r="G33" s="108" t="str">
        <f>IF(('ФЛК (информационный)'!A33="Неверно!")*('ФЛК (информационный)'!F33=""),"Внести подтверждение к нарушенному информационному ФЛК"," ")</f>
        <v> </v>
      </c>
    </row>
    <row r="34" spans="1:7" ht="51" hidden="1">
      <c r="A34" s="198">
        <f>IF((SUM('Раздел 5'!F29:F29)&gt;=SUM('Раздел 5'!Y29:Y29)),"","Неверно!")</f>
      </c>
      <c r="B34" s="197" t="s">
        <v>596</v>
      </c>
      <c r="C34" s="201" t="s">
        <v>610</v>
      </c>
      <c r="D34" s="201" t="s">
        <v>598</v>
      </c>
      <c r="E34" s="197" t="str">
        <f>CONCATENATE(SUM('Раздел 5'!F29:F29),"&gt;=",SUM('Раздел 5'!Y29:Y29))</f>
        <v>0&gt;=0</v>
      </c>
      <c r="F34" s="205"/>
      <c r="G34" s="108" t="str">
        <f>IF(('ФЛК (информационный)'!A34="Неверно!")*('ФЛК (информационный)'!F34=""),"Внести подтверждение к нарушенному информационному ФЛК"," ")</f>
        <v> </v>
      </c>
    </row>
    <row r="35" spans="1:7" ht="51" hidden="1">
      <c r="A35" s="198">
        <f>IF((SUM('Раздел 5'!F12:F12)&gt;=SUM('Раздел 5'!Y12:Y12)),"","Неверно!")</f>
      </c>
      <c r="B35" s="197" t="s">
        <v>596</v>
      </c>
      <c r="C35" s="201" t="s">
        <v>611</v>
      </c>
      <c r="D35" s="201" t="s">
        <v>598</v>
      </c>
      <c r="E35" s="197" t="str">
        <f>CONCATENATE(SUM('Раздел 5'!F12:F12),"&gt;=",SUM('Раздел 5'!Y12:Y12))</f>
        <v>0&gt;=0</v>
      </c>
      <c r="F35" s="205"/>
      <c r="G35" s="108" t="str">
        <f>IF(('ФЛК (информационный)'!A35="Неверно!")*('ФЛК (информационный)'!F35=""),"Внести подтверждение к нарушенному информационному ФЛК"," ")</f>
        <v> </v>
      </c>
    </row>
    <row r="36" spans="1:7" ht="51" hidden="1">
      <c r="A36" s="198">
        <f>IF((SUM('Раздел 5'!F13:F13)&gt;=SUM('Раздел 5'!Y13:Y13)),"","Неверно!")</f>
      </c>
      <c r="B36" s="197" t="s">
        <v>596</v>
      </c>
      <c r="C36" s="201" t="s">
        <v>612</v>
      </c>
      <c r="D36" s="201" t="s">
        <v>598</v>
      </c>
      <c r="E36" s="197" t="str">
        <f>CONCATENATE(SUM('Раздел 5'!F13:F13),"&gt;=",SUM('Раздел 5'!Y13:Y13))</f>
        <v>0&gt;=0</v>
      </c>
      <c r="F36" s="205"/>
      <c r="G36" s="108" t="str">
        <f>IF(('ФЛК (информационный)'!A36="Неверно!")*('ФЛК (информационный)'!F36=""),"Внести подтверждение к нарушенному информационному ФЛК"," ")</f>
        <v> </v>
      </c>
    </row>
    <row r="37" spans="1:7" ht="51" hidden="1">
      <c r="A37" s="198">
        <f>IF((SUM('Раздел 5'!F14:F14)&gt;=SUM('Раздел 5'!Y14:Y14)),"","Неверно!")</f>
      </c>
      <c r="B37" s="197" t="s">
        <v>596</v>
      </c>
      <c r="C37" s="201" t="s">
        <v>613</v>
      </c>
      <c r="D37" s="201" t="s">
        <v>598</v>
      </c>
      <c r="E37" s="197" t="str">
        <f>CONCATENATE(SUM('Раздел 5'!F14:F14),"&gt;=",SUM('Раздел 5'!Y14:Y14))</f>
        <v>0&gt;=0</v>
      </c>
      <c r="F37" s="205"/>
      <c r="G37" s="108" t="str">
        <f>IF(('ФЛК (информационный)'!A37="Неверно!")*('ФЛК (информационный)'!F37=""),"Внести подтверждение к нарушенному информационному ФЛК"," ")</f>
        <v> </v>
      </c>
    </row>
    <row r="38" spans="1:7" ht="51" hidden="1">
      <c r="A38" s="198">
        <f>IF((SUM('Раздел 5'!F15:F15)&gt;=SUM('Раздел 5'!Y15:Y15)),"","Неверно!")</f>
      </c>
      <c r="B38" s="197" t="s">
        <v>596</v>
      </c>
      <c r="C38" s="201" t="s">
        <v>614</v>
      </c>
      <c r="D38" s="201" t="s">
        <v>598</v>
      </c>
      <c r="E38" s="197" t="str">
        <f>CONCATENATE(SUM('Раздел 5'!F15:F15),"&gt;=",SUM('Раздел 5'!Y15:Y15))</f>
        <v>0&gt;=0</v>
      </c>
      <c r="F38" s="205"/>
      <c r="G38" s="108" t="str">
        <f>IF(('ФЛК (информационный)'!A38="Неверно!")*('ФЛК (информационный)'!F38=""),"Внести подтверждение к нарушенному информационному ФЛК"," ")</f>
        <v> </v>
      </c>
    </row>
    <row r="39" spans="1:7" ht="51" hidden="1">
      <c r="A39" s="198">
        <f>IF((SUM('Раздел 5'!F16:F16)&gt;=SUM('Раздел 5'!Y16:Y16)),"","Неверно!")</f>
      </c>
      <c r="B39" s="197" t="s">
        <v>596</v>
      </c>
      <c r="C39" s="201" t="s">
        <v>615</v>
      </c>
      <c r="D39" s="201" t="s">
        <v>598</v>
      </c>
      <c r="E39" s="197" t="str">
        <f>CONCATENATE(SUM('Раздел 5'!F16:F16),"&gt;=",SUM('Раздел 5'!Y16:Y16))</f>
        <v>0&gt;=0</v>
      </c>
      <c r="F39" s="205"/>
      <c r="G39" s="108" t="str">
        <f>IF(('ФЛК (информационный)'!A39="Неверно!")*('ФЛК (информационный)'!F39=""),"Внести подтверждение к нарушенному информационному ФЛК"," ")</f>
        <v> </v>
      </c>
    </row>
    <row r="40" spans="1:7" ht="51" hidden="1">
      <c r="A40" s="198">
        <f>IF((SUM('Раздел 5'!F17:F17)&gt;=SUM('Раздел 5'!Y17:Y17)),"","Неверно!")</f>
      </c>
      <c r="B40" s="197" t="s">
        <v>596</v>
      </c>
      <c r="C40" s="201" t="s">
        <v>616</v>
      </c>
      <c r="D40" s="201" t="s">
        <v>598</v>
      </c>
      <c r="E40" s="197" t="str">
        <f>CONCATENATE(SUM('Раздел 5'!F17:F17),"&gt;=",SUM('Раздел 5'!Y17:Y17))</f>
        <v>0&gt;=0</v>
      </c>
      <c r="F40" s="205"/>
      <c r="G40" s="108" t="str">
        <f>IF(('ФЛК (информационный)'!A40="Неверно!")*('ФЛК (информационный)'!F40=""),"Внести подтверждение к нарушенному информационному ФЛК"," ")</f>
        <v> </v>
      </c>
    </row>
    <row r="41" spans="1:7" ht="51" hidden="1">
      <c r="A41" s="198">
        <f>IF((SUM('Раздел 5'!F18:F18)&gt;=SUM('Раздел 5'!Y18:Y18)),"","Неверно!")</f>
      </c>
      <c r="B41" s="197" t="s">
        <v>596</v>
      </c>
      <c r="C41" s="201" t="s">
        <v>617</v>
      </c>
      <c r="D41" s="201" t="s">
        <v>598</v>
      </c>
      <c r="E41" s="197" t="str">
        <f>CONCATENATE(SUM('Раздел 5'!F18:F18),"&gt;=",SUM('Раздел 5'!Y18:Y18))</f>
        <v>0&gt;=0</v>
      </c>
      <c r="F41" s="205"/>
      <c r="G41" s="108" t="str">
        <f>IF(('ФЛК (информационный)'!A41="Неверно!")*('ФЛК (информационный)'!F41=""),"Внести подтверждение к нарушенному информационному ФЛК"," ")</f>
        <v> </v>
      </c>
    </row>
    <row r="42" spans="1:7" ht="38.25" hidden="1">
      <c r="A42" s="198">
        <f>IF((SUM('Раздел 3'!T19:T19)=0),"","Неверно!")</f>
      </c>
      <c r="B42" s="197" t="s">
        <v>618</v>
      </c>
      <c r="C42" s="201" t="s">
        <v>619</v>
      </c>
      <c r="D42" s="201" t="s">
        <v>1685</v>
      </c>
      <c r="E42" s="197" t="str">
        <f>CONCATENATE(SUM('Раздел 3'!T19:T19),"=",0)</f>
        <v>0=0</v>
      </c>
      <c r="F42" s="205"/>
      <c r="G42" s="108" t="str">
        <f>IF(('ФЛК (информационный)'!A42="Неверно!")*('ФЛК (информационный)'!F42=""),"Внести подтверждение к нарушенному информационному ФЛК"," ")</f>
        <v> </v>
      </c>
    </row>
    <row r="43" spans="1:7" ht="51" hidden="1">
      <c r="A43" s="198">
        <f>IF((SUM('Раздел 5'!F10:F10)&gt;=SUM('Раздел 5'!Z10:Z10)),"","Неверно!")</f>
      </c>
      <c r="B43" s="197" t="s">
        <v>620</v>
      </c>
      <c r="C43" s="201" t="s">
        <v>621</v>
      </c>
      <c r="D43" s="201" t="s">
        <v>1689</v>
      </c>
      <c r="E43" s="197" t="str">
        <f>CONCATENATE(SUM('Раздел 5'!F10:F10),"&gt;=",SUM('Раздел 5'!Z10:Z10))</f>
        <v>0&gt;=0</v>
      </c>
      <c r="F43" s="205"/>
      <c r="G43" s="108" t="str">
        <f>IF(('ФЛК (информационный)'!A43="Неверно!")*('ФЛК (информационный)'!F43=""),"Внести подтверждение к нарушенному информационному ФЛК"," ")</f>
        <v> </v>
      </c>
    </row>
    <row r="44" spans="1:7" ht="51" hidden="1">
      <c r="A44" s="198">
        <f>IF((SUM('Раздел 5'!F19:F19)&gt;=SUM('Раздел 5'!Z19:Z19)),"","Неверно!")</f>
      </c>
      <c r="B44" s="197" t="s">
        <v>620</v>
      </c>
      <c r="C44" s="201" t="s">
        <v>622</v>
      </c>
      <c r="D44" s="201" t="s">
        <v>1689</v>
      </c>
      <c r="E44" s="197" t="str">
        <f>CONCATENATE(SUM('Раздел 5'!F19:F19),"&gt;=",SUM('Раздел 5'!Z19:Z19))</f>
        <v>0&gt;=0</v>
      </c>
      <c r="F44" s="205"/>
      <c r="G44" s="108" t="str">
        <f>IF(('ФЛК (информационный)'!A44="Неверно!")*('ФЛК (информационный)'!F44=""),"Внести подтверждение к нарушенному информационному ФЛК"," ")</f>
        <v> </v>
      </c>
    </row>
    <row r="45" spans="1:7" ht="51" hidden="1">
      <c r="A45" s="198">
        <f>IF((SUM('Раздел 5'!F20:F20)&gt;=SUM('Раздел 5'!Z20:Z20)),"","Неверно!")</f>
      </c>
      <c r="B45" s="197" t="s">
        <v>620</v>
      </c>
      <c r="C45" s="201" t="s">
        <v>623</v>
      </c>
      <c r="D45" s="201" t="s">
        <v>1689</v>
      </c>
      <c r="E45" s="197" t="str">
        <f>CONCATENATE(SUM('Раздел 5'!F20:F20),"&gt;=",SUM('Раздел 5'!Z20:Z20))</f>
        <v>0&gt;=0</v>
      </c>
      <c r="F45" s="205"/>
      <c r="G45" s="108" t="str">
        <f>IF(('ФЛК (информационный)'!A45="Неверно!")*('ФЛК (информационный)'!F45=""),"Внести подтверждение к нарушенному информационному ФЛК"," ")</f>
        <v> </v>
      </c>
    </row>
    <row r="46" spans="1:7" ht="51" hidden="1">
      <c r="A46" s="198">
        <f>IF((SUM('Раздел 5'!F21:F21)&gt;=SUM('Раздел 5'!Z21:Z21)),"","Неверно!")</f>
      </c>
      <c r="B46" s="197" t="s">
        <v>620</v>
      </c>
      <c r="C46" s="201" t="s">
        <v>624</v>
      </c>
      <c r="D46" s="201" t="s">
        <v>1689</v>
      </c>
      <c r="E46" s="197" t="str">
        <f>CONCATENATE(SUM('Раздел 5'!F21:F21),"&gt;=",SUM('Раздел 5'!Z21:Z21))</f>
        <v>0&gt;=0</v>
      </c>
      <c r="F46" s="205"/>
      <c r="G46" s="108" t="str">
        <f>IF(('ФЛК (информационный)'!A46="Неверно!")*('ФЛК (информационный)'!F46=""),"Внести подтверждение к нарушенному информационному ФЛК"," ")</f>
        <v> </v>
      </c>
    </row>
    <row r="47" spans="1:7" ht="51" hidden="1">
      <c r="A47" s="198">
        <f>IF((SUM('Раздел 5'!F22:F22)&gt;=SUM('Раздел 5'!Z22:Z22)),"","Неверно!")</f>
      </c>
      <c r="B47" s="197" t="s">
        <v>620</v>
      </c>
      <c r="C47" s="201" t="s">
        <v>625</v>
      </c>
      <c r="D47" s="201" t="s">
        <v>1689</v>
      </c>
      <c r="E47" s="197" t="str">
        <f>CONCATENATE(SUM('Раздел 5'!F22:F22),"&gt;=",SUM('Раздел 5'!Z22:Z22))</f>
        <v>0&gt;=0</v>
      </c>
      <c r="F47" s="205"/>
      <c r="G47" s="108" t="str">
        <f>IF(('ФЛК (информационный)'!A47="Неверно!")*('ФЛК (информационный)'!F47=""),"Внести подтверждение к нарушенному информационному ФЛК"," ")</f>
        <v> </v>
      </c>
    </row>
    <row r="48" spans="1:7" ht="51" hidden="1">
      <c r="A48" s="198">
        <f>IF((SUM('Раздел 5'!F23:F23)&gt;=SUM('Раздел 5'!Z23:Z23)),"","Неверно!")</f>
      </c>
      <c r="B48" s="197" t="s">
        <v>620</v>
      </c>
      <c r="C48" s="201" t="s">
        <v>626</v>
      </c>
      <c r="D48" s="201" t="s">
        <v>1689</v>
      </c>
      <c r="E48" s="197" t="str">
        <f>CONCATENATE(SUM('Раздел 5'!F23:F23),"&gt;=",SUM('Раздел 5'!Z23:Z23))</f>
        <v>0&gt;=0</v>
      </c>
      <c r="F48" s="205"/>
      <c r="G48" s="108" t="str">
        <f>IF(('ФЛК (информационный)'!A48="Неверно!")*('ФЛК (информационный)'!F48=""),"Внести подтверждение к нарушенному информационному ФЛК"," ")</f>
        <v> </v>
      </c>
    </row>
    <row r="49" spans="1:7" ht="51" hidden="1">
      <c r="A49" s="198">
        <f>IF((SUM('Раздел 5'!F24:F24)&gt;=SUM('Раздел 5'!Z24:Z24)),"","Неверно!")</f>
      </c>
      <c r="B49" s="197" t="s">
        <v>620</v>
      </c>
      <c r="C49" s="201" t="s">
        <v>627</v>
      </c>
      <c r="D49" s="201" t="s">
        <v>1689</v>
      </c>
      <c r="E49" s="197" t="str">
        <f>CONCATENATE(SUM('Раздел 5'!F24:F24),"&gt;=",SUM('Раздел 5'!Z24:Z24))</f>
        <v>0&gt;=0</v>
      </c>
      <c r="F49" s="205"/>
      <c r="G49" s="108" t="str">
        <f>IF(('ФЛК (информационный)'!A49="Неверно!")*('ФЛК (информационный)'!F49=""),"Внести подтверждение к нарушенному информационному ФЛК"," ")</f>
        <v> </v>
      </c>
    </row>
    <row r="50" spans="1:7" ht="51" hidden="1">
      <c r="A50" s="198">
        <f>IF((SUM('Раздел 5'!F25:F25)&gt;=SUM('Раздел 5'!Z25:Z25)),"","Неверно!")</f>
      </c>
      <c r="B50" s="197" t="s">
        <v>620</v>
      </c>
      <c r="C50" s="201" t="s">
        <v>628</v>
      </c>
      <c r="D50" s="201" t="s">
        <v>1689</v>
      </c>
      <c r="E50" s="197" t="str">
        <f>CONCATENATE(SUM('Раздел 5'!F25:F25),"&gt;=",SUM('Раздел 5'!Z25:Z25))</f>
        <v>0&gt;=0</v>
      </c>
      <c r="F50" s="205"/>
      <c r="G50" s="108" t="str">
        <f>IF(('ФЛК (информационный)'!A50="Неверно!")*('ФЛК (информационный)'!F50=""),"Внести подтверждение к нарушенному информационному ФЛК"," ")</f>
        <v> </v>
      </c>
    </row>
    <row r="51" spans="1:7" ht="51" hidden="1">
      <c r="A51" s="198">
        <f>IF((SUM('Раздел 5'!F26:F26)&gt;=SUM('Раздел 5'!Z26:Z26)),"","Неверно!")</f>
      </c>
      <c r="B51" s="197" t="s">
        <v>620</v>
      </c>
      <c r="C51" s="201" t="s">
        <v>629</v>
      </c>
      <c r="D51" s="201" t="s">
        <v>1689</v>
      </c>
      <c r="E51" s="197" t="str">
        <f>CONCATENATE(SUM('Раздел 5'!F26:F26),"&gt;=",SUM('Раздел 5'!Z26:Z26))</f>
        <v>0&gt;=0</v>
      </c>
      <c r="F51" s="205"/>
      <c r="G51" s="108" t="str">
        <f>IF(('ФЛК (информационный)'!A51="Неверно!")*('ФЛК (информационный)'!F51=""),"Внести подтверждение к нарушенному информационному ФЛК"," ")</f>
        <v> </v>
      </c>
    </row>
    <row r="52" spans="1:7" ht="51">
      <c r="A52" s="198">
        <f>IF((SUM('Раздел 5'!F27:F27)&gt;=SUM('Раздел 5'!Z27:Z27)),"","Неверно!")</f>
      </c>
      <c r="B52" s="197" t="s">
        <v>620</v>
      </c>
      <c r="C52" s="201" t="s">
        <v>630</v>
      </c>
      <c r="D52" s="201" t="s">
        <v>1689</v>
      </c>
      <c r="E52" s="197" t="str">
        <f>CONCATENATE(SUM('Раздел 5'!F27:F27),"&gt;=",SUM('Раздел 5'!Z27:Z27))</f>
        <v>0&gt;=0</v>
      </c>
      <c r="F52" s="205"/>
      <c r="G52" s="108" t="str">
        <f>IF(('ФЛК (информационный)'!A52="Неверно!")*('ФЛК (информационный)'!F52=""),"Внести подтверждение к нарушенному информационному ФЛК"," ")</f>
        <v> </v>
      </c>
    </row>
    <row r="53" spans="1:7" ht="51">
      <c r="A53" s="198">
        <f>IF((SUM('Раздел 5'!F28:F28)&gt;=SUM('Раздел 5'!Z28:Z28)),"","Неверно!")</f>
      </c>
      <c r="B53" s="197" t="s">
        <v>620</v>
      </c>
      <c r="C53" s="201" t="s">
        <v>631</v>
      </c>
      <c r="D53" s="201" t="s">
        <v>1689</v>
      </c>
      <c r="E53" s="197" t="str">
        <f>CONCATENATE(SUM('Раздел 5'!F28:F28),"&gt;=",SUM('Раздел 5'!Z28:Z28))</f>
        <v>0&gt;=0</v>
      </c>
      <c r="F53" s="205"/>
      <c r="G53" s="108" t="str">
        <f>IF(('ФЛК (информационный)'!A53="Неверно!")*('ФЛК (информационный)'!F53=""),"Внести подтверждение к нарушенному информационному ФЛК"," ")</f>
        <v> </v>
      </c>
    </row>
    <row r="54" spans="1:7" ht="51">
      <c r="A54" s="198">
        <f>IF((SUM('Раздел 5'!F11:F11)&gt;=SUM('Раздел 5'!Z11:Z11)),"","Неверно!")</f>
      </c>
      <c r="B54" s="197" t="s">
        <v>620</v>
      </c>
      <c r="C54" s="201" t="s">
        <v>632</v>
      </c>
      <c r="D54" s="201" t="s">
        <v>1689</v>
      </c>
      <c r="E54" s="197" t="str">
        <f>CONCATENATE(SUM('Раздел 5'!F11:F11),"&gt;=",SUM('Раздел 5'!Z11:Z11))</f>
        <v>0&gt;=0</v>
      </c>
      <c r="F54" s="205"/>
      <c r="G54" s="108" t="str">
        <f>IF(('ФЛК (информационный)'!A54="Неверно!")*('ФЛК (информационный)'!F54=""),"Внести подтверждение к нарушенному информационному ФЛК"," ")</f>
        <v> </v>
      </c>
    </row>
    <row r="55" spans="1:7" ht="51">
      <c r="A55" s="198">
        <f>IF((SUM('Раздел 5'!F29:F29)&gt;=SUM('Раздел 5'!Z29:Z29)),"","Неверно!")</f>
      </c>
      <c r="B55" s="197" t="s">
        <v>620</v>
      </c>
      <c r="C55" s="201" t="s">
        <v>633</v>
      </c>
      <c r="D55" s="201" t="s">
        <v>1689</v>
      </c>
      <c r="E55" s="197" t="str">
        <f>CONCATENATE(SUM('Раздел 5'!F29:F29),"&gt;=",SUM('Раздел 5'!Z29:Z29))</f>
        <v>0&gt;=0</v>
      </c>
      <c r="F55" s="205"/>
      <c r="G55" s="108" t="str">
        <f>IF(('ФЛК (информационный)'!A55="Неверно!")*('ФЛК (информационный)'!F55=""),"Внести подтверждение к нарушенному информационному ФЛК"," ")</f>
        <v> </v>
      </c>
    </row>
    <row r="56" spans="1:7" ht="51">
      <c r="A56" s="198">
        <f>IF((SUM('Раздел 5'!F12:F12)&gt;=SUM('Раздел 5'!Z12:Z12)),"","Неверно!")</f>
      </c>
      <c r="B56" s="197" t="s">
        <v>620</v>
      </c>
      <c r="C56" s="201" t="s">
        <v>634</v>
      </c>
      <c r="D56" s="201" t="s">
        <v>1689</v>
      </c>
      <c r="E56" s="197" t="str">
        <f>CONCATENATE(SUM('Раздел 5'!F12:F12),"&gt;=",SUM('Раздел 5'!Z12:Z12))</f>
        <v>0&gt;=0</v>
      </c>
      <c r="F56" s="205"/>
      <c r="G56" s="108" t="str">
        <f>IF(('ФЛК (информационный)'!A56="Неверно!")*('ФЛК (информационный)'!F56=""),"Внести подтверждение к нарушенному информационному ФЛК"," ")</f>
        <v> </v>
      </c>
    </row>
    <row r="57" spans="1:7" ht="51">
      <c r="A57" s="198">
        <f>IF((SUM('Раздел 5'!F13:F13)&gt;=SUM('Раздел 5'!Z13:Z13)),"","Неверно!")</f>
      </c>
      <c r="B57" s="197" t="s">
        <v>620</v>
      </c>
      <c r="C57" s="201" t="s">
        <v>635</v>
      </c>
      <c r="D57" s="201" t="s">
        <v>1689</v>
      </c>
      <c r="E57" s="197" t="str">
        <f>CONCATENATE(SUM('Раздел 5'!F13:F13),"&gt;=",SUM('Раздел 5'!Z13:Z13))</f>
        <v>0&gt;=0</v>
      </c>
      <c r="F57" s="205"/>
      <c r="G57" s="108" t="str">
        <f>IF(('ФЛК (информационный)'!A57="Неверно!")*('ФЛК (информационный)'!F57=""),"Внести подтверждение к нарушенному информационному ФЛК"," ")</f>
        <v> </v>
      </c>
    </row>
    <row r="58" spans="1:7" ht="51">
      <c r="A58" s="198">
        <f>IF((SUM('Раздел 5'!F14:F14)&gt;=SUM('Раздел 5'!Z14:Z14)),"","Неверно!")</f>
      </c>
      <c r="B58" s="197" t="s">
        <v>620</v>
      </c>
      <c r="C58" s="201" t="s">
        <v>636</v>
      </c>
      <c r="D58" s="201" t="s">
        <v>1689</v>
      </c>
      <c r="E58" s="197" t="str">
        <f>CONCATENATE(SUM('Раздел 5'!F14:F14),"&gt;=",SUM('Раздел 5'!Z14:Z14))</f>
        <v>0&gt;=0</v>
      </c>
      <c r="F58" s="205"/>
      <c r="G58" s="108" t="str">
        <f>IF(('ФЛК (информационный)'!A58="Неверно!")*('ФЛК (информационный)'!F58=""),"Внести подтверждение к нарушенному информационному ФЛК"," ")</f>
        <v> </v>
      </c>
    </row>
    <row r="59" spans="1:7" ht="51">
      <c r="A59" s="198">
        <f>IF((SUM('Раздел 5'!F15:F15)&gt;=SUM('Раздел 5'!Z15:Z15)),"","Неверно!")</f>
      </c>
      <c r="B59" s="197" t="s">
        <v>620</v>
      </c>
      <c r="C59" s="201" t="s">
        <v>637</v>
      </c>
      <c r="D59" s="201" t="s">
        <v>1689</v>
      </c>
      <c r="E59" s="197" t="str">
        <f>CONCATENATE(SUM('Раздел 5'!F15:F15),"&gt;=",SUM('Раздел 5'!Z15:Z15))</f>
        <v>0&gt;=0</v>
      </c>
      <c r="F59" s="205"/>
      <c r="G59" s="108" t="str">
        <f>IF(('ФЛК (информационный)'!A59="Неверно!")*('ФЛК (информационный)'!F59=""),"Внести подтверждение к нарушенному информационному ФЛК"," ")</f>
        <v> </v>
      </c>
    </row>
    <row r="60" spans="1:7" ht="51">
      <c r="A60" s="198">
        <f>IF((SUM('Раздел 5'!F16:F16)&gt;=SUM('Раздел 5'!Z16:Z16)),"","Неверно!")</f>
      </c>
      <c r="B60" s="197" t="s">
        <v>620</v>
      </c>
      <c r="C60" s="201" t="s">
        <v>638</v>
      </c>
      <c r="D60" s="201" t="s">
        <v>1689</v>
      </c>
      <c r="E60" s="197" t="str">
        <f>CONCATENATE(SUM('Раздел 5'!F16:F16),"&gt;=",SUM('Раздел 5'!Z16:Z16))</f>
        <v>0&gt;=0</v>
      </c>
      <c r="F60" s="205"/>
      <c r="G60" s="108" t="str">
        <f>IF(('ФЛК (информационный)'!A60="Неверно!")*('ФЛК (информационный)'!F60=""),"Внести подтверждение к нарушенному информационному ФЛК"," ")</f>
        <v> </v>
      </c>
    </row>
    <row r="61" spans="1:7" ht="51">
      <c r="A61" s="198">
        <f>IF((SUM('Раздел 5'!F17:F17)&gt;=SUM('Раздел 5'!Z17:Z17)),"","Неверно!")</f>
      </c>
      <c r="B61" s="197" t="s">
        <v>620</v>
      </c>
      <c r="C61" s="201" t="s">
        <v>639</v>
      </c>
      <c r="D61" s="201" t="s">
        <v>1689</v>
      </c>
      <c r="E61" s="197" t="str">
        <f>CONCATENATE(SUM('Раздел 5'!F17:F17),"&gt;=",SUM('Раздел 5'!Z17:Z17))</f>
        <v>0&gt;=0</v>
      </c>
      <c r="F61" s="205"/>
      <c r="G61" s="108" t="str">
        <f>IF(('ФЛК (информационный)'!A61="Неверно!")*('ФЛК (информационный)'!F61=""),"Внести подтверждение к нарушенному информационному ФЛК"," ")</f>
        <v> </v>
      </c>
    </row>
    <row r="62" spans="1:7" ht="51">
      <c r="A62" s="198">
        <f>IF((SUM('Раздел 5'!F18:F18)&gt;=SUM('Раздел 5'!Z18:Z18)),"","Неверно!")</f>
      </c>
      <c r="B62" s="197" t="s">
        <v>620</v>
      </c>
      <c r="C62" s="201" t="s">
        <v>640</v>
      </c>
      <c r="D62" s="201" t="s">
        <v>1689</v>
      </c>
      <c r="E62" s="197" t="str">
        <f>CONCATENATE(SUM('Раздел 5'!F18:F18),"&gt;=",SUM('Раздел 5'!Z18:Z18))</f>
        <v>0&gt;=0</v>
      </c>
      <c r="F62" s="205"/>
      <c r="G62" s="108" t="str">
        <f>IF(('ФЛК (информационный)'!A62="Неверно!")*('ФЛК (информационный)'!F62=""),"Внести подтверждение к нарушенному информационному ФЛК"," ")</f>
        <v> </v>
      </c>
    </row>
    <row r="63" spans="1:7" ht="76.5">
      <c r="A63" s="198" t="str">
        <f>IF((SUM('Раздел 1'!AK48:BF48)=0),"","Неверно!")</f>
        <v>Неверно!</v>
      </c>
      <c r="B63" s="197" t="s">
        <v>641</v>
      </c>
      <c r="C63" s="201" t="s">
        <v>642</v>
      </c>
      <c r="D63" s="201" t="s">
        <v>1425</v>
      </c>
      <c r="E63" s="197" t="str">
        <f>CONCATENATE(SUM('Раздел 1'!AK48:BF48),"=",0)</f>
        <v>2=0</v>
      </c>
      <c r="F63" s="205" t="s">
        <v>561</v>
      </c>
      <c r="G63" s="108" t="str">
        <f>IF(('ФЛК (информационный)'!A63="Неверно!")*('ФЛК (информационный)'!F63=""),"Внести подтверждение к нарушенному информационному ФЛК"," ")</f>
        <v> </v>
      </c>
    </row>
    <row r="64" spans="1:7" ht="25.5">
      <c r="A64" s="198">
        <f>IF((SUM('Раздел 1'!AK49:BF49)=0),"","Неверно!")</f>
      </c>
      <c r="B64" s="197" t="s">
        <v>641</v>
      </c>
      <c r="C64" s="201" t="s">
        <v>643</v>
      </c>
      <c r="D64" s="201" t="s">
        <v>1425</v>
      </c>
      <c r="E64" s="197" t="str">
        <f>CONCATENATE(SUM('Раздел 1'!AK49:BF49),"=",0)</f>
        <v>0=0</v>
      </c>
      <c r="F64" s="205"/>
      <c r="G64" s="108" t="str">
        <f>IF(('ФЛК (информационный)'!A64="Неверно!")*('ФЛК (информационный)'!F64=""),"Внести подтверждение к нарушенному информационному ФЛК"," ")</f>
        <v> </v>
      </c>
    </row>
    <row r="65" spans="1:7" ht="25.5">
      <c r="A65" s="198">
        <f>IF((SUM('Раздел 1'!AK50:BF50)=0),"","Неверно!")</f>
      </c>
      <c r="B65" s="197" t="s">
        <v>641</v>
      </c>
      <c r="C65" s="201" t="s">
        <v>644</v>
      </c>
      <c r="D65" s="201" t="s">
        <v>1425</v>
      </c>
      <c r="E65" s="197" t="str">
        <f>CONCATENATE(SUM('Раздел 1'!AK50:BF50),"=",0)</f>
        <v>0=0</v>
      </c>
      <c r="F65" s="205"/>
      <c r="G65" s="108" t="str">
        <f>IF(('ФЛК (информационный)'!A65="Неверно!")*('ФЛК (информационный)'!F65=""),"Внести подтверждение к нарушенному информационному ФЛК"," ")</f>
        <v> </v>
      </c>
    </row>
    <row r="66" spans="1:7" ht="51">
      <c r="A66" s="198">
        <f>IF((SUM('Раздел 4'!E9:E9)&gt;=SUM('Раздел 4'!X9:X9)),"","Неверно!")</f>
      </c>
      <c r="B66" s="197" t="s">
        <v>645</v>
      </c>
      <c r="C66" s="201" t="s">
        <v>646</v>
      </c>
      <c r="D66" s="201" t="s">
        <v>647</v>
      </c>
      <c r="E66" s="197" t="str">
        <f>CONCATENATE(SUM('Раздел 4'!E9:E9),"&gt;=",SUM('Раздел 4'!X9:X9))</f>
        <v>4&gt;=0</v>
      </c>
      <c r="F66" s="205"/>
      <c r="G66" s="108" t="str">
        <f>IF(('ФЛК (информационный)'!A66="Неверно!")*('ФЛК (информационный)'!F66=""),"Внести подтверждение к нарушенному информационному ФЛК"," ")</f>
        <v> </v>
      </c>
    </row>
    <row r="67" spans="1:7" ht="51">
      <c r="A67" s="198">
        <f>IF((SUM('Раздел 4'!E18:E18)&gt;=SUM('Раздел 4'!X18:X18)),"","Неверно!")</f>
      </c>
      <c r="B67" s="197" t="s">
        <v>645</v>
      </c>
      <c r="C67" s="201" t="s">
        <v>648</v>
      </c>
      <c r="D67" s="201" t="s">
        <v>647</v>
      </c>
      <c r="E67" s="197" t="str">
        <f>CONCATENATE(SUM('Раздел 4'!E18:E18),"&gt;=",SUM('Раздел 4'!X18:X18))</f>
        <v>0&gt;=0</v>
      </c>
      <c r="F67" s="205"/>
      <c r="G67" s="108" t="str">
        <f>IF(('ФЛК (информационный)'!A67="Неверно!")*('ФЛК (информационный)'!F67=""),"Внести подтверждение к нарушенному информационному ФЛК"," ")</f>
        <v> </v>
      </c>
    </row>
    <row r="68" spans="1:7" ht="51">
      <c r="A68" s="198">
        <f>IF((SUM('Раздел 4'!E10:E10)&gt;=SUM('Раздел 4'!X10:X10)),"","Неверно!")</f>
      </c>
      <c r="B68" s="197" t="s">
        <v>645</v>
      </c>
      <c r="C68" s="201" t="s">
        <v>649</v>
      </c>
      <c r="D68" s="201" t="s">
        <v>647</v>
      </c>
      <c r="E68" s="197" t="str">
        <f>CONCATENATE(SUM('Раздел 4'!E10:E10),"&gt;=",SUM('Раздел 4'!X10:X10))</f>
        <v>1&gt;=0</v>
      </c>
      <c r="F68" s="205"/>
      <c r="G68" s="108" t="str">
        <f>IF(('ФЛК (информационный)'!A68="Неверно!")*('ФЛК (информационный)'!F68=""),"Внести подтверждение к нарушенному информационному ФЛК"," ")</f>
        <v> </v>
      </c>
    </row>
    <row r="69" spans="1:7" ht="51">
      <c r="A69" s="198">
        <f>IF((SUM('Раздел 4'!E11:E11)&gt;=SUM('Раздел 4'!X11:X11)),"","Неверно!")</f>
      </c>
      <c r="B69" s="197" t="s">
        <v>645</v>
      </c>
      <c r="C69" s="201" t="s">
        <v>650</v>
      </c>
      <c r="D69" s="201" t="s">
        <v>647</v>
      </c>
      <c r="E69" s="197" t="str">
        <f>CONCATENATE(SUM('Раздел 4'!E11:E11),"&gt;=",SUM('Раздел 4'!X11:X11))</f>
        <v>0&gt;=0</v>
      </c>
      <c r="F69" s="205"/>
      <c r="G69" s="108" t="str">
        <f>IF(('ФЛК (информационный)'!A69="Неверно!")*('ФЛК (информационный)'!F69=""),"Внести подтверждение к нарушенному информационному ФЛК"," ")</f>
        <v> </v>
      </c>
    </row>
    <row r="70" spans="1:7" ht="51">
      <c r="A70" s="198">
        <f>IF((SUM('Раздел 4'!E12:E12)&gt;=SUM('Раздел 4'!X12:X12)),"","Неверно!")</f>
      </c>
      <c r="B70" s="197" t="s">
        <v>645</v>
      </c>
      <c r="C70" s="201" t="s">
        <v>651</v>
      </c>
      <c r="D70" s="201" t="s">
        <v>647</v>
      </c>
      <c r="E70" s="197" t="str">
        <f>CONCATENATE(SUM('Раздел 4'!E12:E12),"&gt;=",SUM('Раздел 4'!X12:X12))</f>
        <v>0&gt;=0</v>
      </c>
      <c r="F70" s="205"/>
      <c r="G70" s="108" t="str">
        <f>IF(('ФЛК (информационный)'!A70="Неверно!")*('ФЛК (информационный)'!F70=""),"Внести подтверждение к нарушенному информационному ФЛК"," ")</f>
        <v> </v>
      </c>
    </row>
    <row r="71" spans="1:7" ht="51">
      <c r="A71" s="198">
        <f>IF((SUM('Раздел 4'!E13:E13)&gt;=SUM('Раздел 4'!X13:X13)),"","Неверно!")</f>
      </c>
      <c r="B71" s="197" t="s">
        <v>645</v>
      </c>
      <c r="C71" s="201" t="s">
        <v>652</v>
      </c>
      <c r="D71" s="201" t="s">
        <v>647</v>
      </c>
      <c r="E71" s="197" t="str">
        <f>CONCATENATE(SUM('Раздел 4'!E13:E13),"&gt;=",SUM('Раздел 4'!X13:X13))</f>
        <v>3&gt;=0</v>
      </c>
      <c r="F71" s="205"/>
      <c r="G71" s="108" t="str">
        <f>IF(('ФЛК (информационный)'!A71="Неверно!")*('ФЛК (информационный)'!F71=""),"Внести подтверждение к нарушенному информационному ФЛК"," ")</f>
        <v> </v>
      </c>
    </row>
    <row r="72" spans="1:7" ht="51">
      <c r="A72" s="198">
        <f>IF((SUM('Раздел 4'!E14:E14)&gt;=SUM('Раздел 4'!X14:X14)),"","Неверно!")</f>
      </c>
      <c r="B72" s="197" t="s">
        <v>645</v>
      </c>
      <c r="C72" s="201" t="s">
        <v>653</v>
      </c>
      <c r="D72" s="201" t="s">
        <v>647</v>
      </c>
      <c r="E72" s="197" t="str">
        <f>CONCATENATE(SUM('Раздел 4'!E14:E14),"&gt;=",SUM('Раздел 4'!X14:X14))</f>
        <v>0&gt;=0</v>
      </c>
      <c r="F72" s="205"/>
      <c r="G72" s="108" t="str">
        <f>IF(('ФЛК (информационный)'!A72="Неверно!")*('ФЛК (информационный)'!F72=""),"Внести подтверждение к нарушенному информационному ФЛК"," ")</f>
        <v> </v>
      </c>
    </row>
    <row r="73" spans="1:7" ht="51">
      <c r="A73" s="198">
        <f>IF((SUM('Раздел 4'!E15:E15)&gt;=SUM('Раздел 4'!X15:X15)),"","Неверно!")</f>
      </c>
      <c r="B73" s="197" t="s">
        <v>645</v>
      </c>
      <c r="C73" s="201" t="s">
        <v>654</v>
      </c>
      <c r="D73" s="201" t="s">
        <v>647</v>
      </c>
      <c r="E73" s="197" t="str">
        <f>CONCATENATE(SUM('Раздел 4'!E15:E15),"&gt;=",SUM('Раздел 4'!X15:X15))</f>
        <v>0&gt;=0</v>
      </c>
      <c r="F73" s="205"/>
      <c r="G73" s="108" t="str">
        <f>IF(('ФЛК (информационный)'!A73="Неверно!")*('ФЛК (информационный)'!F73=""),"Внести подтверждение к нарушенному информационному ФЛК"," ")</f>
        <v> </v>
      </c>
    </row>
    <row r="74" spans="1:7" ht="51">
      <c r="A74" s="198">
        <f>IF((SUM('Раздел 4'!E16:E16)&gt;=SUM('Раздел 4'!X16:X16)),"","Неверно!")</f>
      </c>
      <c r="B74" s="197" t="s">
        <v>645</v>
      </c>
      <c r="C74" s="201" t="s">
        <v>655</v>
      </c>
      <c r="D74" s="201" t="s">
        <v>647</v>
      </c>
      <c r="E74" s="197" t="str">
        <f>CONCATENATE(SUM('Раздел 4'!E16:E16),"&gt;=",SUM('Раздел 4'!X16:X16))</f>
        <v>0&gt;=0</v>
      </c>
      <c r="F74" s="205"/>
      <c r="G74" s="108" t="str">
        <f>IF(('ФЛК (информационный)'!A74="Неверно!")*('ФЛК (информационный)'!F74=""),"Внести подтверждение к нарушенному информационному ФЛК"," ")</f>
        <v> </v>
      </c>
    </row>
    <row r="75" spans="1:7" ht="51">
      <c r="A75" s="198">
        <f>IF((SUM('Раздел 4'!E17:E17)&gt;=SUM('Раздел 4'!X17:X17)),"","Неверно!")</f>
      </c>
      <c r="B75" s="197" t="s">
        <v>645</v>
      </c>
      <c r="C75" s="201" t="s">
        <v>656</v>
      </c>
      <c r="D75" s="201" t="s">
        <v>647</v>
      </c>
      <c r="E75" s="197" t="str">
        <f>CONCATENATE(SUM('Раздел 4'!E17:E17),"&gt;=",SUM('Раздел 4'!X17:X17))</f>
        <v>0&gt;=0</v>
      </c>
      <c r="F75" s="205"/>
      <c r="G75" s="108" t="str">
        <f>IF(('ФЛК (информационный)'!A75="Неверно!")*('ФЛК (информационный)'!F75=""),"Внести подтверждение к нарушенному информационному ФЛК"," ")</f>
        <v> </v>
      </c>
    </row>
    <row r="76" spans="1:7" ht="51">
      <c r="A76" s="198">
        <f>IF((SUM('Раздел 3'!E10:E10)&gt;=SUM('Раздел 3'!X10:X10)),"","Неверно!")</f>
      </c>
      <c r="B76" s="197" t="s">
        <v>657</v>
      </c>
      <c r="C76" s="201" t="s">
        <v>658</v>
      </c>
      <c r="D76" s="201" t="s">
        <v>659</v>
      </c>
      <c r="E76" s="197" t="str">
        <f>CONCATENATE(SUM('Раздел 3'!E10:E10),"&gt;=",SUM('Раздел 3'!X10:X10))</f>
        <v>0&gt;=0</v>
      </c>
      <c r="F76" s="205"/>
      <c r="G76" s="108" t="str">
        <f>IF(('ФЛК (информационный)'!A76="Неверно!")*('ФЛК (информационный)'!F76=""),"Внести подтверждение к нарушенному информационному ФЛК"," ")</f>
        <v> </v>
      </c>
    </row>
    <row r="77" spans="1:7" ht="51">
      <c r="A77" s="198">
        <f>IF((SUM('Раздел 3'!E19:E19)&gt;=SUM('Раздел 3'!X19:X19)),"","Неверно!")</f>
      </c>
      <c r="B77" s="197" t="s">
        <v>657</v>
      </c>
      <c r="C77" s="201" t="s">
        <v>660</v>
      </c>
      <c r="D77" s="201" t="s">
        <v>659</v>
      </c>
      <c r="E77" s="197" t="str">
        <f>CONCATENATE(SUM('Раздел 3'!E19:E19),"&gt;=",SUM('Раздел 3'!X19:X19))</f>
        <v>0&gt;=0</v>
      </c>
      <c r="F77" s="205"/>
      <c r="G77" s="108" t="str">
        <f>IF(('ФЛК (информационный)'!A77="Неверно!")*('ФЛК (информационный)'!F77=""),"Внести подтверждение к нарушенному информационному ФЛК"," ")</f>
        <v> </v>
      </c>
    </row>
    <row r="78" spans="1:7" ht="51">
      <c r="A78" s="198">
        <f>IF((SUM('Раздел 3'!E11:E11)&gt;=SUM('Раздел 3'!X11:X11)),"","Неверно!")</f>
      </c>
      <c r="B78" s="197" t="s">
        <v>657</v>
      </c>
      <c r="C78" s="201" t="s">
        <v>661</v>
      </c>
      <c r="D78" s="201" t="s">
        <v>659</v>
      </c>
      <c r="E78" s="197" t="str">
        <f>CONCATENATE(SUM('Раздел 3'!E11:E11),"&gt;=",SUM('Раздел 3'!X11:X11))</f>
        <v>0&gt;=0</v>
      </c>
      <c r="F78" s="205"/>
      <c r="G78" s="108" t="str">
        <f>IF(('ФЛК (информационный)'!A78="Неверно!")*('ФЛК (информационный)'!F78=""),"Внести подтверждение к нарушенному информационному ФЛК"," ")</f>
        <v> </v>
      </c>
    </row>
    <row r="79" spans="1:7" ht="51">
      <c r="A79" s="198">
        <f>IF((SUM('Раздел 3'!E12:E12)&gt;=SUM('Раздел 3'!X12:X12)),"","Неверно!")</f>
      </c>
      <c r="B79" s="197" t="s">
        <v>657</v>
      </c>
      <c r="C79" s="201" t="s">
        <v>662</v>
      </c>
      <c r="D79" s="201" t="s">
        <v>659</v>
      </c>
      <c r="E79" s="197" t="str">
        <f>CONCATENATE(SUM('Раздел 3'!E12:E12),"&gt;=",SUM('Раздел 3'!X12:X12))</f>
        <v>0&gt;=0</v>
      </c>
      <c r="F79" s="205"/>
      <c r="G79" s="108" t="str">
        <f>IF(('ФЛК (информационный)'!A79="Неверно!")*('ФЛК (информационный)'!F79=""),"Внести подтверждение к нарушенному информационному ФЛК"," ")</f>
        <v> </v>
      </c>
    </row>
    <row r="80" spans="1:7" ht="51">
      <c r="A80" s="198">
        <f>IF((SUM('Раздел 3'!E13:E13)&gt;=SUM('Раздел 3'!X13:X13)),"","Неверно!")</f>
      </c>
      <c r="B80" s="197" t="s">
        <v>657</v>
      </c>
      <c r="C80" s="201" t="s">
        <v>663</v>
      </c>
      <c r="D80" s="201" t="s">
        <v>659</v>
      </c>
      <c r="E80" s="197" t="str">
        <f>CONCATENATE(SUM('Раздел 3'!E13:E13),"&gt;=",SUM('Раздел 3'!X13:X13))</f>
        <v>0&gt;=0</v>
      </c>
      <c r="F80" s="205"/>
      <c r="G80" s="108" t="str">
        <f>IF(('ФЛК (информационный)'!A80="Неверно!")*('ФЛК (информационный)'!F80=""),"Внести подтверждение к нарушенному информационному ФЛК"," ")</f>
        <v> </v>
      </c>
    </row>
    <row r="81" spans="1:7" ht="51">
      <c r="A81" s="198">
        <f>IF((SUM('Раздел 3'!E14:E14)&gt;=SUM('Раздел 3'!X14:X14)),"","Неверно!")</f>
      </c>
      <c r="B81" s="197" t="s">
        <v>657</v>
      </c>
      <c r="C81" s="201" t="s">
        <v>664</v>
      </c>
      <c r="D81" s="201" t="s">
        <v>659</v>
      </c>
      <c r="E81" s="197" t="str">
        <f>CONCATENATE(SUM('Раздел 3'!E14:E14),"&gt;=",SUM('Раздел 3'!X14:X14))</f>
        <v>0&gt;=0</v>
      </c>
      <c r="F81" s="205"/>
      <c r="G81" s="108" t="str">
        <f>IF(('ФЛК (информационный)'!A81="Неверно!")*('ФЛК (информационный)'!F81=""),"Внести подтверждение к нарушенному информационному ФЛК"," ")</f>
        <v> </v>
      </c>
    </row>
    <row r="82" spans="1:7" ht="51">
      <c r="A82" s="198">
        <f>IF((SUM('Раздел 3'!E15:E15)&gt;=SUM('Раздел 3'!X15:X15)),"","Неверно!")</f>
      </c>
      <c r="B82" s="197" t="s">
        <v>657</v>
      </c>
      <c r="C82" s="201" t="s">
        <v>665</v>
      </c>
      <c r="D82" s="201" t="s">
        <v>659</v>
      </c>
      <c r="E82" s="197" t="str">
        <f>CONCATENATE(SUM('Раздел 3'!E15:E15),"&gt;=",SUM('Раздел 3'!X15:X15))</f>
        <v>0&gt;=0</v>
      </c>
      <c r="F82" s="205"/>
      <c r="G82" s="108" t="str">
        <f>IF(('ФЛК (информационный)'!A82="Неверно!")*('ФЛК (информационный)'!F82=""),"Внести подтверждение к нарушенному информационному ФЛК"," ")</f>
        <v> </v>
      </c>
    </row>
    <row r="83" spans="1:7" ht="51">
      <c r="A83" s="198">
        <f>IF((SUM('Раздел 3'!E16:E16)&gt;=SUM('Раздел 3'!X16:X16)),"","Неверно!")</f>
      </c>
      <c r="B83" s="197" t="s">
        <v>657</v>
      </c>
      <c r="C83" s="201" t="s">
        <v>666</v>
      </c>
      <c r="D83" s="201" t="s">
        <v>659</v>
      </c>
      <c r="E83" s="197" t="str">
        <f>CONCATENATE(SUM('Раздел 3'!E16:E16),"&gt;=",SUM('Раздел 3'!X16:X16))</f>
        <v>0&gt;=0</v>
      </c>
      <c r="F83" s="205"/>
      <c r="G83" s="108" t="str">
        <f>IF(('ФЛК (информационный)'!A83="Неверно!")*('ФЛК (информационный)'!F83=""),"Внести подтверждение к нарушенному информационному ФЛК"," ")</f>
        <v> </v>
      </c>
    </row>
    <row r="84" spans="1:7" ht="51">
      <c r="A84" s="198">
        <f>IF((SUM('Раздел 3'!E17:E17)&gt;=SUM('Раздел 3'!X17:X17)),"","Неверно!")</f>
      </c>
      <c r="B84" s="197" t="s">
        <v>657</v>
      </c>
      <c r="C84" s="201" t="s">
        <v>667</v>
      </c>
      <c r="D84" s="201" t="s">
        <v>659</v>
      </c>
      <c r="E84" s="197" t="str">
        <f>CONCATENATE(SUM('Раздел 3'!E17:E17),"&gt;=",SUM('Раздел 3'!X17:X17))</f>
        <v>0&gt;=0</v>
      </c>
      <c r="F84" s="205"/>
      <c r="G84" s="108" t="str">
        <f>IF(('ФЛК (информационный)'!A84="Неверно!")*('ФЛК (информационный)'!F84=""),"Внести подтверждение к нарушенному информационному ФЛК"," ")</f>
        <v> </v>
      </c>
    </row>
    <row r="85" spans="1:7" ht="51">
      <c r="A85" s="198">
        <f>IF((SUM('Раздел 3'!E18:E18)&gt;=SUM('Раздел 3'!X18:X18)),"","Неверно!")</f>
      </c>
      <c r="B85" s="197" t="s">
        <v>657</v>
      </c>
      <c r="C85" s="201" t="s">
        <v>668</v>
      </c>
      <c r="D85" s="201" t="s">
        <v>659</v>
      </c>
      <c r="E85" s="197" t="str">
        <f>CONCATENATE(SUM('Раздел 3'!E18:E18),"&gt;=",SUM('Раздел 3'!X18:X18))</f>
        <v>0&gt;=0</v>
      </c>
      <c r="F85" s="205"/>
      <c r="G85" s="108" t="str">
        <f>IF(('ФЛК (информационный)'!A85="Неверно!")*('ФЛК (информационный)'!F85=""),"Внести подтверждение к нарушенному информационному ФЛК"," ")</f>
        <v> </v>
      </c>
    </row>
    <row r="86" spans="1:7" ht="38.25">
      <c r="A86" s="198">
        <f>IF((SUM('Раздел 3'!T10:T10)=0),"","Неверно!")</f>
      </c>
      <c r="B86" s="197" t="s">
        <v>669</v>
      </c>
      <c r="C86" s="201" t="s">
        <v>670</v>
      </c>
      <c r="D86" s="201" t="s">
        <v>1686</v>
      </c>
      <c r="E86" s="197" t="str">
        <f>CONCATENATE(SUM('Раздел 3'!T10:T10),"=",0)</f>
        <v>0=0</v>
      </c>
      <c r="F86" s="205"/>
      <c r="G86" s="108" t="str">
        <f>IF(('ФЛК (информационный)'!A86="Неверно!")*('ФЛК (информационный)'!F86=""),"Внести подтверждение к нарушенному информационному ФЛК"," ")</f>
        <v> </v>
      </c>
    </row>
    <row r="87" spans="1:7" ht="51">
      <c r="A87" s="198">
        <f>IF((SUM('Раздел 2'!G9:G9)&gt;=SUM('Раздел 2'!AA9:AA9)),"","Неверно!")</f>
      </c>
      <c r="B87" s="197" t="s">
        <v>671</v>
      </c>
      <c r="C87" s="201" t="s">
        <v>672</v>
      </c>
      <c r="D87" s="201" t="s">
        <v>673</v>
      </c>
      <c r="E87" s="197" t="str">
        <f>CONCATENATE(SUM('Раздел 2'!G9:G9),"&gt;=",SUM('Раздел 2'!AA9:AA9))</f>
        <v>0&gt;=0</v>
      </c>
      <c r="F87" s="205"/>
      <c r="G87" s="108" t="str">
        <f>IF(('ФЛК (информационный)'!A87="Неверно!")*('ФЛК (информационный)'!F87=""),"Внести подтверждение к нарушенному информационному ФЛК"," ")</f>
        <v> </v>
      </c>
    </row>
    <row r="88" spans="1:7" ht="51">
      <c r="A88" s="198">
        <f>IF((SUM('Раздел 2'!G18:G18)&gt;=SUM('Раздел 2'!AA18:AA18)),"","Неверно!")</f>
      </c>
      <c r="B88" s="197" t="s">
        <v>671</v>
      </c>
      <c r="C88" s="201" t="s">
        <v>674</v>
      </c>
      <c r="D88" s="201" t="s">
        <v>673</v>
      </c>
      <c r="E88" s="197" t="str">
        <f>CONCATENATE(SUM('Раздел 2'!G18:G18),"&gt;=",SUM('Раздел 2'!AA18:AA18))</f>
        <v>0&gt;=0</v>
      </c>
      <c r="F88" s="205"/>
      <c r="G88" s="108" t="str">
        <f>IF(('ФЛК (информационный)'!A88="Неверно!")*('ФЛК (информационный)'!F88=""),"Внести подтверждение к нарушенному информационному ФЛК"," ")</f>
        <v> </v>
      </c>
    </row>
    <row r="89" spans="1:7" ht="51">
      <c r="A89" s="198">
        <f>IF((SUM('Раздел 2'!G19:G19)&gt;=SUM('Раздел 2'!AA19:AA19)),"","Неверно!")</f>
      </c>
      <c r="B89" s="197" t="s">
        <v>671</v>
      </c>
      <c r="C89" s="201" t="s">
        <v>675</v>
      </c>
      <c r="D89" s="201" t="s">
        <v>673</v>
      </c>
      <c r="E89" s="197" t="str">
        <f>CONCATENATE(SUM('Раздел 2'!G19:G19),"&gt;=",SUM('Раздел 2'!AA19:AA19))</f>
        <v>0&gt;=0</v>
      </c>
      <c r="F89" s="205"/>
      <c r="G89" s="108" t="str">
        <f>IF(('ФЛК (информационный)'!A89="Неверно!")*('ФЛК (информационный)'!F89=""),"Внести подтверждение к нарушенному информационному ФЛК"," ")</f>
        <v> </v>
      </c>
    </row>
    <row r="90" spans="1:7" ht="51">
      <c r="A90" s="198">
        <f>IF((SUM('Раздел 2'!G20:G20)&gt;=SUM('Раздел 2'!AA20:AA20)),"","Неверно!")</f>
      </c>
      <c r="B90" s="197" t="s">
        <v>671</v>
      </c>
      <c r="C90" s="201" t="s">
        <v>676</v>
      </c>
      <c r="D90" s="201" t="s">
        <v>673</v>
      </c>
      <c r="E90" s="197" t="str">
        <f>CONCATENATE(SUM('Раздел 2'!G20:G20),"&gt;=",SUM('Раздел 2'!AA20:AA20))</f>
        <v>0&gt;=0</v>
      </c>
      <c r="F90" s="205"/>
      <c r="G90" s="108" t="str">
        <f>IF(('ФЛК (информационный)'!A90="Неверно!")*('ФЛК (информационный)'!F90=""),"Внести подтверждение к нарушенному информационному ФЛК"," ")</f>
        <v> </v>
      </c>
    </row>
    <row r="91" spans="1:7" ht="51">
      <c r="A91" s="198">
        <f>IF((SUM('Раздел 2'!G21:G21)&gt;=SUM('Раздел 2'!AA21:AA21)),"","Неверно!")</f>
      </c>
      <c r="B91" s="197" t="s">
        <v>671</v>
      </c>
      <c r="C91" s="201" t="s">
        <v>677</v>
      </c>
      <c r="D91" s="201" t="s">
        <v>673</v>
      </c>
      <c r="E91" s="197" t="str">
        <f>CONCATENATE(SUM('Раздел 2'!G21:G21),"&gt;=",SUM('Раздел 2'!AA21:AA21))</f>
        <v>0&gt;=0</v>
      </c>
      <c r="F91" s="205"/>
      <c r="G91" s="108" t="str">
        <f>IF(('ФЛК (информационный)'!A91="Неверно!")*('ФЛК (информационный)'!F91=""),"Внести подтверждение к нарушенному информационному ФЛК"," ")</f>
        <v> </v>
      </c>
    </row>
    <row r="92" spans="1:7" ht="51">
      <c r="A92" s="198">
        <f>IF((SUM('Раздел 2'!G22:G22)&gt;=SUM('Раздел 2'!AA22:AA22)),"","Неверно!")</f>
      </c>
      <c r="B92" s="197" t="s">
        <v>671</v>
      </c>
      <c r="C92" s="201" t="s">
        <v>678</v>
      </c>
      <c r="D92" s="201" t="s">
        <v>673</v>
      </c>
      <c r="E92" s="197" t="str">
        <f>CONCATENATE(SUM('Раздел 2'!G22:G22),"&gt;=",SUM('Раздел 2'!AA22:AA22))</f>
        <v>0&gt;=0</v>
      </c>
      <c r="F92" s="205"/>
      <c r="G92" s="108" t="str">
        <f>IF(('ФЛК (информационный)'!A92="Неверно!")*('ФЛК (информационный)'!F92=""),"Внести подтверждение к нарушенному информационному ФЛК"," ")</f>
        <v> </v>
      </c>
    </row>
    <row r="93" spans="1:7" ht="51">
      <c r="A93" s="198">
        <f>IF((SUM('Раздел 2'!G23:G23)&gt;=SUM('Раздел 2'!AA23:AA23)),"","Неверно!")</f>
      </c>
      <c r="B93" s="197" t="s">
        <v>671</v>
      </c>
      <c r="C93" s="201" t="s">
        <v>679</v>
      </c>
      <c r="D93" s="201" t="s">
        <v>673</v>
      </c>
      <c r="E93" s="197" t="str">
        <f>CONCATENATE(SUM('Раздел 2'!G23:G23),"&gt;=",SUM('Раздел 2'!AA23:AA23))</f>
        <v>0&gt;=0</v>
      </c>
      <c r="F93" s="205"/>
      <c r="G93" s="108" t="str">
        <f>IF(('ФЛК (информационный)'!A93="Неверно!")*('ФЛК (информационный)'!F93=""),"Внести подтверждение к нарушенному информационному ФЛК"," ")</f>
        <v> </v>
      </c>
    </row>
    <row r="94" spans="1:7" ht="51">
      <c r="A94" s="198">
        <f>IF((SUM('Раздел 2'!G10:G10)&gt;=SUM('Раздел 2'!AA10:AA10)),"","Неверно!")</f>
      </c>
      <c r="B94" s="197" t="s">
        <v>671</v>
      </c>
      <c r="C94" s="201" t="s">
        <v>680</v>
      </c>
      <c r="D94" s="201" t="s">
        <v>673</v>
      </c>
      <c r="E94" s="197" t="str">
        <f>CONCATENATE(SUM('Раздел 2'!G10:G10),"&gt;=",SUM('Раздел 2'!AA10:AA10))</f>
        <v>0&gt;=0</v>
      </c>
      <c r="F94" s="205"/>
      <c r="G94" s="108" t="str">
        <f>IF(('ФЛК (информационный)'!A94="Неверно!")*('ФЛК (информационный)'!F94=""),"Внести подтверждение к нарушенному информационному ФЛК"," ")</f>
        <v> </v>
      </c>
    </row>
    <row r="95" spans="1:7" ht="51">
      <c r="A95" s="198">
        <f>IF((SUM('Раздел 2'!G11:G11)&gt;=SUM('Раздел 2'!AA11:AA11)),"","Неверно!")</f>
      </c>
      <c r="B95" s="197" t="s">
        <v>671</v>
      </c>
      <c r="C95" s="201" t="s">
        <v>681</v>
      </c>
      <c r="D95" s="201" t="s">
        <v>673</v>
      </c>
      <c r="E95" s="197" t="str">
        <f>CONCATENATE(SUM('Раздел 2'!G11:G11),"&gt;=",SUM('Раздел 2'!AA11:AA11))</f>
        <v>0&gt;=0</v>
      </c>
      <c r="F95" s="205"/>
      <c r="G95" s="108" t="str">
        <f>IF(('ФЛК (информационный)'!A95="Неверно!")*('ФЛК (информационный)'!F95=""),"Внести подтверждение к нарушенному информационному ФЛК"," ")</f>
        <v> </v>
      </c>
    </row>
    <row r="96" spans="1:7" ht="51">
      <c r="A96" s="198">
        <f>IF((SUM('Раздел 2'!G12:G12)&gt;=SUM('Раздел 2'!AA12:AA12)),"","Неверно!")</f>
      </c>
      <c r="B96" s="197" t="s">
        <v>671</v>
      </c>
      <c r="C96" s="201" t="s">
        <v>682</v>
      </c>
      <c r="D96" s="201" t="s">
        <v>673</v>
      </c>
      <c r="E96" s="197" t="str">
        <f>CONCATENATE(SUM('Раздел 2'!G12:G12),"&gt;=",SUM('Раздел 2'!AA12:AA12))</f>
        <v>0&gt;=0</v>
      </c>
      <c r="F96" s="205"/>
      <c r="G96" s="108" t="str">
        <f>IF(('ФЛК (информационный)'!A96="Неверно!")*('ФЛК (информационный)'!F96=""),"Внести подтверждение к нарушенному информационному ФЛК"," ")</f>
        <v> </v>
      </c>
    </row>
    <row r="97" spans="1:7" ht="51">
      <c r="A97" s="198">
        <f>IF((SUM('Раздел 2'!G13:G13)&gt;=SUM('Раздел 2'!AA13:AA13)),"","Неверно!")</f>
      </c>
      <c r="B97" s="197" t="s">
        <v>671</v>
      </c>
      <c r="C97" s="201" t="s">
        <v>683</v>
      </c>
      <c r="D97" s="201" t="s">
        <v>673</v>
      </c>
      <c r="E97" s="197" t="str">
        <f>CONCATENATE(SUM('Раздел 2'!G13:G13),"&gt;=",SUM('Раздел 2'!AA13:AA13))</f>
        <v>0&gt;=0</v>
      </c>
      <c r="F97" s="205"/>
      <c r="G97" s="108" t="str">
        <f>IF(('ФЛК (информационный)'!A97="Неверно!")*('ФЛК (информационный)'!F97=""),"Внести подтверждение к нарушенному информационному ФЛК"," ")</f>
        <v> </v>
      </c>
    </row>
    <row r="98" spans="1:7" ht="51">
      <c r="A98" s="198">
        <f>IF((SUM('Раздел 2'!G14:G14)&gt;=SUM('Раздел 2'!AA14:AA14)),"","Неверно!")</f>
      </c>
      <c r="B98" s="197" t="s">
        <v>671</v>
      </c>
      <c r="C98" s="201" t="s">
        <v>684</v>
      </c>
      <c r="D98" s="201" t="s">
        <v>673</v>
      </c>
      <c r="E98" s="197" t="str">
        <f>CONCATENATE(SUM('Раздел 2'!G14:G14),"&gt;=",SUM('Раздел 2'!AA14:AA14))</f>
        <v>0&gt;=0</v>
      </c>
      <c r="F98" s="205"/>
      <c r="G98" s="108" t="str">
        <f>IF(('ФЛК (информационный)'!A98="Неверно!")*('ФЛК (информационный)'!F98=""),"Внести подтверждение к нарушенному информационному ФЛК"," ")</f>
        <v> </v>
      </c>
    </row>
    <row r="99" spans="1:7" ht="51">
      <c r="A99" s="198">
        <f>IF((SUM('Раздел 2'!G15:G15)&gt;=SUM('Раздел 2'!AA15:AA15)),"","Неверно!")</f>
      </c>
      <c r="B99" s="197" t="s">
        <v>671</v>
      </c>
      <c r="C99" s="201" t="s">
        <v>685</v>
      </c>
      <c r="D99" s="201" t="s">
        <v>673</v>
      </c>
      <c r="E99" s="197" t="str">
        <f>CONCATENATE(SUM('Раздел 2'!G15:G15),"&gt;=",SUM('Раздел 2'!AA15:AA15))</f>
        <v>0&gt;=0</v>
      </c>
      <c r="F99" s="205"/>
      <c r="G99" s="108" t="str">
        <f>IF(('ФЛК (информационный)'!A99="Неверно!")*('ФЛК (информационный)'!F99=""),"Внести подтверждение к нарушенному информационному ФЛК"," ")</f>
        <v> </v>
      </c>
    </row>
    <row r="100" spans="1:7" ht="51">
      <c r="A100" s="198">
        <f>IF((SUM('Раздел 2'!G16:G16)&gt;=SUM('Раздел 2'!AA16:AA16)),"","Неверно!")</f>
      </c>
      <c r="B100" s="197" t="s">
        <v>671</v>
      </c>
      <c r="C100" s="201" t="s">
        <v>686</v>
      </c>
      <c r="D100" s="201" t="s">
        <v>673</v>
      </c>
      <c r="E100" s="197" t="str">
        <f>CONCATENATE(SUM('Раздел 2'!G16:G16),"&gt;=",SUM('Раздел 2'!AA16:AA16))</f>
        <v>0&gt;=0</v>
      </c>
      <c r="F100" s="205"/>
      <c r="G100" s="108" t="str">
        <f>IF(('ФЛК (информационный)'!A100="Неверно!")*('ФЛК (информационный)'!F100=""),"Внести подтверждение к нарушенному информационному ФЛК"," ")</f>
        <v> </v>
      </c>
    </row>
    <row r="101" spans="1:7" ht="51">
      <c r="A101" s="198">
        <f>IF((SUM('Раздел 2'!G17:G17)&gt;=SUM('Раздел 2'!AA17:AA17)),"","Неверно!")</f>
      </c>
      <c r="B101" s="197" t="s">
        <v>671</v>
      </c>
      <c r="C101" s="201" t="s">
        <v>687</v>
      </c>
      <c r="D101" s="201" t="s">
        <v>673</v>
      </c>
      <c r="E101" s="197" t="str">
        <f>CONCATENATE(SUM('Раздел 2'!G17:G17),"&gt;=",SUM('Раздел 2'!AA17:AA17))</f>
        <v>0&gt;=0</v>
      </c>
      <c r="F101" s="205"/>
      <c r="G101" s="108" t="str">
        <f>IF(('ФЛК (информационный)'!A101="Неверно!")*('ФЛК (информационный)'!F101=""),"Внести подтверждение к нарушенному информационному ФЛК"," ")</f>
        <v> </v>
      </c>
    </row>
    <row r="102" spans="1:7" ht="51">
      <c r="A102" s="198">
        <f>IF((SUM('Раздел 2'!G9:G9)&gt;=SUM('Раздел 2'!Z9:Z9)),"","Неверно!")</f>
      </c>
      <c r="B102" s="197" t="s">
        <v>688</v>
      </c>
      <c r="C102" s="201" t="s">
        <v>689</v>
      </c>
      <c r="D102" s="201" t="s">
        <v>690</v>
      </c>
      <c r="E102" s="197" t="str">
        <f>CONCATENATE(SUM('Раздел 2'!G9:G9),"&gt;=",SUM('Раздел 2'!Z9:Z9))</f>
        <v>0&gt;=0</v>
      </c>
      <c r="F102" s="205"/>
      <c r="G102" s="108" t="str">
        <f>IF(('ФЛК (информационный)'!A102="Неверно!")*('ФЛК (информационный)'!F102=""),"Внести подтверждение к нарушенному информационному ФЛК"," ")</f>
        <v> </v>
      </c>
    </row>
    <row r="103" spans="1:7" ht="51">
      <c r="A103" s="198">
        <f>IF((SUM('Раздел 2'!G18:G18)&gt;=SUM('Раздел 2'!Z18:Z18)),"","Неверно!")</f>
      </c>
      <c r="B103" s="197" t="s">
        <v>688</v>
      </c>
      <c r="C103" s="201" t="s">
        <v>691</v>
      </c>
      <c r="D103" s="201" t="s">
        <v>690</v>
      </c>
      <c r="E103" s="197" t="str">
        <f>CONCATENATE(SUM('Раздел 2'!G18:G18),"&gt;=",SUM('Раздел 2'!Z18:Z18))</f>
        <v>0&gt;=0</v>
      </c>
      <c r="F103" s="205"/>
      <c r="G103" s="108" t="str">
        <f>IF(('ФЛК (информационный)'!A103="Неверно!")*('ФЛК (информационный)'!F103=""),"Внести подтверждение к нарушенному информационному ФЛК"," ")</f>
        <v> </v>
      </c>
    </row>
    <row r="104" spans="1:7" ht="51">
      <c r="A104" s="198">
        <f>IF((SUM('Раздел 2'!G19:G19)&gt;=SUM('Раздел 2'!Z19:Z19)),"","Неверно!")</f>
      </c>
      <c r="B104" s="197" t="s">
        <v>688</v>
      </c>
      <c r="C104" s="201" t="s">
        <v>692</v>
      </c>
      <c r="D104" s="201" t="s">
        <v>690</v>
      </c>
      <c r="E104" s="197" t="str">
        <f>CONCATENATE(SUM('Раздел 2'!G19:G19),"&gt;=",SUM('Раздел 2'!Z19:Z19))</f>
        <v>0&gt;=0</v>
      </c>
      <c r="F104" s="205"/>
      <c r="G104" s="108" t="str">
        <f>IF(('ФЛК (информационный)'!A104="Неверно!")*('ФЛК (информационный)'!F104=""),"Внести подтверждение к нарушенному информационному ФЛК"," ")</f>
        <v> </v>
      </c>
    </row>
    <row r="105" spans="1:7" ht="51">
      <c r="A105" s="198">
        <f>IF((SUM('Раздел 2'!G20:G20)&gt;=SUM('Раздел 2'!Z20:Z20)),"","Неверно!")</f>
      </c>
      <c r="B105" s="197" t="s">
        <v>688</v>
      </c>
      <c r="C105" s="201" t="s">
        <v>693</v>
      </c>
      <c r="D105" s="201" t="s">
        <v>690</v>
      </c>
      <c r="E105" s="197" t="str">
        <f>CONCATENATE(SUM('Раздел 2'!G20:G20),"&gt;=",SUM('Раздел 2'!Z20:Z20))</f>
        <v>0&gt;=0</v>
      </c>
      <c r="F105" s="205"/>
      <c r="G105" s="108" t="str">
        <f>IF(('ФЛК (информационный)'!A105="Неверно!")*('ФЛК (информационный)'!F105=""),"Внести подтверждение к нарушенному информационному ФЛК"," ")</f>
        <v> </v>
      </c>
    </row>
    <row r="106" spans="1:7" ht="51">
      <c r="A106" s="198">
        <f>IF((SUM('Раздел 2'!G21:G21)&gt;=SUM('Раздел 2'!Z21:Z21)),"","Неверно!")</f>
      </c>
      <c r="B106" s="197" t="s">
        <v>688</v>
      </c>
      <c r="C106" s="201" t="s">
        <v>694</v>
      </c>
      <c r="D106" s="201" t="s">
        <v>690</v>
      </c>
      <c r="E106" s="197" t="str">
        <f>CONCATENATE(SUM('Раздел 2'!G21:G21),"&gt;=",SUM('Раздел 2'!Z21:Z21))</f>
        <v>0&gt;=0</v>
      </c>
      <c r="F106" s="205"/>
      <c r="G106" s="108" t="str">
        <f>IF(('ФЛК (информационный)'!A106="Неверно!")*('ФЛК (информационный)'!F106=""),"Внести подтверждение к нарушенному информационному ФЛК"," ")</f>
        <v> </v>
      </c>
    </row>
    <row r="107" spans="1:7" ht="51">
      <c r="A107" s="198">
        <f>IF((SUM('Раздел 2'!G22:G22)&gt;=SUM('Раздел 2'!Z22:Z22)),"","Неверно!")</f>
      </c>
      <c r="B107" s="197" t="s">
        <v>688</v>
      </c>
      <c r="C107" s="201" t="s">
        <v>695</v>
      </c>
      <c r="D107" s="201" t="s">
        <v>690</v>
      </c>
      <c r="E107" s="197" t="str">
        <f>CONCATENATE(SUM('Раздел 2'!G22:G22),"&gt;=",SUM('Раздел 2'!Z22:Z22))</f>
        <v>0&gt;=0</v>
      </c>
      <c r="F107" s="205"/>
      <c r="G107" s="108" t="str">
        <f>IF(('ФЛК (информационный)'!A107="Неверно!")*('ФЛК (информационный)'!F107=""),"Внести подтверждение к нарушенному информационному ФЛК"," ")</f>
        <v> </v>
      </c>
    </row>
    <row r="108" spans="1:7" ht="51">
      <c r="A108" s="198">
        <f>IF((SUM('Раздел 2'!G23:G23)&gt;=SUM('Раздел 2'!Z23:Z23)),"","Неверно!")</f>
      </c>
      <c r="B108" s="197" t="s">
        <v>688</v>
      </c>
      <c r="C108" s="201" t="s">
        <v>696</v>
      </c>
      <c r="D108" s="201" t="s">
        <v>690</v>
      </c>
      <c r="E108" s="197" t="str">
        <f>CONCATENATE(SUM('Раздел 2'!G23:G23),"&gt;=",SUM('Раздел 2'!Z23:Z23))</f>
        <v>0&gt;=0</v>
      </c>
      <c r="F108" s="205"/>
      <c r="G108" s="108" t="str">
        <f>IF(('ФЛК (информационный)'!A108="Неверно!")*('ФЛК (информационный)'!F108=""),"Внести подтверждение к нарушенному информационному ФЛК"," ")</f>
        <v> </v>
      </c>
    </row>
    <row r="109" spans="1:7" ht="51">
      <c r="A109" s="198">
        <f>IF((SUM('Раздел 2'!G10:G10)&gt;=SUM('Раздел 2'!Z10:Z10)),"","Неверно!")</f>
      </c>
      <c r="B109" s="197" t="s">
        <v>688</v>
      </c>
      <c r="C109" s="201" t="s">
        <v>697</v>
      </c>
      <c r="D109" s="201" t="s">
        <v>690</v>
      </c>
      <c r="E109" s="197" t="str">
        <f>CONCATENATE(SUM('Раздел 2'!G10:G10),"&gt;=",SUM('Раздел 2'!Z10:Z10))</f>
        <v>0&gt;=0</v>
      </c>
      <c r="F109" s="205"/>
      <c r="G109" s="108" t="str">
        <f>IF(('ФЛК (информационный)'!A109="Неверно!")*('ФЛК (информационный)'!F109=""),"Внести подтверждение к нарушенному информационному ФЛК"," ")</f>
        <v> </v>
      </c>
    </row>
    <row r="110" spans="1:7" ht="51">
      <c r="A110" s="198">
        <f>IF((SUM('Раздел 2'!G11:G11)&gt;=SUM('Раздел 2'!Z11:Z11)),"","Неверно!")</f>
      </c>
      <c r="B110" s="197" t="s">
        <v>688</v>
      </c>
      <c r="C110" s="201" t="s">
        <v>698</v>
      </c>
      <c r="D110" s="201" t="s">
        <v>690</v>
      </c>
      <c r="E110" s="197" t="str">
        <f>CONCATENATE(SUM('Раздел 2'!G11:G11),"&gt;=",SUM('Раздел 2'!Z11:Z11))</f>
        <v>0&gt;=0</v>
      </c>
      <c r="F110" s="205"/>
      <c r="G110" s="108" t="str">
        <f>IF(('ФЛК (информационный)'!A110="Неверно!")*('ФЛК (информационный)'!F110=""),"Внести подтверждение к нарушенному информационному ФЛК"," ")</f>
        <v> </v>
      </c>
    </row>
    <row r="111" spans="1:7" ht="51">
      <c r="A111" s="198">
        <f>IF((SUM('Раздел 2'!G12:G12)&gt;=SUM('Раздел 2'!Z12:Z12)),"","Неверно!")</f>
      </c>
      <c r="B111" s="197" t="s">
        <v>688</v>
      </c>
      <c r="C111" s="201" t="s">
        <v>699</v>
      </c>
      <c r="D111" s="201" t="s">
        <v>690</v>
      </c>
      <c r="E111" s="197" t="str">
        <f>CONCATENATE(SUM('Раздел 2'!G12:G12),"&gt;=",SUM('Раздел 2'!Z12:Z12))</f>
        <v>0&gt;=0</v>
      </c>
      <c r="F111" s="205"/>
      <c r="G111" s="108" t="str">
        <f>IF(('ФЛК (информационный)'!A111="Неверно!")*('ФЛК (информационный)'!F111=""),"Внести подтверждение к нарушенному информационному ФЛК"," ")</f>
        <v> </v>
      </c>
    </row>
    <row r="112" spans="1:7" ht="51">
      <c r="A112" s="198">
        <f>IF((SUM('Раздел 2'!G13:G13)&gt;=SUM('Раздел 2'!Z13:Z13)),"","Неверно!")</f>
      </c>
      <c r="B112" s="197" t="s">
        <v>688</v>
      </c>
      <c r="C112" s="201" t="s">
        <v>700</v>
      </c>
      <c r="D112" s="201" t="s">
        <v>690</v>
      </c>
      <c r="E112" s="197" t="str">
        <f>CONCATENATE(SUM('Раздел 2'!G13:G13),"&gt;=",SUM('Раздел 2'!Z13:Z13))</f>
        <v>0&gt;=0</v>
      </c>
      <c r="F112" s="205"/>
      <c r="G112" s="108" t="str">
        <f>IF(('ФЛК (информационный)'!A112="Неверно!")*('ФЛК (информационный)'!F112=""),"Внести подтверждение к нарушенному информационному ФЛК"," ")</f>
        <v> </v>
      </c>
    </row>
    <row r="113" spans="1:7" ht="51">
      <c r="A113" s="198">
        <f>IF((SUM('Раздел 2'!G14:G14)&gt;=SUM('Раздел 2'!Z14:Z14)),"","Неверно!")</f>
      </c>
      <c r="B113" s="197" t="s">
        <v>688</v>
      </c>
      <c r="C113" s="201" t="s">
        <v>701</v>
      </c>
      <c r="D113" s="201" t="s">
        <v>690</v>
      </c>
      <c r="E113" s="197" t="str">
        <f>CONCATENATE(SUM('Раздел 2'!G14:G14),"&gt;=",SUM('Раздел 2'!Z14:Z14))</f>
        <v>0&gt;=0</v>
      </c>
      <c r="F113" s="205"/>
      <c r="G113" s="108" t="str">
        <f>IF(('ФЛК (информационный)'!A113="Неверно!")*('ФЛК (информационный)'!F113=""),"Внести подтверждение к нарушенному информационному ФЛК"," ")</f>
        <v> </v>
      </c>
    </row>
    <row r="114" spans="1:7" ht="51">
      <c r="A114" s="198">
        <f>IF((SUM('Раздел 2'!G15:G15)&gt;=SUM('Раздел 2'!Z15:Z15)),"","Неверно!")</f>
      </c>
      <c r="B114" s="197" t="s">
        <v>688</v>
      </c>
      <c r="C114" s="201" t="s">
        <v>702</v>
      </c>
      <c r="D114" s="201" t="s">
        <v>690</v>
      </c>
      <c r="E114" s="197" t="str">
        <f>CONCATENATE(SUM('Раздел 2'!G15:G15),"&gt;=",SUM('Раздел 2'!Z15:Z15))</f>
        <v>0&gt;=0</v>
      </c>
      <c r="F114" s="205"/>
      <c r="G114" s="108" t="str">
        <f>IF(('ФЛК (информационный)'!A114="Неверно!")*('ФЛК (информационный)'!F114=""),"Внести подтверждение к нарушенному информационному ФЛК"," ")</f>
        <v> </v>
      </c>
    </row>
    <row r="115" spans="1:7" ht="51">
      <c r="A115" s="198">
        <f>IF((SUM('Раздел 2'!G16:G16)&gt;=SUM('Раздел 2'!Z16:Z16)),"","Неверно!")</f>
      </c>
      <c r="B115" s="197" t="s">
        <v>688</v>
      </c>
      <c r="C115" s="201" t="s">
        <v>703</v>
      </c>
      <c r="D115" s="201" t="s">
        <v>690</v>
      </c>
      <c r="E115" s="197" t="str">
        <f>CONCATENATE(SUM('Раздел 2'!G16:G16),"&gt;=",SUM('Раздел 2'!Z16:Z16))</f>
        <v>0&gt;=0</v>
      </c>
      <c r="F115" s="205"/>
      <c r="G115" s="108" t="str">
        <f>IF(('ФЛК (информационный)'!A115="Неверно!")*('ФЛК (информационный)'!F115=""),"Внести подтверждение к нарушенному информационному ФЛК"," ")</f>
        <v> </v>
      </c>
    </row>
    <row r="116" spans="1:7" ht="51">
      <c r="A116" s="198">
        <f>IF((SUM('Раздел 2'!G17:G17)&gt;=SUM('Раздел 2'!Z17:Z17)),"","Неверно!")</f>
      </c>
      <c r="B116" s="197" t="s">
        <v>688</v>
      </c>
      <c r="C116" s="201" t="s">
        <v>704</v>
      </c>
      <c r="D116" s="201" t="s">
        <v>690</v>
      </c>
      <c r="E116" s="197" t="str">
        <f>CONCATENATE(SUM('Раздел 2'!G17:G17),"&gt;=",SUM('Раздел 2'!Z17:Z17))</f>
        <v>0&gt;=0</v>
      </c>
      <c r="F116" s="205"/>
      <c r="G116" s="108" t="str">
        <f>IF(('ФЛК (информационный)'!A116="Неверно!")*('ФЛК (информационный)'!F116=""),"Внести подтверждение к нарушенному информационному ФЛК"," ")</f>
        <v> </v>
      </c>
    </row>
  </sheetData>
  <sheetProtection password="EC45" sheet="1" autoFilter="0"/>
  <autoFilter ref="A1:A52"/>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3499799966812134"/>
  </sheetPr>
  <dimension ref="A1:E87"/>
  <sheetViews>
    <sheetView zoomScalePageLayoutView="0" workbookViewId="0" topLeftCell="A1">
      <selection activeCell="A98" sqref="A98"/>
    </sheetView>
  </sheetViews>
  <sheetFormatPr defaultColWidth="9.140625" defaultRowHeight="12.75"/>
  <cols>
    <col min="1" max="1" width="64.140625" style="91" customWidth="1"/>
    <col min="2" max="2" width="6.00390625" style="81" bestFit="1" customWidth="1"/>
    <col min="3" max="3" width="2.8515625" style="80" customWidth="1"/>
    <col min="4" max="4" width="41.7109375" style="80" bestFit="1" customWidth="1"/>
    <col min="5" max="5" width="5.57421875" style="80" bestFit="1" customWidth="1"/>
    <col min="6" max="16384" width="9.140625" style="80" customWidth="1"/>
  </cols>
  <sheetData>
    <row r="1" spans="1:5" ht="15.75">
      <c r="A1" s="113" t="s">
        <v>1427</v>
      </c>
      <c r="B1" s="114" t="s">
        <v>1327</v>
      </c>
      <c r="D1" s="115" t="s">
        <v>1328</v>
      </c>
      <c r="E1" s="116" t="s">
        <v>1327</v>
      </c>
    </row>
    <row r="2" spans="1:5" ht="15.75">
      <c r="A2" s="101" t="s">
        <v>1340</v>
      </c>
      <c r="B2" s="102">
        <v>1</v>
      </c>
      <c r="D2" s="117">
        <v>6</v>
      </c>
      <c r="E2" s="118" t="s">
        <v>1329</v>
      </c>
    </row>
    <row r="3" spans="1:5" ht="16.5" thickBot="1">
      <c r="A3" s="101" t="s">
        <v>1341</v>
      </c>
      <c r="B3" s="102">
        <v>3</v>
      </c>
      <c r="D3" s="119">
        <v>12</v>
      </c>
      <c r="E3" s="120" t="s">
        <v>1330</v>
      </c>
    </row>
    <row r="4" spans="1:2" ht="15.75">
      <c r="A4" s="101" t="s">
        <v>1342</v>
      </c>
      <c r="B4" s="102">
        <v>15</v>
      </c>
    </row>
    <row r="5" spans="1:2" ht="15.75">
      <c r="A5" s="101" t="s">
        <v>1343</v>
      </c>
      <c r="B5" s="102">
        <v>21</v>
      </c>
    </row>
    <row r="6" spans="1:2" ht="15.75">
      <c r="A6" s="101" t="s">
        <v>1344</v>
      </c>
      <c r="B6" s="102">
        <v>31</v>
      </c>
    </row>
    <row r="7" spans="1:2" ht="15.75">
      <c r="A7" s="101" t="s">
        <v>1345</v>
      </c>
      <c r="B7" s="102">
        <v>37</v>
      </c>
    </row>
    <row r="8" spans="1:2" ht="15.75">
      <c r="A8" s="101" t="s">
        <v>1348</v>
      </c>
      <c r="B8" s="102">
        <v>43</v>
      </c>
    </row>
    <row r="9" spans="1:2" ht="15.75">
      <c r="A9" s="101" t="s">
        <v>1347</v>
      </c>
      <c r="B9" s="102">
        <v>47</v>
      </c>
    </row>
    <row r="10" spans="1:2" ht="15.75">
      <c r="A10" s="101" t="s">
        <v>1349</v>
      </c>
      <c r="B10" s="102">
        <v>55</v>
      </c>
    </row>
    <row r="11" spans="1:2" ht="15.75">
      <c r="A11" s="101" t="s">
        <v>1346</v>
      </c>
      <c r="B11" s="102">
        <v>57</v>
      </c>
    </row>
    <row r="12" spans="1:2" ht="15.75">
      <c r="A12" s="101" t="s">
        <v>1350</v>
      </c>
      <c r="B12" s="102">
        <v>63</v>
      </c>
    </row>
    <row r="13" spans="1:2" ht="15.75">
      <c r="A13" s="101" t="s">
        <v>1351</v>
      </c>
      <c r="B13" s="102">
        <v>85</v>
      </c>
    </row>
    <row r="14" spans="1:2" ht="15.75">
      <c r="A14" s="101" t="s">
        <v>1352</v>
      </c>
      <c r="B14" s="102">
        <v>87</v>
      </c>
    </row>
    <row r="15" spans="1:2" ht="15.75">
      <c r="A15" s="101" t="s">
        <v>1353</v>
      </c>
      <c r="B15" s="102">
        <v>141</v>
      </c>
    </row>
    <row r="16" spans="1:2" ht="15.75">
      <c r="A16" s="101" t="s">
        <v>1354</v>
      </c>
      <c r="B16" s="102">
        <v>147</v>
      </c>
    </row>
    <row r="17" spans="1:2" ht="15.75">
      <c r="A17" s="101" t="s">
        <v>1355</v>
      </c>
      <c r="B17" s="102">
        <v>127</v>
      </c>
    </row>
    <row r="18" spans="1:2" ht="15" customHeight="1">
      <c r="A18" s="101" t="s">
        <v>1356</v>
      </c>
      <c r="B18" s="102">
        <v>133</v>
      </c>
    </row>
    <row r="19" spans="1:2" ht="15.75">
      <c r="A19" s="101" t="s">
        <v>1357</v>
      </c>
      <c r="B19" s="102">
        <v>153</v>
      </c>
    </row>
    <row r="20" spans="1:2" ht="15.75">
      <c r="A20" s="101" t="s">
        <v>1358</v>
      </c>
      <c r="B20" s="102">
        <v>159</v>
      </c>
    </row>
    <row r="21" spans="1:2" ht="15.75">
      <c r="A21" s="101" t="s">
        <v>1440</v>
      </c>
      <c r="B21" s="102">
        <v>171</v>
      </c>
    </row>
    <row r="22" spans="1:2" ht="15.75">
      <c r="A22" s="101" t="s">
        <v>1359</v>
      </c>
      <c r="B22" s="102">
        <v>165</v>
      </c>
    </row>
    <row r="23" spans="1:2" ht="15.75">
      <c r="A23" s="101" t="s">
        <v>1408</v>
      </c>
      <c r="B23" s="102">
        <v>5</v>
      </c>
    </row>
    <row r="24" spans="1:2" ht="15.75">
      <c r="A24" s="101" t="s">
        <v>1415</v>
      </c>
      <c r="B24" s="102">
        <v>167</v>
      </c>
    </row>
    <row r="25" spans="1:2" ht="15.75">
      <c r="A25" s="101" t="s">
        <v>1414</v>
      </c>
      <c r="B25" s="102">
        <v>51</v>
      </c>
    </row>
    <row r="26" spans="1:2" ht="15.75">
      <c r="A26" s="101" t="s">
        <v>1409</v>
      </c>
      <c r="B26" s="102">
        <v>67</v>
      </c>
    </row>
    <row r="27" spans="1:2" ht="15.75">
      <c r="A27" s="101" t="s">
        <v>1410</v>
      </c>
      <c r="B27" s="102">
        <v>69</v>
      </c>
    </row>
    <row r="28" spans="1:2" ht="15.75">
      <c r="A28" s="101" t="s">
        <v>1416</v>
      </c>
      <c r="B28" s="102">
        <v>109</v>
      </c>
    </row>
    <row r="29" spans="1:2" ht="15.75">
      <c r="A29" s="101" t="s">
        <v>1411</v>
      </c>
      <c r="B29" s="102">
        <v>113</v>
      </c>
    </row>
    <row r="30" spans="1:2" ht="15.75">
      <c r="A30" s="101" t="s">
        <v>1412</v>
      </c>
      <c r="B30" s="102">
        <v>137</v>
      </c>
    </row>
    <row r="31" spans="1:2" ht="15.75">
      <c r="A31" s="101" t="s">
        <v>1413</v>
      </c>
      <c r="B31" s="102">
        <v>157</v>
      </c>
    </row>
    <row r="32" spans="1:2" ht="15.75">
      <c r="A32" s="101" t="s">
        <v>1360</v>
      </c>
      <c r="B32" s="102">
        <v>7</v>
      </c>
    </row>
    <row r="33" spans="1:2" ht="15.75">
      <c r="A33" s="101" t="s">
        <v>1361</v>
      </c>
      <c r="B33" s="102">
        <v>9</v>
      </c>
    </row>
    <row r="34" spans="1:2" ht="15.75">
      <c r="A34" s="101" t="s">
        <v>1362</v>
      </c>
      <c r="B34" s="102">
        <v>13</v>
      </c>
    </row>
    <row r="35" spans="1:2" ht="15.75">
      <c r="A35" s="101" t="s">
        <v>1363</v>
      </c>
      <c r="B35" s="102">
        <v>17</v>
      </c>
    </row>
    <row r="36" spans="1:2" ht="15.75">
      <c r="A36" s="101" t="s">
        <v>1364</v>
      </c>
      <c r="B36" s="102">
        <v>19</v>
      </c>
    </row>
    <row r="37" spans="1:2" ht="15.75">
      <c r="A37" s="101" t="s">
        <v>1365</v>
      </c>
      <c r="B37" s="102">
        <v>23</v>
      </c>
    </row>
    <row r="38" spans="1:2" ht="15.75">
      <c r="A38" s="101" t="s">
        <v>1366</v>
      </c>
      <c r="B38" s="102">
        <v>27</v>
      </c>
    </row>
    <row r="39" spans="1:2" ht="15.75">
      <c r="A39" s="101" t="s">
        <v>1367</v>
      </c>
      <c r="B39" s="102">
        <v>25</v>
      </c>
    </row>
    <row r="40" spans="1:2" ht="15.75">
      <c r="A40" s="101" t="s">
        <v>1368</v>
      </c>
      <c r="B40" s="102">
        <v>29</v>
      </c>
    </row>
    <row r="41" spans="1:2" ht="15.75">
      <c r="A41" s="101" t="s">
        <v>1369</v>
      </c>
      <c r="B41" s="102">
        <v>35</v>
      </c>
    </row>
    <row r="42" spans="1:2" ht="15.75">
      <c r="A42" s="101" t="s">
        <v>1370</v>
      </c>
      <c r="B42" s="102">
        <v>39</v>
      </c>
    </row>
    <row r="43" spans="1:2" ht="15.75">
      <c r="A43" s="101" t="s">
        <v>1371</v>
      </c>
      <c r="B43" s="102">
        <v>49</v>
      </c>
    </row>
    <row r="44" spans="1:2" ht="15.75">
      <c r="A44" s="101" t="s">
        <v>1372</v>
      </c>
      <c r="B44" s="102">
        <v>45</v>
      </c>
    </row>
    <row r="45" spans="1:2" ht="15.75">
      <c r="A45" s="101" t="s">
        <v>1373</v>
      </c>
      <c r="B45" s="102">
        <v>59</v>
      </c>
    </row>
    <row r="46" spans="1:2" ht="15.75">
      <c r="A46" s="101" t="s">
        <v>1374</v>
      </c>
      <c r="B46" s="102">
        <v>61</v>
      </c>
    </row>
    <row r="47" spans="1:2" ht="15.75">
      <c r="A47" s="101" t="s">
        <v>1375</v>
      </c>
      <c r="B47" s="102">
        <v>65</v>
      </c>
    </row>
    <row r="48" spans="1:2" ht="15.75">
      <c r="A48" s="101" t="s">
        <v>1376</v>
      </c>
      <c r="B48" s="102">
        <v>75</v>
      </c>
    </row>
    <row r="49" spans="1:2" ht="15.75">
      <c r="A49" s="101" t="s">
        <v>1377</v>
      </c>
      <c r="B49" s="102">
        <v>77</v>
      </c>
    </row>
    <row r="50" spans="1:2" ht="15.75">
      <c r="A50" s="101" t="s">
        <v>1378</v>
      </c>
      <c r="B50" s="102">
        <v>79</v>
      </c>
    </row>
    <row r="51" spans="1:2" ht="15.75">
      <c r="A51" s="101" t="s">
        <v>1379</v>
      </c>
      <c r="B51" s="102">
        <v>81</v>
      </c>
    </row>
    <row r="52" spans="1:2" ht="15.75">
      <c r="A52" s="101" t="s">
        <v>1380</v>
      </c>
      <c r="B52" s="102">
        <v>83</v>
      </c>
    </row>
    <row r="53" spans="1:2" ht="15.75">
      <c r="A53" s="101" t="s">
        <v>1381</v>
      </c>
      <c r="B53" s="102">
        <v>91</v>
      </c>
    </row>
    <row r="54" spans="1:2" ht="15.75">
      <c r="A54" s="101" t="s">
        <v>1382</v>
      </c>
      <c r="B54" s="102">
        <v>93</v>
      </c>
    </row>
    <row r="55" spans="1:2" ht="15.75">
      <c r="A55" s="101" t="s">
        <v>1383</v>
      </c>
      <c r="B55" s="102">
        <v>95</v>
      </c>
    </row>
    <row r="56" spans="1:2" ht="15.75">
      <c r="A56" s="101" t="s">
        <v>1384</v>
      </c>
      <c r="B56" s="102">
        <v>97</v>
      </c>
    </row>
    <row r="57" spans="1:2" ht="15.75">
      <c r="A57" s="101" t="s">
        <v>1385</v>
      </c>
      <c r="B57" s="102">
        <v>99</v>
      </c>
    </row>
    <row r="58" spans="1:2" ht="15.75">
      <c r="A58" s="101" t="s">
        <v>1386</v>
      </c>
      <c r="B58" s="102">
        <v>101</v>
      </c>
    </row>
    <row r="59" spans="1:2" ht="15.75">
      <c r="A59" s="101" t="s">
        <v>1387</v>
      </c>
      <c r="B59" s="102">
        <v>103</v>
      </c>
    </row>
    <row r="60" spans="1:2" ht="15.75">
      <c r="A60" s="101" t="s">
        <v>1388</v>
      </c>
      <c r="B60" s="102">
        <v>105</v>
      </c>
    </row>
    <row r="61" spans="1:2" ht="15.75">
      <c r="A61" s="101" t="s">
        <v>1389</v>
      </c>
      <c r="B61" s="102">
        <v>107</v>
      </c>
    </row>
    <row r="62" spans="1:2" ht="15.75">
      <c r="A62" s="101" t="s">
        <v>1390</v>
      </c>
      <c r="B62" s="102">
        <v>115</v>
      </c>
    </row>
    <row r="63" spans="1:2" ht="15.75">
      <c r="A63" s="101" t="s">
        <v>1391</v>
      </c>
      <c r="B63" s="102">
        <v>117</v>
      </c>
    </row>
    <row r="64" spans="1:2" ht="15.75">
      <c r="A64" s="101" t="s">
        <v>1392</v>
      </c>
      <c r="B64" s="102">
        <v>119</v>
      </c>
    </row>
    <row r="65" spans="1:2" ht="15.75">
      <c r="A65" s="101" t="s">
        <v>1393</v>
      </c>
      <c r="B65" s="102">
        <v>121</v>
      </c>
    </row>
    <row r="66" spans="1:2" ht="15.75">
      <c r="A66" s="101" t="s">
        <v>1394</v>
      </c>
      <c r="B66" s="102">
        <v>125</v>
      </c>
    </row>
    <row r="67" spans="1:2" ht="15.75">
      <c r="A67" s="101" t="s">
        <v>1395</v>
      </c>
      <c r="B67" s="102">
        <v>129</v>
      </c>
    </row>
    <row r="68" spans="1:2" ht="15.75">
      <c r="A68" s="101" t="s">
        <v>1396</v>
      </c>
      <c r="B68" s="102">
        <v>131</v>
      </c>
    </row>
    <row r="69" spans="1:2" ht="15.75">
      <c r="A69" s="101" t="s">
        <v>1397</v>
      </c>
      <c r="B69" s="102">
        <v>135</v>
      </c>
    </row>
    <row r="70" spans="1:2" ht="15.75">
      <c r="A70" s="101" t="s">
        <v>1398</v>
      </c>
      <c r="B70" s="102">
        <v>139</v>
      </c>
    </row>
    <row r="71" spans="1:2" ht="15.75">
      <c r="A71" s="101" t="s">
        <v>1399</v>
      </c>
      <c r="B71" s="102">
        <v>143</v>
      </c>
    </row>
    <row r="72" spans="1:2" ht="15.75">
      <c r="A72" s="101" t="s">
        <v>1400</v>
      </c>
      <c r="B72" s="102">
        <v>145</v>
      </c>
    </row>
    <row r="73" spans="1:2" ht="15.75">
      <c r="A73" s="101" t="s">
        <v>1401</v>
      </c>
      <c r="B73" s="102">
        <v>149</v>
      </c>
    </row>
    <row r="74" spans="1:2" ht="15.75">
      <c r="A74" s="101" t="s">
        <v>1402</v>
      </c>
      <c r="B74" s="102">
        <v>151</v>
      </c>
    </row>
    <row r="75" spans="1:2" ht="15.75">
      <c r="A75" s="101" t="s">
        <v>1403</v>
      </c>
      <c r="B75" s="102">
        <v>155</v>
      </c>
    </row>
    <row r="76" spans="1:2" ht="15.75">
      <c r="A76" s="101" t="s">
        <v>1404</v>
      </c>
      <c r="B76" s="102">
        <v>163</v>
      </c>
    </row>
    <row r="77" spans="1:2" ht="15.75">
      <c r="A77" s="101" t="s">
        <v>1405</v>
      </c>
      <c r="B77" s="102">
        <v>177</v>
      </c>
    </row>
    <row r="78" spans="1:2" ht="15.75">
      <c r="A78" s="101" t="s">
        <v>1406</v>
      </c>
      <c r="B78" s="102">
        <v>89</v>
      </c>
    </row>
    <row r="79" spans="1:2" ht="15.75">
      <c r="A79" s="101" t="s">
        <v>1407</v>
      </c>
      <c r="B79" s="102">
        <v>123</v>
      </c>
    </row>
    <row r="80" spans="1:2" ht="15.75">
      <c r="A80" s="101" t="s">
        <v>1417</v>
      </c>
      <c r="B80" s="102">
        <v>33</v>
      </c>
    </row>
    <row r="81" spans="1:2" ht="15.75">
      <c r="A81" s="101" t="s">
        <v>1418</v>
      </c>
      <c r="B81" s="102">
        <v>11</v>
      </c>
    </row>
    <row r="82" spans="1:2" ht="15.75">
      <c r="A82" s="101" t="s">
        <v>1419</v>
      </c>
      <c r="B82" s="102">
        <v>161</v>
      </c>
    </row>
    <row r="83" spans="1:2" ht="15.75">
      <c r="A83" s="101" t="s">
        <v>1420</v>
      </c>
      <c r="B83" s="102">
        <v>173</v>
      </c>
    </row>
    <row r="84" spans="1:2" ht="15.75">
      <c r="A84" s="101" t="s">
        <v>1421</v>
      </c>
      <c r="B84" s="102">
        <v>175</v>
      </c>
    </row>
    <row r="85" spans="1:2" ht="15.75">
      <c r="A85" s="195" t="s">
        <v>1687</v>
      </c>
      <c r="B85" s="196">
        <v>197</v>
      </c>
    </row>
    <row r="86" spans="1:2" ht="15.75">
      <c r="A86" s="195" t="s">
        <v>1688</v>
      </c>
      <c r="B86" s="196">
        <v>199</v>
      </c>
    </row>
    <row r="87" spans="1:2" ht="32.25" thickBot="1">
      <c r="A87" s="103" t="s">
        <v>1499</v>
      </c>
      <c r="B87" s="104">
        <v>999</v>
      </c>
    </row>
  </sheetData>
  <sheetProtection password="EC45"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2013-10-09T06:45:15Z</cp:lastPrinted>
  <dcterms:created xsi:type="dcterms:W3CDTF">2004-03-24T19:37:04Z</dcterms:created>
  <dcterms:modified xsi:type="dcterms:W3CDTF">2015-07-08T11:29:34Z</dcterms:modified>
  <cp:category/>
  <cp:version/>
  <cp:contentType/>
  <cp:contentStatus/>
</cp:coreProperties>
</file>