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55" tabRatio="7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1'!$7:$7</definedName>
    <definedName name="_xlnm.Print_Titles" localSheetId="3">'Раздел 3'!$5:$7</definedName>
    <definedName name="Коды_отчетных_периодов" localSheetId="1">'[1]Списки'!$D$2:$E$3</definedName>
    <definedName name="Коды_отчетных_периодов">'Списки'!$D$2:$E$5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'Списки'!$D$2:$D$5</definedName>
    <definedName name="Наим_УСД" localSheetId="1">'[1]Списки'!$A$2:$A$91</definedName>
    <definedName name="Наим_УСД">'Списки'!$A$2:$A$86</definedName>
    <definedName name="_xlnm.Print_Area" localSheetId="1">'Раздел 1'!$A$1:$Z$52</definedName>
    <definedName name="_xlnm.Print_Area" localSheetId="2">'Раздел 2'!$A$1:$Z$47</definedName>
    <definedName name="_xlnm.Print_Area" localSheetId="0">'Титул S06'!$A$1:$N$31</definedName>
  </definedNames>
  <calcPr fullCalcOnLoad="1"/>
</workbook>
</file>

<file path=xl/sharedStrings.xml><?xml version="1.0" encoding="utf-8"?>
<sst xmlns="http://schemas.openxmlformats.org/spreadsheetml/2006/main" count="2217" uniqueCount="1255">
  <si>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</si>
  <si>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</si>
  <si>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</si>
  <si>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</si>
  <si>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</si>
  <si>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</si>
  <si>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</si>
  <si>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</si>
  <si>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</si>
  <si>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</si>
  <si>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</si>
  <si>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</si>
  <si>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</si>
  <si>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</si>
  <si>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</si>
  <si>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</si>
  <si>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20 января, 20 апреля,
20 июля, 20 октября</t>
  </si>
  <si>
    <t>Бумажный вариант электронной версии не представлять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</si>
  <si>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</si>
  <si>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Прекращено дело судом первой инстанции в отношении лиц</t>
  </si>
  <si>
    <t>в сфере здравоохранения</t>
  </si>
  <si>
    <t xml:space="preserve"> должность       инициалы, фамилия       подпись</t>
  </si>
  <si>
    <t xml:space="preserve"> Преступления  коррупционной направленности без каких-либо условий 
( п.2 Перечня)</t>
  </si>
  <si>
    <t>При условии связи с преступлениями  коррупционной направленности
(п.3.1 Перечня)</t>
  </si>
  <si>
    <t>При условии связи с преступлениями  коррупционной направленности
(п.3.2 Перечня)</t>
  </si>
  <si>
    <t xml:space="preserve">Преступления с корыстным мотивом 
( п.4.18 статкарточки на подсудимого  "коррупционным мотивом")
(п.3.3 Перечня )            </t>
  </si>
  <si>
    <t xml:space="preserve">Преступления с корыстным мотивом
(п.4.18 статкарточки на подсудимого  "коррупционным мотивом")
(п.3.3 Перечня )            </t>
  </si>
  <si>
    <r>
      <t>ст.159</t>
    </r>
    <r>
      <rPr>
        <b/>
        <sz val="10"/>
        <color indexed="8"/>
        <rFont val="Times New Roman"/>
        <family val="1"/>
      </rPr>
      <t xml:space="preserve">  (за искл. п.3.6)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</si>
  <si>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</si>
  <si>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Раздел 3. Характеристика лиц, осужденных за преступления коррупционной направленности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</si>
  <si>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</si>
  <si>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</si>
  <si>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</si>
  <si>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</si>
  <si>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</si>
  <si>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</si>
  <si>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</si>
  <si>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</si>
  <si>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</si>
  <si>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</si>
  <si>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</si>
  <si>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Б</t>
  </si>
  <si>
    <t xml:space="preserve"> Преступления  коррупционной направленности без каких-либо условий             
( п.2 Перечня)</t>
  </si>
  <si>
    <t>ст.141.1</t>
  </si>
  <si>
    <t>ст.184</t>
  </si>
  <si>
    <t>ст.204</t>
  </si>
  <si>
    <t>ст.289</t>
  </si>
  <si>
    <t>ст.290</t>
  </si>
  <si>
    <t>ст.291</t>
  </si>
  <si>
    <t>При условии связи с преступлениями  коррупционной направленности                            
(п.3.1 Перечня)</t>
  </si>
  <si>
    <t>ст.174</t>
  </si>
  <si>
    <t>ст.174.1</t>
  </si>
  <si>
    <t>ст.175</t>
  </si>
  <si>
    <t>ст.210 ч.3</t>
  </si>
  <si>
    <t>При условии связи с преступлениями  коррупционной направленности                            
(п.3.2 Перечня)</t>
  </si>
  <si>
    <t>ст.294</t>
  </si>
  <si>
    <t xml:space="preserve">ст.295 </t>
  </si>
  <si>
    <t>ст.296</t>
  </si>
  <si>
    <t xml:space="preserve">ст.307 </t>
  </si>
  <si>
    <t xml:space="preserve">ст.302 </t>
  </si>
  <si>
    <t>ст.309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</si>
  <si>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</si>
  <si>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</si>
  <si>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</si>
  <si>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</si>
  <si>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</si>
  <si>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</si>
  <si>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</si>
  <si>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</si>
  <si>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ст.292</t>
  </si>
  <si>
    <t>ст.305</t>
  </si>
  <si>
    <t>ст.226 ч.3 п."в"</t>
  </si>
  <si>
    <t>ст.228.2 ч.2</t>
  </si>
  <si>
    <t>ст.229 ч.2 п."в"</t>
  </si>
  <si>
    <t>ст.183 ч.ч.3,4</t>
  </si>
  <si>
    <t>ст.228.1 ч.3 п."б"</t>
  </si>
  <si>
    <t>ст.159 ч.ч.3,4</t>
  </si>
  <si>
    <t xml:space="preserve">ст.160 ч.ч.3,4 </t>
  </si>
  <si>
    <t>ст.169</t>
  </si>
  <si>
    <t>ст.178</t>
  </si>
  <si>
    <t>ст.179</t>
  </si>
  <si>
    <t>Должностное лицо, ответственное за составление отчета</t>
  </si>
  <si>
    <t>Виды 
преступлений</t>
  </si>
  <si>
    <t xml:space="preserve">Статья 
УК РФ </t>
  </si>
  <si>
    <t>Поступило дел</t>
  </si>
  <si>
    <t>исключено обвинение 
(лиц)</t>
  </si>
  <si>
    <t>изменена квалификация (лиц)</t>
  </si>
  <si>
    <t>Оправдано</t>
  </si>
  <si>
    <t>Осуждено</t>
  </si>
  <si>
    <t>Меры наказания, назначенные осужденным 
(по основной квалификации)</t>
  </si>
  <si>
    <t xml:space="preserve">основная
</t>
  </si>
  <si>
    <t xml:space="preserve">дополни-
тельная  </t>
  </si>
  <si>
    <t>в т.ч. с участием присяжных заседателей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</si>
  <si>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</si>
  <si>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</si>
  <si>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</si>
  <si>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</si>
  <si>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</si>
  <si>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</si>
  <si>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</si>
  <si>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</si>
  <si>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</si>
  <si>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</si>
  <si>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</si>
  <si>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ст.208</t>
  </si>
  <si>
    <t xml:space="preserve">ст.277 </t>
  </si>
  <si>
    <t xml:space="preserve">ст.360 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</si>
  <si>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</si>
  <si>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</si>
  <si>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</si>
  <si>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</si>
  <si>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</si>
  <si>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</si>
  <si>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</si>
  <si>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</si>
  <si>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Преступления экстремистской направленности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</si>
  <si>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</si>
  <si>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</si>
  <si>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</si>
  <si>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</si>
  <si>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</si>
  <si>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</si>
  <si>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</si>
  <si>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</si>
  <si>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</si>
  <si>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 xml:space="preserve">ст.282.1 </t>
  </si>
  <si>
    <t>ст.282.2</t>
  </si>
  <si>
    <t>ст.357</t>
  </si>
  <si>
    <t>Преступления с экстремистским мотивом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</si>
  <si>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</si>
  <si>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</si>
  <si>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</si>
  <si>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</si>
  <si>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</si>
  <si>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</si>
  <si>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</si>
  <si>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</si>
  <si>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</si>
  <si>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</si>
  <si>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</si>
  <si>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</si>
  <si>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</si>
  <si>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</si>
  <si>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</si>
  <si>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ст.281 </t>
  </si>
  <si>
    <t xml:space="preserve">ст.335 </t>
  </si>
  <si>
    <t>ст.336</t>
  </si>
  <si>
    <t>Рассмотрено дел с вынесением приговора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</si>
  <si>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</si>
  <si>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</si>
  <si>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основ-
ная</t>
  </si>
  <si>
    <t xml:space="preserve">дополнительная  </t>
  </si>
  <si>
    <t xml:space="preserve">основ-ная
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</si>
  <si>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</si>
  <si>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</t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</si>
  <si>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служебного положения в целях получения выгоды  (п.3.5, 3.6 Перечня)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</si>
  <si>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</si>
  <si>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</si>
  <si>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</si>
  <si>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</si>
  <si>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стл.13 стр.33=0</t>
  </si>
  <si>
    <t>Ф.S06s разд.2 стл.13 стр.34=0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</si>
  <si>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</si>
  <si>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</si>
  <si>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</si>
  <si>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</si>
  <si>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</si>
  <si>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стл.13 стр.40=0</t>
  </si>
  <si>
    <t>Ф.S06s разд.2 стл.16 стр.17=0</t>
  </si>
  <si>
    <t>(s,v,q,b) в разд. 2 гр. 16 для стр.17-40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</si>
  <si>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</si>
  <si>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</si>
  <si>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</si>
  <si>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</si>
  <si>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</si>
  <si>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</si>
  <si>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</si>
  <si>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</si>
  <si>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</si>
  <si>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</si>
  <si>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</si>
  <si>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</si>
  <si>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</si>
  <si>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</si>
  <si>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</si>
  <si>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стл.16 стр.33=0</t>
  </si>
  <si>
    <t>Ф.S06s разд.2 стл.16 стр.34=0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</si>
  <si>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</si>
  <si>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</si>
  <si>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</si>
  <si>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</si>
  <si>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</si>
  <si>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стл.16 стр.40=0</t>
  </si>
  <si>
    <t>Подтверждения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</si>
  <si>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</si>
  <si>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</si>
  <si>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</si>
  <si>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</si>
  <si>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</si>
  <si>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</si>
  <si>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</si>
  <si>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</si>
  <si>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</si>
  <si>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</si>
  <si>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</si>
  <si>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</si>
  <si>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</si>
  <si>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</si>
  <si>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</si>
  <si>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</si>
  <si>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</si>
  <si>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</si>
  <si>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</si>
  <si>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</si>
  <si>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</si>
  <si>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</si>
  <si>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</si>
  <si>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</si>
  <si>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</si>
  <si>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</si>
  <si>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</si>
  <si>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</si>
  <si>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</si>
  <si>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</si>
  <si>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</si>
  <si>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стл.10 стр.1&gt;=Ф.S06s разд.2 стл.11 стр.1</t>
  </si>
  <si>
    <t>(r,g,w,s,v,q,b) в разд. 2 графа 10 для строк 1-40  д.б. больше или равна гр.11 для строк 1-40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</si>
  <si>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</si>
  <si>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</si>
  <si>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</si>
  <si>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</si>
  <si>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</si>
  <si>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</si>
  <si>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</si>
  <si>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</si>
  <si>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</si>
  <si>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</si>
  <si>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</si>
  <si>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</si>
  <si>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</si>
  <si>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</si>
  <si>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</si>
  <si>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</si>
  <si>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</si>
  <si>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</si>
  <si>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</si>
  <si>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</si>
  <si>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</si>
  <si>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</si>
  <si>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</si>
  <si>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</si>
  <si>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</si>
  <si>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</si>
  <si>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</si>
  <si>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</si>
  <si>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</si>
  <si>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</si>
  <si>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</si>
  <si>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</si>
  <si>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</si>
  <si>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</si>
  <si>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</si>
  <si>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</si>
  <si>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</si>
  <si>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</si>
  <si>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</si>
  <si>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разд.1 стл.15 стр.1&gt;=Ф.S06s разд.1 сумма стл.18-23 стр.1</t>
  </si>
  <si>
    <t>(r,g,w,s,v,q,b) в разд. 1 графа 15 для строк 1-44  д.б. больше или равна сумме граф 18-23 для строк 1-44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</si>
  <si>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</si>
  <si>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</si>
  <si>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</si>
  <si>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</si>
  <si>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разд.2 стл.15 стр.40=Ф.S06s разд.3 стл.1 стр.40</t>
  </si>
  <si>
    <t>Ф.S06s разд.3 стл.1 стр.1&gt;=Ф.S06s разд.3 стл.3 стр.1+Ф.S06s разд.3 стл.15 стр.1</t>
  </si>
  <si>
    <t>(r,g,w,s,v,q,b) в разд. 3 графа 1 для строк 1-40  д.б. больше или равна сумме граф 3 и 15 для строк 1-40</t>
  </si>
  <si>
    <t>(r,g,s,v,q,b) в разд. 1 гр. 18-19  стр. 31 не заполняется в связи с неподсудностью</t>
  </si>
  <si>
    <t>Ф.S06s разд.2 сумма стл.18-19 стр.20=0</t>
  </si>
  <si>
    <t>(r,g,s,v,q,b) в разд. 2 гр. 18-19  стр. 20 не заполняется в связи с неподсудностью</t>
  </si>
  <si>
    <t>Ф.S06s разд.3 стл.3 стр.29=0</t>
  </si>
  <si>
    <t>(r,g,s,v,q,b) в разд. 3 графа 1-23 для стр. 29 не заполняются.</t>
  </si>
  <si>
    <t>Ф.S06s разд.3 стл.23 стр.29=0</t>
  </si>
  <si>
    <t>Ф.S06s разд.3 стл.6 стр.29=0</t>
  </si>
  <si>
    <t>Ф.S06s разд.3 стл.14 стр.29=0</t>
  </si>
  <si>
    <t>Ф.S06s разд.3 стл.20 стр.29=0</t>
  </si>
  <si>
    <t>Ф.S06s разд.3 стл.7 стр.29=0</t>
  </si>
  <si>
    <t>Ф.S06s разд.3 стл.10 стр.29=0</t>
  </si>
  <si>
    <t>Ф.S06s разд.3 стл.1 стр.29=0</t>
  </si>
  <si>
    <t>Ф.S06s разд.3 стл.17 стр.29=0</t>
  </si>
  <si>
    <t>Ф.S06s разд.3 стл.8 стр.29=0</t>
  </si>
  <si>
    <t>Ф.S06s разд.3 стл.11 стр.29=0</t>
  </si>
  <si>
    <t>Ф.S06s разд.3 стл.5 стр.29=0</t>
  </si>
  <si>
    <t>Ф.S06s разд.3 стл.19 стр.29=0</t>
  </si>
  <si>
    <t>Ф.S06s разд.3 стл.16 стр.29=0</t>
  </si>
  <si>
    <t>Ф.S06s разд.3 стл.22 стр.29=0</t>
  </si>
  <si>
    <t>Ф.S06s разд.3 стл.2 стр.29=0</t>
  </si>
  <si>
    <t>Ф.S06s разд.3 стл.13 стр.29=0</t>
  </si>
  <si>
    <t>Ф.S06s разд.3 стл.18 стр.29=0</t>
  </si>
  <si>
    <t>Ф.S06s разд.3 стл.15 стр.29=0</t>
  </si>
  <si>
    <t>Ф.S06s разд.3 стл.12 стр.29=0</t>
  </si>
  <si>
    <t>Ф.S06s разд.3 стл.9 стр.29=0</t>
  </si>
  <si>
    <t>Ф.S06s разд.3 стл.21 стр.29=0</t>
  </si>
  <si>
    <t>Ф.S06s разд.3 стл.4 стр.29=0</t>
  </si>
  <si>
    <t>Ф.S06s разд.3 стл.19 стр.3=0</t>
  </si>
  <si>
    <t>(r,g,s,v,q,b) в разд. 3 графа 1-23 для стр. 3 не заполняются.</t>
  </si>
  <si>
    <t>Ф.S06s разд.3 стл.22 стр.3=0</t>
  </si>
  <si>
    <t>Ф.S06s разд.3 стл.13 стр.3=0</t>
  </si>
  <si>
    <t>Ф.S06s разд.3 стл.7 стр.3=0</t>
  </si>
  <si>
    <t>Ф.S06s разд.3 стл.10 стр.3=0</t>
  </si>
  <si>
    <t>Ф.S06s разд.3 стл.21 стр.3=0</t>
  </si>
  <si>
    <t>Ф.S06s разд.3 стл.4 стр.3=0</t>
  </si>
  <si>
    <t>Ф.S06s разд.3 стл.1 стр.3=0</t>
  </si>
  <si>
    <t>Ф.S06s разд.3 стл.17 стр.3=0</t>
  </si>
  <si>
    <t>Ф.S06s разд.3 стл.2 стр.3=0</t>
  </si>
  <si>
    <t>Ф.S06s разд.3 стл.14 стр.3=0</t>
  </si>
  <si>
    <t>Ф.S06s разд.3 стл.5 стр.3=0</t>
  </si>
  <si>
    <t>Ф.S06s разд.3 стл.11 стр.3=0</t>
  </si>
  <si>
    <t>Ф.S06s разд.3 стл.23 стр.3=0</t>
  </si>
  <si>
    <t>Ф.S06s разд.3 стл.9 стр.3=0</t>
  </si>
  <si>
    <t>Ф.S06s разд.3 стл.16 стр.3=0</t>
  </si>
  <si>
    <t>Ф.S06s разд.3 стл.8 стр.3=0</t>
  </si>
  <si>
    <t>Ф.S06s разд.3 стл.3 стр.3=0</t>
  </si>
  <si>
    <t>Ф.S06s разд.3 стл.20 стр.3=0</t>
  </si>
  <si>
    <t>Ф.S06s разд.3 стл.12 стр.3=0</t>
  </si>
  <si>
    <t>Ф.S06s разд.3 стл.18 стр.3=0</t>
  </si>
  <si>
    <t>Ф.S06s разд.3 стл.6 стр.3=0</t>
  </si>
  <si>
    <t>Ф.S06s разд.3 стл.15 стр.3=0</t>
  </si>
  <si>
    <t>Ф.S06s разд.2 сумма стл.1-2 стр.27=0</t>
  </si>
  <si>
    <t>(r,g,w,s,v,q,b) в разд. 2 графа 1-2 для стр. 8-40 не заполняются. Подтвердить приговором.</t>
  </si>
  <si>
    <t>Ф.S06s разд.2 сумма стл.1-2 стр.18=0</t>
  </si>
  <si>
    <t>Ф.S06s разд.2 сумма стл.1-2 стр.15=0</t>
  </si>
  <si>
    <t>Ф.S06s разд.2 сумма стл.1-2 стр.38=0</t>
  </si>
  <si>
    <t>Ф.S06s разд.2 сумма стл.1-2 стр.24=0</t>
  </si>
  <si>
    <t>Ф.S06s разд.2 сумма стл.1-2 стр.31=0</t>
  </si>
  <si>
    <t>Ф.S06s разд.2 сумма стл.1-2 стр.17=0</t>
  </si>
  <si>
    <t>Ф.S06s разд.2 сумма стл.1-2 стр.34=0</t>
  </si>
  <si>
    <t>Ф.S06s разд.2 сумма стл.1-2 стр.26=0</t>
  </si>
  <si>
    <t>Ф.S06s разд.2 сумма стл.1-2 стр.20=0</t>
  </si>
  <si>
    <t>Ф.S06s разд.2 сумма стл.1-2 стр.23=0</t>
  </si>
  <si>
    <t>Ф.S06s разд.2 сумма стл.1-2 стр.35=0</t>
  </si>
  <si>
    <t>Ф.S06s разд.2 сумма стл.1-2 стр.21=0</t>
  </si>
  <si>
    <t>Ф.S06s разд.2 сумма стл.1-2 стр.12=0</t>
  </si>
  <si>
    <t>Ф.S06s разд.2 сумма стл.1-2 стр.9=0</t>
  </si>
  <si>
    <t>Ф.S06s разд.2 сумма стл.1-2 стр.32=0</t>
  </si>
  <si>
    <t>Ф.S06s разд.2 сумма стл.1-2 стр.29=0</t>
  </si>
  <si>
    <t>Ф.S06s разд.2 сумма стл.1-2 стр.37=0</t>
  </si>
  <si>
    <t>Ф.S06s разд.2 сумма стл.1-2 стр.14=0</t>
  </si>
  <si>
    <t>Ф.S06s разд.2 сумма стл.1-2 стр.40=0</t>
  </si>
  <si>
    <t>Ф.S06s разд.2 сумма стл.1-2 стр.16=0</t>
  </si>
  <si>
    <t>Ф.S06s разд.2 сумма стл.1-2 стр.22=0</t>
  </si>
  <si>
    <t>Ф.S06s разд.2 сумма стл.1-2 стр.19=0</t>
  </si>
  <si>
    <t>Ф.S06s разд.2 сумма стл.1-2 стр.30=0</t>
  </si>
  <si>
    <t>Ф.S06s разд.2 сумма стл.1-2 стр.13=0</t>
  </si>
  <si>
    <t>Ф.S06s разд.2 сумма стл.1-2 стр.36=0</t>
  </si>
  <si>
    <t>Ф.S06s разд.2 сумма стл.1-2 стр.33=0</t>
  </si>
  <si>
    <t>Ф.S06s разд.2 сумма стл.1-2 стр.10=0</t>
  </si>
  <si>
    <t>Ф.S06s разд.2 сумма стл.1-2 стр.39=0</t>
  </si>
  <si>
    <t>Ф.S06s разд.2 сумма стл.1-2 стр.28=0</t>
  </si>
  <si>
    <t>Ф.S06s разд.2 сумма стл.1-2 стр.11=0</t>
  </si>
  <si>
    <t>Ф.S06s разд.2 сумма стл.1-2 стр.8=0</t>
  </si>
  <si>
    <t>Ф.S06s разд.2 сумма стл.1-2 стр.25=0</t>
  </si>
  <si>
    <t>Ф.S06s разд.2 стл.20 стр.29=0</t>
  </si>
  <si>
    <t xml:space="preserve">(r,g,s,v,q,b) в разд. 2 графа 1-23 для стр. 29 не заполняются </t>
  </si>
  <si>
    <t>Ф.S06s разд.2 стл.17 стр.29=0</t>
  </si>
  <si>
    <t>Ф.S06s разд.2 стл.5 стр.29=0</t>
  </si>
  <si>
    <t>Ф.S06s разд.2 стл.8 стр.29=0</t>
  </si>
  <si>
    <t>Ф.S06s разд.2 стл.14 стр.29=0</t>
  </si>
  <si>
    <t>Ф.S06s разд.2 стл.2 стр.29=0</t>
  </si>
  <si>
    <t>Ф.S06s разд.2 стл.6 стр.29=0</t>
  </si>
  <si>
    <t>Ф.S06s разд.2 стл.12 стр.29=0</t>
  </si>
  <si>
    <t>Ф.S06s разд.2 стл.7 стр.29=0</t>
  </si>
  <si>
    <t>Ф.S06s разд.2 стл.21 стр.29=0</t>
  </si>
  <si>
    <t>Ф.S06s разд.2 стл.1 стр.29=0</t>
  </si>
  <si>
    <t>Ф.S06s разд.2 стл.18 стр.29=0</t>
  </si>
  <si>
    <t>Ф.S06s разд.2 стл.15 стр.29=0</t>
  </si>
  <si>
    <t>Ф.S06s разд.2 стл.9 стр.29=0</t>
  </si>
  <si>
    <t>Ф.S06s разд.2 стл.23 стр.29=0</t>
  </si>
  <si>
    <t>Ф.S06s разд.2 стл.4 стр.29=0</t>
  </si>
  <si>
    <t>Ф.S06s разд.2 стл.19 стр.29=0</t>
  </si>
  <si>
    <t>Ф.S06s разд.2 стл.10 стр.29=0</t>
  </si>
  <si>
    <t>Ф.S06s разд.2 стл.22 стр.29=0</t>
  </si>
  <si>
    <t>Ф.S06s разд.2 стл.3 стр.29=0</t>
  </si>
  <si>
    <t>Ф.S06s разд.2 стл.23 стр.3=0</t>
  </si>
  <si>
    <t xml:space="preserve">(r,g,s,v,q,b) в разд. 2 графа 1-23 для стр. 3 не заполняются </t>
  </si>
  <si>
    <t>Ф.S06s разд.2 стл.5 стр.3=0</t>
  </si>
  <si>
    <t>Ф.S06s разд.2 стл.19 стр.3=0</t>
  </si>
  <si>
    <t>Ф.S06s разд.2 стл.22 стр.3=0</t>
  </si>
  <si>
    <t>Ф.S06s разд.2 стл.8 стр.3=0</t>
  </si>
  <si>
    <t>Ф.S06s разд.2 стл.18 стр.3=0</t>
  </si>
  <si>
    <t>Ф.S06s разд.2 стл.2 стр.3=0</t>
  </si>
  <si>
    <t>Ф.S06s разд.2 стл.7 стр.3=0</t>
  </si>
  <si>
    <t>Ф.S06s разд.2 стл.21 стр.3=0</t>
  </si>
  <si>
    <t>Ф.S06s разд.2 стл.1 стр.3=0</t>
  </si>
  <si>
    <t>Ф.S06s разд.2 стл.4 стр.3=0</t>
  </si>
  <si>
    <t>Ф.S06s разд.2 стл.10 стр.3=0</t>
  </si>
  <si>
    <t>Ф.S06s разд.2 стл.20 стр.3=0</t>
  </si>
  <si>
    <t>Ф.S06s разд.2 стл.14 стр.3=0</t>
  </si>
  <si>
    <t>Ф.S06s разд.2 стл.17 стр.3=0</t>
  </si>
  <si>
    <t>Ф.S06s разд.2 стл.3 стр.3=0</t>
  </si>
  <si>
    <t>Ф.S06s разд.2 стл.6 стр.3=0</t>
  </si>
  <si>
    <t>Ф.S06s разд.2 стл.12 стр.3=0</t>
  </si>
  <si>
    <t>Ф.S06s разд.2 стл.15 стр.3=0</t>
  </si>
  <si>
    <t>Ф.S06s разд.2 стл.9 стр.3=0</t>
  </si>
  <si>
    <t>Ф.S06s разд.1 сумма стл.1-2 стр.42=0</t>
  </si>
  <si>
    <t xml:space="preserve">(s,v,q,b) в разд. 1 графа 1-2 для стр. 27-44 не заполняются </t>
  </si>
  <si>
    <t>Ф.S06s разд.1 сумма стл.1-2 стр.28=0</t>
  </si>
  <si>
    <t>Ф.S06s разд.1 сумма стл.1-2 стр.39=0</t>
  </si>
  <si>
    <t>Ф.S06s разд.1 сумма стл.1-2 стр.30=0</t>
  </si>
  <si>
    <t>Ф.S06s разд.1 сумма стл.1-2 стр.36=0</t>
  </si>
  <si>
    <t>Ф.S06s разд.1 сумма стл.1-2 стр.33=0</t>
  </si>
  <si>
    <t>Ф.S06s разд.1 сумма стл.1-2 стр.34=0</t>
  </si>
  <si>
    <t>Ф.S06s разд.1 сумма стл.1-2 стр.37=0</t>
  </si>
  <si>
    <t>Ф.S06s разд.1 сумма стл.1-2 стр.31=0</t>
  </si>
  <si>
    <t>Ф.S06s разд.1 сумма стл.1-2 стр.29=0</t>
  </si>
  <si>
    <t>Ф.S06s разд.1 сумма стл.1-2 стр.35=0</t>
  </si>
  <si>
    <t>Ф.S06s разд.1 сумма стл.1-2 стр.43=0</t>
  </si>
  <si>
    <t>Ф.S06s разд.1 сумма стл.1-2 стр.40=0</t>
  </si>
  <si>
    <t>Ф.S06s разд.1 сумма стл.1-2 стр.32=0</t>
  </si>
  <si>
    <t>Ф.S06s разд.1 сумма стл.1-2 стр.27=0</t>
  </si>
  <si>
    <t>Ф.S06s разд.1 сумма стл.1-2 стр.41=0</t>
  </si>
  <si>
    <t>Ф.S06s разд.1 сумма стл.1-2 стр.38=0</t>
  </si>
  <si>
    <t>Ф.S06s разд.1 сумма стл.1-2 стр.44=0</t>
  </si>
  <si>
    <t>432000, г. Ульяновск, ул.Железной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</si>
  <si>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</si>
  <si>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</si>
  <si>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Н.П. Лысякова</t>
  </si>
  <si>
    <t>Начальник отдела О.И. Давыдова</t>
  </si>
  <si>
    <t>(8422)33-12-59</t>
  </si>
  <si>
    <t>14.01.2013 г.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</si>
  <si>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</si>
  <si>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</si>
  <si>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</si>
  <si>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</si>
  <si>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</si>
  <si>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</si>
  <si>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</si>
  <si>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</si>
  <si>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</si>
  <si>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</si>
  <si>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</si>
  <si>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</si>
  <si>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</si>
  <si>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</si>
  <si>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</si>
  <si>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</si>
  <si>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</si>
  <si>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</si>
  <si>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</si>
  <si>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</si>
  <si>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</si>
  <si>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</si>
  <si>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</si>
  <si>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</si>
  <si>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</si>
  <si>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</si>
  <si>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</si>
  <si>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</si>
  <si>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</si>
  <si>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</si>
  <si>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</si>
  <si>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</si>
  <si>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(r,g,w,s,v,q,b) в разд. 1 графа 10 для строк 1-44  д.б. больше или равна графе 11 для строк 1-44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</si>
  <si>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</si>
  <si>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</si>
  <si>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</si>
  <si>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</si>
  <si>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</si>
  <si>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</si>
  <si>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</si>
  <si>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</si>
  <si>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</si>
  <si>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</si>
  <si>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</si>
  <si>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</si>
  <si>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</si>
  <si>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</si>
  <si>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</si>
  <si>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</si>
  <si>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</si>
  <si>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</si>
  <si>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</si>
  <si>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Форма № 01.1</t>
  </si>
  <si>
    <t>Ежеквартальная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</si>
  <si>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</si>
  <si>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</si>
  <si>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</si>
  <si>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</si>
  <si>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</si>
  <si>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</si>
  <si>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</si>
  <si>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</si>
  <si>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</si>
  <si>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стр.1&gt;=Ф.S06s разд.3 стл.17 стр.1+Ф.S06s разд.3 стл.19 стр.1+Ф.S06s разд.3 стл.20 стр.1</t>
  </si>
  <si>
    <t>(r,g,w,s,v,q,b) в разд. 3 графа 1 для строк 1-40  д.б. больше или равна сумме граф 17,19,20 для строк 1-40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</si>
  <si>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</si>
  <si>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</si>
  <si>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</si>
  <si>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</si>
  <si>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</si>
  <si>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</si>
  <si>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</si>
  <si>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</si>
  <si>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</si>
  <si>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</si>
  <si>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</si>
  <si>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</si>
  <si>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</si>
  <si>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</si>
  <si>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</si>
  <si>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</si>
  <si>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</si>
  <si>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</si>
  <si>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</si>
  <si>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</si>
  <si>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</si>
  <si>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</si>
  <si>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</si>
  <si>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</si>
  <si>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</si>
  <si>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</si>
  <si>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</si>
  <si>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</si>
  <si>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Суд областного звена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</si>
  <si>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</si>
  <si>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</si>
  <si>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</si>
  <si>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</si>
  <si>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</si>
  <si>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</si>
  <si>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</si>
  <si>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</si>
  <si>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</si>
  <si>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</si>
  <si>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</si>
  <si>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</si>
  <si>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</si>
  <si>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</si>
  <si>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</si>
  <si>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</si>
  <si>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стр.1&gt;=Ф.S06s разд.3 стл.2 стр.1+Ф.S06s разд.3 сумма стл.4-14 стр.1+Ф.S06s разд.3 стл.16 стр.1+Ф.S06s разд.3 стл.18 стр.1</t>
  </si>
  <si>
    <t>(r,g,w,s,v,q,b) в разд. 3 графа 1 для строк 1-44  д.б. больше или равна сумме граф 2, 4-14, 16, 18 для строк 1-40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</si>
  <si>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</si>
  <si>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</si>
  <si>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</si>
  <si>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</si>
  <si>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</si>
  <si>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</si>
  <si>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</si>
  <si>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</si>
  <si>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</si>
  <si>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</si>
  <si>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</si>
  <si>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</si>
  <si>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</si>
  <si>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</si>
  <si>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</si>
  <si>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</si>
  <si>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</si>
  <si>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</si>
  <si>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</si>
  <si>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</si>
  <si>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</si>
  <si>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</si>
  <si>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</si>
  <si>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</si>
  <si>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</si>
  <si>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</si>
  <si>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</si>
  <si>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</si>
  <si>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</si>
  <si>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</si>
  <si>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</si>
  <si>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</si>
  <si>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</si>
  <si>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</si>
  <si>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</si>
  <si>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</si>
  <si>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</si>
  <si>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</si>
  <si>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</si>
  <si>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разд.2 стл.15 стр.1&gt;=Ф.S06s разд.2 стл.16 стр.1</t>
  </si>
  <si>
    <t>(r,g,w,s,v,q,b) в разд. 2 графа 15 для строк 1-40  д.б. больше или равна гр. 16 для строк 1-40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</si>
  <si>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</si>
  <si>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</si>
  <si>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</si>
  <si>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</si>
  <si>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</si>
  <si>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</si>
  <si>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</si>
  <si>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</si>
  <si>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</si>
  <si>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</si>
  <si>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</si>
  <si>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</si>
  <si>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</si>
  <si>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</si>
  <si>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</si>
  <si>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</si>
  <si>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</si>
  <si>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</si>
  <si>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</si>
  <si>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</si>
  <si>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</si>
  <si>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</si>
  <si>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</si>
  <si>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</si>
  <si>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</si>
  <si>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</si>
  <si>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</si>
  <si>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</si>
  <si>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</si>
  <si>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</si>
  <si>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</si>
  <si>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</si>
  <si>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</si>
  <si>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</si>
  <si>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</si>
  <si>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</si>
  <si>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</si>
  <si>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</si>
  <si>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</si>
  <si>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стл.12 стр.1&gt;=Ф.S06s разд.2 стл.13 стр.1</t>
  </si>
  <si>
    <t>(r,g,w,s,v,q,b) в разд. 2 графа 12 для строк 1-40  д.б. больше или равна гр.13 для строк 1-40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</si>
  <si>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</si>
  <si>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</si>
  <si>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</si>
  <si>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</si>
  <si>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</si>
  <si>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</si>
  <si>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</si>
  <si>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</si>
  <si>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</si>
  <si>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</si>
  <si>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</si>
  <si>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</si>
  <si>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</si>
  <si>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</si>
  <si>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</si>
  <si>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</si>
  <si>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</si>
  <si>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</si>
  <si>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</si>
  <si>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</si>
  <si>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</si>
  <si>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</si>
  <si>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</si>
  <si>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</si>
  <si>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</si>
  <si>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</si>
  <si>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УК РФ по обвинительному заключению</t>
  </si>
  <si>
    <t>А</t>
  </si>
  <si>
    <t>Осужден</t>
  </si>
  <si>
    <t>Оправдан</t>
  </si>
  <si>
    <t>М.П.</t>
  </si>
  <si>
    <t>дата составления отчета</t>
  </si>
  <si>
    <t>h</t>
  </si>
  <si>
    <t>Y</t>
  </si>
  <si>
    <t>Перечень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</si>
  <si>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</si>
  <si>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№ стр.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</si>
  <si>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</si>
  <si>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</si>
  <si>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</si>
  <si>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</si>
  <si>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</si>
  <si>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</si>
  <si>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</si>
  <si>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</si>
  <si>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</si>
  <si>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</si>
  <si>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</si>
  <si>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</si>
  <si>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</si>
  <si>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</si>
  <si>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</si>
  <si>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</si>
  <si>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</si>
  <si>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</si>
  <si>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</si>
  <si>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</si>
  <si>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</si>
  <si>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</si>
  <si>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</si>
  <si>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</si>
  <si>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</si>
  <si>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</si>
  <si>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</si>
  <si>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</si>
  <si>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</si>
  <si>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</si>
  <si>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</si>
  <si>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</si>
  <si>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</si>
  <si>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</si>
  <si>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</si>
  <si>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</si>
  <si>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</si>
  <si>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</si>
  <si>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</si>
  <si>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стр.1&gt;=Ф.S06s разд.1 стл.16 стр.1</t>
  </si>
  <si>
    <t>(r,g,w,s,v,q,b) в разд. 1 графа 15 для строк 1-44  д.б. больше или равна гр. 16 для строк 1-44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</si>
  <si>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</si>
  <si>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</si>
  <si>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</si>
  <si>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</si>
  <si>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</si>
  <si>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</si>
  <si>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</si>
  <si>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</si>
  <si>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</si>
  <si>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</si>
  <si>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</si>
  <si>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</si>
  <si>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</si>
  <si>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</si>
  <si>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</si>
  <si>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</si>
  <si>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</si>
  <si>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</si>
  <si>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</si>
  <si>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</si>
  <si>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</si>
  <si>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</si>
  <si>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</si>
  <si>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</si>
  <si>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</si>
  <si>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</si>
  <si>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</si>
  <si>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</si>
  <si>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</si>
  <si>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</si>
  <si>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</si>
  <si>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</si>
  <si>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</si>
  <si>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</si>
  <si>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</si>
  <si>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</si>
  <si>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</si>
  <si>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</si>
  <si>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</si>
  <si>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</si>
  <si>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</si>
  <si>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</si>
  <si>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</si>
  <si>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стл.12 стр.1&gt;=Ф.S06s разд.1 стл.13 стр.1</t>
  </si>
  <si>
    <t>(r,g,w,s,v,q,b) в разд. 1 графа 12 для строк 1-44  д.б. больше или равна гр. 13 для строк 1-44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</si>
  <si>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</si>
  <si>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</si>
  <si>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</si>
  <si>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</si>
  <si>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</si>
  <si>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</si>
  <si>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</si>
  <si>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Подтверждаю Уголовное дело № 2-1/12 осуждено два лица по ст. 286 ч. 3 п. "в" УК РФ- данная статья является главной. Дело рассмотрено с участием присяжных заседателей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</si>
  <si>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 служебного положения  (п.3.4 Перечня)</t>
  </si>
  <si>
    <t>Возвращено прокурору в отношении лиц по основной квалификации</t>
  </si>
  <si>
    <t xml:space="preserve">Руководитель </t>
  </si>
  <si>
    <t>Прекращено дел судом первой инстанции в отношении лиц</t>
  </si>
  <si>
    <t>Сроки представления</t>
  </si>
  <si>
    <t>Мировые судьи</t>
  </si>
  <si>
    <t>Управлению (отделу) Судебного департамента в субъекте Российской Федерации</t>
  </si>
  <si>
    <t xml:space="preserve"> 10 января, 10 апреля,
 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</si>
  <si>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</si>
  <si>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</si>
  <si>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</si>
  <si>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</si>
  <si>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 xml:space="preserve"> 15 января, 15 апреля,
 15 июля, 15 октября</t>
  </si>
  <si>
    <t>Окружные (флотские) военные суды</t>
  </si>
  <si>
    <t>Первичные:</t>
  </si>
  <si>
    <t>Верховному Суду Российской Федерации</t>
  </si>
  <si>
    <t>мес.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</si>
  <si>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</si>
  <si>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и номер телефона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</si>
  <si>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</si>
  <si>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</si>
  <si>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</si>
  <si>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</si>
  <si>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</si>
  <si>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</si>
  <si>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</si>
  <si>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</si>
  <si>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</si>
  <si>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</si>
  <si>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</si>
  <si>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</si>
  <si>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</si>
  <si>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</si>
  <si>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</si>
  <si>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</si>
  <si>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</si>
  <si>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</si>
  <si>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</si>
  <si>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</si>
  <si>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</si>
  <si>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</si>
  <si>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</si>
  <si>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</si>
  <si>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</si>
  <si>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</si>
  <si>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</si>
  <si>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</si>
  <si>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</si>
  <si>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</si>
  <si>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Cтатус</t>
  </si>
  <si>
    <t>Код формулы</t>
  </si>
  <si>
    <t>Формула</t>
  </si>
  <si>
    <t>Описание формулы</t>
  </si>
  <si>
    <t>Ф.S06s разд.1 стл.11 стр.40=0</t>
  </si>
  <si>
    <t>(s,v,q,b) в разд. 1 графа 11 для стр. 40-42 не заполняется в связи с неподсудностью</t>
  </si>
  <si>
    <t>Ф.S06s разд.1 стл.11 стр.41=0</t>
  </si>
  <si>
    <t>Ф.S06s разд.1 стл.11 стр.42=0</t>
  </si>
  <si>
    <t>Ф.S06s разд.1 стл.11 стр.4=0</t>
  </si>
  <si>
    <t>(s,v,q,b) в разд. 1 графа 11 для стр. 4-5 не заполняется в связи с неподсудностью</t>
  </si>
  <si>
    <t>Ф.S06s разд.1 стл.11 стр.5=0</t>
  </si>
  <si>
    <t>Ф.S06s разд.1 стл.11 стр.1=0</t>
  </si>
  <si>
    <t>(s,v,q,b) в разд. 1 графа 11 стр. 1 не заполняется в связи с неподсудностью</t>
  </si>
  <si>
    <t>Ф.S06s разд.1 стл.16 стр.4=0</t>
  </si>
  <si>
    <t>(s,v,q,b) в разд. 1 графа 16 для стр. 4-5 не заполняется в связи с неподсудностью</t>
  </si>
  <si>
    <t>Ф.S06s разд.1 стл.16 стр.5=0</t>
  </si>
  <si>
    <t>Ф.S06s разд.1 стл.18 стр.44=0</t>
  </si>
  <si>
    <t>(s,v,q,b) в разд. 1 гр. 18-19  стр. 44 не заполняется в связи с неподсудностью</t>
  </si>
  <si>
    <t>Ф.S06s разд.1 стл.19 стр.44=0</t>
  </si>
  <si>
    <t>Ф.S06s разд.1 стл.18 стр.31=0</t>
  </si>
  <si>
    <t>Ф.S06s разд.1 стл.19 стр.31=0</t>
  </si>
  <si>
    <t>Ф.S06s разд.1 стл.16 стр.40=0</t>
  </si>
  <si>
    <t>(s,v,q,b) в разд. 1 графа 16 для стр. 40-42 не заполняется в связи с неподсудностью</t>
  </si>
  <si>
    <t>Ф.S06s разд.1 стл.16 стр.41=0</t>
  </si>
  <si>
    <t>Ф.S06s разд.1 стл.16 стр.42=0</t>
  </si>
  <si>
    <t>Ф.S06s разд.1 стл.13 стр.1=0</t>
  </si>
  <si>
    <t>(s,v,q,b) в разд. 1 графа 13  стр. 1 не заполняется в связи с неподсудностью</t>
  </si>
  <si>
    <t>Ф.S06s разд.1 стл.13 стр.4=0</t>
  </si>
  <si>
    <t>(s,v,q,b) в разд. 1 графа 13 для стр. 4-5 не заполняется в связи с неподсудностью</t>
  </si>
  <si>
    <t>Ф.S06s разд.1 стл.13 стр.5=0</t>
  </si>
  <si>
    <t>Ф.S06s разд.1 стл.13 стр.40=0</t>
  </si>
  <si>
    <t>(s,v,q,b) в разд. 1 графа 13 для стр. 40-42 не заполняется в связи с неподсудностью</t>
  </si>
  <si>
    <t>Ф.S06s разд.1 стл.13 стр.41=0</t>
  </si>
  <si>
    <t>Ф.S06s разд.1 стл.13 стр.42=0</t>
  </si>
  <si>
    <t>Ф.S06s разд.1 стл.16 стр.1=0</t>
  </si>
  <si>
    <t>(s,v,q,b) в разд. 1 графа 16 стр. 1не заполняется в связи с неподсудностью</t>
  </si>
  <si>
    <t>Ф.S06s разд.2 стл.15 стр.1=Ф.S06s разд.3 стл.1 стр.1</t>
  </si>
  <si>
    <t>(r,g,w,s,v,q,b) в разд. 2 графа 15 для строк 1-40  д.б. равна графе 1 разд.3 для строк 1-40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</si>
  <si>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</si>
  <si>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</si>
  <si>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</si>
  <si>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</si>
  <si>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</si>
  <si>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</si>
  <si>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</si>
  <si>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</si>
  <si>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</si>
  <si>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</si>
  <si>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</si>
  <si>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</si>
  <si>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</si>
  <si>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</si>
  <si>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</si>
  <si>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</si>
  <si>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</si>
  <si>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</si>
  <si>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</si>
  <si>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</si>
  <si>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</si>
  <si>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</si>
  <si>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</si>
  <si>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</si>
  <si>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</si>
  <si>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</si>
  <si>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</si>
  <si>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</si>
  <si>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</si>
  <si>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</si>
  <si>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</si>
  <si>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</si>
  <si>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</si>
  <si>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</si>
  <si>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</si>
  <si>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</si>
  <si>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</si>
  <si>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</si>
  <si>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</si>
  <si>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</si>
  <si>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</si>
  <si>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</si>
  <si>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</si>
  <si>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</si>
  <si>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</si>
  <si>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</si>
  <si>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ст.188 ч.3 п."б"
(утратила силу от 07.12.2011 №420-ФЗ)</t>
  </si>
  <si>
    <t>ст.188 ч.4
(утратила силу от 07.12.2011 №420-ФЗ)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</si>
  <si>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</si>
  <si>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</si>
  <si>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</si>
  <si>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</si>
  <si>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</si>
  <si>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</si>
  <si>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</si>
  <si>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</si>
  <si>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</si>
  <si>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</si>
  <si>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</si>
  <si>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</si>
  <si>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</si>
  <si>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</si>
  <si>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</si>
  <si>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стл.10 стр.1&gt;=Ф.S06s разд.1 стл.11 стр.1</t>
  </si>
  <si>
    <t>t</t>
  </si>
  <si>
    <t>n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</si>
  <si>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</si>
  <si>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</si>
  <si>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</si>
  <si>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</si>
  <si>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</si>
  <si>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</si>
  <si>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</si>
  <si>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</si>
  <si>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</si>
  <si>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</si>
  <si>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</si>
  <si>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</si>
  <si>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</si>
  <si>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</si>
  <si>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</si>
  <si>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</si>
  <si>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</si>
  <si>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</si>
  <si>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</si>
  <si>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ПРИЛОЖЕНИЕ К ОПЕРАТИВНОМУ ОТЧЕТУ ФОРМЫ № 01                                                                                                                  "ОТЧЕТ О  РАБОТЕ СУДОВ ПО РАССМОТРЕНИЮ УГОЛОВНЫХ ДЕЛ   
ПО ОТДЕЛЬНЫМ СТАТЬЯМ УГОЛОВНОГО КОДЕКСА РОССИЙСКОЙ ФЕДЕРАЦИИ 
ПО ПЕРВОЙ ИНСТАНЦИИ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</si>
  <si>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</si>
  <si>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</si>
  <si>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</si>
  <si>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</si>
  <si>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</si>
  <si>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</si>
  <si>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</si>
  <si>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</si>
  <si>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</si>
  <si>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</si>
  <si>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</si>
  <si>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</si>
  <si>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</si>
  <si>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</si>
  <si>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</si>
  <si>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</si>
  <si>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</si>
  <si>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</si>
  <si>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</si>
  <si>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</si>
  <si>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</si>
  <si>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</si>
  <si>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</si>
  <si>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</si>
  <si>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</si>
  <si>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</si>
  <si>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</si>
  <si>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</si>
  <si>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</si>
  <si>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</si>
  <si>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</si>
  <si>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</si>
  <si>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</si>
  <si>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</si>
  <si>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</si>
  <si>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</si>
  <si>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</si>
  <si>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</si>
  <si>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</si>
  <si>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</si>
  <si>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</si>
  <si>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</si>
  <si>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</si>
  <si>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</si>
  <si>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</si>
  <si>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</si>
  <si>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</si>
  <si>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</si>
  <si>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</si>
  <si>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</si>
  <si>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</si>
  <si>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</si>
  <si>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</si>
  <si>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</si>
  <si>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</si>
  <si>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</si>
  <si>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</si>
  <si>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</si>
  <si>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</si>
  <si>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</si>
  <si>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</si>
  <si>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</si>
  <si>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</si>
  <si>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</si>
  <si>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</si>
  <si>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</si>
  <si>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</si>
  <si>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</si>
  <si>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</si>
  <si>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</si>
  <si>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</si>
  <si>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</si>
  <si>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Ф.S06s разд.3 стл.1 стр.40&gt;=Ф.S06s разд.3 стл.3 стр.40+Ф.S06s разд.3 стл.15 стр.40</t>
  </si>
  <si>
    <t>Ф.S06s разд.3 стл.1 стр.1&gt;=Ф.S06s разд.3 сумма стл.22-27 стр.1</t>
  </si>
  <si>
    <t>(r,g,w,s,v,q,b) в разд. 3 графа 1 для строк 1-40  д.б. больше или равна сумме граф 22-27 для строк 1-40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</si>
  <si>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</si>
  <si>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</si>
  <si>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</si>
  <si>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</si>
  <si>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</si>
  <si>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</si>
  <si>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</si>
  <si>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</si>
  <si>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</si>
  <si>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</si>
  <si>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</si>
  <si>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</si>
  <si>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</si>
  <si>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</si>
  <si>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</si>
  <si>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</si>
  <si>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</si>
  <si>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</si>
  <si>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</si>
  <si>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</si>
  <si>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</si>
  <si>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</si>
  <si>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</si>
  <si>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</si>
  <si>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</si>
  <si>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</si>
  <si>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</si>
  <si>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</si>
  <si>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</si>
  <si>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</si>
  <si>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</si>
  <si>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</si>
  <si>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</si>
  <si>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</si>
  <si>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разд.2 стл.15 стр.1&gt;=Ф.S06s разд.2 сумма стл.18-23 стр.1</t>
  </si>
  <si>
    <t>(r,g,w,s,v,q,b) в разд. 2 графа 15 для строк 1-44  д.б. больше или равна сумме граф 18-23 для строк 1-40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</si>
  <si>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</si>
  <si>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</si>
  <si>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</si>
  <si>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</si>
  <si>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</si>
  <si>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</si>
  <si>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</si>
  <si>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</si>
  <si>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</si>
  <si>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</si>
  <si>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</si>
  <si>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</si>
  <si>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</si>
  <si>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</si>
  <si>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</si>
  <si>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</si>
  <si>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</si>
  <si>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</si>
  <si>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</si>
  <si>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</si>
  <si>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</si>
  <si>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</si>
  <si>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</si>
  <si>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</si>
  <si>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</si>
  <si>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</si>
  <si>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</si>
  <si>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</si>
  <si>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</si>
  <si>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</si>
  <si>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</si>
  <si>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</si>
  <si>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</si>
  <si>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</si>
  <si>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</si>
  <si>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</si>
  <si>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</si>
  <si>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</si>
  <si>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</si>
  <si>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разд.1 стл.16 стр.10=0</t>
  </si>
  <si>
    <t>(s,v,q,b) в разд. 1 гр. 16 для стр. 10-39 статьи неподсудны (подтвердить реквизитами постановления на листе ФЛК информационный)</t>
  </si>
  <si>
    <t>Ф.S06s разд.1 стл.16 стр.11=0</t>
  </si>
  <si>
    <t>Ф.S06s разд.1 стл.16 стр.12=0</t>
  </si>
  <si>
    <t>Ф.S06s разд.1 стл.16 стр.13=0</t>
  </si>
  <si>
    <t>Ф.S06s разд.1 стл.16 стр.14=0</t>
  </si>
  <si>
    <t>Ф.S06s разд.1 стл.16 стр.15=0</t>
  </si>
  <si>
    <t>Ф.S06s разд.1 стл.16 стр.16=0</t>
  </si>
  <si>
    <t>Ф.S06s разд.1 стл.16 стр.17=0</t>
  </si>
  <si>
    <t>Ф.S06s разд.1 стл.16 стр.18=0</t>
  </si>
  <si>
    <t>Ф.S06s разд.1 стл.16 стр.19=0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</si>
  <si>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</si>
  <si>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</si>
  <si>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</si>
  <si>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</si>
  <si>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стл.16 стр.24=0</t>
  </si>
  <si>
    <t>Ф.S06s разд.1 стл.16 стр.25=0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</si>
  <si>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</si>
  <si>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</si>
  <si>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</si>
  <si>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</si>
  <si>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</si>
  <si>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</si>
  <si>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</si>
  <si>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</si>
  <si>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</si>
  <si>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</si>
  <si>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стл.16 стр.36=0</t>
  </si>
  <si>
    <t>Ф.S06s разд.1 стл.16 стр.37=0</t>
  </si>
  <si>
    <t>Ф.S06s разд.1 стл.16 стр.38=0</t>
  </si>
  <si>
    <t>Ф.S06s разд.1 стл.16 стр.39=0</t>
  </si>
  <si>
    <t>Ф.S06s разд.1 стл.13 стр.10=0</t>
  </si>
  <si>
    <t>(s,v,q,b) в разд. 1 гр. 13  для стр. 10-39 статьи неподсудны (подтвердить реквизитами постановления на листе ФЛК информационный)</t>
  </si>
  <si>
    <t>Ф.S06s разд.1 стл.13 стр.11=0</t>
  </si>
  <si>
    <t>Ф.S06s разд.1 стл.13 стр.12=0</t>
  </si>
  <si>
    <t>Ф.S06s разд.1 стл.13 стр.13=0</t>
  </si>
  <si>
    <t>Ф.S06s разд.1 стл.13 стр.14=0</t>
  </si>
  <si>
    <t>Ф.S06s разд.1 стл.13 стр.15=0</t>
  </si>
  <si>
    <t>Ф.S06s разд.1 стл.13 стр.16=0</t>
  </si>
  <si>
    <t>Ф.S06s разд.1 стл.13 стр.17=0</t>
  </si>
  <si>
    <t>Ф.S06s разд.1 стл.13 стр.18=0</t>
  </si>
  <si>
    <t>Ф.S06s разд.1 стл.13 стр.19=0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</si>
  <si>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</si>
  <si>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</si>
  <si>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</si>
  <si>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</si>
  <si>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стр.24=0</t>
  </si>
  <si>
    <t>Ф.S06s разд.1 стл.13 стр.25=0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</si>
  <si>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</si>
  <si>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</si>
  <si>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</si>
  <si>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</si>
  <si>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</si>
  <si>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</si>
  <si>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</si>
  <si>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</si>
  <si>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</si>
  <si>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</si>
  <si>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стл.13 стр.36=0</t>
  </si>
  <si>
    <t>Ф.S06s разд.1 стл.13 стр.37=0</t>
  </si>
  <si>
    <t>Ф.S06s разд.1 стл.13 стр.38=0</t>
  </si>
  <si>
    <t>Ф.S06s разд.1 стл.13 стр.39=0</t>
  </si>
  <si>
    <t>Ф.S06s разд.1 стл.11 стр.10=0</t>
  </si>
  <si>
    <t>(s,v,q,b) в разд. 1 гр. 11  для стр. 10-39 статьи неподсудны (подтвердить реквизитами постановления на листе ФЛК информационный)</t>
  </si>
  <si>
    <t>Ф.S06s разд.1 стл.11 стр.11=0</t>
  </si>
  <si>
    <t>Ф.S06s разд.1 стл.11 стр.12=0</t>
  </si>
  <si>
    <t>Ф.S06s разд.1 стл.11 стр.13=0</t>
  </si>
  <si>
    <t>Ф.S06s разд.1 стл.11 стр.14=0</t>
  </si>
  <si>
    <t>Ф.S06s разд.1 стл.11 стр.15=0</t>
  </si>
  <si>
    <t>Ф.S06s разд.1 стл.11 стр.16=0</t>
  </si>
  <si>
    <t>Ф.S06s разд.1 стл.11 стр.17=0</t>
  </si>
  <si>
    <t>Ф.S06s разд.1 стл.11 стр.18=0</t>
  </si>
  <si>
    <t>Ф.S06s разд.1 стл.11 стр.19=0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</si>
  <si>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</si>
  <si>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</si>
  <si>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</si>
  <si>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</si>
  <si>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стр.24=0</t>
  </si>
  <si>
    <t>Ф.S06s разд.1 стл.11 стр.25=0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</si>
  <si>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</si>
  <si>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</si>
  <si>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</si>
  <si>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</si>
  <si>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</si>
  <si>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</si>
  <si>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</si>
  <si>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</si>
  <si>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</si>
  <si>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</si>
  <si>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стл.11 стр.36=0</t>
  </si>
  <si>
    <t>Ф.S06s разд.1 стл.11 стр.37=0</t>
  </si>
  <si>
    <t>Ф.S06s разд.1 стл.11 стр.38=0</t>
  </si>
  <si>
    <t>Ф.S06s разд.1 стл.11 стр.39=0</t>
  </si>
  <si>
    <t>Ф.S06s разд.1 стл.11 стр.43=0</t>
  </si>
  <si>
    <t>(s,v,q,b) в разд. 1 гр. 11  для стр. 43-44 статьи неподсудны (подтвердить реквизитами постановления на листе ФЛК информационный)</t>
  </si>
  <si>
    <t>Ф.S06s разд.1 стл.11 стр.44=0</t>
  </si>
  <si>
    <t>Ф.S06s разд.1 стл.13 стр.43=0</t>
  </si>
  <si>
    <t>(s,v,q,b) в разд. 1 гр. 13  для стр. 43-44 статьи неподсудны (подтвердить реквизитами постановления на листе ФЛК информационный)</t>
  </si>
  <si>
    <t>Ф.S06s разд.1 стл.13 стр.44=0</t>
  </si>
  <si>
    <t>Ф.S06s разд.1 стл.16 стр.43=0</t>
  </si>
  <si>
    <t>(s,v,q,b) в разд. 1 гр. 16 для стр. 43-44 статьи неподсудны (подтвердить реквизитами постановления на листе ФЛК информационный)</t>
  </si>
  <si>
    <t>Ф.S06s разд.1 стл.16 стр.44=0</t>
  </si>
  <si>
    <t>Ф.S06s разд.2 стл.11 стр.1=0</t>
  </si>
  <si>
    <t>(s,v,q,b) в разд. 2 гр. 11  для стр. 1-5 статьи неподсудны (подтвердить реквизитами постановления на листе ФЛК информационный)</t>
  </si>
  <si>
    <t>Ф.S06s разд.2 стл.11 стр.2=0</t>
  </si>
  <si>
    <t>Ф.S06s разд.2 стл.11 стр.3=0</t>
  </si>
  <si>
    <t>Ф.S06s разд.2 стл.11 стр.4=0</t>
  </si>
  <si>
    <t>Ф.S06s разд.2 стл.11 стр.5=0</t>
  </si>
  <si>
    <t>Ф.S06s разд.2 стл.13 стр.1=0</t>
  </si>
  <si>
    <t>(s,v,q,b) в разд. 2 гр. 13  для стр. 1-5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</si>
  <si>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</si>
  <si>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стл.13 стр.3=0</t>
  </si>
  <si>
    <t>Ф.S06s разд.2 стл.13 стр.4=0</t>
  </si>
  <si>
    <t>Ф.S06s разд.2 стл.13 стр.5=0</t>
  </si>
  <si>
    <t>Ф.S06s разд.2 стл.16 стр.1=0</t>
  </si>
  <si>
    <t>(s,v,q,b) в разд. 2 гр. 16  для стр. 1-5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</si>
  <si>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</si>
  <si>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стл.16 стр.3=0</t>
  </si>
  <si>
    <t>Ф.S06s разд.2 стл.16 стр.4=0</t>
  </si>
  <si>
    <t>Ф.S06s разд.2 стл.16 стр.5=0</t>
  </si>
  <si>
    <t>Ф.S06s разд.2 стл.11 стр.7=0</t>
  </si>
  <si>
    <t>(s,v,q,b) в разд. 2 гр. 11  для стр. 7-10 статьи неподсудны (подтвердить реквизитами постановления на листе ФЛК информационный)</t>
  </si>
  <si>
    <t>Ф.S06s разд.2 стл.11 стр.8=0</t>
  </si>
  <si>
    <t>Ф.S06s разд.2 стл.11 стр.9=0</t>
  </si>
  <si>
    <t>Ф.S06s разд.2 стл.11 стр.10=0</t>
  </si>
  <si>
    <t>Ф.S06s разд.2 стл.13 стр.7=0</t>
  </si>
  <si>
    <t>(s,v,q,b) в разд. 2 гр. 13 для стр. 7-10 статьи неподсудны (подтвердить реквизитами постановления на листе ФЛК информационный)</t>
  </si>
  <si>
    <t>Ф.S06s разд.2 стл.13 стр.8=0</t>
  </si>
  <si>
    <t>Ф.S06s разд.2 стл.13 стр.9=0</t>
  </si>
  <si>
    <t>Ф.S06s разд.2 стл.13 стр.10=0</t>
  </si>
  <si>
    <t>Ф.S06s разд.2 стл.16 стр.7=0</t>
  </si>
  <si>
    <t>(s,v,q,b) в разд. 2 гр. 16 для стр. 7-10 статьи неподсудны (подтвердить реквизитами постановления на листе ФЛК информационный)</t>
  </si>
  <si>
    <t>Ф.S06s разд.2 стл.16 стр.8=0</t>
  </si>
  <si>
    <t>Ф.S06s разд.2 стл.16 стр.9=0</t>
  </si>
  <si>
    <t>Ф.S06s разд.2 стл.16 стр.10=0</t>
  </si>
  <si>
    <t>Ф.S06s разд.2 стл.11 стр.15=0</t>
  </si>
  <si>
    <t>(s,v,q,b) в разд. 2 гр. 11  для стр. 15 статьи неподсудны (подтвердить реквизитами постановления на листе ФЛК информационный)</t>
  </si>
  <si>
    <t>Ф.S06s разд.2 стл.13 стр.15=0</t>
  </si>
  <si>
    <t>(s,v,q,b) в разд. 2 гр. 13 для стр. 15 статьи неподсудны (подтвердить реквизитами постановления на листе ФЛК информационный)</t>
  </si>
  <si>
    <t>Ф.S06s разд.2 стл.16 стр.15=0</t>
  </si>
  <si>
    <t>(s,v,q,b) в разд. 2 гр. 16 для стр. 15 статьи неподсудны (подтвердить реквизитами постановления на листе ФЛК информационный)</t>
  </si>
  <si>
    <t>Ф.S06s разд.2 стл.11 стр.17=0</t>
  </si>
  <si>
    <t>(s,v,q,b) в разд. 2 гр. 11  для стр.17-40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</si>
  <si>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</si>
  <si>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</si>
  <si>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</si>
  <si>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</si>
  <si>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</si>
  <si>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</si>
  <si>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</si>
  <si>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</si>
  <si>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</si>
  <si>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</si>
  <si>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</si>
  <si>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</si>
  <si>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</si>
  <si>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</si>
  <si>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</si>
  <si>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стл.11 стр.33=0</t>
  </si>
  <si>
    <t>Ф.S06s разд.2 стл.11 стр.34=0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</si>
  <si>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</si>
  <si>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</si>
  <si>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</si>
  <si>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</si>
  <si>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</si>
  <si>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стл.11 стр.40=0</t>
  </si>
  <si>
    <t>Ф.S06s разд.2 стл.13 стр.17=0</t>
  </si>
  <si>
    <t>(s,v,q,b) в разд. 2 гр. 13 для стр.17-40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</si>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</sst>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€-2]\ ###,000_);[Red]\([$€-2]\ ###,000\)"/>
    <numFmt numFmtId="178" formatCode="General;\-General;General;&quot;Ошибка&quot;"/>
    <numFmt numFmtId="179" formatCode="d\-mmm\-yyyy"/>
    <numFmt numFmtId="180" formatCode="000000"/>
    <numFmt numFmtId="181" formatCode="[$-F800]dddd\,\ mmmm\ dd\,\ yyyy"/>
    <numFmt numFmtId="182" formatCode="[&lt;=9999999]###\-####;\(###\)\ ###\-####"/>
  </numFmts>
  <fonts count="71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54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0" fillId="0" borderId="18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/>
      <protection/>
    </xf>
    <xf numFmtId="0" fontId="38" fillId="0" borderId="0" xfId="59" applyFont="1">
      <alignment/>
      <protection/>
    </xf>
    <xf numFmtId="0" fontId="44" fillId="0" borderId="0" xfId="59" applyFont="1" applyAlignment="1">
      <alignment horizontal="center" vertical="center" wrapText="1"/>
      <protection/>
    </xf>
    <xf numFmtId="0" fontId="38" fillId="0" borderId="0" xfId="59" applyFont="1" applyBorder="1">
      <alignment/>
      <protection/>
    </xf>
    <xf numFmtId="0" fontId="50" fillId="24" borderId="0" xfId="33" applyFont="1" applyFill="1" applyAlignment="1">
      <alignment horizontal="left"/>
      <protection/>
    </xf>
    <xf numFmtId="0" fontId="50" fillId="24" borderId="0" xfId="33" applyFont="1" applyFill="1" applyBorder="1">
      <alignment/>
      <protection/>
    </xf>
    <xf numFmtId="0" fontId="44" fillId="24" borderId="0" xfId="33" applyFont="1" applyFill="1" applyBorder="1">
      <alignment/>
      <protection/>
    </xf>
    <xf numFmtId="0" fontId="51" fillId="24" borderId="0" xfId="33" applyFont="1" applyFill="1">
      <alignment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0" fontId="53" fillId="0" borderId="0" xfId="59" applyFont="1" applyBorder="1" applyAlignment="1">
      <alignment horizontal="center" vertical="top"/>
      <protection/>
    </xf>
    <xf numFmtId="0" fontId="38" fillId="0" borderId="0" xfId="59" applyFont="1" applyBorder="1" applyAlignment="1">
      <alignment horizontal="center" vertical="top"/>
      <protection/>
    </xf>
    <xf numFmtId="0" fontId="44" fillId="0" borderId="20" xfId="59" applyFont="1" applyBorder="1" applyAlignment="1">
      <alignment horizontal="center"/>
      <protection/>
    </xf>
    <xf numFmtId="0" fontId="44" fillId="0" borderId="21" xfId="59" applyFont="1" applyBorder="1" applyAlignment="1">
      <alignment horizontal="center"/>
      <protection/>
    </xf>
    <xf numFmtId="0" fontId="44" fillId="0" borderId="0" xfId="59" applyFont="1">
      <alignment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3" fillId="24" borderId="0" xfId="33" applyFont="1" applyFill="1" applyBorder="1" applyAlignment="1">
      <alignment horizontal="left"/>
      <protection/>
    </xf>
    <xf numFmtId="0" fontId="51" fillId="24" borderId="0" xfId="33" applyFont="1" applyFill="1" applyBorder="1" applyAlignment="1">
      <alignment wrapText="1"/>
      <protection/>
    </xf>
    <xf numFmtId="0" fontId="53" fillId="24" borderId="0" xfId="33" applyFont="1" applyFill="1" applyBorder="1" applyAlignment="1">
      <alignment/>
      <protection/>
    </xf>
    <xf numFmtId="0" fontId="48" fillId="24" borderId="0" xfId="33" applyFont="1" applyFill="1" applyBorder="1">
      <alignment/>
      <protection/>
    </xf>
    <xf numFmtId="0" fontId="44" fillId="24" borderId="0" xfId="33" applyFont="1" applyFill="1" applyBorder="1" applyAlignment="1">
      <alignment horizontal="center" vertical="top"/>
      <protection/>
    </xf>
    <xf numFmtId="0" fontId="56" fillId="24" borderId="0" xfId="33" applyFont="1" applyFill="1" applyBorder="1" applyAlignment="1">
      <alignment horizontal="left" vertical="top"/>
      <protection/>
    </xf>
    <xf numFmtId="0" fontId="57" fillId="0" borderId="0" xfId="59" applyFont="1" applyBorder="1" applyAlignment="1">
      <alignment wrapText="1"/>
      <protection/>
    </xf>
    <xf numFmtId="0" fontId="44" fillId="0" borderId="0" xfId="57" applyFont="1" applyBorder="1" applyAlignment="1">
      <alignment/>
      <protection/>
    </xf>
    <xf numFmtId="0" fontId="56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/>
      <protection/>
    </xf>
    <xf numFmtId="0" fontId="51" fillId="0" borderId="0" xfId="57" applyFont="1">
      <alignment/>
      <protection/>
    </xf>
    <xf numFmtId="0" fontId="58" fillId="0" borderId="22" xfId="58" applyFont="1" applyBorder="1" applyAlignment="1">
      <alignment/>
      <protection/>
    </xf>
    <xf numFmtId="0" fontId="58" fillId="0" borderId="0" xfId="58" applyFont="1" applyBorder="1" applyAlignment="1">
      <alignment/>
      <protection/>
    </xf>
    <xf numFmtId="0" fontId="38" fillId="0" borderId="0" xfId="0" applyFont="1" applyBorder="1" applyAlignment="1">
      <alignment/>
    </xf>
    <xf numFmtId="1" fontId="54" fillId="24" borderId="20" xfId="0" applyNumberFormat="1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1" fontId="50" fillId="0" borderId="20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54" fillId="0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1" fillId="0" borderId="0" xfId="57" applyFont="1" applyBorder="1" applyAlignment="1">
      <alignment/>
      <protection/>
    </xf>
    <xf numFmtId="0" fontId="50" fillId="0" borderId="0" xfId="57" applyFont="1" applyBorder="1" applyAlignment="1">
      <alignment horizontal="left"/>
      <protection/>
    </xf>
    <xf numFmtId="1" fontId="44" fillId="24" borderId="2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6" fillId="0" borderId="0" xfId="57" applyFont="1" applyAlignment="1">
      <alignment horizontal="center" vertical="center"/>
      <protection/>
    </xf>
    <xf numFmtId="0" fontId="38" fillId="24" borderId="0" xfId="33" applyFont="1" applyFill="1" applyBorder="1" applyAlignment="1">
      <alignment horizontal="center" vertical="top"/>
      <protection/>
    </xf>
    <xf numFmtId="0" fontId="55" fillId="24" borderId="0" xfId="33" applyFont="1" applyFill="1" applyBorder="1" applyAlignment="1">
      <alignment horizontal="left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48" fillId="24" borderId="23" xfId="33" applyFont="1" applyFill="1" applyBorder="1">
      <alignment/>
      <protection/>
    </xf>
    <xf numFmtId="0" fontId="44" fillId="24" borderId="23" xfId="33" applyFont="1" applyFill="1" applyBorder="1" applyAlignment="1">
      <alignment horizontal="center" vertical="top"/>
      <protection/>
    </xf>
    <xf numFmtId="0" fontId="56" fillId="24" borderId="23" xfId="33" applyFont="1" applyFill="1" applyBorder="1" applyAlignment="1">
      <alignment horizontal="left" vertical="top"/>
      <protection/>
    </xf>
    <xf numFmtId="0" fontId="38" fillId="0" borderId="23" xfId="59" applyFont="1" applyBorder="1">
      <alignment/>
      <protection/>
    </xf>
    <xf numFmtId="0" fontId="48" fillId="24" borderId="0" xfId="33" applyFont="1" applyFill="1" applyBorder="1" applyAlignment="1">
      <alignment horizontal="center" vertical="center" wrapText="1"/>
      <protection/>
    </xf>
    <xf numFmtId="0" fontId="51" fillId="24" borderId="0" xfId="33" applyFont="1" applyFill="1" applyBorder="1" applyAlignment="1">
      <alignment horizontal="center" vertical="center" wrapText="1"/>
      <protection/>
    </xf>
    <xf numFmtId="0" fontId="53" fillId="24" borderId="0" xfId="33" applyFont="1" applyFill="1" applyBorder="1" applyAlignment="1">
      <alignment horizontal="center" vertical="center" wrapText="1"/>
      <protection/>
    </xf>
    <xf numFmtId="0" fontId="48" fillId="24" borderId="0" xfId="33" applyFont="1" applyFill="1" applyBorder="1" applyAlignment="1">
      <alignment horizontal="center"/>
      <protection/>
    </xf>
    <xf numFmtId="0" fontId="38" fillId="0" borderId="22" xfId="59" applyFont="1" applyBorder="1">
      <alignment/>
      <protection/>
    </xf>
    <xf numFmtId="0" fontId="38" fillId="0" borderId="24" xfId="59" applyFont="1" applyBorder="1">
      <alignment/>
      <protection/>
    </xf>
    <xf numFmtId="0" fontId="51" fillId="24" borderId="23" xfId="33" applyFont="1" applyFill="1" applyBorder="1" applyAlignment="1">
      <alignment wrapText="1"/>
      <protection/>
    </xf>
    <xf numFmtId="0" fontId="64" fillId="22" borderId="20" xfId="0" applyFont="1" applyFill="1" applyBorder="1" applyAlignment="1">
      <alignment horizontal="center" vertical="center" wrapText="1"/>
    </xf>
    <xf numFmtId="0" fontId="65" fillId="22" borderId="20" xfId="0" applyFont="1" applyFill="1" applyBorder="1" applyAlignment="1">
      <alignment horizontal="right"/>
    </xf>
    <xf numFmtId="0" fontId="65" fillId="22" borderId="20" xfId="0" applyFont="1" applyFill="1" applyBorder="1" applyAlignment="1">
      <alignment horizontal="right" wrapText="1"/>
    </xf>
    <xf numFmtId="0" fontId="66" fillId="0" borderId="0" xfId="0" applyFont="1" applyBorder="1" applyAlignment="1">
      <alignment horizontal="left" wrapText="1"/>
    </xf>
    <xf numFmtId="0" fontId="65" fillId="22" borderId="2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5" fillId="22" borderId="20" xfId="59" applyFont="1" applyFill="1" applyBorder="1" applyAlignment="1">
      <alignment horizontal="right" wrapText="1"/>
      <protection/>
    </xf>
    <xf numFmtId="0" fontId="65" fillId="22" borderId="20" xfId="59" applyFont="1" applyFill="1" applyBorder="1" applyAlignment="1">
      <alignment horizontal="right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69" fillId="23" borderId="15" xfId="0" applyFont="1" applyFill="1" applyBorder="1" applyAlignment="1" applyProtection="1">
      <alignment horizontal="center" wrapText="1"/>
      <protection locked="0"/>
    </xf>
    <xf numFmtId="0" fontId="69" fillId="0" borderId="15" xfId="0" applyFont="1" applyBorder="1" applyAlignment="1" applyProtection="1">
      <alignment horizont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11" fillId="0" borderId="25" xfId="0" applyFont="1" applyBorder="1" applyAlignment="1">
      <alignment horizontal="right"/>
    </xf>
    <xf numFmtId="49" fontId="11" fillId="0" borderId="11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horizontal="right"/>
    </xf>
    <xf numFmtId="0" fontId="65" fillId="22" borderId="20" xfId="0" applyFont="1" applyFill="1" applyBorder="1" applyAlignment="1">
      <alignment wrapText="1"/>
    </xf>
    <xf numFmtId="0" fontId="65" fillId="20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/>
    </xf>
    <xf numFmtId="0" fontId="65" fillId="7" borderId="20" xfId="0" applyFont="1" applyFill="1" applyBorder="1" applyAlignment="1">
      <alignment horizontal="right" wrapText="1"/>
    </xf>
    <xf numFmtId="0" fontId="65" fillId="20" borderId="20" xfId="0" applyFont="1" applyFill="1" applyBorder="1" applyAlignment="1">
      <alignment horizontal="right" wrapText="1"/>
    </xf>
    <xf numFmtId="0" fontId="65" fillId="7" borderId="20" xfId="0" applyFont="1" applyFill="1" applyBorder="1" applyAlignment="1">
      <alignment/>
    </xf>
    <xf numFmtId="0" fontId="18" fillId="0" borderId="27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wrapText="1"/>
    </xf>
    <xf numFmtId="0" fontId="0" fillId="0" borderId="28" xfId="0" applyNumberFormat="1" applyBorder="1" applyAlignment="1">
      <alignment wrapText="1"/>
    </xf>
    <xf numFmtId="0" fontId="0" fillId="0" borderId="0" xfId="0" applyAlignment="1">
      <alignment wrapText="1"/>
    </xf>
    <xf numFmtId="0" fontId="70" fillId="0" borderId="28" xfId="0" applyNumberFormat="1" applyFont="1" applyBorder="1" applyAlignment="1">
      <alignment/>
    </xf>
    <xf numFmtId="0" fontId="18" fillId="0" borderId="27" xfId="0" applyFont="1" applyBorder="1" applyAlignment="1" applyProtection="1">
      <alignment wrapText="1"/>
      <protection locked="0"/>
    </xf>
    <xf numFmtId="0" fontId="0" fillId="22" borderId="29" xfId="0" applyFill="1" applyBorder="1" applyAlignment="1" applyProtection="1">
      <alignment wrapText="1"/>
      <protection locked="0"/>
    </xf>
    <xf numFmtId="0" fontId="0" fillId="22" borderId="28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17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9" fillId="25" borderId="30" xfId="0" applyFont="1" applyFill="1" applyBorder="1" applyAlignment="1">
      <alignment/>
    </xf>
    <xf numFmtId="0" fontId="19" fillId="25" borderId="31" xfId="0" applyFont="1" applyFill="1" applyBorder="1" applyAlignment="1">
      <alignment horizontal="right"/>
    </xf>
    <xf numFmtId="0" fontId="19" fillId="25" borderId="30" xfId="0" applyFont="1" applyFill="1" applyBorder="1" applyAlignment="1">
      <alignment horizontal="left"/>
    </xf>
    <xf numFmtId="0" fontId="19" fillId="25" borderId="32" xfId="0" applyFont="1" applyFill="1" applyBorder="1" applyAlignment="1">
      <alignment horizontal="left"/>
    </xf>
    <xf numFmtId="0" fontId="65" fillId="22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horizontal="center"/>
    </xf>
    <xf numFmtId="0" fontId="65" fillId="20" borderId="20" xfId="0" applyFont="1" applyFill="1" applyBorder="1" applyAlignment="1">
      <alignment horizontal="center"/>
    </xf>
    <xf numFmtId="0" fontId="65" fillId="7" borderId="20" xfId="0" applyFont="1" applyFill="1" applyBorder="1" applyAlignment="1">
      <alignment wrapText="1"/>
    </xf>
    <xf numFmtId="0" fontId="65" fillId="22" borderId="20" xfId="0" applyFont="1" applyFill="1" applyBorder="1" applyAlignment="1">
      <alignment/>
    </xf>
    <xf numFmtId="0" fontId="65" fillId="7" borderId="20" xfId="0" applyFont="1" applyFill="1" applyBorder="1" applyAlignment="1">
      <alignment/>
    </xf>
    <xf numFmtId="0" fontId="65" fillId="22" borderId="20" xfId="0" applyFont="1" applyFill="1" applyBorder="1" applyAlignment="1">
      <alignment horizontal="left" wrapText="1"/>
    </xf>
    <xf numFmtId="0" fontId="65" fillId="7" borderId="20" xfId="0" applyFont="1" applyFill="1" applyBorder="1" applyAlignment="1">
      <alignment horizontal="left" wrapText="1"/>
    </xf>
    <xf numFmtId="0" fontId="65" fillId="22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4" fillId="21" borderId="20" xfId="0" applyFont="1" applyFill="1" applyBorder="1" applyAlignment="1">
      <alignment horizontal="center" vertical="center" wrapText="1"/>
    </xf>
    <xf numFmtId="0" fontId="65" fillId="21" borderId="20" xfId="0" applyFont="1" applyFill="1" applyBorder="1" applyAlignment="1">
      <alignment horizontal="center"/>
    </xf>
    <xf numFmtId="0" fontId="65" fillId="21" borderId="20" xfId="0" applyFont="1" applyFill="1" applyBorder="1" applyAlignment="1">
      <alignment/>
    </xf>
    <xf numFmtId="0" fontId="65" fillId="21" borderId="20" xfId="0" applyFont="1" applyFill="1" applyBorder="1" applyAlignment="1">
      <alignment horizontal="left" wrapText="1"/>
    </xf>
    <xf numFmtId="0" fontId="65" fillId="21" borderId="20" xfId="0" applyFont="1" applyFill="1" applyBorder="1" applyAlignment="1">
      <alignment horizontal="center" vertical="center" wrapText="1"/>
    </xf>
    <xf numFmtId="0" fontId="65" fillId="21" borderId="20" xfId="59" applyFont="1" applyFill="1" applyBorder="1" applyAlignment="1">
      <alignment horizontal="right"/>
      <protection/>
    </xf>
    <xf numFmtId="0" fontId="65" fillId="21" borderId="20" xfId="59" applyFont="1" applyFill="1" applyBorder="1" applyAlignment="1">
      <alignment horizontal="right" wrapText="1"/>
      <protection/>
    </xf>
    <xf numFmtId="14" fontId="0" fillId="0" borderId="0" xfId="0" applyNumberFormat="1" applyAlignment="1" applyProtection="1">
      <alignment/>
      <protection/>
    </xf>
    <xf numFmtId="0" fontId="16" fillId="0" borderId="28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25" borderId="27" xfId="0" applyNumberFormat="1" applyFont="1" applyFill="1" applyBorder="1" applyAlignment="1">
      <alignment/>
    </xf>
    <xf numFmtId="0" fontId="18" fillId="25" borderId="27" xfId="0" applyNumberFormat="1" applyFont="1" applyFill="1" applyBorder="1" applyAlignment="1">
      <alignment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2" fillId="0" borderId="34" xfId="55" applyFont="1" applyFill="1" applyBorder="1" applyAlignment="1" applyProtection="1">
      <alignment horizontal="center" wrapText="1"/>
      <protection locked="0"/>
    </xf>
    <xf numFmtId="0" fontId="2" fillId="0" borderId="36" xfId="55" applyFont="1" applyFill="1" applyBorder="1" applyAlignment="1" applyProtection="1">
      <alignment horizontal="center" wrapText="1"/>
      <protection locked="0"/>
    </xf>
    <xf numFmtId="0" fontId="2" fillId="0" borderId="35" xfId="55" applyFont="1" applyFill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33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center" vertical="top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9" fillId="23" borderId="18" xfId="0" applyFont="1" applyFill="1" applyBorder="1" applyAlignment="1" applyProtection="1">
      <alignment horizontal="center" vertical="center" wrapText="1"/>
      <protection locked="0"/>
    </xf>
    <xf numFmtId="0" fontId="19" fillId="23" borderId="12" xfId="0" applyFont="1" applyFill="1" applyBorder="1" applyAlignment="1" applyProtection="1">
      <alignment horizontal="center" vertical="center" wrapText="1"/>
      <protection locked="0"/>
    </xf>
    <xf numFmtId="0" fontId="19" fillId="23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7" fillId="0" borderId="34" xfId="56" applyFont="1" applyFill="1" applyBorder="1" applyAlignment="1" applyProtection="1">
      <alignment horizontal="center" wrapText="1"/>
      <protection/>
    </xf>
    <xf numFmtId="0" fontId="7" fillId="0" borderId="36" xfId="56" applyFont="1" applyFill="1" applyBorder="1" applyAlignment="1" applyProtection="1">
      <alignment horizontal="center" wrapText="1"/>
      <protection/>
    </xf>
    <xf numFmtId="0" fontId="7" fillId="0" borderId="35" xfId="56" applyFont="1" applyFill="1" applyBorder="1" applyAlignment="1" applyProtection="1">
      <alignment horizontal="center" wrapText="1"/>
      <protection/>
    </xf>
    <xf numFmtId="0" fontId="7" fillId="0" borderId="17" xfId="56" applyFont="1" applyFill="1" applyBorder="1" applyAlignment="1" applyProtection="1">
      <alignment horizontal="center" wrapText="1"/>
      <protection/>
    </xf>
    <xf numFmtId="0" fontId="7" fillId="0" borderId="0" xfId="56" applyFont="1" applyFill="1" applyBorder="1" applyAlignment="1" applyProtection="1">
      <alignment horizontal="center" wrapText="1"/>
      <protection/>
    </xf>
    <xf numFmtId="0" fontId="7" fillId="0" borderId="19" xfId="56" applyFont="1" applyFill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 horizontal="center" wrapText="1"/>
      <protection/>
    </xf>
    <xf numFmtId="1" fontId="43" fillId="24" borderId="20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1" fontId="50" fillId="24" borderId="38" xfId="0" applyNumberFormat="1" applyFont="1" applyFill="1" applyBorder="1" applyAlignment="1">
      <alignment horizontal="center" vertical="top" wrapText="1"/>
    </xf>
    <xf numFmtId="1" fontId="50" fillId="24" borderId="39" xfId="0" applyNumberFormat="1" applyFont="1" applyFill="1" applyBorder="1" applyAlignment="1">
      <alignment horizontal="center" vertical="top" wrapText="1"/>
    </xf>
    <xf numFmtId="1" fontId="55" fillId="24" borderId="20" xfId="0" applyNumberFormat="1" applyFont="1" applyFill="1" applyBorder="1" applyAlignment="1">
      <alignment horizontal="center" vertical="top" wrapText="1"/>
    </xf>
    <xf numFmtId="1" fontId="43" fillId="24" borderId="38" xfId="0" applyNumberFormat="1" applyFont="1" applyFill="1" applyBorder="1" applyAlignment="1">
      <alignment horizontal="center" vertical="center" wrapText="1"/>
    </xf>
    <xf numFmtId="1" fontId="43" fillId="24" borderId="39" xfId="0" applyNumberFormat="1" applyFont="1" applyFill="1" applyBorder="1" applyAlignment="1">
      <alignment horizontal="center" vertical="center" wrapText="1"/>
    </xf>
    <xf numFmtId="1" fontId="50" fillId="24" borderId="38" xfId="0" applyNumberFormat="1" applyFont="1" applyFill="1" applyBorder="1" applyAlignment="1">
      <alignment horizontal="center" vertical="center" wrapText="1"/>
    </xf>
    <xf numFmtId="1" fontId="50" fillId="24" borderId="39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4" fillId="0" borderId="0" xfId="57" applyFont="1" applyBorder="1" applyAlignment="1">
      <alignment horizontal="left"/>
      <protection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1" fontId="44" fillId="24" borderId="20" xfId="0" applyNumberFormat="1" applyFont="1" applyFill="1" applyBorder="1" applyAlignment="1">
      <alignment horizontal="center" vertical="center" wrapText="1"/>
    </xf>
    <xf numFmtId="0" fontId="62" fillId="0" borderId="37" xfId="57" applyFont="1" applyBorder="1" applyAlignment="1">
      <alignment horizontal="left"/>
      <protection/>
    </xf>
    <xf numFmtId="0" fontId="62" fillId="0" borderId="40" xfId="57" applyFont="1" applyBorder="1" applyAlignment="1">
      <alignment horizontal="left"/>
      <protection/>
    </xf>
    <xf numFmtId="0" fontId="62" fillId="0" borderId="21" xfId="57" applyFont="1" applyBorder="1" applyAlignment="1">
      <alignment horizontal="left"/>
      <protection/>
    </xf>
    <xf numFmtId="0" fontId="63" fillId="0" borderId="0" xfId="0" applyFont="1" applyAlignment="1">
      <alignment horizontal="left" vertical="center" wrapText="1"/>
    </xf>
    <xf numFmtId="1" fontId="43" fillId="24" borderId="20" xfId="0" applyNumberFormat="1" applyFont="1" applyFill="1" applyBorder="1" applyAlignment="1">
      <alignment horizontal="center" vertical="center" wrapText="1"/>
    </xf>
    <xf numFmtId="0" fontId="50" fillId="0" borderId="37" xfId="57" applyFont="1" applyBorder="1" applyAlignment="1">
      <alignment horizontal="left"/>
      <protection/>
    </xf>
    <xf numFmtId="0" fontId="50" fillId="0" borderId="40" xfId="57" applyFont="1" applyBorder="1" applyAlignment="1">
      <alignment horizontal="left"/>
      <protection/>
    </xf>
    <xf numFmtId="0" fontId="50" fillId="0" borderId="21" xfId="57" applyFont="1" applyBorder="1" applyAlignment="1">
      <alignment horizontal="left"/>
      <protection/>
    </xf>
    <xf numFmtId="0" fontId="44" fillId="0" borderId="3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1" fontId="55" fillId="24" borderId="38" xfId="0" applyNumberFormat="1" applyFont="1" applyFill="1" applyBorder="1" applyAlignment="1">
      <alignment horizontal="center" vertical="top" wrapText="1"/>
    </xf>
    <xf numFmtId="1" fontId="55" fillId="24" borderId="39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top" wrapText="1"/>
    </xf>
    <xf numFmtId="0" fontId="48" fillId="0" borderId="20" xfId="57" applyFont="1" applyBorder="1" applyAlignment="1">
      <alignment horizontal="left"/>
      <protection/>
    </xf>
    <xf numFmtId="0" fontId="59" fillId="0" borderId="23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181" fontId="48" fillId="24" borderId="23" xfId="33" applyNumberFormat="1" applyFont="1" applyFill="1" applyBorder="1" applyAlignment="1">
      <alignment horizontal="center"/>
      <protection/>
    </xf>
    <xf numFmtId="181" fontId="48" fillId="24" borderId="42" xfId="33" applyNumberFormat="1" applyFont="1" applyFill="1" applyBorder="1" applyAlignment="1">
      <alignment horizontal="center"/>
      <protection/>
    </xf>
    <xf numFmtId="0" fontId="44" fillId="24" borderId="40" xfId="33" applyFont="1" applyFill="1" applyBorder="1" applyAlignment="1">
      <alignment horizontal="center" vertical="top"/>
      <protection/>
    </xf>
    <xf numFmtId="0" fontId="44" fillId="24" borderId="21" xfId="33" applyFont="1" applyFill="1" applyBorder="1" applyAlignment="1">
      <alignment horizontal="center" vertical="top"/>
      <protection/>
    </xf>
    <xf numFmtId="0" fontId="43" fillId="24" borderId="43" xfId="33" applyFont="1" applyFill="1" applyBorder="1" applyAlignment="1">
      <alignment horizontal="center"/>
      <protection/>
    </xf>
    <xf numFmtId="0" fontId="43" fillId="24" borderId="44" xfId="33" applyFont="1" applyFill="1" applyBorder="1" applyAlignment="1">
      <alignment horizontal="center"/>
      <protection/>
    </xf>
    <xf numFmtId="0" fontId="55" fillId="24" borderId="22" xfId="33" applyFont="1" applyFill="1" applyBorder="1" applyAlignment="1">
      <alignment horizontal="center" wrapText="1"/>
      <protection/>
    </xf>
    <xf numFmtId="0" fontId="55" fillId="24" borderId="0" xfId="33" applyFont="1" applyFill="1" applyBorder="1" applyAlignment="1">
      <alignment horizontal="center" wrapText="1"/>
      <protection/>
    </xf>
    <xf numFmtId="0" fontId="48" fillId="24" borderId="40" xfId="33" applyFont="1" applyFill="1" applyBorder="1" applyAlignment="1">
      <alignment horizontal="center" vertical="center" wrapText="1"/>
      <protection/>
    </xf>
    <xf numFmtId="0" fontId="48" fillId="24" borderId="21" xfId="33" applyFont="1" applyFill="1" applyBorder="1" applyAlignment="1">
      <alignment horizontal="center" vertical="center" wrapText="1"/>
      <protection/>
    </xf>
    <xf numFmtId="0" fontId="38" fillId="24" borderId="0" xfId="33" applyFont="1" applyFill="1" applyBorder="1" applyAlignment="1">
      <alignment horizontal="center" vertical="top"/>
      <protection/>
    </xf>
    <xf numFmtId="0" fontId="38" fillId="24" borderId="45" xfId="33" applyFont="1" applyFill="1" applyBorder="1" applyAlignment="1">
      <alignment horizontal="center" vertical="top"/>
      <protection/>
    </xf>
    <xf numFmtId="0" fontId="51" fillId="24" borderId="23" xfId="33" applyFont="1" applyFill="1" applyBorder="1" applyAlignment="1">
      <alignment horizontal="center" vertical="center" wrapText="1"/>
      <protection/>
    </xf>
    <xf numFmtId="0" fontId="51" fillId="24" borderId="42" xfId="33" applyFont="1" applyFill="1" applyBorder="1" applyAlignment="1">
      <alignment horizontal="center" vertical="center" wrapText="1"/>
      <protection/>
    </xf>
    <xf numFmtId="0" fontId="53" fillId="24" borderId="40" xfId="33" applyFont="1" applyFill="1" applyBorder="1" applyAlignment="1">
      <alignment horizontal="center" vertical="center" wrapText="1"/>
      <protection/>
    </xf>
    <xf numFmtId="0" fontId="53" fillId="24" borderId="21" xfId="33" applyFont="1" applyFill="1" applyBorder="1" applyAlignment="1">
      <alignment horizontal="center" vertical="center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38" fillId="24" borderId="45" xfId="33" applyFont="1" applyFill="1" applyBorder="1" applyAlignment="1">
      <alignment horizontal="center" vertical="top" wrapText="1"/>
      <protection/>
    </xf>
    <xf numFmtId="182" fontId="48" fillId="24" borderId="23" xfId="33" applyNumberFormat="1" applyFont="1" applyFill="1" applyBorder="1" applyAlignment="1">
      <alignment horizontal="center"/>
      <protection/>
    </xf>
    <xf numFmtId="0" fontId="48" fillId="24" borderId="37" xfId="33" applyFont="1" applyFill="1" applyBorder="1" applyAlignment="1">
      <alignment horizontal="left"/>
      <protection/>
    </xf>
    <xf numFmtId="0" fontId="48" fillId="24" borderId="40" xfId="33" applyFont="1" applyFill="1" applyBorder="1" applyAlignment="1">
      <alignment horizontal="left"/>
      <protection/>
    </xf>
    <xf numFmtId="0" fontId="48" fillId="24" borderId="21" xfId="33" applyFont="1" applyFill="1" applyBorder="1" applyAlignment="1">
      <alignment horizontal="left"/>
      <protection/>
    </xf>
    <xf numFmtId="0" fontId="52" fillId="0" borderId="23" xfId="59" applyFont="1" applyBorder="1" applyAlignment="1">
      <alignment horizontal="left" vertical="center" wrapText="1"/>
      <protection/>
    </xf>
    <xf numFmtId="0" fontId="43" fillId="0" borderId="38" xfId="59" applyFont="1" applyFill="1" applyBorder="1" applyAlignment="1">
      <alignment horizontal="center" vertical="center" wrapText="1"/>
      <protection/>
    </xf>
    <xf numFmtId="0" fontId="43" fillId="0" borderId="41" xfId="59" applyFont="1" applyFill="1" applyBorder="1" applyAlignment="1">
      <alignment horizontal="center" vertical="center" wrapText="1"/>
      <protection/>
    </xf>
    <xf numFmtId="0" fontId="43" fillId="0" borderId="39" xfId="59" applyFont="1" applyFill="1" applyBorder="1" applyAlignment="1">
      <alignment horizontal="center" vertical="center" wrapText="1"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0" fontId="43" fillId="0" borderId="20" xfId="59" applyFont="1" applyFill="1" applyBorder="1" applyAlignment="1">
      <alignment horizontal="center" vertical="center" wrapText="1"/>
      <protection/>
    </xf>
    <xf numFmtId="1" fontId="43" fillId="0" borderId="37" xfId="59" applyNumberFormat="1" applyFont="1" applyFill="1" applyBorder="1" applyAlignment="1">
      <alignment horizontal="center" vertical="center" wrapText="1"/>
      <protection/>
    </xf>
    <xf numFmtId="1" fontId="43" fillId="0" borderId="40" xfId="59" applyNumberFormat="1" applyFont="1" applyFill="1" applyBorder="1" applyAlignment="1">
      <alignment horizontal="center" vertical="center" wrapText="1"/>
      <protection/>
    </xf>
    <xf numFmtId="1" fontId="43" fillId="0" borderId="21" xfId="59" applyNumberFormat="1" applyFont="1" applyFill="1" applyBorder="1" applyAlignment="1">
      <alignment horizontal="center" vertical="center" wrapText="1"/>
      <protection/>
    </xf>
    <xf numFmtId="0" fontId="53" fillId="0" borderId="38" xfId="59" applyFont="1" applyBorder="1" applyAlignment="1">
      <alignment horizontal="center" vertical="center" wrapText="1"/>
      <protection/>
    </xf>
    <xf numFmtId="0" fontId="53" fillId="0" borderId="39" xfId="59" applyFont="1" applyBorder="1" applyAlignment="1">
      <alignment horizontal="center" vertical="center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1" fontId="49" fillId="0" borderId="20" xfId="59" applyNumberFormat="1" applyFont="1" applyFill="1" applyBorder="1" applyAlignment="1">
      <alignment horizontal="center" vertical="center" textRotation="90" wrapText="1"/>
      <protection/>
    </xf>
    <xf numFmtId="1" fontId="50" fillId="0" borderId="20" xfId="59" applyNumberFormat="1" applyFont="1" applyFill="1" applyBorder="1" applyAlignment="1">
      <alignment horizontal="center" vertic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11.8515625" style="7" customWidth="1"/>
    <col min="2" max="2" width="9.140625" style="7" customWidth="1"/>
    <col min="3" max="3" width="12.421875" style="7" customWidth="1"/>
    <col min="4" max="5" width="9.140625" style="7" customWidth="1"/>
    <col min="6" max="6" width="19.140625" style="7" customWidth="1"/>
    <col min="7" max="7" width="9.8515625" style="7" customWidth="1"/>
    <col min="8" max="8" width="10.28125" style="7" customWidth="1"/>
    <col min="9" max="9" width="9.00390625" style="7" customWidth="1"/>
    <col min="10" max="10" width="3.140625" style="7" customWidth="1"/>
    <col min="11" max="13" width="9.140625" style="7" customWidth="1"/>
    <col min="14" max="14" width="10.421875" style="7" customWidth="1"/>
    <col min="15" max="15" width="10.28125" style="7" bestFit="1" customWidth="1"/>
    <col min="16" max="16384" width="9.140625" style="7" customWidth="1"/>
  </cols>
  <sheetData>
    <row r="1" spans="1:15" ht="21.75" customHeight="1" thickBot="1">
      <c r="A1" s="5" t="str">
        <f>"S06s-"&amp;VLOOKUP(G6,Коды_отчетных_периодов,2,FALSE)&amp;"-"&amp;I6&amp;"-"&amp;VLOOKUP(D22,Коды_судов,2,FALSE)</f>
        <v>S06s-Y-2012-155</v>
      </c>
      <c r="B1" s="6"/>
      <c r="I1" s="205" t="s">
        <v>17</v>
      </c>
      <c r="J1" s="205"/>
      <c r="K1" s="205"/>
      <c r="L1" s="205"/>
      <c r="M1" s="205"/>
      <c r="N1" s="205"/>
      <c r="O1" s="166">
        <v>41022</v>
      </c>
    </row>
    <row r="2" spans="4:13" ht="13.5" customHeight="1" thickBot="1">
      <c r="D2" s="219" t="s">
        <v>630</v>
      </c>
      <c r="E2" s="220"/>
      <c r="F2" s="220"/>
      <c r="G2" s="220"/>
      <c r="H2" s="220"/>
      <c r="I2" s="220"/>
      <c r="J2" s="220"/>
      <c r="K2" s="220"/>
      <c r="L2" s="221"/>
      <c r="M2" s="8"/>
    </row>
    <row r="3" spans="5:13" ht="13.5" thickBot="1">
      <c r="E3" s="9"/>
      <c r="F3" s="9"/>
      <c r="G3" s="9"/>
      <c r="H3" s="9"/>
      <c r="I3" s="9"/>
      <c r="J3" s="9"/>
      <c r="K3" s="9"/>
      <c r="L3" s="9"/>
      <c r="M3" s="10"/>
    </row>
    <row r="4" spans="4:13" ht="20.25" customHeight="1">
      <c r="D4" s="222" t="s">
        <v>925</v>
      </c>
      <c r="E4" s="223"/>
      <c r="F4" s="223"/>
      <c r="G4" s="223"/>
      <c r="H4" s="223"/>
      <c r="I4" s="223"/>
      <c r="J4" s="223"/>
      <c r="K4" s="223"/>
      <c r="L4" s="224"/>
      <c r="M4" s="8"/>
    </row>
    <row r="5" spans="4:13" ht="27" customHeight="1">
      <c r="D5" s="225"/>
      <c r="E5" s="226"/>
      <c r="F5" s="226"/>
      <c r="G5" s="226"/>
      <c r="H5" s="226"/>
      <c r="I5" s="226"/>
      <c r="J5" s="226"/>
      <c r="K5" s="226"/>
      <c r="L5" s="227"/>
      <c r="M5" s="8"/>
    </row>
    <row r="6" spans="4:14" ht="18" customHeight="1" thickBot="1">
      <c r="D6" s="11"/>
      <c r="E6" s="12"/>
      <c r="F6" s="105" t="s">
        <v>631</v>
      </c>
      <c r="G6" s="106">
        <v>12</v>
      </c>
      <c r="H6" s="107" t="s">
        <v>769</v>
      </c>
      <c r="I6" s="106">
        <v>2012</v>
      </c>
      <c r="J6" s="108" t="s">
        <v>632</v>
      </c>
      <c r="K6" s="12"/>
      <c r="L6" s="13"/>
      <c r="M6" s="186" t="str">
        <f>IF(COUNTIF('ФЛК (обязательный)'!A2:A703,"Неверно!")&gt;0,"Ошибки ФЛК!"," ")</f>
        <v> </v>
      </c>
      <c r="N6" s="187"/>
    </row>
    <row r="7" spans="5:12" ht="12.75">
      <c r="E7" s="14"/>
      <c r="F7" s="14"/>
      <c r="G7" s="14"/>
      <c r="H7" s="14"/>
      <c r="I7" s="14"/>
      <c r="J7" s="14"/>
      <c r="K7" s="14"/>
      <c r="L7" s="14"/>
    </row>
    <row r="8" spans="1:9" ht="26.25" customHeight="1" thickBot="1">
      <c r="A8" s="10"/>
      <c r="B8" s="10"/>
      <c r="C8" s="10"/>
      <c r="D8" s="10"/>
      <c r="E8" s="10"/>
      <c r="F8" s="10"/>
      <c r="G8" s="10"/>
      <c r="H8" s="10"/>
      <c r="I8" s="10"/>
    </row>
    <row r="9" spans="1:15" ht="16.5" thickBot="1">
      <c r="A9" s="172" t="s">
        <v>633</v>
      </c>
      <c r="B9" s="172"/>
      <c r="C9" s="172"/>
      <c r="D9" s="172" t="s">
        <v>634</v>
      </c>
      <c r="E9" s="172"/>
      <c r="F9" s="172"/>
      <c r="G9" s="172" t="s">
        <v>757</v>
      </c>
      <c r="H9" s="172"/>
      <c r="I9" s="130"/>
      <c r="J9" s="131"/>
      <c r="K9" s="188" t="s">
        <v>480</v>
      </c>
      <c r="L9" s="189"/>
      <c r="M9" s="189"/>
      <c r="N9" s="190"/>
      <c r="O9" s="16"/>
    </row>
    <row r="10" spans="1:14" ht="13.5" customHeight="1" thickBot="1">
      <c r="A10" s="29"/>
      <c r="B10" s="24"/>
      <c r="C10" s="24"/>
      <c r="D10" s="24"/>
      <c r="E10" s="24" t="s">
        <v>767</v>
      </c>
      <c r="F10" s="24"/>
      <c r="G10" s="24"/>
      <c r="H10" s="30"/>
      <c r="I10" s="132"/>
      <c r="J10" s="131"/>
      <c r="K10" s="191" t="s">
        <v>481</v>
      </c>
      <c r="L10" s="192"/>
      <c r="M10" s="192"/>
      <c r="N10" s="193"/>
    </row>
    <row r="11" spans="1:14" ht="16.5" customHeight="1" thickBot="1">
      <c r="A11" s="173" t="s">
        <v>758</v>
      </c>
      <c r="B11" s="174"/>
      <c r="C11" s="171"/>
      <c r="D11" s="177" t="s">
        <v>759</v>
      </c>
      <c r="E11" s="202"/>
      <c r="F11" s="178"/>
      <c r="G11" s="177" t="s">
        <v>760</v>
      </c>
      <c r="H11" s="178"/>
      <c r="I11" s="132"/>
      <c r="J11" s="131"/>
      <c r="K11" s="194" t="s">
        <v>482</v>
      </c>
      <c r="L11" s="195"/>
      <c r="M11" s="195"/>
      <c r="N11" s="196"/>
    </row>
    <row r="12" spans="1:14" ht="15.75" customHeight="1" thickBot="1">
      <c r="A12" s="173" t="s">
        <v>761</v>
      </c>
      <c r="B12" s="174"/>
      <c r="C12" s="171"/>
      <c r="D12" s="181"/>
      <c r="E12" s="203"/>
      <c r="F12" s="182"/>
      <c r="G12" s="179"/>
      <c r="H12" s="180"/>
      <c r="I12" s="132"/>
      <c r="J12" s="131"/>
      <c r="K12" s="197"/>
      <c r="L12" s="198"/>
      <c r="M12" s="198"/>
      <c r="N12" s="199"/>
    </row>
    <row r="13" spans="1:14" ht="21" customHeight="1" thickBot="1">
      <c r="A13" s="201" t="s">
        <v>762</v>
      </c>
      <c r="B13" s="201"/>
      <c r="C13" s="201"/>
      <c r="D13" s="201" t="s">
        <v>763</v>
      </c>
      <c r="E13" s="201"/>
      <c r="F13" s="201"/>
      <c r="G13" s="181"/>
      <c r="H13" s="182"/>
      <c r="I13" s="133"/>
      <c r="J13" s="133"/>
      <c r="K13" s="197"/>
      <c r="L13" s="198"/>
      <c r="M13" s="198"/>
      <c r="N13" s="199"/>
    </row>
    <row r="14" spans="1:14" ht="23.25" customHeight="1" thickBot="1">
      <c r="A14" s="201" t="s">
        <v>483</v>
      </c>
      <c r="B14" s="201"/>
      <c r="C14" s="201"/>
      <c r="D14" s="177" t="s">
        <v>764</v>
      </c>
      <c r="E14" s="202"/>
      <c r="F14" s="178"/>
      <c r="G14" s="177" t="s">
        <v>765</v>
      </c>
      <c r="H14" s="178"/>
      <c r="I14" s="133"/>
      <c r="J14" s="133"/>
      <c r="K14" s="197"/>
      <c r="L14" s="198"/>
      <c r="M14" s="198"/>
      <c r="N14" s="199"/>
    </row>
    <row r="15" spans="1:14" ht="17.25" customHeight="1" thickBot="1">
      <c r="A15" s="201" t="s">
        <v>766</v>
      </c>
      <c r="B15" s="201"/>
      <c r="C15" s="201"/>
      <c r="D15" s="179"/>
      <c r="E15" s="204"/>
      <c r="F15" s="180"/>
      <c r="G15" s="179"/>
      <c r="H15" s="180"/>
      <c r="I15" s="133"/>
      <c r="J15" s="133"/>
      <c r="K15" s="197"/>
      <c r="L15" s="198"/>
      <c r="M15" s="198"/>
      <c r="N15" s="199"/>
    </row>
    <row r="16" spans="1:14" ht="18" customHeight="1" thickBot="1">
      <c r="A16" s="183" t="s">
        <v>484</v>
      </c>
      <c r="B16" s="184"/>
      <c r="C16" s="185"/>
      <c r="D16" s="181"/>
      <c r="E16" s="203"/>
      <c r="F16" s="182"/>
      <c r="G16" s="181"/>
      <c r="H16" s="182"/>
      <c r="I16" s="132"/>
      <c r="J16" s="135"/>
      <c r="K16" s="197"/>
      <c r="L16" s="198"/>
      <c r="M16" s="198"/>
      <c r="N16" s="199"/>
    </row>
    <row r="17" spans="1:14" ht="12" customHeight="1" thickBot="1">
      <c r="A17" s="136"/>
      <c r="B17" s="137"/>
      <c r="C17" s="23"/>
      <c r="D17" s="23"/>
      <c r="E17" s="23" t="s">
        <v>635</v>
      </c>
      <c r="F17" s="23"/>
      <c r="G17" s="138"/>
      <c r="H17" s="139"/>
      <c r="I17" s="133"/>
      <c r="J17" s="133"/>
      <c r="K17" s="200"/>
      <c r="L17" s="175"/>
      <c r="M17" s="175"/>
      <c r="N17" s="176"/>
    </row>
    <row r="18" spans="1:14" ht="24.75" customHeight="1" thickBot="1">
      <c r="A18" s="173" t="s">
        <v>636</v>
      </c>
      <c r="B18" s="174"/>
      <c r="C18" s="171"/>
      <c r="D18" s="177" t="s">
        <v>637</v>
      </c>
      <c r="E18" s="202"/>
      <c r="F18" s="178"/>
      <c r="G18" s="177" t="s">
        <v>765</v>
      </c>
      <c r="H18" s="178"/>
      <c r="I18" s="133"/>
      <c r="J18" s="133"/>
      <c r="K18" s="133"/>
      <c r="L18" s="133"/>
      <c r="M18" s="133"/>
      <c r="N18" s="133"/>
    </row>
    <row r="19" spans="1:14" ht="22.5" customHeight="1" thickBot="1">
      <c r="A19" s="201" t="s">
        <v>766</v>
      </c>
      <c r="B19" s="201"/>
      <c r="C19" s="201"/>
      <c r="D19" s="181"/>
      <c r="E19" s="203"/>
      <c r="F19" s="182"/>
      <c r="G19" s="181"/>
      <c r="H19" s="182"/>
      <c r="I19" s="133"/>
      <c r="J19" s="133"/>
      <c r="K19" s="133"/>
      <c r="L19" s="133"/>
      <c r="M19" s="133"/>
      <c r="N19" s="133"/>
    </row>
    <row r="20" spans="1:15" ht="24.75" customHeight="1" thickBot="1">
      <c r="A20" s="183" t="s">
        <v>638</v>
      </c>
      <c r="B20" s="184"/>
      <c r="C20" s="185"/>
      <c r="D20" s="201" t="s">
        <v>768</v>
      </c>
      <c r="E20" s="201"/>
      <c r="F20" s="201"/>
      <c r="G20" s="201" t="s">
        <v>16</v>
      </c>
      <c r="H20" s="201"/>
      <c r="I20" s="133"/>
      <c r="J20" s="133"/>
      <c r="K20" s="133"/>
      <c r="L20" s="133"/>
      <c r="M20" s="133"/>
      <c r="N20" s="133"/>
      <c r="O20" s="10"/>
    </row>
    <row r="21" spans="1:15" ht="18" customHeight="1" thickBot="1">
      <c r="A21" s="29"/>
      <c r="B21" s="24"/>
      <c r="C21" s="24"/>
      <c r="D21" s="134"/>
      <c r="E21" s="134"/>
      <c r="F21" s="134"/>
      <c r="G21" s="134"/>
      <c r="H21" s="134"/>
      <c r="I21" s="133"/>
      <c r="J21" s="133"/>
      <c r="K21" s="133"/>
      <c r="L21" s="133"/>
      <c r="M21" s="133"/>
      <c r="N21" s="133"/>
      <c r="O21" s="10"/>
    </row>
    <row r="22" spans="1:14" ht="27" customHeight="1" thickBot="1">
      <c r="A22" s="243" t="s">
        <v>770</v>
      </c>
      <c r="B22" s="210"/>
      <c r="C22" s="211"/>
      <c r="D22" s="216" t="s">
        <v>993</v>
      </c>
      <c r="E22" s="217"/>
      <c r="F22" s="217"/>
      <c r="G22" s="217"/>
      <c r="H22" s="217"/>
      <c r="I22" s="217"/>
      <c r="J22" s="217"/>
      <c r="K22" s="218"/>
      <c r="L22" s="15"/>
      <c r="M22" s="17"/>
      <c r="N22" s="15"/>
    </row>
    <row r="23" spans="1:14" ht="15.75" customHeight="1" thickBot="1">
      <c r="A23" s="209" t="s">
        <v>641</v>
      </c>
      <c r="B23" s="210"/>
      <c r="C23" s="211"/>
      <c r="D23" s="212" t="s">
        <v>421</v>
      </c>
      <c r="E23" s="212"/>
      <c r="F23" s="212"/>
      <c r="G23" s="212"/>
      <c r="H23" s="212"/>
      <c r="I23" s="212"/>
      <c r="J23" s="212"/>
      <c r="K23" s="213"/>
      <c r="L23" s="15"/>
      <c r="M23" s="15"/>
      <c r="N23" s="15"/>
    </row>
    <row r="24" spans="1:14" ht="13.5" thickBot="1">
      <c r="A24" s="18"/>
      <c r="B24" s="19"/>
      <c r="C24" s="19"/>
      <c r="D24" s="214"/>
      <c r="E24" s="214"/>
      <c r="F24" s="214"/>
      <c r="G24" s="214"/>
      <c r="H24" s="214"/>
      <c r="I24" s="214"/>
      <c r="J24" s="214"/>
      <c r="K24" s="215"/>
      <c r="L24" s="15"/>
      <c r="N24" s="15"/>
    </row>
    <row r="25" spans="1:14" ht="13.5" thickBot="1">
      <c r="A25" s="228" t="s">
        <v>639</v>
      </c>
      <c r="B25" s="229"/>
      <c r="C25" s="229"/>
      <c r="D25" s="229"/>
      <c r="E25" s="230"/>
      <c r="F25" s="228" t="s">
        <v>640</v>
      </c>
      <c r="G25" s="229"/>
      <c r="H25" s="229"/>
      <c r="I25" s="229"/>
      <c r="J25" s="229"/>
      <c r="K25" s="230"/>
      <c r="L25" s="15"/>
      <c r="N25" s="15"/>
    </row>
    <row r="26" spans="1:14" ht="13.5" thickBot="1">
      <c r="A26" s="206">
        <v>1</v>
      </c>
      <c r="B26" s="207"/>
      <c r="C26" s="207"/>
      <c r="D26" s="207"/>
      <c r="E26" s="208"/>
      <c r="F26" s="206">
        <v>2</v>
      </c>
      <c r="G26" s="207"/>
      <c r="H26" s="207"/>
      <c r="I26" s="207"/>
      <c r="J26" s="207"/>
      <c r="K26" s="208"/>
      <c r="L26" s="15"/>
      <c r="M26" s="15"/>
      <c r="N26" s="15"/>
    </row>
    <row r="27" spans="1:14" ht="13.5" thickBot="1">
      <c r="A27" s="237"/>
      <c r="B27" s="237"/>
      <c r="C27" s="237"/>
      <c r="D27" s="237"/>
      <c r="E27" s="237"/>
      <c r="F27" s="237"/>
      <c r="G27" s="237"/>
      <c r="H27" s="238"/>
      <c r="I27" s="239"/>
      <c r="J27" s="239"/>
      <c r="K27" s="240"/>
      <c r="L27" s="15"/>
      <c r="N27" s="15"/>
    </row>
    <row r="28" spans="1:14" ht="13.5" thickBo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  <c r="L28" s="15"/>
      <c r="N28" s="15"/>
    </row>
    <row r="29" spans="1:14" ht="15" customHeight="1" thickBot="1">
      <c r="A29" s="209" t="s">
        <v>647</v>
      </c>
      <c r="B29" s="210"/>
      <c r="C29" s="211"/>
      <c r="D29" s="231" t="s">
        <v>422</v>
      </c>
      <c r="E29" s="232"/>
      <c r="F29" s="232"/>
      <c r="G29" s="232"/>
      <c r="H29" s="232"/>
      <c r="I29" s="232"/>
      <c r="J29" s="232"/>
      <c r="K29" s="233"/>
      <c r="L29" s="15"/>
      <c r="M29" s="20"/>
      <c r="N29" s="25"/>
    </row>
    <row r="30" spans="1:14" ht="12.75" customHeight="1" thickBot="1">
      <c r="A30" s="27"/>
      <c r="B30" s="28"/>
      <c r="C30" s="28"/>
      <c r="D30" s="3"/>
      <c r="E30" s="3"/>
      <c r="F30" s="3"/>
      <c r="G30" s="3"/>
      <c r="H30" s="3"/>
      <c r="I30" s="3"/>
      <c r="J30" s="3"/>
      <c r="K30" s="4"/>
      <c r="M30" s="15"/>
      <c r="N30" s="26"/>
    </row>
    <row r="31" spans="1:14" ht="15" customHeight="1" thickBot="1">
      <c r="A31" s="209" t="s">
        <v>641</v>
      </c>
      <c r="B31" s="241"/>
      <c r="C31" s="242"/>
      <c r="D31" s="234" t="s">
        <v>423</v>
      </c>
      <c r="E31" s="235"/>
      <c r="F31" s="235"/>
      <c r="G31" s="235"/>
      <c r="H31" s="235"/>
      <c r="I31" s="235"/>
      <c r="J31" s="235"/>
      <c r="K31" s="236"/>
      <c r="L31" s="15"/>
      <c r="M31" s="15"/>
      <c r="N31" s="31"/>
    </row>
  </sheetData>
  <sheetProtection password="EC45" sheet="1" objects="1" scenarios="1"/>
  <mergeCells count="45">
    <mergeCell ref="D31:K31"/>
    <mergeCell ref="F27:G27"/>
    <mergeCell ref="H27:K27"/>
    <mergeCell ref="A13:C13"/>
    <mergeCell ref="D13:F13"/>
    <mergeCell ref="A14:C14"/>
    <mergeCell ref="A31:C31"/>
    <mergeCell ref="A27:C27"/>
    <mergeCell ref="D27:E27"/>
    <mergeCell ref="A22:C22"/>
    <mergeCell ref="A29:C29"/>
    <mergeCell ref="A19:C19"/>
    <mergeCell ref="A25:E25"/>
    <mergeCell ref="D18:F19"/>
    <mergeCell ref="A20:C20"/>
    <mergeCell ref="D20:F20"/>
    <mergeCell ref="D29:K29"/>
    <mergeCell ref="F25:K25"/>
    <mergeCell ref="A26:E26"/>
    <mergeCell ref="I1:N1"/>
    <mergeCell ref="F26:K26"/>
    <mergeCell ref="G18:H19"/>
    <mergeCell ref="A23:C23"/>
    <mergeCell ref="D23:K23"/>
    <mergeCell ref="D24:K24"/>
    <mergeCell ref="D22:K22"/>
    <mergeCell ref="D2:L2"/>
    <mergeCell ref="D4:L5"/>
    <mergeCell ref="A9:C9"/>
    <mergeCell ref="A18:C18"/>
    <mergeCell ref="G20:H20"/>
    <mergeCell ref="A15:C15"/>
    <mergeCell ref="A11:C11"/>
    <mergeCell ref="D11:F12"/>
    <mergeCell ref="G11:H13"/>
    <mergeCell ref="A12:C12"/>
    <mergeCell ref="D14:F16"/>
    <mergeCell ref="G14:H16"/>
    <mergeCell ref="A16:C16"/>
    <mergeCell ref="M6:N6"/>
    <mergeCell ref="K9:N9"/>
    <mergeCell ref="K10:N10"/>
    <mergeCell ref="K11:N17"/>
    <mergeCell ref="D9:F9"/>
    <mergeCell ref="G9:H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:K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P52"/>
  <sheetViews>
    <sheetView zoomScale="70" zoomScaleNormal="7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35.140625" style="57" customWidth="1"/>
    <col min="2" max="2" width="16.421875" style="82" customWidth="1"/>
    <col min="3" max="3" width="5.28125" style="57" customWidth="1"/>
    <col min="4" max="4" width="11.8515625" style="57" customWidth="1"/>
    <col min="5" max="5" width="7.8515625" style="57" customWidth="1"/>
    <col min="6" max="6" width="10.28125" style="57" customWidth="1"/>
    <col min="7" max="7" width="8.28125" style="57" customWidth="1"/>
    <col min="8" max="8" width="10.28125" style="57" customWidth="1"/>
    <col min="9" max="9" width="9.140625" style="57" customWidth="1"/>
    <col min="10" max="10" width="11.8515625" style="57" customWidth="1"/>
    <col min="11" max="11" width="10.8515625" style="57" customWidth="1"/>
    <col min="12" max="12" width="9.140625" style="57" customWidth="1"/>
    <col min="13" max="13" width="11.421875" style="57" customWidth="1"/>
    <col min="14" max="14" width="10.140625" style="57" customWidth="1"/>
    <col min="15" max="17" width="9.140625" style="57" customWidth="1"/>
    <col min="18" max="19" width="10.140625" style="57" customWidth="1"/>
    <col min="20" max="20" width="9.8515625" style="57" customWidth="1"/>
    <col min="21" max="21" width="9.7109375" style="57" customWidth="1"/>
    <col min="22" max="22" width="10.140625" style="57" customWidth="1"/>
    <col min="23" max="23" width="9.57421875" style="57" customWidth="1"/>
    <col min="24" max="24" width="9.8515625" style="57" customWidth="1"/>
    <col min="25" max="25" width="9.57421875" style="57" customWidth="1"/>
    <col min="26" max="26" width="10.140625" style="57" customWidth="1"/>
    <col min="27" max="16384" width="9.140625" style="57" customWidth="1"/>
  </cols>
  <sheetData>
    <row r="1" spans="1:12" ht="21" customHeight="1">
      <c r="A1" s="255" t="s">
        <v>644</v>
      </c>
      <c r="B1" s="255"/>
      <c r="C1" s="255"/>
      <c r="D1" s="255"/>
      <c r="E1" s="259" t="str">
        <f>IF('Титул S06'!D22=0," ",'Титул S06'!D22)</f>
        <v>Ульяновский областной суд </v>
      </c>
      <c r="F1" s="260"/>
      <c r="G1" s="260"/>
      <c r="H1" s="260"/>
      <c r="I1" s="260"/>
      <c r="J1" s="260"/>
      <c r="K1" s="260"/>
      <c r="L1" s="261"/>
    </row>
    <row r="2" spans="1:12" ht="15.75">
      <c r="A2" s="54" t="s">
        <v>645</v>
      </c>
      <c r="B2" s="55"/>
      <c r="C2" s="75"/>
      <c r="D2" s="56"/>
      <c r="I2" s="264" t="s">
        <v>521</v>
      </c>
      <c r="J2" s="265"/>
      <c r="K2" s="265"/>
      <c r="L2" s="266"/>
    </row>
    <row r="3" spans="1:12" ht="15.75">
      <c r="A3" s="54" t="s">
        <v>646</v>
      </c>
      <c r="B3" s="55"/>
      <c r="C3" s="75"/>
      <c r="D3" s="56"/>
      <c r="I3" s="264" t="s">
        <v>521</v>
      </c>
      <c r="J3" s="265"/>
      <c r="K3" s="265"/>
      <c r="L3" s="266"/>
    </row>
    <row r="4" spans="1:8" ht="15.75">
      <c r="A4" s="54"/>
      <c r="B4" s="55"/>
      <c r="C4" s="75"/>
      <c r="D4" s="56"/>
      <c r="E4" s="76"/>
      <c r="F4" s="76"/>
      <c r="G4" s="76"/>
      <c r="H4" s="76"/>
    </row>
    <row r="5" spans="1:26" s="60" customFormat="1" ht="62.25" customHeight="1">
      <c r="A5" s="262" t="s">
        <v>18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63" customFormat="1" ht="86.25" customHeight="1">
      <c r="A6" s="256" t="s">
        <v>82</v>
      </c>
      <c r="B6" s="256" t="s">
        <v>83</v>
      </c>
      <c r="C6" s="258" t="s">
        <v>658</v>
      </c>
      <c r="D6" s="245" t="s">
        <v>84</v>
      </c>
      <c r="E6" s="246"/>
      <c r="F6" s="245" t="s">
        <v>85</v>
      </c>
      <c r="G6" s="246"/>
      <c r="H6" s="245" t="s">
        <v>86</v>
      </c>
      <c r="I6" s="246"/>
      <c r="J6" s="247" t="s">
        <v>754</v>
      </c>
      <c r="K6" s="249" t="s">
        <v>756</v>
      </c>
      <c r="L6" s="249"/>
      <c r="M6" s="250" t="s">
        <v>147</v>
      </c>
      <c r="N6" s="252" t="s">
        <v>92</v>
      </c>
      <c r="O6" s="244" t="s">
        <v>87</v>
      </c>
      <c r="P6" s="244"/>
      <c r="Q6" s="244" t="s">
        <v>651</v>
      </c>
      <c r="R6" s="244" t="s">
        <v>88</v>
      </c>
      <c r="S6" s="244"/>
      <c r="T6" s="244" t="s">
        <v>650</v>
      </c>
      <c r="U6" s="263" t="s">
        <v>89</v>
      </c>
      <c r="V6" s="263"/>
      <c r="W6" s="263"/>
      <c r="X6" s="263"/>
      <c r="Y6" s="263"/>
      <c r="Z6" s="263"/>
    </row>
    <row r="7" spans="1:26" s="66" customFormat="1" ht="114" customHeight="1">
      <c r="A7" s="257"/>
      <c r="B7" s="257" t="s">
        <v>648</v>
      </c>
      <c r="C7" s="258"/>
      <c r="D7" s="64" t="s">
        <v>90</v>
      </c>
      <c r="E7" s="64" t="s">
        <v>151</v>
      </c>
      <c r="F7" s="62" t="s">
        <v>90</v>
      </c>
      <c r="G7" s="62" t="s">
        <v>91</v>
      </c>
      <c r="H7" s="62" t="s">
        <v>90</v>
      </c>
      <c r="I7" s="62" t="s">
        <v>91</v>
      </c>
      <c r="J7" s="248"/>
      <c r="K7" s="62" t="s">
        <v>90</v>
      </c>
      <c r="L7" s="62" t="s">
        <v>91</v>
      </c>
      <c r="M7" s="251"/>
      <c r="N7" s="253"/>
      <c r="O7" s="62" t="s">
        <v>90</v>
      </c>
      <c r="P7" s="62" t="s">
        <v>92</v>
      </c>
      <c r="Q7" s="62" t="s">
        <v>91</v>
      </c>
      <c r="R7" s="62" t="s">
        <v>90</v>
      </c>
      <c r="S7" s="62" t="s">
        <v>92</v>
      </c>
      <c r="T7" s="62" t="s">
        <v>91</v>
      </c>
      <c r="U7" s="62" t="s">
        <v>93</v>
      </c>
      <c r="V7" s="62" t="s">
        <v>94</v>
      </c>
      <c r="W7" s="62" t="s">
        <v>95</v>
      </c>
      <c r="X7" s="62" t="s">
        <v>96</v>
      </c>
      <c r="Y7" s="62" t="s">
        <v>97</v>
      </c>
      <c r="Z7" s="62" t="s">
        <v>98</v>
      </c>
    </row>
    <row r="8" spans="1:26" s="79" customFormat="1" ht="15.75" customHeight="1">
      <c r="A8" s="78" t="s">
        <v>649</v>
      </c>
      <c r="B8" s="77" t="s">
        <v>41</v>
      </c>
      <c r="C8" s="77"/>
      <c r="D8" s="77">
        <v>1</v>
      </c>
      <c r="E8" s="77">
        <v>2</v>
      </c>
      <c r="F8" s="77">
        <v>3</v>
      </c>
      <c r="G8" s="77">
        <v>4</v>
      </c>
      <c r="H8" s="77">
        <v>5</v>
      </c>
      <c r="I8" s="77">
        <v>6</v>
      </c>
      <c r="J8" s="77">
        <v>7</v>
      </c>
      <c r="K8" s="77">
        <v>8</v>
      </c>
      <c r="L8" s="77">
        <v>9</v>
      </c>
      <c r="M8" s="77">
        <v>10</v>
      </c>
      <c r="N8" s="77">
        <v>11</v>
      </c>
      <c r="O8" s="77">
        <v>12</v>
      </c>
      <c r="P8" s="77">
        <v>13</v>
      </c>
      <c r="Q8" s="77">
        <v>14</v>
      </c>
      <c r="R8" s="77">
        <v>15</v>
      </c>
      <c r="S8" s="77">
        <v>16</v>
      </c>
      <c r="T8" s="77">
        <v>17</v>
      </c>
      <c r="U8" s="77">
        <v>18</v>
      </c>
      <c r="V8" s="77">
        <v>19</v>
      </c>
      <c r="W8" s="77">
        <v>20</v>
      </c>
      <c r="X8" s="77">
        <v>21</v>
      </c>
      <c r="Y8" s="77">
        <v>22</v>
      </c>
      <c r="Z8" s="77">
        <v>23</v>
      </c>
    </row>
    <row r="9" spans="1:42" s="60" customFormat="1" ht="18.75" customHeight="1">
      <c r="A9" s="254" t="s">
        <v>99</v>
      </c>
      <c r="B9" s="70" t="s">
        <v>100</v>
      </c>
      <c r="C9" s="81">
        <v>1</v>
      </c>
      <c r="D9" s="97"/>
      <c r="E9" s="97"/>
      <c r="F9" s="98"/>
      <c r="G9" s="98"/>
      <c r="H9" s="98"/>
      <c r="I9" s="98"/>
      <c r="J9" s="98"/>
      <c r="K9" s="98"/>
      <c r="L9" s="98"/>
      <c r="M9" s="98"/>
      <c r="N9" s="113"/>
      <c r="O9" s="98"/>
      <c r="P9" s="113"/>
      <c r="Q9" s="98"/>
      <c r="R9" s="98"/>
      <c r="S9" s="113"/>
      <c r="T9" s="98"/>
      <c r="U9" s="98"/>
      <c r="V9" s="98"/>
      <c r="W9" s="98"/>
      <c r="X9" s="98"/>
      <c r="Y9" s="98"/>
      <c r="Z9" s="98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18.75" customHeight="1">
      <c r="A10" s="254"/>
      <c r="B10" s="70" t="s">
        <v>101</v>
      </c>
      <c r="C10" s="81">
        <v>2</v>
      </c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54"/>
      <c r="B11" s="70" t="s">
        <v>102</v>
      </c>
      <c r="C11" s="81">
        <v>3</v>
      </c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54"/>
      <c r="B12" s="70" t="s">
        <v>103</v>
      </c>
      <c r="C12" s="81">
        <v>4</v>
      </c>
      <c r="D12" s="97"/>
      <c r="E12" s="97"/>
      <c r="F12" s="98"/>
      <c r="G12" s="98"/>
      <c r="H12" s="98"/>
      <c r="I12" s="98"/>
      <c r="J12" s="98"/>
      <c r="K12" s="98"/>
      <c r="L12" s="98"/>
      <c r="M12" s="98"/>
      <c r="N12" s="113"/>
      <c r="O12" s="98"/>
      <c r="P12" s="113"/>
      <c r="Q12" s="98"/>
      <c r="R12" s="98"/>
      <c r="S12" s="113"/>
      <c r="T12" s="98"/>
      <c r="U12" s="98"/>
      <c r="V12" s="98"/>
      <c r="W12" s="98"/>
      <c r="X12" s="98"/>
      <c r="Y12" s="98"/>
      <c r="Z12" s="98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54"/>
      <c r="B13" s="70" t="s">
        <v>104</v>
      </c>
      <c r="C13" s="81">
        <v>5</v>
      </c>
      <c r="D13" s="97"/>
      <c r="E13" s="97"/>
      <c r="F13" s="98"/>
      <c r="G13" s="98"/>
      <c r="H13" s="98"/>
      <c r="I13" s="98"/>
      <c r="J13" s="98"/>
      <c r="K13" s="98"/>
      <c r="L13" s="98"/>
      <c r="M13" s="98"/>
      <c r="N13" s="113"/>
      <c r="O13" s="98"/>
      <c r="P13" s="113"/>
      <c r="Q13" s="98"/>
      <c r="R13" s="98"/>
      <c r="S13" s="113"/>
      <c r="T13" s="98"/>
      <c r="U13" s="98"/>
      <c r="V13" s="98"/>
      <c r="W13" s="98"/>
      <c r="X13" s="98"/>
      <c r="Y13" s="98"/>
      <c r="Z13" s="98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54"/>
      <c r="B14" s="70" t="s">
        <v>105</v>
      </c>
      <c r="C14" s="81">
        <v>6</v>
      </c>
      <c r="D14" s="97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54"/>
      <c r="B15" s="70" t="s">
        <v>106</v>
      </c>
      <c r="C15" s="81">
        <v>7</v>
      </c>
      <c r="D15" s="97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33.75" customHeight="1">
      <c r="A16" s="80" t="s">
        <v>107</v>
      </c>
      <c r="B16" s="70" t="s">
        <v>108</v>
      </c>
      <c r="C16" s="81">
        <v>8</v>
      </c>
      <c r="D16" s="97"/>
      <c r="E16" s="9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22.5" customHeight="1">
      <c r="A17" s="254" t="s">
        <v>109</v>
      </c>
      <c r="B17" s="72" t="s">
        <v>110</v>
      </c>
      <c r="C17" s="81">
        <v>9</v>
      </c>
      <c r="D17" s="97">
        <v>2</v>
      </c>
      <c r="E17" s="97">
        <v>2</v>
      </c>
      <c r="F17" s="98"/>
      <c r="G17" s="98"/>
      <c r="H17" s="98"/>
      <c r="I17" s="98"/>
      <c r="J17" s="98"/>
      <c r="K17" s="98"/>
      <c r="L17" s="98">
        <v>3</v>
      </c>
      <c r="M17" s="98"/>
      <c r="N17" s="98"/>
      <c r="O17" s="98"/>
      <c r="P17" s="98"/>
      <c r="Q17" s="98"/>
      <c r="R17" s="98"/>
      <c r="S17" s="98"/>
      <c r="T17" s="98">
        <v>1</v>
      </c>
      <c r="U17" s="98"/>
      <c r="V17" s="98"/>
      <c r="W17" s="98"/>
      <c r="X17" s="98"/>
      <c r="Y17" s="98"/>
      <c r="Z17" s="98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9.5" customHeight="1">
      <c r="A18" s="254"/>
      <c r="B18" s="72" t="s">
        <v>111</v>
      </c>
      <c r="C18" s="81">
        <v>10</v>
      </c>
      <c r="D18" s="97"/>
      <c r="E18" s="97">
        <v>1</v>
      </c>
      <c r="F18" s="98"/>
      <c r="G18" s="98"/>
      <c r="H18" s="98"/>
      <c r="I18" s="98"/>
      <c r="J18" s="98"/>
      <c r="K18" s="98"/>
      <c r="L18" s="98"/>
      <c r="M18" s="98"/>
      <c r="N18" s="114"/>
      <c r="O18" s="98"/>
      <c r="P18" s="114"/>
      <c r="Q18" s="98"/>
      <c r="R18" s="98"/>
      <c r="S18" s="114"/>
      <c r="T18" s="98"/>
      <c r="U18" s="98"/>
      <c r="V18" s="98"/>
      <c r="W18" s="98"/>
      <c r="X18" s="98"/>
      <c r="Y18" s="98"/>
      <c r="Z18" s="98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21" customHeight="1">
      <c r="A19" s="254"/>
      <c r="B19" s="72" t="s">
        <v>112</v>
      </c>
      <c r="C19" s="81">
        <v>11</v>
      </c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114"/>
      <c r="O19" s="98"/>
      <c r="P19" s="114"/>
      <c r="Q19" s="98"/>
      <c r="R19" s="98"/>
      <c r="S19" s="114"/>
      <c r="T19" s="98"/>
      <c r="U19" s="98"/>
      <c r="V19" s="98"/>
      <c r="W19" s="98"/>
      <c r="X19" s="98"/>
      <c r="Y19" s="98"/>
      <c r="Z19" s="98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21" customHeight="1">
      <c r="A20" s="254"/>
      <c r="B20" s="72" t="s">
        <v>113</v>
      </c>
      <c r="C20" s="81">
        <v>12</v>
      </c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114"/>
      <c r="O20" s="98"/>
      <c r="P20" s="114"/>
      <c r="Q20" s="98"/>
      <c r="R20" s="98"/>
      <c r="S20" s="114"/>
      <c r="T20" s="98"/>
      <c r="U20" s="98"/>
      <c r="V20" s="98"/>
      <c r="W20" s="98"/>
      <c r="X20" s="98"/>
      <c r="Y20" s="98"/>
      <c r="Z20" s="98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9.5" customHeight="1">
      <c r="A21" s="254" t="s">
        <v>114</v>
      </c>
      <c r="B21" s="72" t="s">
        <v>50</v>
      </c>
      <c r="C21" s="81">
        <v>13</v>
      </c>
      <c r="D21" s="97"/>
      <c r="E21" s="97"/>
      <c r="F21" s="99"/>
      <c r="G21" s="99"/>
      <c r="H21" s="99"/>
      <c r="I21" s="99"/>
      <c r="J21" s="99"/>
      <c r="K21" s="99"/>
      <c r="L21" s="99"/>
      <c r="M21" s="99"/>
      <c r="N21" s="115"/>
      <c r="O21" s="99"/>
      <c r="P21" s="115"/>
      <c r="Q21" s="99"/>
      <c r="R21" s="99"/>
      <c r="S21" s="115"/>
      <c r="T21" s="99"/>
      <c r="U21" s="99"/>
      <c r="V21" s="99"/>
      <c r="W21" s="99"/>
      <c r="X21" s="99"/>
      <c r="Y21" s="99"/>
      <c r="Z21" s="99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6" s="60" customFormat="1" ht="19.5" customHeight="1">
      <c r="A22" s="254"/>
      <c r="B22" s="72" t="s">
        <v>51</v>
      </c>
      <c r="C22" s="81">
        <v>14</v>
      </c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114"/>
      <c r="O22" s="98"/>
      <c r="P22" s="114"/>
      <c r="Q22" s="98"/>
      <c r="R22" s="98"/>
      <c r="S22" s="114"/>
      <c r="T22" s="98"/>
      <c r="U22" s="98"/>
      <c r="V22" s="98"/>
      <c r="W22" s="98"/>
      <c r="X22" s="98"/>
      <c r="Y22" s="98"/>
      <c r="Z22" s="98"/>
    </row>
    <row r="23" spans="1:26" s="60" customFormat="1" ht="21.75" customHeight="1">
      <c r="A23" s="254" t="s">
        <v>115</v>
      </c>
      <c r="B23" s="72" t="s">
        <v>116</v>
      </c>
      <c r="C23" s="81">
        <v>15</v>
      </c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114"/>
      <c r="O23" s="98"/>
      <c r="P23" s="114"/>
      <c r="Q23" s="98"/>
      <c r="R23" s="98"/>
      <c r="S23" s="114"/>
      <c r="T23" s="98"/>
      <c r="U23" s="98"/>
      <c r="V23" s="98"/>
      <c r="W23" s="98"/>
      <c r="X23" s="98"/>
      <c r="Y23" s="98"/>
      <c r="Z23" s="98"/>
    </row>
    <row r="24" spans="1:26" s="60" customFormat="1" ht="18.75" customHeight="1">
      <c r="A24" s="254"/>
      <c r="B24" s="72" t="s">
        <v>117</v>
      </c>
      <c r="C24" s="81">
        <v>16</v>
      </c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114"/>
      <c r="O24" s="98"/>
      <c r="P24" s="114"/>
      <c r="Q24" s="98"/>
      <c r="R24" s="98"/>
      <c r="S24" s="114"/>
      <c r="T24" s="98"/>
      <c r="U24" s="98"/>
      <c r="V24" s="98"/>
      <c r="W24" s="98"/>
      <c r="X24" s="98"/>
      <c r="Y24" s="98"/>
      <c r="Z24" s="98"/>
    </row>
    <row r="25" spans="1:26" s="60" customFormat="1" ht="18.75" customHeight="1">
      <c r="A25" s="254"/>
      <c r="B25" s="72" t="s">
        <v>118</v>
      </c>
      <c r="C25" s="81">
        <v>17</v>
      </c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114"/>
      <c r="O25" s="98"/>
      <c r="P25" s="114"/>
      <c r="Q25" s="98"/>
      <c r="R25" s="98"/>
      <c r="S25" s="114"/>
      <c r="T25" s="98"/>
      <c r="U25" s="98"/>
      <c r="V25" s="98"/>
      <c r="W25" s="98"/>
      <c r="X25" s="98"/>
      <c r="Y25" s="98"/>
      <c r="Z25" s="98"/>
    </row>
    <row r="26" spans="1:26" s="60" customFormat="1" ht="18.75" customHeight="1">
      <c r="A26" s="254"/>
      <c r="B26" s="72" t="s">
        <v>119</v>
      </c>
      <c r="C26" s="81">
        <v>18</v>
      </c>
      <c r="D26" s="97"/>
      <c r="E26" s="97"/>
      <c r="F26" s="98"/>
      <c r="G26" s="98"/>
      <c r="H26" s="98"/>
      <c r="I26" s="98"/>
      <c r="J26" s="98"/>
      <c r="K26" s="98"/>
      <c r="L26" s="98"/>
      <c r="M26" s="98"/>
      <c r="N26" s="114"/>
      <c r="O26" s="98"/>
      <c r="P26" s="114"/>
      <c r="Q26" s="98"/>
      <c r="R26" s="98"/>
      <c r="S26" s="114"/>
      <c r="T26" s="98"/>
      <c r="U26" s="98"/>
      <c r="V26" s="98"/>
      <c r="W26" s="98"/>
      <c r="X26" s="98"/>
      <c r="Y26" s="98"/>
      <c r="Z26" s="98"/>
    </row>
    <row r="27" spans="1:26" s="60" customFormat="1" ht="18.75" customHeight="1">
      <c r="A27" s="254"/>
      <c r="B27" s="72" t="s">
        <v>120</v>
      </c>
      <c r="C27" s="81">
        <v>19</v>
      </c>
      <c r="D27" s="97"/>
      <c r="E27" s="97"/>
      <c r="F27" s="98"/>
      <c r="G27" s="98"/>
      <c r="H27" s="98"/>
      <c r="I27" s="98"/>
      <c r="J27" s="98"/>
      <c r="K27" s="98"/>
      <c r="L27" s="98"/>
      <c r="M27" s="98"/>
      <c r="N27" s="114"/>
      <c r="O27" s="98"/>
      <c r="P27" s="114"/>
      <c r="Q27" s="98"/>
      <c r="R27" s="98"/>
      <c r="S27" s="114"/>
      <c r="T27" s="98"/>
      <c r="U27" s="98"/>
      <c r="V27" s="98"/>
      <c r="W27" s="98"/>
      <c r="X27" s="98"/>
      <c r="Y27" s="98"/>
      <c r="Z27" s="98"/>
    </row>
    <row r="28" spans="1:26" s="60" customFormat="1" ht="18.75" customHeight="1">
      <c r="A28" s="254"/>
      <c r="B28" s="72" t="s">
        <v>121</v>
      </c>
      <c r="C28" s="81">
        <v>20</v>
      </c>
      <c r="D28" s="97"/>
      <c r="E28" s="97"/>
      <c r="F28" s="98"/>
      <c r="G28" s="98"/>
      <c r="H28" s="98"/>
      <c r="I28" s="98"/>
      <c r="J28" s="98"/>
      <c r="K28" s="98"/>
      <c r="L28" s="98"/>
      <c r="M28" s="98"/>
      <c r="N28" s="114"/>
      <c r="O28" s="98"/>
      <c r="P28" s="114"/>
      <c r="Q28" s="98"/>
      <c r="R28" s="98"/>
      <c r="S28" s="114"/>
      <c r="T28" s="98"/>
      <c r="U28" s="98"/>
      <c r="V28" s="98"/>
      <c r="W28" s="98"/>
      <c r="X28" s="98"/>
      <c r="Y28" s="98"/>
      <c r="Z28" s="98"/>
    </row>
    <row r="29" spans="1:26" s="60" customFormat="1" ht="18.75" customHeight="1">
      <c r="A29" s="254"/>
      <c r="B29" s="72" t="s">
        <v>122</v>
      </c>
      <c r="C29" s="81">
        <v>21</v>
      </c>
      <c r="D29" s="97"/>
      <c r="E29" s="97"/>
      <c r="F29" s="98"/>
      <c r="G29" s="98"/>
      <c r="H29" s="98"/>
      <c r="I29" s="98"/>
      <c r="J29" s="98"/>
      <c r="K29" s="98"/>
      <c r="L29" s="98"/>
      <c r="M29" s="98"/>
      <c r="N29" s="114"/>
      <c r="O29" s="98"/>
      <c r="P29" s="114"/>
      <c r="Q29" s="98"/>
      <c r="R29" s="98"/>
      <c r="S29" s="114"/>
      <c r="T29" s="98"/>
      <c r="U29" s="98"/>
      <c r="V29" s="98"/>
      <c r="W29" s="98"/>
      <c r="X29" s="98"/>
      <c r="Y29" s="98"/>
      <c r="Z29" s="98"/>
    </row>
    <row r="30" spans="1:26" s="60" customFormat="1" ht="18.75" customHeight="1">
      <c r="A30" s="254"/>
      <c r="B30" s="72" t="s">
        <v>123</v>
      </c>
      <c r="C30" s="81">
        <v>22</v>
      </c>
      <c r="D30" s="97"/>
      <c r="E30" s="97"/>
      <c r="F30" s="98"/>
      <c r="G30" s="98"/>
      <c r="H30" s="98"/>
      <c r="I30" s="98"/>
      <c r="J30" s="98"/>
      <c r="K30" s="98"/>
      <c r="L30" s="98"/>
      <c r="M30" s="98"/>
      <c r="N30" s="114"/>
      <c r="O30" s="98"/>
      <c r="P30" s="114"/>
      <c r="Q30" s="98"/>
      <c r="R30" s="98"/>
      <c r="S30" s="114"/>
      <c r="T30" s="98"/>
      <c r="U30" s="98"/>
      <c r="V30" s="98"/>
      <c r="W30" s="98"/>
      <c r="X30" s="98"/>
      <c r="Y30" s="98"/>
      <c r="Z30" s="98"/>
    </row>
    <row r="31" spans="1:26" s="60" customFormat="1" ht="18.75" customHeight="1">
      <c r="A31" s="254"/>
      <c r="B31" s="72" t="s">
        <v>124</v>
      </c>
      <c r="C31" s="81">
        <v>23</v>
      </c>
      <c r="D31" s="97"/>
      <c r="E31" s="97"/>
      <c r="F31" s="98"/>
      <c r="G31" s="98"/>
      <c r="H31" s="98"/>
      <c r="I31" s="98"/>
      <c r="J31" s="98"/>
      <c r="K31" s="98"/>
      <c r="L31" s="98"/>
      <c r="M31" s="98"/>
      <c r="N31" s="114"/>
      <c r="O31" s="98"/>
      <c r="P31" s="114"/>
      <c r="Q31" s="98"/>
      <c r="R31" s="98"/>
      <c r="S31" s="114"/>
      <c r="T31" s="98"/>
      <c r="U31" s="98"/>
      <c r="V31" s="98"/>
      <c r="W31" s="98"/>
      <c r="X31" s="98"/>
      <c r="Y31" s="98"/>
      <c r="Z31" s="98"/>
    </row>
    <row r="32" spans="1:26" s="60" customFormat="1" ht="18.75" customHeight="1">
      <c r="A32" s="254"/>
      <c r="B32" s="72" t="s">
        <v>125</v>
      </c>
      <c r="C32" s="81">
        <v>24</v>
      </c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114"/>
      <c r="O32" s="98"/>
      <c r="P32" s="114"/>
      <c r="Q32" s="98"/>
      <c r="R32" s="98"/>
      <c r="S32" s="114"/>
      <c r="T32" s="98"/>
      <c r="U32" s="98"/>
      <c r="V32" s="98"/>
      <c r="W32" s="98"/>
      <c r="X32" s="98"/>
      <c r="Y32" s="98"/>
      <c r="Z32" s="98"/>
    </row>
    <row r="33" spans="1:26" s="60" customFormat="1" ht="18.75" customHeight="1">
      <c r="A33" s="254"/>
      <c r="B33" s="72" t="s">
        <v>126</v>
      </c>
      <c r="C33" s="81">
        <v>25</v>
      </c>
      <c r="D33" s="97"/>
      <c r="E33" s="97"/>
      <c r="F33" s="98"/>
      <c r="G33" s="98"/>
      <c r="H33" s="98"/>
      <c r="I33" s="98"/>
      <c r="J33" s="98"/>
      <c r="K33" s="98"/>
      <c r="L33" s="98"/>
      <c r="M33" s="98"/>
      <c r="N33" s="114"/>
      <c r="O33" s="98"/>
      <c r="P33" s="114"/>
      <c r="Q33" s="98"/>
      <c r="R33" s="98"/>
      <c r="S33" s="114"/>
      <c r="T33" s="98"/>
      <c r="U33" s="98"/>
      <c r="V33" s="98"/>
      <c r="W33" s="98"/>
      <c r="X33" s="98"/>
      <c r="Y33" s="98"/>
      <c r="Z33" s="98"/>
    </row>
    <row r="34" spans="1:26" s="60" customFormat="1" ht="18.75" customHeight="1">
      <c r="A34" s="254"/>
      <c r="B34" s="72" t="s">
        <v>127</v>
      </c>
      <c r="C34" s="81">
        <v>26</v>
      </c>
      <c r="D34" s="97"/>
      <c r="E34" s="97"/>
      <c r="F34" s="98"/>
      <c r="G34" s="98"/>
      <c r="H34" s="98"/>
      <c r="I34" s="98"/>
      <c r="J34" s="98"/>
      <c r="K34" s="98"/>
      <c r="L34" s="98"/>
      <c r="M34" s="98"/>
      <c r="N34" s="114"/>
      <c r="O34" s="98"/>
      <c r="P34" s="114"/>
      <c r="Q34" s="98"/>
      <c r="R34" s="98"/>
      <c r="S34" s="114"/>
      <c r="T34" s="98"/>
      <c r="U34" s="98"/>
      <c r="V34" s="98"/>
      <c r="W34" s="98"/>
      <c r="X34" s="98"/>
      <c r="Y34" s="98"/>
      <c r="Z34" s="98"/>
    </row>
    <row r="35" spans="1:26" s="60" customFormat="1" ht="18.75" customHeight="1">
      <c r="A35" s="254" t="s">
        <v>128</v>
      </c>
      <c r="B35" s="72" t="s">
        <v>129</v>
      </c>
      <c r="C35" s="81">
        <v>27</v>
      </c>
      <c r="D35" s="159"/>
      <c r="E35" s="159"/>
      <c r="F35" s="98"/>
      <c r="G35" s="98"/>
      <c r="H35" s="98"/>
      <c r="I35" s="98"/>
      <c r="J35" s="98"/>
      <c r="K35" s="99"/>
      <c r="L35" s="99"/>
      <c r="M35" s="99"/>
      <c r="N35" s="115"/>
      <c r="O35" s="99"/>
      <c r="P35" s="115"/>
      <c r="Q35" s="99"/>
      <c r="R35" s="99"/>
      <c r="S35" s="115"/>
      <c r="T35" s="99"/>
      <c r="U35" s="99"/>
      <c r="V35" s="99"/>
      <c r="W35" s="99"/>
      <c r="X35" s="99"/>
      <c r="Y35" s="99"/>
      <c r="Z35" s="99"/>
    </row>
    <row r="36" spans="1:26" s="60" customFormat="1" ht="18.75" customHeight="1">
      <c r="A36" s="254"/>
      <c r="B36" s="72" t="s">
        <v>130</v>
      </c>
      <c r="C36" s="81">
        <v>28</v>
      </c>
      <c r="D36" s="159"/>
      <c r="E36" s="159"/>
      <c r="F36" s="98"/>
      <c r="G36" s="98"/>
      <c r="H36" s="98"/>
      <c r="I36" s="98"/>
      <c r="J36" s="98"/>
      <c r="K36" s="99"/>
      <c r="L36" s="99"/>
      <c r="M36" s="99"/>
      <c r="N36" s="115"/>
      <c r="O36" s="99"/>
      <c r="P36" s="115"/>
      <c r="Q36" s="99"/>
      <c r="R36" s="99"/>
      <c r="S36" s="115"/>
      <c r="T36" s="99"/>
      <c r="U36" s="99"/>
      <c r="V36" s="99"/>
      <c r="W36" s="99"/>
      <c r="X36" s="99"/>
      <c r="Y36" s="99"/>
      <c r="Z36" s="99"/>
    </row>
    <row r="37" spans="1:26" s="60" customFormat="1" ht="18.75" customHeight="1">
      <c r="A37" s="254"/>
      <c r="B37" s="72" t="s">
        <v>131</v>
      </c>
      <c r="C37" s="81">
        <v>29</v>
      </c>
      <c r="D37" s="159"/>
      <c r="E37" s="159"/>
      <c r="F37" s="98"/>
      <c r="G37" s="98"/>
      <c r="H37" s="98"/>
      <c r="I37" s="98"/>
      <c r="J37" s="98"/>
      <c r="K37" s="99"/>
      <c r="L37" s="99"/>
      <c r="M37" s="99"/>
      <c r="N37" s="115"/>
      <c r="O37" s="99"/>
      <c r="P37" s="115"/>
      <c r="Q37" s="99"/>
      <c r="R37" s="99"/>
      <c r="S37" s="115"/>
      <c r="T37" s="99"/>
      <c r="U37" s="99"/>
      <c r="V37" s="99"/>
      <c r="W37" s="99"/>
      <c r="X37" s="99"/>
      <c r="Y37" s="99"/>
      <c r="Z37" s="99"/>
    </row>
    <row r="38" spans="1:26" s="60" customFormat="1" ht="18.75" customHeight="1">
      <c r="A38" s="254"/>
      <c r="B38" s="72" t="s">
        <v>132</v>
      </c>
      <c r="C38" s="81">
        <v>30</v>
      </c>
      <c r="D38" s="159"/>
      <c r="E38" s="159"/>
      <c r="F38" s="98"/>
      <c r="G38" s="98"/>
      <c r="H38" s="98"/>
      <c r="I38" s="98"/>
      <c r="J38" s="98"/>
      <c r="K38" s="99"/>
      <c r="L38" s="99"/>
      <c r="M38" s="99"/>
      <c r="N38" s="115"/>
      <c r="O38" s="99"/>
      <c r="P38" s="115"/>
      <c r="Q38" s="99"/>
      <c r="R38" s="99"/>
      <c r="S38" s="115"/>
      <c r="T38" s="99"/>
      <c r="U38" s="99"/>
      <c r="V38" s="99"/>
      <c r="W38" s="99"/>
      <c r="X38" s="99"/>
      <c r="Y38" s="99"/>
      <c r="Z38" s="99"/>
    </row>
    <row r="39" spans="1:26" s="60" customFormat="1" ht="18.75" customHeight="1">
      <c r="A39" s="254"/>
      <c r="B39" s="72" t="s">
        <v>133</v>
      </c>
      <c r="C39" s="81">
        <v>31</v>
      </c>
      <c r="D39" s="159"/>
      <c r="E39" s="159"/>
      <c r="F39" s="98"/>
      <c r="G39" s="98"/>
      <c r="H39" s="98"/>
      <c r="I39" s="98"/>
      <c r="J39" s="98"/>
      <c r="K39" s="99"/>
      <c r="L39" s="99"/>
      <c r="M39" s="99"/>
      <c r="N39" s="115"/>
      <c r="O39" s="99"/>
      <c r="P39" s="115"/>
      <c r="Q39" s="99"/>
      <c r="R39" s="99"/>
      <c r="S39" s="115"/>
      <c r="T39" s="99"/>
      <c r="U39" s="116"/>
      <c r="V39" s="116"/>
      <c r="W39" s="99"/>
      <c r="X39" s="99"/>
      <c r="Y39" s="99"/>
      <c r="Z39" s="99"/>
    </row>
    <row r="40" spans="1:26" s="60" customFormat="1" ht="18.75" customHeight="1">
      <c r="A40" s="254"/>
      <c r="B40" s="72" t="s">
        <v>134</v>
      </c>
      <c r="C40" s="81">
        <v>32</v>
      </c>
      <c r="D40" s="159"/>
      <c r="E40" s="159"/>
      <c r="F40" s="98"/>
      <c r="G40" s="98"/>
      <c r="H40" s="98"/>
      <c r="I40" s="98"/>
      <c r="J40" s="98"/>
      <c r="K40" s="99"/>
      <c r="L40" s="99"/>
      <c r="M40" s="99"/>
      <c r="N40" s="115"/>
      <c r="O40" s="99"/>
      <c r="P40" s="115"/>
      <c r="Q40" s="99"/>
      <c r="R40" s="99"/>
      <c r="S40" s="115"/>
      <c r="T40" s="99"/>
      <c r="U40" s="99"/>
      <c r="V40" s="99"/>
      <c r="W40" s="99"/>
      <c r="X40" s="99"/>
      <c r="Y40" s="99"/>
      <c r="Z40" s="99"/>
    </row>
    <row r="41" spans="1:26" s="60" customFormat="1" ht="18.75" customHeight="1">
      <c r="A41" s="254"/>
      <c r="B41" s="72" t="s">
        <v>135</v>
      </c>
      <c r="C41" s="81">
        <v>33</v>
      </c>
      <c r="D41" s="159"/>
      <c r="E41" s="159"/>
      <c r="F41" s="98"/>
      <c r="G41" s="98"/>
      <c r="H41" s="98"/>
      <c r="I41" s="98"/>
      <c r="J41" s="98"/>
      <c r="K41" s="98"/>
      <c r="L41" s="98"/>
      <c r="M41" s="98"/>
      <c r="N41" s="114"/>
      <c r="O41" s="98"/>
      <c r="P41" s="114"/>
      <c r="Q41" s="98"/>
      <c r="R41" s="98"/>
      <c r="S41" s="114"/>
      <c r="T41" s="98"/>
      <c r="U41" s="98"/>
      <c r="V41" s="98"/>
      <c r="W41" s="98"/>
      <c r="X41" s="98"/>
      <c r="Y41" s="98"/>
      <c r="Z41" s="98"/>
    </row>
    <row r="42" spans="1:26" s="60" customFormat="1" ht="18.75" customHeight="1">
      <c r="A42" s="254"/>
      <c r="B42" s="72" t="s">
        <v>136</v>
      </c>
      <c r="C42" s="81">
        <v>34</v>
      </c>
      <c r="D42" s="159"/>
      <c r="E42" s="159"/>
      <c r="F42" s="98"/>
      <c r="G42" s="98"/>
      <c r="H42" s="98"/>
      <c r="I42" s="98"/>
      <c r="J42" s="98"/>
      <c r="K42" s="98"/>
      <c r="L42" s="98"/>
      <c r="M42" s="98"/>
      <c r="N42" s="114"/>
      <c r="O42" s="98"/>
      <c r="P42" s="114"/>
      <c r="Q42" s="98"/>
      <c r="R42" s="98"/>
      <c r="S42" s="114"/>
      <c r="T42" s="98"/>
      <c r="U42" s="98"/>
      <c r="V42" s="98"/>
      <c r="W42" s="98"/>
      <c r="X42" s="98"/>
      <c r="Y42" s="98"/>
      <c r="Z42" s="98"/>
    </row>
    <row r="43" spans="1:26" s="60" customFormat="1" ht="18.75" customHeight="1">
      <c r="A43" s="254"/>
      <c r="B43" s="72" t="s">
        <v>137</v>
      </c>
      <c r="C43" s="81">
        <v>35</v>
      </c>
      <c r="D43" s="159"/>
      <c r="E43" s="159"/>
      <c r="F43" s="98"/>
      <c r="G43" s="98"/>
      <c r="H43" s="98"/>
      <c r="I43" s="98"/>
      <c r="J43" s="98"/>
      <c r="K43" s="98"/>
      <c r="L43" s="98"/>
      <c r="M43" s="98"/>
      <c r="N43" s="114"/>
      <c r="O43" s="98"/>
      <c r="P43" s="114"/>
      <c r="Q43" s="98"/>
      <c r="R43" s="98"/>
      <c r="S43" s="114"/>
      <c r="T43" s="98"/>
      <c r="U43" s="98"/>
      <c r="V43" s="98"/>
      <c r="W43" s="98"/>
      <c r="X43" s="98"/>
      <c r="Y43" s="98"/>
      <c r="Z43" s="98"/>
    </row>
    <row r="44" spans="1:26" s="60" customFormat="1" ht="18.75" customHeight="1">
      <c r="A44" s="254"/>
      <c r="B44" s="72" t="s">
        <v>138</v>
      </c>
      <c r="C44" s="81">
        <v>36</v>
      </c>
      <c r="D44" s="159"/>
      <c r="E44" s="159"/>
      <c r="F44" s="98"/>
      <c r="G44" s="98"/>
      <c r="H44" s="98"/>
      <c r="I44" s="98"/>
      <c r="J44" s="98"/>
      <c r="K44" s="98"/>
      <c r="L44" s="98"/>
      <c r="M44" s="98"/>
      <c r="N44" s="114"/>
      <c r="O44" s="98"/>
      <c r="P44" s="114"/>
      <c r="Q44" s="98"/>
      <c r="R44" s="98"/>
      <c r="S44" s="114"/>
      <c r="T44" s="98"/>
      <c r="U44" s="98"/>
      <c r="V44" s="98"/>
      <c r="W44" s="98"/>
      <c r="X44" s="98"/>
      <c r="Y44" s="98"/>
      <c r="Z44" s="98"/>
    </row>
    <row r="45" spans="1:26" s="60" customFormat="1" ht="18.75" customHeight="1">
      <c r="A45" s="254"/>
      <c r="B45" s="72" t="s">
        <v>139</v>
      </c>
      <c r="C45" s="81">
        <v>37</v>
      </c>
      <c r="D45" s="159"/>
      <c r="E45" s="159"/>
      <c r="F45" s="99"/>
      <c r="G45" s="99"/>
      <c r="H45" s="99"/>
      <c r="I45" s="99"/>
      <c r="J45" s="99"/>
      <c r="K45" s="99"/>
      <c r="L45" s="99"/>
      <c r="M45" s="99"/>
      <c r="N45" s="115"/>
      <c r="O45" s="99"/>
      <c r="P45" s="115"/>
      <c r="Q45" s="99"/>
      <c r="R45" s="99"/>
      <c r="S45" s="115"/>
      <c r="T45" s="99"/>
      <c r="U45" s="99"/>
      <c r="V45" s="99"/>
      <c r="W45" s="99"/>
      <c r="X45" s="99"/>
      <c r="Y45" s="99"/>
      <c r="Z45" s="99"/>
    </row>
    <row r="46" spans="1:26" s="60" customFormat="1" ht="18.75" customHeight="1">
      <c r="A46" s="254"/>
      <c r="B46" s="72" t="s">
        <v>140</v>
      </c>
      <c r="C46" s="81">
        <v>38</v>
      </c>
      <c r="D46" s="159"/>
      <c r="E46" s="159"/>
      <c r="F46" s="98"/>
      <c r="G46" s="98"/>
      <c r="H46" s="98"/>
      <c r="I46" s="98"/>
      <c r="J46" s="98"/>
      <c r="K46" s="99"/>
      <c r="L46" s="99"/>
      <c r="M46" s="99"/>
      <c r="N46" s="115"/>
      <c r="O46" s="99"/>
      <c r="P46" s="115"/>
      <c r="Q46" s="99"/>
      <c r="R46" s="99"/>
      <c r="S46" s="115"/>
      <c r="T46" s="99"/>
      <c r="U46" s="99"/>
      <c r="V46" s="99"/>
      <c r="W46" s="99"/>
      <c r="X46" s="99"/>
      <c r="Y46" s="99"/>
      <c r="Z46" s="99"/>
    </row>
    <row r="47" spans="1:26" s="60" customFormat="1" ht="18.75" customHeight="1">
      <c r="A47" s="254"/>
      <c r="B47" s="72" t="s">
        <v>141</v>
      </c>
      <c r="C47" s="81">
        <v>39</v>
      </c>
      <c r="D47" s="159"/>
      <c r="E47" s="159"/>
      <c r="F47" s="98"/>
      <c r="G47" s="98"/>
      <c r="H47" s="98"/>
      <c r="I47" s="98"/>
      <c r="J47" s="98"/>
      <c r="K47" s="99"/>
      <c r="L47" s="99"/>
      <c r="M47" s="99"/>
      <c r="N47" s="115"/>
      <c r="O47" s="99"/>
      <c r="P47" s="115"/>
      <c r="Q47" s="99"/>
      <c r="R47" s="99"/>
      <c r="S47" s="115"/>
      <c r="T47" s="99"/>
      <c r="U47" s="99"/>
      <c r="V47" s="99"/>
      <c r="W47" s="99"/>
      <c r="X47" s="99"/>
      <c r="Y47" s="99"/>
      <c r="Z47" s="99"/>
    </row>
    <row r="48" spans="1:26" s="60" customFormat="1" ht="18.75" customHeight="1">
      <c r="A48" s="254"/>
      <c r="B48" s="72" t="s">
        <v>142</v>
      </c>
      <c r="C48" s="81">
        <v>40</v>
      </c>
      <c r="D48" s="159"/>
      <c r="E48" s="159"/>
      <c r="F48" s="98"/>
      <c r="G48" s="98"/>
      <c r="H48" s="98"/>
      <c r="I48" s="98"/>
      <c r="J48" s="98"/>
      <c r="K48" s="99"/>
      <c r="L48" s="99"/>
      <c r="M48" s="99"/>
      <c r="N48" s="116"/>
      <c r="O48" s="99"/>
      <c r="P48" s="116"/>
      <c r="Q48" s="99"/>
      <c r="R48" s="99"/>
      <c r="S48" s="116"/>
      <c r="T48" s="99"/>
      <c r="U48" s="99"/>
      <c r="V48" s="99"/>
      <c r="W48" s="99"/>
      <c r="X48" s="99"/>
      <c r="Y48" s="99"/>
      <c r="Z48" s="99"/>
    </row>
    <row r="49" spans="1:26" s="60" customFormat="1" ht="18.75" customHeight="1">
      <c r="A49" s="254"/>
      <c r="B49" s="72" t="s">
        <v>143</v>
      </c>
      <c r="C49" s="81">
        <v>41</v>
      </c>
      <c r="D49" s="159"/>
      <c r="E49" s="159"/>
      <c r="F49" s="98"/>
      <c r="G49" s="98"/>
      <c r="H49" s="98"/>
      <c r="I49" s="98"/>
      <c r="J49" s="98"/>
      <c r="K49" s="99"/>
      <c r="L49" s="99"/>
      <c r="M49" s="99"/>
      <c r="N49" s="116"/>
      <c r="O49" s="99"/>
      <c r="P49" s="116"/>
      <c r="Q49" s="99"/>
      <c r="R49" s="99"/>
      <c r="S49" s="116"/>
      <c r="T49" s="99"/>
      <c r="U49" s="99"/>
      <c r="V49" s="99"/>
      <c r="W49" s="99"/>
      <c r="X49" s="99"/>
      <c r="Y49" s="99"/>
      <c r="Z49" s="99"/>
    </row>
    <row r="50" spans="1:26" s="60" customFormat="1" ht="18.75" customHeight="1">
      <c r="A50" s="254"/>
      <c r="B50" s="72" t="s">
        <v>144</v>
      </c>
      <c r="C50" s="81">
        <v>42</v>
      </c>
      <c r="D50" s="159"/>
      <c r="E50" s="159"/>
      <c r="F50" s="98"/>
      <c r="G50" s="98"/>
      <c r="H50" s="98"/>
      <c r="I50" s="98"/>
      <c r="J50" s="98"/>
      <c r="K50" s="99"/>
      <c r="L50" s="99"/>
      <c r="M50" s="99"/>
      <c r="N50" s="116"/>
      <c r="O50" s="99"/>
      <c r="P50" s="116"/>
      <c r="Q50" s="99"/>
      <c r="R50" s="99"/>
      <c r="S50" s="116"/>
      <c r="T50" s="99"/>
      <c r="U50" s="99"/>
      <c r="V50" s="99"/>
      <c r="W50" s="99"/>
      <c r="X50" s="99"/>
      <c r="Y50" s="99"/>
      <c r="Z50" s="99"/>
    </row>
    <row r="51" spans="1:26" s="60" customFormat="1" ht="18.75" customHeight="1">
      <c r="A51" s="254"/>
      <c r="B51" s="72" t="s">
        <v>145</v>
      </c>
      <c r="C51" s="81">
        <v>43</v>
      </c>
      <c r="D51" s="159"/>
      <c r="E51" s="159"/>
      <c r="F51" s="98"/>
      <c r="G51" s="98"/>
      <c r="H51" s="98"/>
      <c r="I51" s="98"/>
      <c r="J51" s="98"/>
      <c r="K51" s="99"/>
      <c r="L51" s="99"/>
      <c r="M51" s="99"/>
      <c r="N51" s="115"/>
      <c r="O51" s="99"/>
      <c r="P51" s="115"/>
      <c r="Q51" s="99"/>
      <c r="R51" s="99"/>
      <c r="S51" s="115"/>
      <c r="T51" s="99"/>
      <c r="U51" s="99"/>
      <c r="V51" s="99"/>
      <c r="W51" s="99"/>
      <c r="X51" s="99"/>
      <c r="Y51" s="99"/>
      <c r="Z51" s="99"/>
    </row>
    <row r="52" spans="1:26" s="60" customFormat="1" ht="18.75" customHeight="1">
      <c r="A52" s="254"/>
      <c r="B52" s="72" t="s">
        <v>146</v>
      </c>
      <c r="C52" s="81">
        <v>44</v>
      </c>
      <c r="D52" s="159"/>
      <c r="E52" s="159"/>
      <c r="F52" s="98"/>
      <c r="G52" s="98"/>
      <c r="H52" s="98"/>
      <c r="I52" s="98"/>
      <c r="J52" s="98"/>
      <c r="K52" s="99"/>
      <c r="L52" s="99"/>
      <c r="M52" s="99"/>
      <c r="N52" s="115"/>
      <c r="O52" s="99"/>
      <c r="P52" s="115"/>
      <c r="Q52" s="99"/>
      <c r="R52" s="99"/>
      <c r="S52" s="115"/>
      <c r="T52" s="99"/>
      <c r="U52" s="116"/>
      <c r="V52" s="116"/>
      <c r="W52" s="99"/>
      <c r="X52" s="99"/>
      <c r="Y52" s="99"/>
      <c r="Z52" s="99"/>
    </row>
  </sheetData>
  <sheetProtection/>
  <mergeCells count="23">
    <mergeCell ref="I2:L2"/>
    <mergeCell ref="I3:L3"/>
    <mergeCell ref="A23:A34"/>
    <mergeCell ref="A9:A15"/>
    <mergeCell ref="F6:G6"/>
    <mergeCell ref="A21:A22"/>
    <mergeCell ref="A35:A52"/>
    <mergeCell ref="A1:D1"/>
    <mergeCell ref="A6:A7"/>
    <mergeCell ref="B6:B7"/>
    <mergeCell ref="A17:A20"/>
    <mergeCell ref="C6:C7"/>
    <mergeCell ref="D6:E6"/>
    <mergeCell ref="E1:L1"/>
    <mergeCell ref="A5:Z5"/>
    <mergeCell ref="U6:Z6"/>
    <mergeCell ref="R6:T6"/>
    <mergeCell ref="H6:I6"/>
    <mergeCell ref="J6:J7"/>
    <mergeCell ref="K6:L6"/>
    <mergeCell ref="O6:Q6"/>
    <mergeCell ref="M6:M7"/>
    <mergeCell ref="N6:N7"/>
  </mergeCells>
  <printOptions horizontalCentered="1"/>
  <pageMargins left="0.7480314960629921" right="0" top="0.5118110236220472" bottom="0" header="0.35433070866141736" footer="0.5118110236220472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P47"/>
  <sheetViews>
    <sheetView zoomScale="55" zoomScaleNormal="5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51.7109375" style="73" customWidth="1"/>
    <col min="2" max="2" width="15.8515625" style="74" customWidth="1"/>
    <col min="3" max="3" width="5.7109375" style="73" customWidth="1"/>
    <col min="4" max="4" width="13.7109375" style="73" customWidth="1"/>
    <col min="5" max="5" width="10.7109375" style="73" customWidth="1"/>
    <col min="6" max="6" width="10.421875" style="73" customWidth="1"/>
    <col min="7" max="7" width="7.8515625" style="73" customWidth="1"/>
    <col min="8" max="8" width="9.57421875" style="73" customWidth="1"/>
    <col min="9" max="9" width="7.28125" style="73" customWidth="1"/>
    <col min="10" max="10" width="12.421875" style="73" customWidth="1"/>
    <col min="11" max="11" width="11.140625" style="73" customWidth="1"/>
    <col min="12" max="12" width="10.140625" style="73" customWidth="1"/>
    <col min="13" max="13" width="13.28125" style="73" customWidth="1"/>
    <col min="14" max="14" width="8.7109375" style="73" customWidth="1"/>
    <col min="15" max="15" width="9.140625" style="73" customWidth="1"/>
    <col min="16" max="16" width="8.140625" style="73" customWidth="1"/>
    <col min="17" max="17" width="8.00390625" style="73" customWidth="1"/>
    <col min="18" max="18" width="11.140625" style="73" customWidth="1"/>
    <col min="19" max="19" width="7.7109375" style="73" customWidth="1"/>
    <col min="20" max="20" width="10.28125" style="73" customWidth="1"/>
    <col min="21" max="22" width="9.8515625" style="73" customWidth="1"/>
    <col min="23" max="23" width="10.28125" style="73" customWidth="1"/>
    <col min="24" max="24" width="9.8515625" style="73" customWidth="1"/>
    <col min="25" max="25" width="9.7109375" style="73" customWidth="1"/>
    <col min="26" max="16384" width="9.140625" style="73" customWidth="1"/>
  </cols>
  <sheetData>
    <row r="1" spans="1:12" s="57" customFormat="1" ht="18.75">
      <c r="A1" s="54" t="s">
        <v>644</v>
      </c>
      <c r="B1" s="55"/>
      <c r="C1" s="56"/>
      <c r="E1" s="282" t="str">
        <f>IF('Титул S06'!D22=0," ",'Титул S06'!D22)</f>
        <v>Ульяновский областной суд </v>
      </c>
      <c r="F1" s="282"/>
      <c r="G1" s="282"/>
      <c r="H1" s="282"/>
      <c r="I1" s="282"/>
      <c r="J1" s="282"/>
      <c r="K1" s="58"/>
      <c r="L1" s="59"/>
    </row>
    <row r="4" spans="1:26" s="60" customFormat="1" ht="38.25" customHeight="1">
      <c r="A4" s="283" t="s">
        <v>28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s="63" customFormat="1" ht="66.75" customHeight="1">
      <c r="A5" s="284" t="s">
        <v>148</v>
      </c>
      <c r="B5" s="286" t="s">
        <v>149</v>
      </c>
      <c r="C5" s="280" t="s">
        <v>658</v>
      </c>
      <c r="D5" s="245" t="s">
        <v>84</v>
      </c>
      <c r="E5" s="246"/>
      <c r="F5" s="277" t="s">
        <v>85</v>
      </c>
      <c r="G5" s="277"/>
      <c r="H5" s="277" t="s">
        <v>86</v>
      </c>
      <c r="I5" s="277"/>
      <c r="J5" s="278" t="s">
        <v>754</v>
      </c>
      <c r="K5" s="277" t="s">
        <v>19</v>
      </c>
      <c r="L5" s="277"/>
      <c r="M5" s="281" t="s">
        <v>147</v>
      </c>
      <c r="N5" s="277" t="s">
        <v>92</v>
      </c>
      <c r="O5" s="244" t="s">
        <v>87</v>
      </c>
      <c r="P5" s="244"/>
      <c r="Q5" s="244" t="s">
        <v>651</v>
      </c>
      <c r="R5" s="244" t="s">
        <v>88</v>
      </c>
      <c r="S5" s="244"/>
      <c r="T5" s="244" t="s">
        <v>650</v>
      </c>
      <c r="U5" s="263" t="s">
        <v>89</v>
      </c>
      <c r="V5" s="263"/>
      <c r="W5" s="263"/>
      <c r="X5" s="263"/>
      <c r="Y5" s="263"/>
      <c r="Z5" s="263"/>
    </row>
    <row r="6" spans="1:26" s="66" customFormat="1" ht="117" customHeight="1">
      <c r="A6" s="285"/>
      <c r="B6" s="287"/>
      <c r="C6" s="280"/>
      <c r="D6" s="64" t="s">
        <v>150</v>
      </c>
      <c r="E6" s="64" t="s">
        <v>151</v>
      </c>
      <c r="F6" s="62" t="s">
        <v>152</v>
      </c>
      <c r="G6" s="62" t="s">
        <v>151</v>
      </c>
      <c r="H6" s="62" t="s">
        <v>152</v>
      </c>
      <c r="I6" s="62" t="s">
        <v>151</v>
      </c>
      <c r="J6" s="279"/>
      <c r="K6" s="62" t="s">
        <v>90</v>
      </c>
      <c r="L6" s="62" t="s">
        <v>151</v>
      </c>
      <c r="M6" s="281"/>
      <c r="N6" s="277"/>
      <c r="O6" s="62" t="s">
        <v>150</v>
      </c>
      <c r="P6" s="62" t="s">
        <v>92</v>
      </c>
      <c r="Q6" s="62" t="s">
        <v>151</v>
      </c>
      <c r="R6" s="62" t="s">
        <v>150</v>
      </c>
      <c r="S6" s="62" t="s">
        <v>92</v>
      </c>
      <c r="T6" s="62" t="s">
        <v>151</v>
      </c>
      <c r="U6" s="62" t="s">
        <v>93</v>
      </c>
      <c r="V6" s="62" t="s">
        <v>94</v>
      </c>
      <c r="W6" s="62" t="s">
        <v>95</v>
      </c>
      <c r="X6" s="62" t="s">
        <v>96</v>
      </c>
      <c r="Y6" s="62" t="s">
        <v>97</v>
      </c>
      <c r="Z6" s="65" t="s">
        <v>98</v>
      </c>
    </row>
    <row r="7" spans="1:26" s="69" customFormat="1" ht="15.75" customHeight="1">
      <c r="A7" s="67" t="s">
        <v>649</v>
      </c>
      <c r="B7" s="68" t="s">
        <v>41</v>
      </c>
      <c r="C7" s="61"/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61">
        <v>20</v>
      </c>
      <c r="X7" s="61">
        <v>21</v>
      </c>
      <c r="Y7" s="61">
        <v>22</v>
      </c>
      <c r="Z7" s="61">
        <v>23</v>
      </c>
    </row>
    <row r="8" spans="1:42" s="60" customFormat="1" ht="18.75" customHeight="1">
      <c r="A8" s="276" t="s">
        <v>22</v>
      </c>
      <c r="B8" s="70" t="s">
        <v>43</v>
      </c>
      <c r="C8" s="70">
        <v>1</v>
      </c>
      <c r="D8" s="97"/>
      <c r="E8" s="97"/>
      <c r="F8" s="147"/>
      <c r="G8" s="147"/>
      <c r="H8" s="147"/>
      <c r="I8" s="147"/>
      <c r="J8" s="147"/>
      <c r="K8" s="147"/>
      <c r="L8" s="147"/>
      <c r="M8" s="147"/>
      <c r="N8" s="148"/>
      <c r="O8" s="147"/>
      <c r="P8" s="148"/>
      <c r="Q8" s="147"/>
      <c r="R8" s="147"/>
      <c r="S8" s="148"/>
      <c r="T8" s="147"/>
      <c r="U8" s="147"/>
      <c r="V8" s="147"/>
      <c r="W8" s="147"/>
      <c r="X8" s="147"/>
      <c r="Y8" s="147"/>
      <c r="Z8" s="147"/>
      <c r="AA8" s="100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s="60" customFormat="1" ht="18.75" customHeight="1">
      <c r="A9" s="276"/>
      <c r="B9" s="70" t="s">
        <v>44</v>
      </c>
      <c r="C9" s="70">
        <v>2</v>
      </c>
      <c r="D9" s="97"/>
      <c r="E9" s="97"/>
      <c r="F9" s="147"/>
      <c r="G9" s="147"/>
      <c r="H9" s="147"/>
      <c r="I9" s="147"/>
      <c r="J9" s="147"/>
      <c r="K9" s="147"/>
      <c r="L9" s="147"/>
      <c r="M9" s="147"/>
      <c r="N9" s="148"/>
      <c r="O9" s="147"/>
      <c r="P9" s="148"/>
      <c r="Q9" s="147"/>
      <c r="R9" s="147"/>
      <c r="S9" s="148"/>
      <c r="T9" s="147"/>
      <c r="U9" s="147"/>
      <c r="V9" s="147"/>
      <c r="W9" s="147"/>
      <c r="X9" s="147"/>
      <c r="Y9" s="147"/>
      <c r="Z9" s="147"/>
      <c r="AA9" s="10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65.25" customHeight="1">
      <c r="A10" s="276"/>
      <c r="B10" s="70" t="s">
        <v>886</v>
      </c>
      <c r="C10" s="70">
        <v>3</v>
      </c>
      <c r="D10" s="159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00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76"/>
      <c r="B11" s="70" t="s">
        <v>45</v>
      </c>
      <c r="C11" s="70">
        <v>4</v>
      </c>
      <c r="D11" s="97"/>
      <c r="E11" s="97"/>
      <c r="F11" s="147"/>
      <c r="G11" s="147"/>
      <c r="H11" s="147"/>
      <c r="I11" s="147"/>
      <c r="J11" s="147"/>
      <c r="K11" s="147"/>
      <c r="L11" s="147"/>
      <c r="M11" s="147"/>
      <c r="N11" s="148"/>
      <c r="O11" s="147"/>
      <c r="P11" s="148"/>
      <c r="Q11" s="147"/>
      <c r="R11" s="147"/>
      <c r="S11" s="148"/>
      <c r="T11" s="147"/>
      <c r="U11" s="147"/>
      <c r="V11" s="147"/>
      <c r="W11" s="147"/>
      <c r="X11" s="147"/>
      <c r="Y11" s="147"/>
      <c r="Z11" s="147"/>
      <c r="AA11" s="100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76"/>
      <c r="B12" s="70" t="s">
        <v>46</v>
      </c>
      <c r="C12" s="70">
        <v>5</v>
      </c>
      <c r="D12" s="97"/>
      <c r="E12" s="97"/>
      <c r="F12" s="147"/>
      <c r="G12" s="147"/>
      <c r="H12" s="147"/>
      <c r="I12" s="147"/>
      <c r="J12" s="147"/>
      <c r="K12" s="147"/>
      <c r="L12" s="147"/>
      <c r="M12" s="147"/>
      <c r="N12" s="148"/>
      <c r="O12" s="147"/>
      <c r="P12" s="148"/>
      <c r="Q12" s="147"/>
      <c r="R12" s="147"/>
      <c r="S12" s="148"/>
      <c r="T12" s="147"/>
      <c r="U12" s="147"/>
      <c r="V12" s="147"/>
      <c r="W12" s="147"/>
      <c r="X12" s="147"/>
      <c r="Y12" s="147"/>
      <c r="Z12" s="147"/>
      <c r="AA12" s="100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76"/>
      <c r="B13" s="70" t="s">
        <v>47</v>
      </c>
      <c r="C13" s="70">
        <v>6</v>
      </c>
      <c r="D13" s="97">
        <v>4</v>
      </c>
      <c r="E13" s="97"/>
      <c r="F13" s="147"/>
      <c r="G13" s="147"/>
      <c r="H13" s="147"/>
      <c r="I13" s="147"/>
      <c r="J13" s="147">
        <v>1</v>
      </c>
      <c r="K13" s="147"/>
      <c r="L13" s="147">
        <v>2</v>
      </c>
      <c r="M13" s="147">
        <v>3</v>
      </c>
      <c r="N13" s="147">
        <v>1</v>
      </c>
      <c r="O13" s="147"/>
      <c r="P13" s="147"/>
      <c r="Q13" s="147">
        <v>1</v>
      </c>
      <c r="R13" s="147">
        <v>4</v>
      </c>
      <c r="S13" s="147">
        <v>2</v>
      </c>
      <c r="T13" s="147">
        <v>2</v>
      </c>
      <c r="U13" s="147">
        <v>2</v>
      </c>
      <c r="V13" s="147"/>
      <c r="W13" s="147"/>
      <c r="X13" s="147"/>
      <c r="Y13" s="147">
        <v>2</v>
      </c>
      <c r="Z13" s="147"/>
      <c r="AA13" s="10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76"/>
      <c r="B14" s="70" t="s">
        <v>48</v>
      </c>
      <c r="C14" s="70">
        <v>7</v>
      </c>
      <c r="D14" s="97">
        <v>3</v>
      </c>
      <c r="E14" s="97"/>
      <c r="F14" s="147"/>
      <c r="G14" s="147"/>
      <c r="H14" s="147"/>
      <c r="I14" s="147"/>
      <c r="J14" s="147">
        <v>1</v>
      </c>
      <c r="K14" s="147"/>
      <c r="L14" s="147"/>
      <c r="M14" s="147">
        <v>3</v>
      </c>
      <c r="N14" s="148"/>
      <c r="O14" s="147"/>
      <c r="P14" s="148"/>
      <c r="Q14" s="147"/>
      <c r="R14" s="147">
        <v>3</v>
      </c>
      <c r="S14" s="148"/>
      <c r="T14" s="147"/>
      <c r="U14" s="147"/>
      <c r="V14" s="147"/>
      <c r="W14" s="147"/>
      <c r="X14" s="147"/>
      <c r="Y14" s="147">
        <v>3</v>
      </c>
      <c r="Z14" s="147"/>
      <c r="AA14" s="100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73" t="s">
        <v>23</v>
      </c>
      <c r="B15" s="70" t="s">
        <v>50</v>
      </c>
      <c r="C15" s="70">
        <v>8</v>
      </c>
      <c r="D15" s="159"/>
      <c r="E15" s="159"/>
      <c r="F15" s="112"/>
      <c r="G15" s="112"/>
      <c r="H15" s="112"/>
      <c r="I15" s="112"/>
      <c r="J15" s="112"/>
      <c r="K15" s="112"/>
      <c r="L15" s="112"/>
      <c r="M15" s="112"/>
      <c r="N15" s="150"/>
      <c r="O15" s="112"/>
      <c r="P15" s="150"/>
      <c r="Q15" s="112"/>
      <c r="R15" s="112"/>
      <c r="S15" s="150"/>
      <c r="T15" s="112"/>
      <c r="U15" s="112"/>
      <c r="V15" s="112"/>
      <c r="W15" s="112"/>
      <c r="X15" s="112"/>
      <c r="Y15" s="112"/>
      <c r="Z15" s="112"/>
      <c r="AA15" s="10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18.75" customHeight="1">
      <c r="A16" s="274"/>
      <c r="B16" s="70" t="s">
        <v>51</v>
      </c>
      <c r="C16" s="70">
        <v>9</v>
      </c>
      <c r="D16" s="159"/>
      <c r="E16" s="159"/>
      <c r="F16" s="101"/>
      <c r="G16" s="101"/>
      <c r="H16" s="101"/>
      <c r="I16" s="101"/>
      <c r="J16" s="101"/>
      <c r="K16" s="101"/>
      <c r="L16" s="101"/>
      <c r="M16" s="101"/>
      <c r="N16" s="117"/>
      <c r="O16" s="101"/>
      <c r="P16" s="117"/>
      <c r="Q16" s="101"/>
      <c r="R16" s="101"/>
      <c r="S16" s="117"/>
      <c r="T16" s="101"/>
      <c r="U16" s="101"/>
      <c r="V16" s="101"/>
      <c r="W16" s="101"/>
      <c r="X16" s="101"/>
      <c r="Y16" s="101"/>
      <c r="Z16" s="101"/>
      <c r="AA16" s="10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18.75" customHeight="1">
      <c r="A17" s="274"/>
      <c r="B17" s="70" t="s">
        <v>52</v>
      </c>
      <c r="C17" s="70">
        <v>10</v>
      </c>
      <c r="D17" s="159"/>
      <c r="E17" s="159"/>
      <c r="F17" s="101"/>
      <c r="G17" s="101"/>
      <c r="H17" s="101"/>
      <c r="I17" s="101"/>
      <c r="J17" s="101"/>
      <c r="K17" s="101"/>
      <c r="L17" s="101"/>
      <c r="M17" s="101"/>
      <c r="N17" s="117"/>
      <c r="O17" s="101"/>
      <c r="P17" s="117"/>
      <c r="Q17" s="101"/>
      <c r="R17" s="101"/>
      <c r="S17" s="117"/>
      <c r="T17" s="101"/>
      <c r="U17" s="101"/>
      <c r="V17" s="101"/>
      <c r="W17" s="101"/>
      <c r="X17" s="101"/>
      <c r="Y17" s="101"/>
      <c r="Z17" s="101"/>
      <c r="AA17" s="10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8.75" customHeight="1">
      <c r="A18" s="274"/>
      <c r="B18" s="70" t="s">
        <v>53</v>
      </c>
      <c r="C18" s="70">
        <v>11</v>
      </c>
      <c r="D18" s="159"/>
      <c r="E18" s="159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0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18.75" customHeight="1">
      <c r="A19" s="273" t="s">
        <v>24</v>
      </c>
      <c r="B19" s="70" t="s">
        <v>55</v>
      </c>
      <c r="C19" s="70">
        <v>12</v>
      </c>
      <c r="D19" s="159"/>
      <c r="E19" s="159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18.75" customHeight="1">
      <c r="A20" s="274"/>
      <c r="B20" s="70" t="s">
        <v>56</v>
      </c>
      <c r="C20" s="70">
        <v>13</v>
      </c>
      <c r="D20" s="159"/>
      <c r="E20" s="159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8.75" customHeight="1">
      <c r="A21" s="274"/>
      <c r="B21" s="70" t="s">
        <v>57</v>
      </c>
      <c r="C21" s="70">
        <v>14</v>
      </c>
      <c r="D21" s="159"/>
      <c r="E21" s="159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00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7" s="60" customFormat="1" ht="18.75" customHeight="1">
      <c r="A22" s="274"/>
      <c r="B22" s="72" t="s">
        <v>58</v>
      </c>
      <c r="C22" s="70">
        <v>15</v>
      </c>
      <c r="D22" s="159"/>
      <c r="E22" s="159"/>
      <c r="F22" s="101"/>
      <c r="G22" s="101"/>
      <c r="H22" s="101"/>
      <c r="I22" s="101"/>
      <c r="J22" s="101"/>
      <c r="K22" s="101"/>
      <c r="L22" s="101"/>
      <c r="M22" s="101"/>
      <c r="N22" s="117"/>
      <c r="O22" s="101"/>
      <c r="P22" s="117"/>
      <c r="Q22" s="101"/>
      <c r="R22" s="101"/>
      <c r="S22" s="117"/>
      <c r="T22" s="101"/>
      <c r="U22" s="101"/>
      <c r="V22" s="101"/>
      <c r="W22" s="101"/>
      <c r="X22" s="101"/>
      <c r="Y22" s="101"/>
      <c r="Z22" s="101"/>
      <c r="AA22" s="102"/>
    </row>
    <row r="23" spans="1:27" s="60" customFormat="1" ht="18.75" customHeight="1">
      <c r="A23" s="274"/>
      <c r="B23" s="70" t="s">
        <v>59</v>
      </c>
      <c r="C23" s="70">
        <v>16</v>
      </c>
      <c r="D23" s="159"/>
      <c r="E23" s="159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02"/>
    </row>
    <row r="24" spans="1:27" s="60" customFormat="1" ht="18.75" customHeight="1">
      <c r="A24" s="275"/>
      <c r="B24" s="70" t="s">
        <v>60</v>
      </c>
      <c r="C24" s="70">
        <v>17</v>
      </c>
      <c r="D24" s="159"/>
      <c r="E24" s="159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8"/>
      <c r="Q24" s="147"/>
      <c r="R24" s="147"/>
      <c r="S24" s="148"/>
      <c r="T24" s="147"/>
      <c r="U24" s="147"/>
      <c r="V24" s="147"/>
      <c r="W24" s="147"/>
      <c r="X24" s="147"/>
      <c r="Y24" s="147"/>
      <c r="Z24" s="147"/>
      <c r="AA24" s="102"/>
    </row>
    <row r="25" spans="1:27" s="60" customFormat="1" ht="31.5" customHeight="1">
      <c r="A25" s="273" t="s">
        <v>25</v>
      </c>
      <c r="B25" s="70" t="s">
        <v>61</v>
      </c>
      <c r="C25" s="70">
        <v>18</v>
      </c>
      <c r="D25" s="159"/>
      <c r="E25" s="159"/>
      <c r="F25" s="147"/>
      <c r="G25" s="147"/>
      <c r="H25" s="147"/>
      <c r="I25" s="147"/>
      <c r="J25" s="147"/>
      <c r="K25" s="147"/>
      <c r="L25" s="147"/>
      <c r="M25" s="147"/>
      <c r="N25" s="148"/>
      <c r="O25" s="147"/>
      <c r="P25" s="148"/>
      <c r="Q25" s="147"/>
      <c r="R25" s="147"/>
      <c r="S25" s="148"/>
      <c r="T25" s="147"/>
      <c r="U25" s="147"/>
      <c r="V25" s="147"/>
      <c r="W25" s="147"/>
      <c r="X25" s="147"/>
      <c r="Y25" s="147"/>
      <c r="Z25" s="147"/>
      <c r="AA25" s="102"/>
    </row>
    <row r="26" spans="1:27" s="60" customFormat="1" ht="18.75" customHeight="1">
      <c r="A26" s="274"/>
      <c r="B26" s="70" t="s">
        <v>62</v>
      </c>
      <c r="C26" s="70">
        <v>19</v>
      </c>
      <c r="D26" s="159"/>
      <c r="E26" s="159"/>
      <c r="F26" s="147"/>
      <c r="G26" s="147"/>
      <c r="H26" s="147"/>
      <c r="I26" s="147"/>
      <c r="J26" s="147"/>
      <c r="K26" s="147"/>
      <c r="L26" s="147"/>
      <c r="M26" s="147"/>
      <c r="N26" s="148"/>
      <c r="O26" s="147"/>
      <c r="P26" s="148"/>
      <c r="Q26" s="147"/>
      <c r="R26" s="147"/>
      <c r="S26" s="148"/>
      <c r="T26" s="147"/>
      <c r="U26" s="147"/>
      <c r="V26" s="147"/>
      <c r="W26" s="147"/>
      <c r="X26" s="147"/>
      <c r="Y26" s="147"/>
      <c r="Z26" s="147"/>
      <c r="AA26" s="102"/>
    </row>
    <row r="27" spans="1:27" s="60" customFormat="1" ht="18.75" customHeight="1">
      <c r="A27" s="274"/>
      <c r="B27" s="70" t="s">
        <v>63</v>
      </c>
      <c r="C27" s="70">
        <v>20</v>
      </c>
      <c r="D27" s="159"/>
      <c r="E27" s="159"/>
      <c r="F27" s="147"/>
      <c r="G27" s="147"/>
      <c r="H27" s="147"/>
      <c r="I27" s="147"/>
      <c r="J27" s="147"/>
      <c r="K27" s="147"/>
      <c r="L27" s="147"/>
      <c r="M27" s="147"/>
      <c r="N27" s="148"/>
      <c r="O27" s="147"/>
      <c r="P27" s="148"/>
      <c r="Q27" s="147"/>
      <c r="R27" s="147"/>
      <c r="S27" s="148"/>
      <c r="T27" s="147"/>
      <c r="U27" s="149"/>
      <c r="V27" s="149"/>
      <c r="W27" s="147"/>
      <c r="X27" s="147"/>
      <c r="Y27" s="147"/>
      <c r="Z27" s="147"/>
      <c r="AA27" s="102"/>
    </row>
    <row r="28" spans="1:27" s="60" customFormat="1" ht="18.75" customHeight="1">
      <c r="A28" s="274"/>
      <c r="B28" s="70" t="s">
        <v>64</v>
      </c>
      <c r="C28" s="70">
        <v>21</v>
      </c>
      <c r="D28" s="159"/>
      <c r="E28" s="159"/>
      <c r="F28" s="147"/>
      <c r="G28" s="147"/>
      <c r="H28" s="147"/>
      <c r="I28" s="147"/>
      <c r="J28" s="147"/>
      <c r="K28" s="147"/>
      <c r="L28" s="147"/>
      <c r="M28" s="147"/>
      <c r="N28" s="148"/>
      <c r="O28" s="147"/>
      <c r="P28" s="148"/>
      <c r="Q28" s="147"/>
      <c r="R28" s="147"/>
      <c r="S28" s="148"/>
      <c r="T28" s="147"/>
      <c r="U28" s="147"/>
      <c r="V28" s="147"/>
      <c r="W28" s="147"/>
      <c r="X28" s="147"/>
      <c r="Y28" s="147"/>
      <c r="Z28" s="147"/>
      <c r="AA28" s="102"/>
    </row>
    <row r="29" spans="1:27" s="60" customFormat="1" ht="18.75" customHeight="1">
      <c r="A29" s="274"/>
      <c r="B29" s="70" t="s">
        <v>65</v>
      </c>
      <c r="C29" s="70">
        <v>22</v>
      </c>
      <c r="D29" s="159"/>
      <c r="E29" s="159"/>
      <c r="F29" s="147"/>
      <c r="G29" s="147"/>
      <c r="H29" s="147"/>
      <c r="I29" s="147"/>
      <c r="J29" s="147"/>
      <c r="K29" s="147"/>
      <c r="L29" s="147"/>
      <c r="M29" s="147"/>
      <c r="N29" s="148"/>
      <c r="O29" s="147"/>
      <c r="P29" s="148"/>
      <c r="Q29" s="147"/>
      <c r="R29" s="147"/>
      <c r="S29" s="148"/>
      <c r="T29" s="147"/>
      <c r="U29" s="147"/>
      <c r="V29" s="147"/>
      <c r="W29" s="147"/>
      <c r="X29" s="147"/>
      <c r="Y29" s="147"/>
      <c r="Z29" s="147"/>
      <c r="AA29" s="102"/>
    </row>
    <row r="30" spans="1:27" s="60" customFormat="1" ht="18.75" customHeight="1">
      <c r="A30" s="274"/>
      <c r="B30" s="70" t="s">
        <v>66</v>
      </c>
      <c r="C30" s="70">
        <v>23</v>
      </c>
      <c r="D30" s="159"/>
      <c r="E30" s="159"/>
      <c r="F30" s="151"/>
      <c r="G30" s="151"/>
      <c r="H30" s="151"/>
      <c r="I30" s="151"/>
      <c r="J30" s="151"/>
      <c r="K30" s="151"/>
      <c r="L30" s="151"/>
      <c r="M30" s="151"/>
      <c r="N30" s="152"/>
      <c r="O30" s="151"/>
      <c r="P30" s="152"/>
      <c r="Q30" s="151"/>
      <c r="R30" s="151"/>
      <c r="S30" s="152"/>
      <c r="T30" s="151"/>
      <c r="U30" s="151"/>
      <c r="V30" s="151"/>
      <c r="W30" s="151"/>
      <c r="X30" s="151"/>
      <c r="Y30" s="151"/>
      <c r="Z30" s="151"/>
      <c r="AA30" s="102"/>
    </row>
    <row r="31" spans="1:27" s="60" customFormat="1" ht="18.75" customHeight="1">
      <c r="A31" s="274"/>
      <c r="B31" s="72" t="s">
        <v>67</v>
      </c>
      <c r="C31" s="70">
        <v>24</v>
      </c>
      <c r="D31" s="159"/>
      <c r="E31" s="159"/>
      <c r="F31" s="147"/>
      <c r="G31" s="147"/>
      <c r="H31" s="147"/>
      <c r="I31" s="147"/>
      <c r="J31" s="147"/>
      <c r="K31" s="147"/>
      <c r="L31" s="147"/>
      <c r="M31" s="147"/>
      <c r="N31" s="148"/>
      <c r="O31" s="147"/>
      <c r="P31" s="148"/>
      <c r="Q31" s="147"/>
      <c r="R31" s="147"/>
      <c r="S31" s="148"/>
      <c r="T31" s="147"/>
      <c r="U31" s="147"/>
      <c r="V31" s="147"/>
      <c r="W31" s="147"/>
      <c r="X31" s="147"/>
      <c r="Y31" s="147"/>
      <c r="Z31" s="147"/>
      <c r="AA31" s="102"/>
    </row>
    <row r="32" spans="1:27" s="60" customFormat="1" ht="18.75" customHeight="1">
      <c r="A32" s="274"/>
      <c r="B32" s="72" t="s">
        <v>68</v>
      </c>
      <c r="C32" s="70">
        <v>25</v>
      </c>
      <c r="D32" s="159"/>
      <c r="E32" s="159"/>
      <c r="F32" s="151"/>
      <c r="G32" s="147"/>
      <c r="H32" s="147"/>
      <c r="I32" s="147"/>
      <c r="J32" s="147"/>
      <c r="K32" s="147"/>
      <c r="L32" s="147"/>
      <c r="M32" s="147"/>
      <c r="N32" s="148"/>
      <c r="O32" s="147"/>
      <c r="P32" s="148"/>
      <c r="Q32" s="147"/>
      <c r="R32" s="147"/>
      <c r="S32" s="148"/>
      <c r="T32" s="147"/>
      <c r="U32" s="147"/>
      <c r="V32" s="147"/>
      <c r="W32" s="147"/>
      <c r="X32" s="147"/>
      <c r="Y32" s="147"/>
      <c r="Z32" s="147"/>
      <c r="AA32" s="102"/>
    </row>
    <row r="33" spans="1:27" s="60" customFormat="1" ht="45" customHeight="1">
      <c r="A33" s="274"/>
      <c r="B33" s="70" t="s">
        <v>153</v>
      </c>
      <c r="C33" s="70">
        <v>26</v>
      </c>
      <c r="D33" s="159"/>
      <c r="E33" s="159"/>
      <c r="F33" s="151"/>
      <c r="G33" s="147"/>
      <c r="H33" s="147"/>
      <c r="I33" s="147"/>
      <c r="J33" s="147"/>
      <c r="K33" s="147"/>
      <c r="L33" s="147"/>
      <c r="M33" s="147"/>
      <c r="N33" s="148"/>
      <c r="O33" s="147"/>
      <c r="P33" s="148"/>
      <c r="Q33" s="147"/>
      <c r="R33" s="147">
        <v>2</v>
      </c>
      <c r="S33" s="148">
        <v>2</v>
      </c>
      <c r="T33" s="147">
        <v>1</v>
      </c>
      <c r="U33" s="147">
        <v>2</v>
      </c>
      <c r="V33" s="147"/>
      <c r="W33" s="147"/>
      <c r="X33" s="147"/>
      <c r="Y33" s="147"/>
      <c r="Z33" s="147"/>
      <c r="AA33" s="102"/>
    </row>
    <row r="34" spans="1:27" s="60" customFormat="1" ht="18.75" customHeight="1">
      <c r="A34" s="274"/>
      <c r="B34" s="70" t="s">
        <v>69</v>
      </c>
      <c r="C34" s="70">
        <v>27</v>
      </c>
      <c r="D34" s="159"/>
      <c r="E34" s="159"/>
      <c r="F34" s="147"/>
      <c r="G34" s="147">
        <v>2</v>
      </c>
      <c r="H34" s="147"/>
      <c r="I34" s="147"/>
      <c r="J34" s="147"/>
      <c r="K34" s="147"/>
      <c r="L34" s="147"/>
      <c r="M34" s="147"/>
      <c r="N34" s="148"/>
      <c r="O34" s="147"/>
      <c r="P34" s="148"/>
      <c r="Q34" s="147"/>
      <c r="R34" s="147"/>
      <c r="S34" s="148"/>
      <c r="T34" s="147"/>
      <c r="U34" s="147"/>
      <c r="V34" s="147"/>
      <c r="W34" s="147"/>
      <c r="X34" s="147"/>
      <c r="Y34" s="147"/>
      <c r="Z34" s="147"/>
      <c r="AA34" s="102"/>
    </row>
    <row r="35" spans="1:27" s="60" customFormat="1" ht="18.75" customHeight="1">
      <c r="A35" s="275"/>
      <c r="B35" s="72" t="s">
        <v>70</v>
      </c>
      <c r="C35" s="70">
        <v>28</v>
      </c>
      <c r="D35" s="159"/>
      <c r="E35" s="159"/>
      <c r="F35" s="101"/>
      <c r="G35" s="101"/>
      <c r="H35" s="101"/>
      <c r="I35" s="101"/>
      <c r="J35" s="101"/>
      <c r="K35" s="153"/>
      <c r="L35" s="153"/>
      <c r="M35" s="153"/>
      <c r="N35" s="154"/>
      <c r="O35" s="153"/>
      <c r="P35" s="154"/>
      <c r="Q35" s="153"/>
      <c r="R35" s="153"/>
      <c r="S35" s="154"/>
      <c r="T35" s="153"/>
      <c r="U35" s="153"/>
      <c r="V35" s="153"/>
      <c r="W35" s="153"/>
      <c r="X35" s="153"/>
      <c r="Y35" s="153"/>
      <c r="Z35" s="153"/>
      <c r="AA35" s="102"/>
    </row>
    <row r="36" spans="1:27" s="60" customFormat="1" ht="63.75" customHeight="1">
      <c r="A36" s="267" t="s">
        <v>753</v>
      </c>
      <c r="B36" s="70" t="s">
        <v>887</v>
      </c>
      <c r="C36" s="70">
        <v>29</v>
      </c>
      <c r="D36" s="159"/>
      <c r="E36" s="159"/>
      <c r="F36" s="161"/>
      <c r="G36" s="161"/>
      <c r="H36" s="161"/>
      <c r="I36" s="161"/>
      <c r="J36" s="161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02"/>
    </row>
    <row r="37" spans="1:27" s="60" customFormat="1" ht="30.75" customHeight="1">
      <c r="A37" s="268"/>
      <c r="B37" s="70" t="s">
        <v>71</v>
      </c>
      <c r="C37" s="70">
        <v>30</v>
      </c>
      <c r="D37" s="159"/>
      <c r="E37" s="159"/>
      <c r="F37" s="101"/>
      <c r="G37" s="101"/>
      <c r="H37" s="101"/>
      <c r="I37" s="101"/>
      <c r="J37" s="101"/>
      <c r="K37" s="153"/>
      <c r="L37" s="153"/>
      <c r="M37" s="153"/>
      <c r="N37" s="154"/>
      <c r="O37" s="153"/>
      <c r="P37" s="154"/>
      <c r="Q37" s="153"/>
      <c r="R37" s="153"/>
      <c r="S37" s="154"/>
      <c r="T37" s="153"/>
      <c r="U37" s="153"/>
      <c r="V37" s="153"/>
      <c r="W37" s="153"/>
      <c r="X37" s="153"/>
      <c r="Y37" s="153"/>
      <c r="Z37" s="153"/>
      <c r="AA37" s="102"/>
    </row>
    <row r="38" spans="1:27" s="60" customFormat="1" ht="22.5" customHeight="1">
      <c r="A38" s="268"/>
      <c r="B38" s="70" t="s">
        <v>72</v>
      </c>
      <c r="C38" s="70">
        <v>31</v>
      </c>
      <c r="D38" s="159"/>
      <c r="E38" s="159"/>
      <c r="F38" s="101"/>
      <c r="G38" s="101"/>
      <c r="H38" s="101"/>
      <c r="I38" s="101"/>
      <c r="J38" s="101"/>
      <c r="K38" s="153"/>
      <c r="L38" s="153"/>
      <c r="M38" s="153"/>
      <c r="N38" s="154"/>
      <c r="O38" s="153"/>
      <c r="P38" s="154"/>
      <c r="Q38" s="153"/>
      <c r="R38" s="153"/>
      <c r="S38" s="154"/>
      <c r="T38" s="153"/>
      <c r="U38" s="153"/>
      <c r="V38" s="153"/>
      <c r="W38" s="153"/>
      <c r="X38" s="153"/>
      <c r="Y38" s="153"/>
      <c r="Z38" s="153"/>
      <c r="AA38" s="102"/>
    </row>
    <row r="39" spans="1:27" s="60" customFormat="1" ht="30" customHeight="1">
      <c r="A39" s="269"/>
      <c r="B39" s="70" t="s">
        <v>73</v>
      </c>
      <c r="C39" s="70">
        <v>32</v>
      </c>
      <c r="D39" s="159"/>
      <c r="E39" s="159"/>
      <c r="F39" s="101"/>
      <c r="G39" s="101"/>
      <c r="H39" s="101"/>
      <c r="I39" s="101"/>
      <c r="J39" s="101"/>
      <c r="K39" s="153"/>
      <c r="L39" s="153"/>
      <c r="M39" s="153"/>
      <c r="N39" s="154"/>
      <c r="O39" s="153"/>
      <c r="P39" s="154"/>
      <c r="Q39" s="153"/>
      <c r="R39" s="153"/>
      <c r="S39" s="154"/>
      <c r="T39" s="153"/>
      <c r="U39" s="153"/>
      <c r="V39" s="153"/>
      <c r="W39" s="153"/>
      <c r="X39" s="153"/>
      <c r="Y39" s="153"/>
      <c r="Z39" s="153"/>
      <c r="AA39" s="102"/>
    </row>
    <row r="40" spans="1:27" s="60" customFormat="1" ht="30.75" customHeight="1">
      <c r="A40" s="267" t="s">
        <v>155</v>
      </c>
      <c r="B40" s="70" t="s">
        <v>74</v>
      </c>
      <c r="C40" s="70">
        <v>33</v>
      </c>
      <c r="D40" s="159"/>
      <c r="E40" s="159"/>
      <c r="F40" s="101"/>
      <c r="G40" s="101"/>
      <c r="H40" s="101"/>
      <c r="I40" s="101"/>
      <c r="J40" s="101"/>
      <c r="K40" s="153"/>
      <c r="L40" s="153"/>
      <c r="M40" s="153"/>
      <c r="N40" s="154"/>
      <c r="O40" s="153"/>
      <c r="P40" s="154"/>
      <c r="Q40" s="153"/>
      <c r="R40" s="153"/>
      <c r="S40" s="154"/>
      <c r="T40" s="153"/>
      <c r="U40" s="153"/>
      <c r="V40" s="153"/>
      <c r="W40" s="153"/>
      <c r="X40" s="153"/>
      <c r="Y40" s="153"/>
      <c r="Z40" s="153"/>
      <c r="AA40" s="102"/>
    </row>
    <row r="41" spans="1:27" s="60" customFormat="1" ht="32.25" customHeight="1">
      <c r="A41" s="268"/>
      <c r="B41" s="70" t="s">
        <v>75</v>
      </c>
      <c r="C41" s="70">
        <v>34</v>
      </c>
      <c r="D41" s="159"/>
      <c r="E41" s="159"/>
      <c r="F41" s="101"/>
      <c r="G41" s="101"/>
      <c r="H41" s="101"/>
      <c r="I41" s="101"/>
      <c r="J41" s="101"/>
      <c r="K41" s="101"/>
      <c r="L41" s="101"/>
      <c r="M41" s="101"/>
      <c r="N41" s="117"/>
      <c r="O41" s="101"/>
      <c r="P41" s="117"/>
      <c r="Q41" s="101"/>
      <c r="R41" s="101"/>
      <c r="S41" s="117"/>
      <c r="T41" s="101"/>
      <c r="U41" s="101"/>
      <c r="V41" s="101"/>
      <c r="W41" s="101"/>
      <c r="X41" s="101"/>
      <c r="Y41" s="101"/>
      <c r="Z41" s="101"/>
      <c r="AA41" s="102"/>
    </row>
    <row r="42" spans="1:27" s="60" customFormat="1" ht="23.25" customHeight="1">
      <c r="A42" s="268"/>
      <c r="B42" s="70" t="s">
        <v>76</v>
      </c>
      <c r="C42" s="70">
        <v>35</v>
      </c>
      <c r="D42" s="159"/>
      <c r="E42" s="159"/>
      <c r="F42" s="101"/>
      <c r="G42" s="101"/>
      <c r="H42" s="101"/>
      <c r="I42" s="101"/>
      <c r="J42" s="101"/>
      <c r="K42" s="101"/>
      <c r="L42" s="101"/>
      <c r="M42" s="101"/>
      <c r="N42" s="117"/>
      <c r="O42" s="101"/>
      <c r="P42" s="117"/>
      <c r="Q42" s="101"/>
      <c r="R42" s="101"/>
      <c r="S42" s="117"/>
      <c r="T42" s="101"/>
      <c r="U42" s="101"/>
      <c r="V42" s="101"/>
      <c r="W42" s="101"/>
      <c r="X42" s="101"/>
      <c r="Y42" s="101"/>
      <c r="Z42" s="101"/>
      <c r="AA42" s="102"/>
    </row>
    <row r="43" spans="1:27" s="60" customFormat="1" ht="26.25" customHeight="1">
      <c r="A43" s="269"/>
      <c r="B43" s="70" t="s">
        <v>77</v>
      </c>
      <c r="C43" s="70">
        <v>36</v>
      </c>
      <c r="D43" s="159"/>
      <c r="E43" s="159"/>
      <c r="F43" s="101"/>
      <c r="G43" s="101"/>
      <c r="H43" s="101"/>
      <c r="I43" s="101"/>
      <c r="J43" s="101"/>
      <c r="K43" s="101"/>
      <c r="L43" s="101"/>
      <c r="M43" s="101"/>
      <c r="N43" s="117"/>
      <c r="O43" s="101"/>
      <c r="P43" s="117"/>
      <c r="Q43" s="101"/>
      <c r="R43" s="101"/>
      <c r="S43" s="117"/>
      <c r="T43" s="101"/>
      <c r="U43" s="101"/>
      <c r="V43" s="101"/>
      <c r="W43" s="101"/>
      <c r="X43" s="101"/>
      <c r="Y43" s="101"/>
      <c r="Z43" s="101"/>
      <c r="AA43" s="102"/>
    </row>
    <row r="44" spans="1:27" s="60" customFormat="1" ht="33" customHeight="1">
      <c r="A44" s="270" t="s">
        <v>154</v>
      </c>
      <c r="B44" s="70" t="s">
        <v>27</v>
      </c>
      <c r="C44" s="70">
        <v>37</v>
      </c>
      <c r="D44" s="159"/>
      <c r="E44" s="159"/>
      <c r="F44" s="101"/>
      <c r="G44" s="101"/>
      <c r="H44" s="101"/>
      <c r="I44" s="101"/>
      <c r="J44" s="101"/>
      <c r="K44" s="101"/>
      <c r="L44" s="101"/>
      <c r="M44" s="101"/>
      <c r="N44" s="117"/>
      <c r="O44" s="101"/>
      <c r="P44" s="117"/>
      <c r="Q44" s="101"/>
      <c r="R44" s="101"/>
      <c r="S44" s="117"/>
      <c r="T44" s="101"/>
      <c r="U44" s="101"/>
      <c r="V44" s="101"/>
      <c r="W44" s="101"/>
      <c r="X44" s="101"/>
      <c r="Y44" s="101"/>
      <c r="Z44" s="101"/>
      <c r="AA44" s="102"/>
    </row>
    <row r="45" spans="1:27" s="60" customFormat="1" ht="23.25" customHeight="1">
      <c r="A45" s="271"/>
      <c r="B45" s="70" t="s">
        <v>78</v>
      </c>
      <c r="C45" s="70">
        <v>38</v>
      </c>
      <c r="D45" s="159"/>
      <c r="E45" s="159"/>
      <c r="F45" s="112"/>
      <c r="G45" s="112"/>
      <c r="H45" s="112"/>
      <c r="I45" s="112"/>
      <c r="J45" s="112"/>
      <c r="K45" s="112"/>
      <c r="L45" s="112"/>
      <c r="M45" s="112"/>
      <c r="N45" s="150"/>
      <c r="O45" s="112"/>
      <c r="P45" s="150"/>
      <c r="Q45" s="112"/>
      <c r="R45" s="112"/>
      <c r="S45" s="150"/>
      <c r="T45" s="112"/>
      <c r="U45" s="112"/>
      <c r="V45" s="112"/>
      <c r="W45" s="112"/>
      <c r="X45" s="112"/>
      <c r="Y45" s="112"/>
      <c r="Z45" s="112"/>
      <c r="AA45" s="102"/>
    </row>
    <row r="46" spans="1:27" s="60" customFormat="1" ht="23.25" customHeight="1">
      <c r="A46" s="271"/>
      <c r="B46" s="70" t="s">
        <v>79</v>
      </c>
      <c r="C46" s="70">
        <v>39</v>
      </c>
      <c r="D46" s="159"/>
      <c r="E46" s="159"/>
      <c r="F46" s="101"/>
      <c r="G46" s="101"/>
      <c r="H46" s="101"/>
      <c r="I46" s="101"/>
      <c r="J46" s="101"/>
      <c r="K46" s="153"/>
      <c r="L46" s="153"/>
      <c r="M46" s="153"/>
      <c r="N46" s="154"/>
      <c r="O46" s="153"/>
      <c r="P46" s="154"/>
      <c r="Q46" s="153"/>
      <c r="R46" s="153"/>
      <c r="S46" s="154"/>
      <c r="T46" s="153"/>
      <c r="U46" s="153"/>
      <c r="V46" s="153"/>
      <c r="W46" s="153"/>
      <c r="X46" s="153"/>
      <c r="Y46" s="153"/>
      <c r="Z46" s="153"/>
      <c r="AA46" s="102"/>
    </row>
    <row r="47" spans="1:27" s="60" customFormat="1" ht="24.75" customHeight="1">
      <c r="A47" s="272"/>
      <c r="B47" s="70" t="s">
        <v>80</v>
      </c>
      <c r="C47" s="70">
        <v>40</v>
      </c>
      <c r="D47" s="159"/>
      <c r="E47" s="159"/>
      <c r="F47" s="101"/>
      <c r="G47" s="101"/>
      <c r="H47" s="101"/>
      <c r="I47" s="101"/>
      <c r="J47" s="101"/>
      <c r="K47" s="153"/>
      <c r="L47" s="153"/>
      <c r="M47" s="153"/>
      <c r="N47" s="154"/>
      <c r="O47" s="153"/>
      <c r="P47" s="154"/>
      <c r="Q47" s="153"/>
      <c r="R47" s="153"/>
      <c r="S47" s="154"/>
      <c r="T47" s="153"/>
      <c r="U47" s="153"/>
      <c r="V47" s="153"/>
      <c r="W47" s="153"/>
      <c r="X47" s="153"/>
      <c r="Y47" s="153"/>
      <c r="Z47" s="153"/>
      <c r="AA47" s="102"/>
    </row>
  </sheetData>
  <sheetProtection/>
  <mergeCells count="22">
    <mergeCell ref="E1:J1"/>
    <mergeCell ref="K5:L5"/>
    <mergeCell ref="A4:Z4"/>
    <mergeCell ref="A5:A6"/>
    <mergeCell ref="B5:B6"/>
    <mergeCell ref="U5:Z5"/>
    <mergeCell ref="R5:T5"/>
    <mergeCell ref="A8:A14"/>
    <mergeCell ref="H5:I5"/>
    <mergeCell ref="J5:J6"/>
    <mergeCell ref="O5:Q5"/>
    <mergeCell ref="N5:N6"/>
    <mergeCell ref="C5:C6"/>
    <mergeCell ref="D5:E5"/>
    <mergeCell ref="F5:G5"/>
    <mergeCell ref="M5:M6"/>
    <mergeCell ref="A40:A43"/>
    <mergeCell ref="A44:A47"/>
    <mergeCell ref="A15:A18"/>
    <mergeCell ref="A19:A24"/>
    <mergeCell ref="A25:A35"/>
    <mergeCell ref="A36:A39"/>
  </mergeCells>
  <printOptions/>
  <pageMargins left="0.5905511811023623" right="0.07874015748031496" top="0.3937007874015748" bottom="0.2755905511811024" header="0.2755905511811024" footer="0.275590551181102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D59"/>
  <sheetViews>
    <sheetView zoomScale="70" zoomScaleNormal="70" zoomScaleSheetLayoutView="50" zoomScalePageLayoutView="0" workbookViewId="0" topLeftCell="A1">
      <pane xSplit="3" ySplit="7" topLeftCell="L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54" sqref="W54:AD54"/>
    </sheetView>
  </sheetViews>
  <sheetFormatPr defaultColWidth="38.28125" defaultRowHeight="21" customHeight="1"/>
  <cols>
    <col min="1" max="1" width="73.57421875" style="32" customWidth="1"/>
    <col min="2" max="2" width="18.140625" style="32" customWidth="1"/>
    <col min="3" max="3" width="4.57421875" style="33" customWidth="1"/>
    <col min="4" max="4" width="12.57421875" style="34" customWidth="1"/>
    <col min="5" max="5" width="6.8515625" style="34" customWidth="1"/>
    <col min="6" max="6" width="6.57421875" style="34" customWidth="1"/>
    <col min="7" max="8" width="6.28125" style="34" customWidth="1"/>
    <col min="9" max="9" width="6.57421875" style="34" customWidth="1"/>
    <col min="10" max="12" width="6.28125" style="34" customWidth="1"/>
    <col min="13" max="16" width="6.57421875" style="34" customWidth="1"/>
    <col min="17" max="17" width="6.8515625" style="34" customWidth="1"/>
    <col min="18" max="18" width="12.00390625" style="34" customWidth="1"/>
    <col min="19" max="19" width="6.8515625" style="34" customWidth="1"/>
    <col min="20" max="20" width="21.421875" style="34" customWidth="1"/>
    <col min="21" max="21" width="6.7109375" style="34" customWidth="1"/>
    <col min="22" max="22" width="9.140625" style="34" customWidth="1"/>
    <col min="23" max="23" width="8.28125" style="34" customWidth="1"/>
    <col min="24" max="24" width="8.140625" style="34" customWidth="1"/>
    <col min="25" max="26" width="5.7109375" style="34" customWidth="1"/>
    <col min="27" max="27" width="7.57421875" style="34" customWidth="1"/>
    <col min="28" max="28" width="6.421875" style="34" customWidth="1"/>
    <col min="29" max="29" width="5.7109375" style="34" customWidth="1"/>
    <col min="30" max="30" width="7.28125" style="34" customWidth="1"/>
    <col min="31" max="16384" width="38.28125" style="34" customWidth="1"/>
  </cols>
  <sheetData>
    <row r="1" ht="15"/>
    <row r="2" spans="1:13" s="38" customFormat="1" ht="18.75">
      <c r="A2" s="35" t="s">
        <v>644</v>
      </c>
      <c r="B2" s="36"/>
      <c r="C2" s="37"/>
      <c r="D2" s="307" t="str">
        <f>IF('Титул S06'!D22=0," ",'Титул S06'!D22)</f>
        <v>Ульяновский областной суд </v>
      </c>
      <c r="E2" s="308"/>
      <c r="F2" s="308"/>
      <c r="G2" s="308"/>
      <c r="H2" s="308"/>
      <c r="I2" s="308"/>
      <c r="J2" s="308"/>
      <c r="K2" s="308"/>
      <c r="L2" s="308"/>
      <c r="M2" s="309"/>
    </row>
    <row r="3" s="38" customFormat="1" ht="18.75" customHeight="1"/>
    <row r="4" spans="1:25" ht="39.75" customHeight="1">
      <c r="A4" s="310" t="s">
        <v>29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</row>
    <row r="5" spans="1:30" s="41" customFormat="1" ht="66.75" customHeight="1">
      <c r="A5" s="319" t="s">
        <v>656</v>
      </c>
      <c r="B5" s="314" t="s">
        <v>657</v>
      </c>
      <c r="C5" s="321" t="s">
        <v>658</v>
      </c>
      <c r="D5" s="322" t="s">
        <v>0</v>
      </c>
      <c r="E5" s="314" t="s">
        <v>1</v>
      </c>
      <c r="F5" s="314" t="s">
        <v>2</v>
      </c>
      <c r="G5" s="314" t="s">
        <v>3</v>
      </c>
      <c r="H5" s="314" t="s">
        <v>4</v>
      </c>
      <c r="I5" s="314" t="s">
        <v>5</v>
      </c>
      <c r="J5" s="314" t="s">
        <v>6</v>
      </c>
      <c r="K5" s="314" t="s">
        <v>7</v>
      </c>
      <c r="L5" s="314" t="s">
        <v>8</v>
      </c>
      <c r="M5" s="314" t="s">
        <v>9</v>
      </c>
      <c r="N5" s="314" t="s">
        <v>10</v>
      </c>
      <c r="O5" s="314" t="s">
        <v>11</v>
      </c>
      <c r="P5" s="314" t="s">
        <v>12</v>
      </c>
      <c r="Q5" s="314" t="s">
        <v>13</v>
      </c>
      <c r="R5" s="314" t="s">
        <v>14</v>
      </c>
      <c r="S5" s="314" t="s">
        <v>15</v>
      </c>
      <c r="T5" s="323" t="s">
        <v>30</v>
      </c>
      <c r="U5" s="314" t="s">
        <v>31</v>
      </c>
      <c r="V5" s="314" t="s">
        <v>32</v>
      </c>
      <c r="W5" s="314" t="s">
        <v>33</v>
      </c>
      <c r="X5" s="314" t="s">
        <v>34</v>
      </c>
      <c r="Y5" s="316" t="s">
        <v>35</v>
      </c>
      <c r="Z5" s="317"/>
      <c r="AA5" s="317"/>
      <c r="AB5" s="317"/>
      <c r="AC5" s="317"/>
      <c r="AD5" s="318"/>
    </row>
    <row r="6" spans="1:30" s="42" customFormat="1" ht="216.75" customHeight="1">
      <c r="A6" s="320"/>
      <c r="B6" s="314"/>
      <c r="C6" s="321"/>
      <c r="D6" s="322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23"/>
      <c r="U6" s="314"/>
      <c r="V6" s="314"/>
      <c r="W6" s="314"/>
      <c r="X6" s="315"/>
      <c r="Y6" s="39" t="s">
        <v>36</v>
      </c>
      <c r="Z6" s="39" t="s">
        <v>20</v>
      </c>
      <c r="AA6" s="39" t="s">
        <v>37</v>
      </c>
      <c r="AB6" s="39" t="s">
        <v>38</v>
      </c>
      <c r="AC6" s="39" t="s">
        <v>39</v>
      </c>
      <c r="AD6" s="39" t="s">
        <v>40</v>
      </c>
    </row>
    <row r="7" spans="1:30" s="45" customFormat="1" ht="15.75" customHeight="1">
      <c r="A7" s="43" t="s">
        <v>649</v>
      </c>
      <c r="B7" s="44" t="s">
        <v>41</v>
      </c>
      <c r="C7" s="40"/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</row>
    <row r="8" spans="1:30" ht="18.75" customHeight="1">
      <c r="A8" s="315" t="s">
        <v>42</v>
      </c>
      <c r="B8" s="70" t="s">
        <v>43</v>
      </c>
      <c r="C8" s="46">
        <v>1</v>
      </c>
      <c r="D8" s="155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18.75" customHeight="1">
      <c r="A9" s="315"/>
      <c r="B9" s="70" t="s">
        <v>44</v>
      </c>
      <c r="C9" s="46">
        <v>2</v>
      </c>
      <c r="D9" s="155"/>
      <c r="E9" s="103"/>
      <c r="F9" s="103"/>
      <c r="G9" s="103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57">
      <c r="A10" s="315"/>
      <c r="B10" s="70" t="s">
        <v>886</v>
      </c>
      <c r="C10" s="46">
        <v>3</v>
      </c>
      <c r="D10" s="163"/>
      <c r="E10" s="165"/>
      <c r="F10" s="165"/>
      <c r="G10" s="165"/>
      <c r="H10" s="165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</row>
    <row r="11" spans="1:30" ht="18.75" customHeight="1">
      <c r="A11" s="315"/>
      <c r="B11" s="70" t="s">
        <v>45</v>
      </c>
      <c r="C11" s="46">
        <v>4</v>
      </c>
      <c r="D11" s="155"/>
      <c r="E11" s="103"/>
      <c r="F11" s="103"/>
      <c r="G11" s="103"/>
      <c r="H11" s="10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18.75" customHeight="1">
      <c r="A12" s="315"/>
      <c r="B12" s="70" t="s">
        <v>46</v>
      </c>
      <c r="C12" s="46">
        <v>5</v>
      </c>
      <c r="D12" s="155"/>
      <c r="E12" s="103"/>
      <c r="F12" s="103"/>
      <c r="G12" s="103"/>
      <c r="H12" s="10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18.75" customHeight="1">
      <c r="A13" s="315"/>
      <c r="B13" s="70" t="s">
        <v>47</v>
      </c>
      <c r="C13" s="46">
        <v>6</v>
      </c>
      <c r="D13" s="155">
        <v>4</v>
      </c>
      <c r="E13" s="103"/>
      <c r="F13" s="103"/>
      <c r="G13" s="103"/>
      <c r="H13" s="103"/>
      <c r="I13" s="104"/>
      <c r="J13" s="104"/>
      <c r="K13" s="104"/>
      <c r="L13" s="104"/>
      <c r="M13" s="104"/>
      <c r="N13" s="104">
        <v>1</v>
      </c>
      <c r="O13" s="104"/>
      <c r="P13" s="104">
        <v>2</v>
      </c>
      <c r="Q13" s="104"/>
      <c r="R13" s="104"/>
      <c r="S13" s="104">
        <v>1</v>
      </c>
      <c r="T13" s="104"/>
      <c r="U13" s="104"/>
      <c r="V13" s="104"/>
      <c r="W13" s="104"/>
      <c r="X13" s="104"/>
      <c r="Y13" s="104"/>
      <c r="Z13" s="104">
        <v>1</v>
      </c>
      <c r="AA13" s="104"/>
      <c r="AB13" s="104">
        <v>1</v>
      </c>
      <c r="AC13" s="104">
        <v>2</v>
      </c>
      <c r="AD13" s="104"/>
    </row>
    <row r="14" spans="1:30" ht="18.75" customHeight="1">
      <c r="A14" s="315"/>
      <c r="B14" s="70" t="s">
        <v>48</v>
      </c>
      <c r="C14" s="46">
        <v>7</v>
      </c>
      <c r="D14" s="155">
        <v>3</v>
      </c>
      <c r="E14" s="103"/>
      <c r="F14" s="103"/>
      <c r="G14" s="103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>
        <v>1</v>
      </c>
      <c r="V14" s="104"/>
      <c r="W14" s="104"/>
      <c r="X14" s="104">
        <v>2</v>
      </c>
      <c r="Y14" s="104"/>
      <c r="Z14" s="104"/>
      <c r="AA14" s="104"/>
      <c r="AB14" s="104"/>
      <c r="AC14" s="104"/>
      <c r="AD14" s="104"/>
    </row>
    <row r="15" spans="1:30" ht="18.75" customHeight="1">
      <c r="A15" s="311" t="s">
        <v>49</v>
      </c>
      <c r="B15" s="70" t="s">
        <v>50</v>
      </c>
      <c r="C15" s="46">
        <v>8</v>
      </c>
      <c r="D15" s="155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8.75" customHeight="1">
      <c r="A16" s="312"/>
      <c r="B16" s="70" t="s">
        <v>51</v>
      </c>
      <c r="C16" s="46">
        <v>9</v>
      </c>
      <c r="D16" s="155"/>
      <c r="E16" s="103"/>
      <c r="F16" s="103"/>
      <c r="G16" s="103"/>
      <c r="H16" s="103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18.75" customHeight="1">
      <c r="A17" s="312"/>
      <c r="B17" s="70" t="s">
        <v>52</v>
      </c>
      <c r="C17" s="46">
        <v>10</v>
      </c>
      <c r="D17" s="155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18.75" customHeight="1">
      <c r="A18" s="312"/>
      <c r="B18" s="70" t="s">
        <v>53</v>
      </c>
      <c r="C18" s="46">
        <v>11</v>
      </c>
      <c r="D18" s="155"/>
      <c r="E18" s="103"/>
      <c r="F18" s="103"/>
      <c r="G18" s="103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8.75" customHeight="1">
      <c r="A19" s="311" t="s">
        <v>54</v>
      </c>
      <c r="B19" s="70" t="s">
        <v>55</v>
      </c>
      <c r="C19" s="46">
        <v>12</v>
      </c>
      <c r="D19" s="155"/>
      <c r="E19" s="103"/>
      <c r="F19" s="103"/>
      <c r="G19" s="103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18.75" customHeight="1">
      <c r="A20" s="312"/>
      <c r="B20" s="70" t="s">
        <v>56</v>
      </c>
      <c r="C20" s="46">
        <v>13</v>
      </c>
      <c r="D20" s="155"/>
      <c r="E20" s="103"/>
      <c r="F20" s="103"/>
      <c r="G20" s="103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18.75" customHeight="1">
      <c r="A21" s="312"/>
      <c r="B21" s="70" t="s">
        <v>57</v>
      </c>
      <c r="C21" s="46">
        <v>14</v>
      </c>
      <c r="D21" s="155"/>
      <c r="E21" s="103"/>
      <c r="F21" s="103"/>
      <c r="G21" s="103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18.75" customHeight="1">
      <c r="A22" s="312"/>
      <c r="B22" s="72" t="s">
        <v>58</v>
      </c>
      <c r="C22" s="46">
        <v>15</v>
      </c>
      <c r="D22" s="15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18.75" customHeight="1">
      <c r="A23" s="312"/>
      <c r="B23" s="70" t="s">
        <v>59</v>
      </c>
      <c r="C23" s="46">
        <v>16</v>
      </c>
      <c r="D23" s="15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18.75" customHeight="1">
      <c r="A24" s="313"/>
      <c r="B24" s="70" t="s">
        <v>60</v>
      </c>
      <c r="C24" s="46">
        <v>17</v>
      </c>
      <c r="D24" s="15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28.5" customHeight="1">
      <c r="A25" s="311" t="s">
        <v>26</v>
      </c>
      <c r="B25" s="70" t="s">
        <v>61</v>
      </c>
      <c r="C25" s="46">
        <v>18</v>
      </c>
      <c r="D25" s="15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18.75" customHeight="1">
      <c r="A26" s="312"/>
      <c r="B26" s="70" t="s">
        <v>62</v>
      </c>
      <c r="C26" s="46">
        <v>19</v>
      </c>
      <c r="D26" s="15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8.75" customHeight="1">
      <c r="A27" s="312"/>
      <c r="B27" s="70" t="s">
        <v>63</v>
      </c>
      <c r="C27" s="46">
        <v>20</v>
      </c>
      <c r="D27" s="15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18.75" customHeight="1">
      <c r="A28" s="312"/>
      <c r="B28" s="70" t="s">
        <v>64</v>
      </c>
      <c r="C28" s="46">
        <v>21</v>
      </c>
      <c r="D28" s="15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18.75" customHeight="1">
      <c r="A29" s="312"/>
      <c r="B29" s="70" t="s">
        <v>65</v>
      </c>
      <c r="C29" s="46">
        <v>22</v>
      </c>
      <c r="D29" s="15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18.75" customHeight="1">
      <c r="A30" s="312"/>
      <c r="B30" s="70" t="s">
        <v>66</v>
      </c>
      <c r="C30" s="46">
        <v>23</v>
      </c>
      <c r="D30" s="15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18.75" customHeight="1">
      <c r="A31" s="312"/>
      <c r="B31" s="72" t="s">
        <v>67</v>
      </c>
      <c r="C31" s="46">
        <v>24</v>
      </c>
      <c r="D31" s="15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18.75" customHeight="1">
      <c r="A32" s="312"/>
      <c r="B32" s="72" t="s">
        <v>68</v>
      </c>
      <c r="C32" s="46">
        <v>25</v>
      </c>
      <c r="D32" s="15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8.75" customHeight="1">
      <c r="A33" s="312"/>
      <c r="B33" s="70" t="s">
        <v>153</v>
      </c>
      <c r="C33" s="46">
        <v>26</v>
      </c>
      <c r="D33" s="155">
        <v>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>
        <v>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>
        <v>2</v>
      </c>
      <c r="AD33" s="104"/>
    </row>
    <row r="34" spans="1:30" ht="18.75" customHeight="1">
      <c r="A34" s="312"/>
      <c r="B34" s="70" t="s">
        <v>69</v>
      </c>
      <c r="C34" s="46">
        <v>27</v>
      </c>
      <c r="D34" s="15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8.75" customHeight="1">
      <c r="A35" s="313"/>
      <c r="B35" s="72" t="s">
        <v>70</v>
      </c>
      <c r="C35" s="46">
        <v>28</v>
      </c>
      <c r="D35" s="15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60.75" customHeight="1">
      <c r="A36" s="267" t="s">
        <v>753</v>
      </c>
      <c r="B36" s="70" t="s">
        <v>887</v>
      </c>
      <c r="C36" s="46">
        <v>29</v>
      </c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</row>
    <row r="37" spans="1:30" ht="18.75" customHeight="1">
      <c r="A37" s="268"/>
      <c r="B37" s="70" t="s">
        <v>71</v>
      </c>
      <c r="C37" s="46">
        <v>30</v>
      </c>
      <c r="D37" s="155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8.75" customHeight="1">
      <c r="A38" s="268"/>
      <c r="B38" s="70" t="s">
        <v>72</v>
      </c>
      <c r="C38" s="46">
        <v>31</v>
      </c>
      <c r="D38" s="155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18.75" customHeight="1">
      <c r="A39" s="269"/>
      <c r="B39" s="70" t="s">
        <v>73</v>
      </c>
      <c r="C39" s="46">
        <v>32</v>
      </c>
      <c r="D39" s="155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18.75" customHeight="1">
      <c r="A40" s="267" t="s">
        <v>155</v>
      </c>
      <c r="B40" s="70" t="s">
        <v>74</v>
      </c>
      <c r="C40" s="46">
        <v>33</v>
      </c>
      <c r="D40" s="155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ht="18.75" customHeight="1">
      <c r="A41" s="268"/>
      <c r="B41" s="70" t="s">
        <v>75</v>
      </c>
      <c r="C41" s="46">
        <v>34</v>
      </c>
      <c r="D41" s="155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</row>
    <row r="42" spans="1:30" ht="18.75" customHeight="1">
      <c r="A42" s="268"/>
      <c r="B42" s="70" t="s">
        <v>76</v>
      </c>
      <c r="C42" s="46">
        <v>35</v>
      </c>
      <c r="D42" s="15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23.25" customHeight="1">
      <c r="A43" s="269"/>
      <c r="B43" s="70" t="s">
        <v>77</v>
      </c>
      <c r="C43" s="46">
        <v>36</v>
      </c>
      <c r="D43" s="155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27.75" customHeight="1">
      <c r="A44" s="270" t="s">
        <v>154</v>
      </c>
      <c r="B44" s="70" t="s">
        <v>27</v>
      </c>
      <c r="C44" s="46">
        <v>37</v>
      </c>
      <c r="D44" s="155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ht="18.75" customHeight="1">
      <c r="A45" s="271"/>
      <c r="B45" s="70" t="s">
        <v>78</v>
      </c>
      <c r="C45" s="46">
        <v>38</v>
      </c>
      <c r="D45" s="155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18.75" customHeight="1">
      <c r="A46" s="271"/>
      <c r="B46" s="70" t="s">
        <v>79</v>
      </c>
      <c r="C46" s="46">
        <v>39</v>
      </c>
      <c r="D46" s="155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8.75" customHeight="1">
      <c r="A47" s="272"/>
      <c r="B47" s="70" t="s">
        <v>80</v>
      </c>
      <c r="C47" s="46">
        <v>40</v>
      </c>
      <c r="D47" s="155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ht="10.5" customHeight="1"/>
    <row r="49" spans="1:30" ht="24" customHeight="1">
      <c r="A49" s="47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292" t="s">
        <v>755</v>
      </c>
      <c r="O49" s="293"/>
      <c r="P49" s="293"/>
      <c r="Q49" s="293"/>
      <c r="R49" s="293"/>
      <c r="S49" s="296" t="s">
        <v>424</v>
      </c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7"/>
    </row>
    <row r="50" spans="1:30" ht="14.25" customHeight="1">
      <c r="A50" s="4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4"/>
      <c r="R50" s="48"/>
      <c r="S50" s="298" t="s">
        <v>21</v>
      </c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9"/>
    </row>
    <row r="51" spans="1:30" ht="13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294" t="s">
        <v>81</v>
      </c>
      <c r="O51" s="295"/>
      <c r="P51" s="295"/>
      <c r="Q51" s="295"/>
      <c r="R51" s="295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1"/>
    </row>
    <row r="52" spans="1:30" ht="15.75" customHeight="1">
      <c r="A52" s="84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294"/>
      <c r="O52" s="295"/>
      <c r="P52" s="295"/>
      <c r="Q52" s="295"/>
      <c r="R52" s="295"/>
      <c r="S52" s="302" t="s">
        <v>425</v>
      </c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3"/>
    </row>
    <row r="53" spans="1:30" ht="18" customHeight="1">
      <c r="A53" s="4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294"/>
      <c r="O53" s="295"/>
      <c r="P53" s="295"/>
      <c r="Q53" s="295"/>
      <c r="R53" s="295"/>
      <c r="S53" s="304" t="s">
        <v>21</v>
      </c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5"/>
    </row>
    <row r="54" spans="1:30" ht="22.5" customHeight="1">
      <c r="A54" s="49"/>
      <c r="B54" s="93"/>
      <c r="C54" s="93"/>
      <c r="D54" s="93"/>
      <c r="E54" s="50"/>
      <c r="F54" s="93"/>
      <c r="G54" s="93"/>
      <c r="H54" s="93"/>
      <c r="I54" s="93"/>
      <c r="J54" s="93"/>
      <c r="K54" s="93"/>
      <c r="L54" s="93"/>
      <c r="M54" s="93"/>
      <c r="N54" s="94"/>
      <c r="R54" s="49" t="s">
        <v>652</v>
      </c>
      <c r="S54" s="306" t="s">
        <v>426</v>
      </c>
      <c r="T54" s="306"/>
      <c r="U54" s="306"/>
      <c r="V54" s="50"/>
      <c r="W54" s="288" t="s">
        <v>427</v>
      </c>
      <c r="X54" s="288"/>
      <c r="Y54" s="288"/>
      <c r="Z54" s="288"/>
      <c r="AA54" s="288"/>
      <c r="AB54" s="288"/>
      <c r="AC54" s="288"/>
      <c r="AD54" s="289"/>
    </row>
    <row r="55" spans="1:30" ht="16.5" customHeight="1">
      <c r="A55" s="48"/>
      <c r="B55" s="50"/>
      <c r="C55" s="51"/>
      <c r="D55" s="52"/>
      <c r="F55" s="51"/>
      <c r="G55" s="51"/>
      <c r="H55" s="51"/>
      <c r="I55" s="51"/>
      <c r="J55" s="51"/>
      <c r="K55" s="51"/>
      <c r="L55" s="51"/>
      <c r="M55" s="51"/>
      <c r="N55" s="95"/>
      <c r="O55" s="89"/>
      <c r="P55" s="89"/>
      <c r="Q55" s="89"/>
      <c r="R55" s="96"/>
      <c r="S55" s="86"/>
      <c r="T55" s="87" t="s">
        <v>771</v>
      </c>
      <c r="U55" s="88"/>
      <c r="V55" s="89"/>
      <c r="W55" s="290" t="s">
        <v>653</v>
      </c>
      <c r="X55" s="290"/>
      <c r="Y55" s="290"/>
      <c r="Z55" s="290"/>
      <c r="AA55" s="290"/>
      <c r="AB55" s="290"/>
      <c r="AC55" s="290"/>
      <c r="AD55" s="291"/>
    </row>
    <row r="56" ht="21" customHeight="1">
      <c r="C56" s="53"/>
    </row>
    <row r="59" ht="21" customHeight="1">
      <c r="C59" s="53"/>
    </row>
  </sheetData>
  <sheetProtection/>
  <mergeCells count="44">
    <mergeCell ref="B5:B6"/>
    <mergeCell ref="L5:L6"/>
    <mergeCell ref="O5:O6"/>
    <mergeCell ref="P5:P6"/>
    <mergeCell ref="W5:W6"/>
    <mergeCell ref="A44:A47"/>
    <mergeCell ref="A8:A14"/>
    <mergeCell ref="S5:S6"/>
    <mergeCell ref="T5:T6"/>
    <mergeCell ref="A19:A24"/>
    <mergeCell ref="A40:A43"/>
    <mergeCell ref="A36:A39"/>
    <mergeCell ref="F5:F6"/>
    <mergeCell ref="G5:G6"/>
    <mergeCell ref="Y5:AD5"/>
    <mergeCell ref="V5:V6"/>
    <mergeCell ref="A15:A18"/>
    <mergeCell ref="A5:A6"/>
    <mergeCell ref="M5:M6"/>
    <mergeCell ref="C5:C6"/>
    <mergeCell ref="I5:I6"/>
    <mergeCell ref="D5:D6"/>
    <mergeCell ref="E5:E6"/>
    <mergeCell ref="U5:U6"/>
    <mergeCell ref="D2:M2"/>
    <mergeCell ref="A4:Y4"/>
    <mergeCell ref="A25:A35"/>
    <mergeCell ref="Q5:Q6"/>
    <mergeCell ref="R5:R6"/>
    <mergeCell ref="J5:J6"/>
    <mergeCell ref="K5:K6"/>
    <mergeCell ref="N5:N6"/>
    <mergeCell ref="H5:H6"/>
    <mergeCell ref="X5:X6"/>
    <mergeCell ref="W54:AD54"/>
    <mergeCell ref="W55:AD55"/>
    <mergeCell ref="N49:R49"/>
    <mergeCell ref="N51:R53"/>
    <mergeCell ref="S49:AD49"/>
    <mergeCell ref="S50:AD50"/>
    <mergeCell ref="S51:AD51"/>
    <mergeCell ref="S52:AD52"/>
    <mergeCell ref="S53:AD53"/>
    <mergeCell ref="S54:U54"/>
  </mergeCells>
  <printOptions/>
  <pageMargins left="0.7480314960629921" right="0" top="0" bottom="0" header="0" footer="0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703"/>
  <sheetViews>
    <sheetView zoomScalePageLayoutView="0" workbookViewId="0" topLeftCell="A1">
      <pane ySplit="1" topLeftCell="BM665" activePane="bottomLeft" state="frozen"/>
      <selection pane="topLeft" activeCell="A1" sqref="A1"/>
      <selection pane="bottomLeft" activeCell="C1" sqref="C1:D16384"/>
    </sheetView>
  </sheetViews>
  <sheetFormatPr defaultColWidth="9.140625" defaultRowHeight="12.75"/>
  <cols>
    <col min="2" max="2" width="14.8515625" style="0" customWidth="1"/>
    <col min="3" max="3" width="47.28125" style="122" customWidth="1"/>
    <col min="4" max="4" width="60.28125" style="122" customWidth="1"/>
  </cols>
  <sheetData>
    <row r="1" spans="1:4" ht="13.5" thickBot="1">
      <c r="A1" s="169" t="s">
        <v>802</v>
      </c>
      <c r="B1" s="169" t="s">
        <v>803</v>
      </c>
      <c r="C1" s="170" t="s">
        <v>804</v>
      </c>
      <c r="D1" s="170" t="s">
        <v>805</v>
      </c>
    </row>
    <row r="2" spans="1:4" ht="25.5">
      <c r="A2" s="167">
        <f>IF((SUM('Раздел 1'!N49:N49)=0),"","Неверно!")</f>
      </c>
      <c r="B2" s="168">
        <v>68098</v>
      </c>
      <c r="C2" s="121" t="s">
        <v>808</v>
      </c>
      <c r="D2" s="121" t="s">
        <v>807</v>
      </c>
    </row>
    <row r="3" spans="1:4" ht="25.5">
      <c r="A3" s="167">
        <f>IF((SUM('Раздел 1'!N50:N50)=0),"","Неверно!")</f>
      </c>
      <c r="B3" s="168">
        <v>68098</v>
      </c>
      <c r="C3" s="121" t="s">
        <v>809</v>
      </c>
      <c r="D3" s="121" t="s">
        <v>807</v>
      </c>
    </row>
    <row r="4" spans="1:4" ht="25.5">
      <c r="A4" s="167">
        <f>IF((SUM('Раздел 1'!N48:N48)=0),"","Неверно!")</f>
      </c>
      <c r="B4" s="168">
        <v>68098</v>
      </c>
      <c r="C4" s="121" t="s">
        <v>806</v>
      </c>
      <c r="D4" s="121" t="s">
        <v>807</v>
      </c>
    </row>
    <row r="5" spans="1:4" ht="25.5">
      <c r="A5" s="167">
        <f>IF((SUM('Раздел 1'!N12:N12)=0),"","Неверно!")</f>
      </c>
      <c r="B5" s="168">
        <v>68099</v>
      </c>
      <c r="C5" s="121" t="s">
        <v>810</v>
      </c>
      <c r="D5" s="121" t="s">
        <v>811</v>
      </c>
    </row>
    <row r="6" spans="1:4" ht="25.5">
      <c r="A6" s="167">
        <f>IF((SUM('Раздел 1'!N13:N13)=0),"","Неверно!")</f>
      </c>
      <c r="B6" s="168">
        <v>68099</v>
      </c>
      <c r="C6" s="121" t="s">
        <v>812</v>
      </c>
      <c r="D6" s="121" t="s">
        <v>811</v>
      </c>
    </row>
    <row r="7" spans="1:4" ht="25.5">
      <c r="A7" s="167">
        <f>IF((SUM('Раздел 1'!N9:N9)=0),"","Неверно!")</f>
      </c>
      <c r="B7" s="168">
        <v>68100</v>
      </c>
      <c r="C7" s="121" t="s">
        <v>813</v>
      </c>
      <c r="D7" s="121" t="s">
        <v>814</v>
      </c>
    </row>
    <row r="8" spans="1:4" ht="25.5">
      <c r="A8" s="167">
        <f>IF((SUM('Раздел 1'!S12:S12)=0),"","Неверно!")</f>
      </c>
      <c r="B8" s="168">
        <v>68105</v>
      </c>
      <c r="C8" s="121" t="s">
        <v>815</v>
      </c>
      <c r="D8" s="121" t="s">
        <v>816</v>
      </c>
    </row>
    <row r="9" spans="1:4" ht="25.5">
      <c r="A9" s="167">
        <f>IF((SUM('Раздел 1'!S13:S13)=0),"","Неверно!")</f>
      </c>
      <c r="B9" s="168">
        <v>68105</v>
      </c>
      <c r="C9" s="121" t="s">
        <v>817</v>
      </c>
      <c r="D9" s="121" t="s">
        <v>816</v>
      </c>
    </row>
    <row r="10" spans="1:4" ht="25.5">
      <c r="A10" s="167">
        <f>IF((SUM('Раздел 1'!V52:V52)=0),"","Неверно!")</f>
      </c>
      <c r="B10" s="168">
        <v>68107</v>
      </c>
      <c r="C10" s="121" t="s">
        <v>820</v>
      </c>
      <c r="D10" s="121" t="s">
        <v>819</v>
      </c>
    </row>
    <row r="11" spans="1:4" ht="25.5">
      <c r="A11" s="167">
        <f>IF((SUM('Раздел 1'!U52:U52)=0),"","Неверно!")</f>
      </c>
      <c r="B11" s="168">
        <v>68107</v>
      </c>
      <c r="C11" s="121" t="s">
        <v>818</v>
      </c>
      <c r="D11" s="121" t="s">
        <v>819</v>
      </c>
    </row>
    <row r="12" spans="1:4" ht="25.5">
      <c r="A12" s="167">
        <f>IF((SUM('Раздел 1'!U39:U39)=0),"","Неверно!")</f>
      </c>
      <c r="B12" s="168">
        <v>68108</v>
      </c>
      <c r="C12" s="121" t="s">
        <v>821</v>
      </c>
      <c r="D12" s="121" t="s">
        <v>275</v>
      </c>
    </row>
    <row r="13" spans="1:4" ht="25.5">
      <c r="A13" s="167">
        <f>IF((SUM('Раздел 1'!V39:V39)=0),"","Неверно!")</f>
      </c>
      <c r="B13" s="168">
        <v>68108</v>
      </c>
      <c r="C13" s="121" t="s">
        <v>822</v>
      </c>
      <c r="D13" s="121" t="s">
        <v>275</v>
      </c>
    </row>
    <row r="14" spans="1:4" ht="25.5">
      <c r="A14" s="167">
        <f>IF((SUM('Раздел 1'!S48:S48)=0),"","Неверно!")</f>
      </c>
      <c r="B14" s="168">
        <v>68110</v>
      </c>
      <c r="C14" s="121" t="s">
        <v>823</v>
      </c>
      <c r="D14" s="121" t="s">
        <v>824</v>
      </c>
    </row>
    <row r="15" spans="1:4" ht="25.5">
      <c r="A15" s="167">
        <f>IF((SUM('Раздел 1'!S50:S50)=0),"","Неверно!")</f>
      </c>
      <c r="B15" s="168">
        <v>68110</v>
      </c>
      <c r="C15" s="121" t="s">
        <v>826</v>
      </c>
      <c r="D15" s="121" t="s">
        <v>824</v>
      </c>
    </row>
    <row r="16" spans="1:4" ht="25.5">
      <c r="A16" s="167">
        <f>IF((SUM('Раздел 1'!S49:S49)=0),"","Неверно!")</f>
      </c>
      <c r="B16" s="168">
        <v>68110</v>
      </c>
      <c r="C16" s="121" t="s">
        <v>825</v>
      </c>
      <c r="D16" s="121" t="s">
        <v>824</v>
      </c>
    </row>
    <row r="17" spans="1:4" ht="25.5">
      <c r="A17" s="167">
        <f>IF((SUM('Раздел 1'!P9:P9)=0),"","Неверно!")</f>
      </c>
      <c r="B17" s="168">
        <v>68111</v>
      </c>
      <c r="C17" s="121" t="s">
        <v>827</v>
      </c>
      <c r="D17" s="121" t="s">
        <v>828</v>
      </c>
    </row>
    <row r="18" spans="1:4" ht="25.5">
      <c r="A18" s="167">
        <f>IF((SUM('Раздел 1'!P13:P13)=0),"","Неверно!")</f>
      </c>
      <c r="B18" s="168">
        <v>68112</v>
      </c>
      <c r="C18" s="121" t="s">
        <v>831</v>
      </c>
      <c r="D18" s="121" t="s">
        <v>830</v>
      </c>
    </row>
    <row r="19" spans="1:4" ht="25.5">
      <c r="A19" s="167">
        <f>IF((SUM('Раздел 1'!P12:P12)=0),"","Неверно!")</f>
      </c>
      <c r="B19" s="168">
        <v>68112</v>
      </c>
      <c r="C19" s="121" t="s">
        <v>829</v>
      </c>
      <c r="D19" s="121" t="s">
        <v>830</v>
      </c>
    </row>
    <row r="20" spans="1:4" ht="25.5">
      <c r="A20" s="167">
        <f>IF((SUM('Раздел 1'!P50:P50)=0),"","Неверно!")</f>
      </c>
      <c r="B20" s="168">
        <v>68113</v>
      </c>
      <c r="C20" s="121" t="s">
        <v>835</v>
      </c>
      <c r="D20" s="121" t="s">
        <v>833</v>
      </c>
    </row>
    <row r="21" spans="1:4" ht="25.5">
      <c r="A21" s="167">
        <f>IF((SUM('Раздел 1'!P49:P49)=0),"","Неверно!")</f>
      </c>
      <c r="B21" s="168">
        <v>68113</v>
      </c>
      <c r="C21" s="121" t="s">
        <v>834</v>
      </c>
      <c r="D21" s="121" t="s">
        <v>833</v>
      </c>
    </row>
    <row r="22" spans="1:4" ht="25.5">
      <c r="A22" s="167">
        <f>IF((SUM('Раздел 1'!P48:P48)=0),"","Неверно!")</f>
      </c>
      <c r="B22" s="168">
        <v>68113</v>
      </c>
      <c r="C22" s="121" t="s">
        <v>832</v>
      </c>
      <c r="D22" s="121" t="s">
        <v>833</v>
      </c>
    </row>
    <row r="23" spans="1:4" ht="25.5">
      <c r="A23" s="167">
        <f>IF((SUM('Раздел 1'!S9:S9)=0),"","Неверно!")</f>
      </c>
      <c r="B23" s="168">
        <v>68114</v>
      </c>
      <c r="C23" s="121" t="s">
        <v>836</v>
      </c>
      <c r="D23" s="121" t="s">
        <v>837</v>
      </c>
    </row>
    <row r="24" spans="1:4" ht="25.5">
      <c r="A24" s="167">
        <f>IF((SUM('Раздел 2'!R20:R20)=SUM('Раздел 3'!D20:D20)),"","Неверно!")</f>
      </c>
      <c r="B24" s="168">
        <v>68494</v>
      </c>
      <c r="C24" s="121" t="s">
        <v>851</v>
      </c>
      <c r="D24" s="121" t="s">
        <v>839</v>
      </c>
    </row>
    <row r="25" spans="1:4" ht="25.5">
      <c r="A25" s="167">
        <f>IF((SUM('Раздел 2'!R29:R29)=SUM('Раздел 3'!D29:D29)),"","Неверно!")</f>
      </c>
      <c r="B25" s="168">
        <v>68494</v>
      </c>
      <c r="C25" s="121" t="s">
        <v>860</v>
      </c>
      <c r="D25" s="121" t="s">
        <v>839</v>
      </c>
    </row>
    <row r="26" spans="1:4" ht="25.5">
      <c r="A26" s="167">
        <f>IF((SUM('Раздел 2'!R17:R17)=SUM('Раздел 3'!D17:D17)),"","Неверно!")</f>
      </c>
      <c r="B26" s="168">
        <v>68494</v>
      </c>
      <c r="C26" s="121" t="s">
        <v>848</v>
      </c>
      <c r="D26" s="121" t="s">
        <v>839</v>
      </c>
    </row>
    <row r="27" spans="1:4" ht="25.5">
      <c r="A27" s="167">
        <f>IF((SUM('Раздел 2'!R40:R40)=SUM('Раздел 3'!D40:D40)),"","Неверно!")</f>
      </c>
      <c r="B27" s="168">
        <v>68494</v>
      </c>
      <c r="C27" s="121" t="s">
        <v>871</v>
      </c>
      <c r="D27" s="121" t="s">
        <v>839</v>
      </c>
    </row>
    <row r="28" spans="1:4" ht="25.5">
      <c r="A28" s="167">
        <f>IF((SUM('Раздел 2'!R43:R43)=SUM('Раздел 3'!D43:D43)),"","Неверно!")</f>
      </c>
      <c r="B28" s="168">
        <v>68494</v>
      </c>
      <c r="C28" s="121" t="s">
        <v>874</v>
      </c>
      <c r="D28" s="121" t="s">
        <v>839</v>
      </c>
    </row>
    <row r="29" spans="1:4" ht="25.5">
      <c r="A29" s="167">
        <f>IF((SUM('Раздел 2'!R23:R23)=SUM('Раздел 3'!D23:D23)),"","Неверно!")</f>
      </c>
      <c r="B29" s="168">
        <v>68494</v>
      </c>
      <c r="C29" s="121" t="s">
        <v>854</v>
      </c>
      <c r="D29" s="121" t="s">
        <v>839</v>
      </c>
    </row>
    <row r="30" spans="1:4" ht="25.5">
      <c r="A30" s="167">
        <f>IF((SUM('Раздел 2'!R46:R46)=SUM('Раздел 3'!D46:D46)),"","Неверно!")</f>
      </c>
      <c r="B30" s="168">
        <v>68494</v>
      </c>
      <c r="C30" s="121" t="s">
        <v>877</v>
      </c>
      <c r="D30" s="121" t="s">
        <v>839</v>
      </c>
    </row>
    <row r="31" spans="1:4" ht="25.5">
      <c r="A31" s="167">
        <f>IF((SUM('Раздел 2'!R31:R31)=SUM('Раздел 3'!D31:D31)),"","Неверно!")</f>
      </c>
      <c r="B31" s="168">
        <v>68494</v>
      </c>
      <c r="C31" s="121" t="s">
        <v>862</v>
      </c>
      <c r="D31" s="121" t="s">
        <v>839</v>
      </c>
    </row>
    <row r="32" spans="1:4" ht="25.5">
      <c r="A32" s="167">
        <f>IF((SUM('Раздел 2'!R8:R8)=SUM('Раздел 3'!D8:D8)),"","Неверно!")</f>
      </c>
      <c r="B32" s="168">
        <v>68494</v>
      </c>
      <c r="C32" s="121" t="s">
        <v>838</v>
      </c>
      <c r="D32" s="121" t="s">
        <v>839</v>
      </c>
    </row>
    <row r="33" spans="1:4" ht="25.5">
      <c r="A33" s="167">
        <f>IF((SUM('Раздел 2'!R34:R34)=SUM('Раздел 3'!D34:D34)),"","Неверно!")</f>
      </c>
      <c r="B33" s="168">
        <v>68494</v>
      </c>
      <c r="C33" s="121" t="s">
        <v>865</v>
      </c>
      <c r="D33" s="121" t="s">
        <v>839</v>
      </c>
    </row>
    <row r="34" spans="1:4" ht="25.5">
      <c r="A34" s="167">
        <f>IF((SUM('Раздел 2'!R11:R11)=SUM('Раздел 3'!D11:D11)),"","Неверно!")</f>
      </c>
      <c r="B34" s="168">
        <v>68494</v>
      </c>
      <c r="C34" s="121" t="s">
        <v>842</v>
      </c>
      <c r="D34" s="121" t="s">
        <v>839</v>
      </c>
    </row>
    <row r="35" spans="1:4" ht="25.5">
      <c r="A35" s="167">
        <f>IF((SUM('Раздел 2'!R28:R28)=SUM('Раздел 3'!D28:D28)),"","Неверно!")</f>
      </c>
      <c r="B35" s="168">
        <v>68494</v>
      </c>
      <c r="C35" s="121" t="s">
        <v>859</v>
      </c>
      <c r="D35" s="121" t="s">
        <v>839</v>
      </c>
    </row>
    <row r="36" spans="1:4" ht="25.5">
      <c r="A36" s="167">
        <f>IF((SUM('Раздел 2'!R14:R14)=SUM('Раздел 3'!D14:D14)),"","Неверно!")</f>
      </c>
      <c r="B36" s="168">
        <v>68494</v>
      </c>
      <c r="C36" s="121" t="s">
        <v>845</v>
      </c>
      <c r="D36" s="121" t="s">
        <v>839</v>
      </c>
    </row>
    <row r="37" spans="1:4" ht="25.5">
      <c r="A37" s="167">
        <f>IF((SUM('Раздел 2'!R41:R41)=SUM('Раздел 3'!D41:D41)),"","Неверно!")</f>
      </c>
      <c r="B37" s="168">
        <v>68494</v>
      </c>
      <c r="C37" s="121" t="s">
        <v>872</v>
      </c>
      <c r="D37" s="121" t="s">
        <v>839</v>
      </c>
    </row>
    <row r="38" spans="1:4" ht="25.5">
      <c r="A38" s="167">
        <f>IF((SUM('Раздел 2'!R38:R38)=SUM('Раздел 3'!D38:D38)),"","Неверно!")</f>
      </c>
      <c r="B38" s="168">
        <v>68494</v>
      </c>
      <c r="C38" s="121" t="s">
        <v>869</v>
      </c>
      <c r="D38" s="121" t="s">
        <v>839</v>
      </c>
    </row>
    <row r="39" spans="1:4" ht="25.5">
      <c r="A39" s="167">
        <f>IF((SUM('Раздел 2'!R44:R44)=SUM('Раздел 3'!D44:D44)),"","Неверно!")</f>
      </c>
      <c r="B39" s="168">
        <v>68494</v>
      </c>
      <c r="C39" s="121" t="s">
        <v>875</v>
      </c>
      <c r="D39" s="121" t="s">
        <v>839</v>
      </c>
    </row>
    <row r="40" spans="1:4" ht="25.5">
      <c r="A40" s="167">
        <f>IF((SUM('Раздел 2'!R15:R15)=SUM('Раздел 3'!D15:D15)),"","Неверно!")</f>
      </c>
      <c r="B40" s="168">
        <v>68494</v>
      </c>
      <c r="C40" s="121" t="s">
        <v>846</v>
      </c>
      <c r="D40" s="121" t="s">
        <v>839</v>
      </c>
    </row>
    <row r="41" spans="1:4" ht="25.5">
      <c r="A41" s="167">
        <f>IF((SUM('Раздел 2'!R32:R32)=SUM('Раздел 3'!D32:D32)),"","Неверно!")</f>
      </c>
      <c r="B41" s="168">
        <v>68494</v>
      </c>
      <c r="C41" s="121" t="s">
        <v>863</v>
      </c>
      <c r="D41" s="121" t="s">
        <v>839</v>
      </c>
    </row>
    <row r="42" spans="1:4" ht="25.5">
      <c r="A42" s="167">
        <f>IF((SUM('Раздел 2'!R35:R35)=SUM('Раздел 3'!D35:D35)),"","Неверно!")</f>
      </c>
      <c r="B42" s="168">
        <v>68494</v>
      </c>
      <c r="C42" s="121" t="s">
        <v>866</v>
      </c>
      <c r="D42" s="121" t="s">
        <v>839</v>
      </c>
    </row>
    <row r="43" spans="1:4" ht="25.5">
      <c r="A43" s="167">
        <f>IF((SUM('Раздел 2'!R9:R9)=SUM('Раздел 3'!D9:D9)),"","Неверно!")</f>
      </c>
      <c r="B43" s="168">
        <v>68494</v>
      </c>
      <c r="C43" s="121" t="s">
        <v>840</v>
      </c>
      <c r="D43" s="121" t="s">
        <v>839</v>
      </c>
    </row>
    <row r="44" spans="1:4" ht="25.5">
      <c r="A44" s="167">
        <f>IF((SUM('Раздел 2'!R27:R27)=SUM('Раздел 3'!D27:D27)),"","Неверно!")</f>
      </c>
      <c r="B44" s="168">
        <v>68494</v>
      </c>
      <c r="C44" s="121" t="s">
        <v>858</v>
      </c>
      <c r="D44" s="121" t="s">
        <v>839</v>
      </c>
    </row>
    <row r="45" spans="1:4" ht="25.5">
      <c r="A45" s="167">
        <f>IF((SUM('Раздел 2'!R47:R47)=SUM('Раздел 3'!D47:D47)),"","Неверно!")</f>
      </c>
      <c r="B45" s="168">
        <v>68494</v>
      </c>
      <c r="C45" s="121" t="s">
        <v>272</v>
      </c>
      <c r="D45" s="121" t="s">
        <v>839</v>
      </c>
    </row>
    <row r="46" spans="1:4" ht="25.5">
      <c r="A46" s="167">
        <f>IF((SUM('Раздел 2'!R39:R39)=SUM('Раздел 3'!D39:D39)),"","Неверно!")</f>
      </c>
      <c r="B46" s="168">
        <v>68494</v>
      </c>
      <c r="C46" s="121" t="s">
        <v>870</v>
      </c>
      <c r="D46" s="121" t="s">
        <v>839</v>
      </c>
    </row>
    <row r="47" spans="1:4" ht="25.5">
      <c r="A47" s="167">
        <f>IF((SUM('Раздел 2'!R16:R16)=SUM('Раздел 3'!D16:D16)),"","Неверно!")</f>
      </c>
      <c r="B47" s="168">
        <v>68494</v>
      </c>
      <c r="C47" s="121" t="s">
        <v>847</v>
      </c>
      <c r="D47" s="121" t="s">
        <v>839</v>
      </c>
    </row>
    <row r="48" spans="1:4" ht="25.5">
      <c r="A48" s="167">
        <f>IF((SUM('Раздел 2'!R22:R22)=SUM('Раздел 3'!D22:D22)),"","Неверно!")</f>
      </c>
      <c r="B48" s="168">
        <v>68494</v>
      </c>
      <c r="C48" s="121" t="s">
        <v>853</v>
      </c>
      <c r="D48" s="121" t="s">
        <v>839</v>
      </c>
    </row>
    <row r="49" spans="1:4" ht="25.5">
      <c r="A49" s="167">
        <f>IF((SUM('Раздел 2'!R25:R25)=SUM('Раздел 3'!D25:D25)),"","Неверно!")</f>
      </c>
      <c r="B49" s="168">
        <v>68494</v>
      </c>
      <c r="C49" s="121" t="s">
        <v>856</v>
      </c>
      <c r="D49" s="121" t="s">
        <v>839</v>
      </c>
    </row>
    <row r="50" spans="1:4" ht="25.5">
      <c r="A50" s="167">
        <f>IF((SUM('Раздел 2'!R42:R42)=SUM('Раздел 3'!D42:D42)),"","Неверно!")</f>
      </c>
      <c r="B50" s="168">
        <v>68494</v>
      </c>
      <c r="C50" s="121" t="s">
        <v>873</v>
      </c>
      <c r="D50" s="121" t="s">
        <v>839</v>
      </c>
    </row>
    <row r="51" spans="1:4" ht="25.5">
      <c r="A51" s="167">
        <f>IF((SUM('Раздел 2'!R13:R13)=SUM('Раздел 3'!D13:D13)),"","Неверно!")</f>
      </c>
      <c r="B51" s="168">
        <v>68494</v>
      </c>
      <c r="C51" s="121" t="s">
        <v>844</v>
      </c>
      <c r="D51" s="121" t="s">
        <v>839</v>
      </c>
    </row>
    <row r="52" spans="1:4" ht="25.5">
      <c r="A52" s="167">
        <f>IF((SUM('Раздел 2'!R36:R36)=SUM('Раздел 3'!D36:D36)),"","Неверно!")</f>
      </c>
      <c r="B52" s="168">
        <v>68494</v>
      </c>
      <c r="C52" s="121" t="s">
        <v>867</v>
      </c>
      <c r="D52" s="121" t="s">
        <v>839</v>
      </c>
    </row>
    <row r="53" spans="1:4" ht="25.5">
      <c r="A53" s="167">
        <f>IF((SUM('Раздел 2'!R33:R33)=SUM('Раздел 3'!D33:D33)),"","Неверно!")</f>
      </c>
      <c r="B53" s="168">
        <v>68494</v>
      </c>
      <c r="C53" s="121" t="s">
        <v>864</v>
      </c>
      <c r="D53" s="121" t="s">
        <v>839</v>
      </c>
    </row>
    <row r="54" spans="1:4" ht="25.5">
      <c r="A54" s="167">
        <f>IF((SUM('Раздел 2'!R10:R10)=SUM('Раздел 3'!D10:D10)),"","Неверно!")</f>
      </c>
      <c r="B54" s="168">
        <v>68494</v>
      </c>
      <c r="C54" s="121" t="s">
        <v>841</v>
      </c>
      <c r="D54" s="121" t="s">
        <v>839</v>
      </c>
    </row>
    <row r="55" spans="1:4" ht="25.5">
      <c r="A55" s="167">
        <f>IF((SUM('Раздел 2'!R30:R30)=SUM('Раздел 3'!D30:D30)),"","Неверно!")</f>
      </c>
      <c r="B55" s="168">
        <v>68494</v>
      </c>
      <c r="C55" s="121" t="s">
        <v>861</v>
      </c>
      <c r="D55" s="121" t="s">
        <v>839</v>
      </c>
    </row>
    <row r="56" spans="1:4" ht="25.5">
      <c r="A56" s="167">
        <f>IF((SUM('Раздел 2'!R24:R24)=SUM('Раздел 3'!D24:D24)),"","Неверно!")</f>
      </c>
      <c r="B56" s="168">
        <v>68494</v>
      </c>
      <c r="C56" s="121" t="s">
        <v>855</v>
      </c>
      <c r="D56" s="121" t="s">
        <v>839</v>
      </c>
    </row>
    <row r="57" spans="1:4" ht="25.5">
      <c r="A57" s="167">
        <f>IF((SUM('Раздел 2'!R19:R19)=SUM('Раздел 3'!D19:D19)),"","Неверно!")</f>
      </c>
      <c r="B57" s="168">
        <v>68494</v>
      </c>
      <c r="C57" s="121" t="s">
        <v>850</v>
      </c>
      <c r="D57" s="121" t="s">
        <v>839</v>
      </c>
    </row>
    <row r="58" spans="1:4" ht="25.5">
      <c r="A58" s="167">
        <f>IF((SUM('Раздел 2'!R45:R45)=SUM('Раздел 3'!D45:D45)),"","Неверно!")</f>
      </c>
      <c r="B58" s="168">
        <v>68494</v>
      </c>
      <c r="C58" s="121" t="s">
        <v>876</v>
      </c>
      <c r="D58" s="121" t="s">
        <v>839</v>
      </c>
    </row>
    <row r="59" spans="1:4" ht="25.5">
      <c r="A59" s="167">
        <f>IF((SUM('Раздел 2'!R12:R12)=SUM('Раздел 3'!D12:D12)),"","Неверно!")</f>
      </c>
      <c r="B59" s="168">
        <v>68494</v>
      </c>
      <c r="C59" s="121" t="s">
        <v>843</v>
      </c>
      <c r="D59" s="121" t="s">
        <v>839</v>
      </c>
    </row>
    <row r="60" spans="1:4" ht="25.5">
      <c r="A60" s="167">
        <f>IF((SUM('Раздел 2'!R26:R26)=SUM('Раздел 3'!D26:D26)),"","Неверно!")</f>
      </c>
      <c r="B60" s="168">
        <v>68494</v>
      </c>
      <c r="C60" s="121" t="s">
        <v>857</v>
      </c>
      <c r="D60" s="121" t="s">
        <v>839</v>
      </c>
    </row>
    <row r="61" spans="1:4" ht="25.5">
      <c r="A61" s="167">
        <f>IF((SUM('Раздел 2'!R21:R21)=SUM('Раздел 3'!D21:D21)),"","Неверно!")</f>
      </c>
      <c r="B61" s="168">
        <v>68494</v>
      </c>
      <c r="C61" s="121" t="s">
        <v>852</v>
      </c>
      <c r="D61" s="121" t="s">
        <v>839</v>
      </c>
    </row>
    <row r="62" spans="1:4" ht="25.5">
      <c r="A62" s="167">
        <f>IF((SUM('Раздел 2'!R18:R18)=SUM('Раздел 3'!D18:D18)),"","Неверно!")</f>
      </c>
      <c r="B62" s="168">
        <v>68494</v>
      </c>
      <c r="C62" s="121" t="s">
        <v>849</v>
      </c>
      <c r="D62" s="121" t="s">
        <v>839</v>
      </c>
    </row>
    <row r="63" spans="1:4" ht="25.5">
      <c r="A63" s="167">
        <f>IF((SUM('Раздел 2'!R37:R37)=SUM('Раздел 3'!D37:D37)),"","Неверно!")</f>
      </c>
      <c r="B63" s="168">
        <v>68494</v>
      </c>
      <c r="C63" s="121" t="s">
        <v>868</v>
      </c>
      <c r="D63" s="121" t="s">
        <v>839</v>
      </c>
    </row>
    <row r="64" spans="1:4" ht="25.5">
      <c r="A64" s="167">
        <f>IF((SUM('Раздел 3'!D37:D37)&gt;=SUM('Раздел 3'!F37:F37)+SUM('Раздел 3'!R37:R37)),"","Неверно!")</f>
      </c>
      <c r="B64" s="168">
        <v>68495</v>
      </c>
      <c r="C64" s="121" t="s">
        <v>931</v>
      </c>
      <c r="D64" s="121" t="s">
        <v>274</v>
      </c>
    </row>
    <row r="65" spans="1:4" ht="25.5">
      <c r="A65" s="167">
        <f>IF((SUM('Раздел 3'!D15:D15)&gt;=SUM('Раздел 3'!F15:F15)+SUM('Раздел 3'!R15:R15)),"","Неверно!")</f>
      </c>
      <c r="B65" s="168">
        <v>68495</v>
      </c>
      <c r="C65" s="121" t="s">
        <v>438</v>
      </c>
      <c r="D65" s="121" t="s">
        <v>274</v>
      </c>
    </row>
    <row r="66" spans="1:4" ht="25.5">
      <c r="A66" s="167">
        <f>IF((SUM('Раздел 3'!D18:D18)&gt;=SUM('Раздел 3'!F18:F18)+SUM('Раздел 3'!R18:R18)),"","Неверно!")</f>
      </c>
      <c r="B66" s="168">
        <v>68495</v>
      </c>
      <c r="C66" s="121" t="s">
        <v>441</v>
      </c>
      <c r="D66" s="121" t="s">
        <v>274</v>
      </c>
    </row>
    <row r="67" spans="1:4" ht="25.5">
      <c r="A67" s="167">
        <f>IF((SUM('Раздел 3'!D23:D23)&gt;=SUM('Раздел 3'!F23:F23)+SUM('Раздел 3'!R23:R23)),"","Неверно!")</f>
      </c>
      <c r="B67" s="168">
        <v>68495</v>
      </c>
      <c r="C67" s="121" t="s">
        <v>907</v>
      </c>
      <c r="D67" s="121" t="s">
        <v>274</v>
      </c>
    </row>
    <row r="68" spans="1:4" ht="25.5">
      <c r="A68" s="167">
        <f>IF((SUM('Раздел 3'!D12:D12)&gt;=SUM('Раздел 3'!F12:F12)+SUM('Раздел 3'!R12:R12)),"","Неверно!")</f>
      </c>
      <c r="B68" s="168">
        <v>68495</v>
      </c>
      <c r="C68" s="121" t="s">
        <v>891</v>
      </c>
      <c r="D68" s="121" t="s">
        <v>274</v>
      </c>
    </row>
    <row r="69" spans="1:4" ht="25.5">
      <c r="A69" s="167">
        <f>IF((SUM('Раздел 3'!D35:D35)&gt;=SUM('Раздел 3'!F35:F35)+SUM('Раздел 3'!R35:R35)),"","Неверно!")</f>
      </c>
      <c r="B69" s="168">
        <v>68495</v>
      </c>
      <c r="C69" s="121" t="s">
        <v>929</v>
      </c>
      <c r="D69" s="121" t="s">
        <v>274</v>
      </c>
    </row>
    <row r="70" spans="1:4" ht="25.5">
      <c r="A70" s="167">
        <f>IF((SUM('Раздел 3'!D26:D26)&gt;=SUM('Раздел 3'!F26:F26)+SUM('Раздел 3'!R26:R26)),"","Неверно!")</f>
      </c>
      <c r="B70" s="168">
        <v>68495</v>
      </c>
      <c r="C70" s="121" t="s">
        <v>454</v>
      </c>
      <c r="D70" s="121" t="s">
        <v>274</v>
      </c>
    </row>
    <row r="71" spans="1:4" ht="25.5">
      <c r="A71" s="167">
        <f>IF((SUM('Раздел 3'!D45:D45)&gt;=SUM('Раздел 3'!F45:F45)+SUM('Раздел 3'!R45:R45)),"","Неверно!")</f>
      </c>
      <c r="B71" s="168">
        <v>68495</v>
      </c>
      <c r="C71" s="121" t="s">
        <v>478</v>
      </c>
      <c r="D71" s="121" t="s">
        <v>274</v>
      </c>
    </row>
    <row r="72" spans="1:4" ht="25.5">
      <c r="A72" s="167">
        <f>IF((SUM('Раздел 3'!D22:D22)&gt;=SUM('Раздел 3'!F22:F22)+SUM('Раздел 3'!R22:R22)),"","Неверно!")</f>
      </c>
      <c r="B72" s="168">
        <v>68495</v>
      </c>
      <c r="C72" s="121" t="s">
        <v>906</v>
      </c>
      <c r="D72" s="121" t="s">
        <v>274</v>
      </c>
    </row>
    <row r="73" spans="1:4" ht="25.5">
      <c r="A73" s="167">
        <f>IF((SUM('Раздел 3'!D27:D27)&gt;=SUM('Раздел 3'!F27:F27)+SUM('Раздел 3'!R27:R27)),"","Неверно!")</f>
      </c>
      <c r="B73" s="168">
        <v>68495</v>
      </c>
      <c r="C73" s="121" t="s">
        <v>455</v>
      </c>
      <c r="D73" s="121" t="s">
        <v>274</v>
      </c>
    </row>
    <row r="74" spans="1:4" ht="25.5">
      <c r="A74" s="167">
        <f>IF((SUM('Раздел 3'!D44:D44)&gt;=SUM('Раздел 3'!F44:F44)+SUM('Раздел 3'!R44:R44)),"","Неверно!")</f>
      </c>
      <c r="B74" s="168">
        <v>68495</v>
      </c>
      <c r="C74" s="121" t="s">
        <v>477</v>
      </c>
      <c r="D74" s="121" t="s">
        <v>274</v>
      </c>
    </row>
    <row r="75" spans="1:4" ht="25.5">
      <c r="A75" s="167">
        <f>IF((SUM('Раздел 3'!D33:D33)&gt;=SUM('Раздел 3'!F33:F33)+SUM('Раздел 3'!R33:R33)),"","Неверно!")</f>
      </c>
      <c r="B75" s="168">
        <v>68495</v>
      </c>
      <c r="C75" s="121" t="s">
        <v>927</v>
      </c>
      <c r="D75" s="121" t="s">
        <v>274</v>
      </c>
    </row>
    <row r="76" spans="1:4" ht="25.5">
      <c r="A76" s="167">
        <f>IF((SUM('Раздел 3'!D10:D10)&gt;=SUM('Раздел 3'!F10:F10)+SUM('Раздел 3'!R10:R10)),"","Неверно!")</f>
      </c>
      <c r="B76" s="168">
        <v>68495</v>
      </c>
      <c r="C76" s="121" t="s">
        <v>889</v>
      </c>
      <c r="D76" s="121" t="s">
        <v>274</v>
      </c>
    </row>
    <row r="77" spans="1:4" ht="25.5">
      <c r="A77" s="167">
        <f>IF((SUM('Раздел 3'!D13:D13)&gt;=SUM('Раздел 3'!F13:F13)+SUM('Раздел 3'!R13:R13)),"","Неверно!")</f>
      </c>
      <c r="B77" s="168">
        <v>68495</v>
      </c>
      <c r="C77" s="121" t="s">
        <v>892</v>
      </c>
      <c r="D77" s="121" t="s">
        <v>274</v>
      </c>
    </row>
    <row r="78" spans="1:4" ht="25.5">
      <c r="A78" s="167">
        <f>IF((SUM('Раздел 3'!D36:D36)&gt;=SUM('Раздел 3'!F36:F36)+SUM('Раздел 3'!R36:R36)),"","Неверно!")</f>
      </c>
      <c r="B78" s="168">
        <v>68495</v>
      </c>
      <c r="C78" s="121" t="s">
        <v>930</v>
      </c>
      <c r="D78" s="121" t="s">
        <v>274</v>
      </c>
    </row>
    <row r="79" spans="1:4" ht="25.5">
      <c r="A79" s="167">
        <f>IF((SUM('Раздел 3'!D19:D19)&gt;=SUM('Раздел 3'!F19:F19)+SUM('Раздел 3'!R19:R19)),"","Неверно!")</f>
      </c>
      <c r="B79" s="168">
        <v>68495</v>
      </c>
      <c r="C79" s="121" t="s">
        <v>442</v>
      </c>
      <c r="D79" s="121" t="s">
        <v>274</v>
      </c>
    </row>
    <row r="80" spans="1:4" ht="25.5">
      <c r="A80" s="167">
        <f>IF((SUM('Раздел 3'!D42:D42)&gt;=SUM('Раздел 3'!F42:F42)+SUM('Раздел 3'!R42:R42)),"","Неверно!")</f>
      </c>
      <c r="B80" s="168">
        <v>68495</v>
      </c>
      <c r="C80" s="121" t="s">
        <v>936</v>
      </c>
      <c r="D80" s="121" t="s">
        <v>274</v>
      </c>
    </row>
    <row r="81" spans="1:4" ht="25.5">
      <c r="A81" s="167">
        <f>IF((SUM('Раздел 3'!D39:D39)&gt;=SUM('Раздел 3'!F39:F39)+SUM('Раздел 3'!R39:R39)),"","Неверно!")</f>
      </c>
      <c r="B81" s="168">
        <v>68495</v>
      </c>
      <c r="C81" s="121" t="s">
        <v>933</v>
      </c>
      <c r="D81" s="121" t="s">
        <v>274</v>
      </c>
    </row>
    <row r="82" spans="1:4" ht="25.5">
      <c r="A82" s="167">
        <f>IF((SUM('Раздел 3'!D16:D16)&gt;=SUM('Раздел 3'!F16:F16)+SUM('Раздел 3'!R16:R16)),"","Неверно!")</f>
      </c>
      <c r="B82" s="168">
        <v>68495</v>
      </c>
      <c r="C82" s="121" t="s">
        <v>439</v>
      </c>
      <c r="D82" s="121" t="s">
        <v>274</v>
      </c>
    </row>
    <row r="83" spans="1:4" ht="25.5">
      <c r="A83" s="167">
        <f>IF((SUM('Раздел 3'!D30:D30)&gt;=SUM('Раздел 3'!F30:F30)+SUM('Раздел 3'!R30:R30)),"","Неверно!")</f>
      </c>
      <c r="B83" s="168">
        <v>68495</v>
      </c>
      <c r="C83" s="121" t="s">
        <v>458</v>
      </c>
      <c r="D83" s="121" t="s">
        <v>274</v>
      </c>
    </row>
    <row r="84" spans="1:4" ht="25.5">
      <c r="A84" s="167">
        <f>IF((SUM('Раздел 3'!D21:D21)&gt;=SUM('Раздел 3'!F21:F21)+SUM('Раздел 3'!R21:R21)),"","Неверно!")</f>
      </c>
      <c r="B84" s="168">
        <v>68495</v>
      </c>
      <c r="C84" s="121" t="s">
        <v>444</v>
      </c>
      <c r="D84" s="121" t="s">
        <v>274</v>
      </c>
    </row>
    <row r="85" spans="1:4" ht="25.5">
      <c r="A85" s="167">
        <f>IF((SUM('Раздел 3'!D24:D24)&gt;=SUM('Раздел 3'!F24:F24)+SUM('Раздел 3'!R24:R24)),"","Неверно!")</f>
      </c>
      <c r="B85" s="168">
        <v>68495</v>
      </c>
      <c r="C85" s="121" t="s">
        <v>908</v>
      </c>
      <c r="D85" s="121" t="s">
        <v>274</v>
      </c>
    </row>
    <row r="86" spans="1:4" ht="25.5">
      <c r="A86" s="167">
        <f>IF((SUM('Раздел 3'!D47:D47)&gt;=SUM('Раздел 3'!F47:F47)+SUM('Раздел 3'!R47:R47)),"","Неверно!")</f>
      </c>
      <c r="B86" s="168">
        <v>68495</v>
      </c>
      <c r="C86" s="121" t="s">
        <v>998</v>
      </c>
      <c r="D86" s="121" t="s">
        <v>274</v>
      </c>
    </row>
    <row r="87" spans="1:4" ht="25.5">
      <c r="A87" s="167">
        <f>IF((SUM('Раздел 3'!D29:D29)&gt;=SUM('Раздел 3'!F29:F29)+SUM('Раздел 3'!R29:R29)),"","Неверно!")</f>
      </c>
      <c r="B87" s="168">
        <v>68495</v>
      </c>
      <c r="C87" s="121" t="s">
        <v>457</v>
      </c>
      <c r="D87" s="121" t="s">
        <v>274</v>
      </c>
    </row>
    <row r="88" spans="1:4" ht="25.5">
      <c r="A88" s="167">
        <f>IF((SUM('Раздел 3'!D9:D9)&gt;=SUM('Раздел 3'!F9:F9)+SUM('Раздел 3'!R9:R9)),"","Неверно!")</f>
      </c>
      <c r="B88" s="168">
        <v>68495</v>
      </c>
      <c r="C88" s="121" t="s">
        <v>888</v>
      </c>
      <c r="D88" s="121" t="s">
        <v>274</v>
      </c>
    </row>
    <row r="89" spans="1:4" ht="25.5">
      <c r="A89" s="167">
        <f>IF((SUM('Раздел 3'!D32:D32)&gt;=SUM('Раздел 3'!F32:F32)+SUM('Раздел 3'!R32:R32)),"","Неверно!")</f>
      </c>
      <c r="B89" s="168">
        <v>68495</v>
      </c>
      <c r="C89" s="121" t="s">
        <v>926</v>
      </c>
      <c r="D89" s="121" t="s">
        <v>274</v>
      </c>
    </row>
    <row r="90" spans="1:4" ht="25.5">
      <c r="A90" s="167">
        <f>IF((SUM('Раздел 3'!D38:D38)&gt;=SUM('Раздел 3'!F38:F38)+SUM('Раздел 3'!R38:R38)),"","Неверно!")</f>
      </c>
      <c r="B90" s="168">
        <v>68495</v>
      </c>
      <c r="C90" s="121" t="s">
        <v>932</v>
      </c>
      <c r="D90" s="121" t="s">
        <v>274</v>
      </c>
    </row>
    <row r="91" spans="1:4" ht="25.5">
      <c r="A91" s="167">
        <f>IF((SUM('Раздел 3'!D41:D41)&gt;=SUM('Раздел 3'!F41:F41)+SUM('Раздел 3'!R41:R41)),"","Неверно!")</f>
      </c>
      <c r="B91" s="168">
        <v>68495</v>
      </c>
      <c r="C91" s="121" t="s">
        <v>935</v>
      </c>
      <c r="D91" s="121" t="s">
        <v>274</v>
      </c>
    </row>
    <row r="92" spans="1:4" ht="25.5">
      <c r="A92" s="167">
        <f>IF((SUM('Раздел 3'!D17:D17)&gt;=SUM('Раздел 3'!F17:F17)+SUM('Раздел 3'!R17:R17)),"","Неверно!")</f>
      </c>
      <c r="B92" s="168">
        <v>68495</v>
      </c>
      <c r="C92" s="121" t="s">
        <v>440</v>
      </c>
      <c r="D92" s="121" t="s">
        <v>274</v>
      </c>
    </row>
    <row r="93" spans="1:4" ht="25.5">
      <c r="A93" s="167">
        <f>IF((SUM('Раздел 3'!D40:D40)&gt;=SUM('Раздел 3'!F40:F40)+SUM('Раздел 3'!R40:R40)),"","Неверно!")</f>
      </c>
      <c r="B93" s="168">
        <v>68495</v>
      </c>
      <c r="C93" s="121" t="s">
        <v>934</v>
      </c>
      <c r="D93" s="121" t="s">
        <v>274</v>
      </c>
    </row>
    <row r="94" spans="1:4" ht="25.5">
      <c r="A94" s="167">
        <f>IF((SUM('Раздел 3'!D28:D28)&gt;=SUM('Раздел 3'!F28:F28)+SUM('Раздел 3'!R28:R28)),"","Неверно!")</f>
      </c>
      <c r="B94" s="168">
        <v>68495</v>
      </c>
      <c r="C94" s="121" t="s">
        <v>456</v>
      </c>
      <c r="D94" s="121" t="s">
        <v>274</v>
      </c>
    </row>
    <row r="95" spans="1:4" ht="25.5">
      <c r="A95" s="167">
        <f>IF((SUM('Раздел 3'!D25:D25)&gt;=SUM('Раздел 3'!F25:F25)+SUM('Раздел 3'!R25:R25)),"","Неверно!")</f>
      </c>
      <c r="B95" s="168">
        <v>68495</v>
      </c>
      <c r="C95" s="121" t="s">
        <v>909</v>
      </c>
      <c r="D95" s="121" t="s">
        <v>274</v>
      </c>
    </row>
    <row r="96" spans="1:4" ht="25.5">
      <c r="A96" s="167">
        <f>IF((SUM('Раздел 3'!D8:D8)&gt;=SUM('Раздел 3'!F8:F8)+SUM('Раздел 3'!R8:R8)),"","Неверно!")</f>
      </c>
      <c r="B96" s="168">
        <v>68495</v>
      </c>
      <c r="C96" s="121" t="s">
        <v>273</v>
      </c>
      <c r="D96" s="121" t="s">
        <v>274</v>
      </c>
    </row>
    <row r="97" spans="1:4" ht="25.5">
      <c r="A97" s="167">
        <f>IF((SUM('Раздел 3'!D31:D31)&gt;=SUM('Раздел 3'!F31:F31)+SUM('Раздел 3'!R31:R31)),"","Неверно!")</f>
      </c>
      <c r="B97" s="168">
        <v>68495</v>
      </c>
      <c r="C97" s="121" t="s">
        <v>459</v>
      </c>
      <c r="D97" s="121" t="s">
        <v>274</v>
      </c>
    </row>
    <row r="98" spans="1:4" ht="25.5">
      <c r="A98" s="167">
        <f>IF((SUM('Раздел 3'!D11:D11)&gt;=SUM('Раздел 3'!F11:F11)+SUM('Раздел 3'!R11:R11)),"","Неверно!")</f>
      </c>
      <c r="B98" s="168">
        <v>68495</v>
      </c>
      <c r="C98" s="121" t="s">
        <v>890</v>
      </c>
      <c r="D98" s="121" t="s">
        <v>274</v>
      </c>
    </row>
    <row r="99" spans="1:4" ht="25.5">
      <c r="A99" s="167">
        <f>IF((SUM('Раздел 3'!D43:D43)&gt;=SUM('Раздел 3'!F43:F43)+SUM('Раздел 3'!R43:R43)),"","Неверно!")</f>
      </c>
      <c r="B99" s="168">
        <v>68495</v>
      </c>
      <c r="C99" s="121" t="s">
        <v>476</v>
      </c>
      <c r="D99" s="121" t="s">
        <v>274</v>
      </c>
    </row>
    <row r="100" spans="1:4" ht="25.5">
      <c r="A100" s="167">
        <f>IF((SUM('Раздел 3'!D20:D20)&gt;=SUM('Раздел 3'!F20:F20)+SUM('Раздел 3'!R20:R20)),"","Неверно!")</f>
      </c>
      <c r="B100" s="168">
        <v>68495</v>
      </c>
      <c r="C100" s="121" t="s">
        <v>443</v>
      </c>
      <c r="D100" s="121" t="s">
        <v>274</v>
      </c>
    </row>
    <row r="101" spans="1:4" ht="25.5">
      <c r="A101" s="167">
        <f>IF((SUM('Раздел 3'!D46:D46)&gt;=SUM('Раздел 3'!F46:F46)+SUM('Раздел 3'!R46:R46)),"","Неверно!")</f>
      </c>
      <c r="B101" s="168">
        <v>68495</v>
      </c>
      <c r="C101" s="121" t="s">
        <v>479</v>
      </c>
      <c r="D101" s="121" t="s">
        <v>274</v>
      </c>
    </row>
    <row r="102" spans="1:4" ht="25.5">
      <c r="A102" s="167">
        <f>IF((SUM('Раздел 3'!D34:D34)&gt;=SUM('Раздел 3'!F34:F34)+SUM('Раздел 3'!R34:R34)),"","Неверно!")</f>
      </c>
      <c r="B102" s="168">
        <v>68495</v>
      </c>
      <c r="C102" s="121" t="s">
        <v>928</v>
      </c>
      <c r="D102" s="121" t="s">
        <v>274</v>
      </c>
    </row>
    <row r="103" spans="1:4" ht="25.5">
      <c r="A103" s="167">
        <f>IF((SUM('Раздел 3'!D14:D14)&gt;=SUM('Раздел 3'!F14:F14)+SUM('Раздел 3'!R14:R14)),"","Неверно!")</f>
      </c>
      <c r="B103" s="168">
        <v>68495</v>
      </c>
      <c r="C103" s="121" t="s">
        <v>893</v>
      </c>
      <c r="D103" s="121" t="s">
        <v>274</v>
      </c>
    </row>
    <row r="104" spans="1:4" ht="25.5">
      <c r="A104" s="167">
        <f>IF((SUM('Раздел 3'!D14:D14)&gt;=SUM('Раздел 3'!Y14:AD14)),"","Неверно!")</f>
      </c>
      <c r="B104" s="168">
        <v>68496</v>
      </c>
      <c r="C104" s="121" t="s">
        <v>1006</v>
      </c>
      <c r="D104" s="121" t="s">
        <v>1000</v>
      </c>
    </row>
    <row r="105" spans="1:4" ht="25.5">
      <c r="A105" s="167">
        <f>IF((SUM('Раздел 3'!D34:D34)&gt;=SUM('Раздел 3'!Y34:AD34)),"","Неверно!")</f>
      </c>
      <c r="B105" s="168">
        <v>68496</v>
      </c>
      <c r="C105" s="121" t="s">
        <v>917</v>
      </c>
      <c r="D105" s="121" t="s">
        <v>1000</v>
      </c>
    </row>
    <row r="106" spans="1:4" ht="25.5">
      <c r="A106" s="167">
        <f>IF((SUM('Раздел 3'!D37:D37)&gt;=SUM('Раздел 3'!Y37:AD37)),"","Неверно!")</f>
      </c>
      <c r="B106" s="168">
        <v>68496</v>
      </c>
      <c r="C106" s="121" t="s">
        <v>920</v>
      </c>
      <c r="D106" s="121" t="s">
        <v>1000</v>
      </c>
    </row>
    <row r="107" spans="1:4" ht="25.5">
      <c r="A107" s="167">
        <f>IF((SUM('Раздел 3'!D43:D43)&gt;=SUM('Раздел 3'!Y43:AD43)),"","Неверно!")</f>
      </c>
      <c r="B107" s="168">
        <v>68496</v>
      </c>
      <c r="C107" s="121" t="s">
        <v>486</v>
      </c>
      <c r="D107" s="121" t="s">
        <v>1000</v>
      </c>
    </row>
    <row r="108" spans="1:4" ht="25.5">
      <c r="A108" s="167">
        <f>IF((SUM('Раздел 3'!D23:D23)&gt;=SUM('Раздел 3'!Y23:AD23)),"","Неверно!")</f>
      </c>
      <c r="B108" s="168">
        <v>68496</v>
      </c>
      <c r="C108" s="121" t="s">
        <v>514</v>
      </c>
      <c r="D108" s="121" t="s">
        <v>1000</v>
      </c>
    </row>
    <row r="109" spans="1:4" ht="25.5">
      <c r="A109" s="167">
        <f>IF((SUM('Раздел 3'!D9:D9)&gt;=SUM('Раздел 3'!Y9:AD9)),"","Неверно!")</f>
      </c>
      <c r="B109" s="168">
        <v>68496</v>
      </c>
      <c r="C109" s="121" t="s">
        <v>1001</v>
      </c>
      <c r="D109" s="121" t="s">
        <v>1000</v>
      </c>
    </row>
    <row r="110" spans="1:4" ht="25.5">
      <c r="A110" s="167">
        <f>IF((SUM('Раздел 3'!D32:D32)&gt;=SUM('Раздел 3'!Y32:AD32)),"","Неверно!")</f>
      </c>
      <c r="B110" s="168">
        <v>68496</v>
      </c>
      <c r="C110" s="121" t="s">
        <v>915</v>
      </c>
      <c r="D110" s="121" t="s">
        <v>1000</v>
      </c>
    </row>
    <row r="111" spans="1:4" ht="25.5">
      <c r="A111" s="167">
        <f>IF((SUM('Раздел 3'!D28:D28)&gt;=SUM('Раздел 3'!Y28:AD28)),"","Неверно!")</f>
      </c>
      <c r="B111" s="168">
        <v>68496</v>
      </c>
      <c r="C111" s="121" t="s">
        <v>519</v>
      </c>
      <c r="D111" s="121" t="s">
        <v>1000</v>
      </c>
    </row>
    <row r="112" spans="1:4" ht="25.5">
      <c r="A112" s="167">
        <f>IF((SUM('Раздел 3'!D25:D25)&gt;=SUM('Раздел 3'!Y25:AD25)),"","Неверно!")</f>
      </c>
      <c r="B112" s="168">
        <v>68496</v>
      </c>
      <c r="C112" s="121" t="s">
        <v>516</v>
      </c>
      <c r="D112" s="121" t="s">
        <v>1000</v>
      </c>
    </row>
    <row r="113" spans="1:4" ht="25.5">
      <c r="A113" s="167">
        <f>IF((SUM('Раздел 3'!D31:D31)&gt;=SUM('Раздел 3'!Y31:AD31)),"","Неверно!")</f>
      </c>
      <c r="B113" s="168">
        <v>68496</v>
      </c>
      <c r="C113" s="121" t="s">
        <v>914</v>
      </c>
      <c r="D113" s="121" t="s">
        <v>1000</v>
      </c>
    </row>
    <row r="114" spans="1:4" ht="25.5">
      <c r="A114" s="167">
        <f>IF((SUM('Раздел 3'!D8:D8)&gt;=SUM('Раздел 3'!Y8:AD8)),"","Неверно!")</f>
      </c>
      <c r="B114" s="168">
        <v>68496</v>
      </c>
      <c r="C114" s="121" t="s">
        <v>999</v>
      </c>
      <c r="D114" s="121" t="s">
        <v>1000</v>
      </c>
    </row>
    <row r="115" spans="1:4" ht="25.5">
      <c r="A115" s="167">
        <f>IF((SUM('Раздел 3'!D45:D45)&gt;=SUM('Раздел 3'!Y45:AD45)),"","Неверно!")</f>
      </c>
      <c r="B115" s="168">
        <v>68496</v>
      </c>
      <c r="C115" s="121" t="s">
        <v>488</v>
      </c>
      <c r="D115" s="121" t="s">
        <v>1000</v>
      </c>
    </row>
    <row r="116" spans="1:4" ht="25.5">
      <c r="A116" s="167">
        <f>IF((SUM('Раздел 3'!D11:D11)&gt;=SUM('Раздел 3'!Y11:AD11)),"","Неверно!")</f>
      </c>
      <c r="B116" s="168">
        <v>68496</v>
      </c>
      <c r="C116" s="121" t="s">
        <v>1003</v>
      </c>
      <c r="D116" s="121" t="s">
        <v>1000</v>
      </c>
    </row>
    <row r="117" spans="1:4" ht="25.5">
      <c r="A117" s="167">
        <f>IF((SUM('Раздел 3'!D17:D17)&gt;=SUM('Раздел 3'!Y17:AD17)),"","Неверно!")</f>
      </c>
      <c r="B117" s="168">
        <v>68496</v>
      </c>
      <c r="C117" s="121" t="s">
        <v>1009</v>
      </c>
      <c r="D117" s="121" t="s">
        <v>1000</v>
      </c>
    </row>
    <row r="118" spans="1:4" ht="25.5">
      <c r="A118" s="167">
        <f>IF((SUM('Раздел 3'!D18:D18)&gt;=SUM('Раздел 3'!Y18:AD18)),"","Неверно!")</f>
      </c>
      <c r="B118" s="168">
        <v>68496</v>
      </c>
      <c r="C118" s="121" t="s">
        <v>509</v>
      </c>
      <c r="D118" s="121" t="s">
        <v>1000</v>
      </c>
    </row>
    <row r="119" spans="1:4" ht="25.5">
      <c r="A119" s="167">
        <f>IF((SUM('Раздел 3'!D41:D41)&gt;=SUM('Раздел 3'!Y41:AD41)),"","Неверно!")</f>
      </c>
      <c r="B119" s="168">
        <v>68496</v>
      </c>
      <c r="C119" s="121" t="s">
        <v>924</v>
      </c>
      <c r="D119" s="121" t="s">
        <v>1000</v>
      </c>
    </row>
    <row r="120" spans="1:4" ht="25.5">
      <c r="A120" s="167">
        <f>IF((SUM('Раздел 3'!D26:D26)&gt;=SUM('Раздел 3'!Y26:AD26)),"","Неверно!")</f>
      </c>
      <c r="B120" s="168">
        <v>68496</v>
      </c>
      <c r="C120" s="121" t="s">
        <v>517</v>
      </c>
      <c r="D120" s="121" t="s">
        <v>1000</v>
      </c>
    </row>
    <row r="121" spans="1:4" ht="25.5">
      <c r="A121" s="167">
        <f>IF((SUM('Раздел 3'!D29:D29)&gt;=SUM('Раздел 3'!Y29:AD29)),"","Неверно!")</f>
      </c>
      <c r="B121" s="168">
        <v>68496</v>
      </c>
      <c r="C121" s="121" t="s">
        <v>520</v>
      </c>
      <c r="D121" s="121" t="s">
        <v>1000</v>
      </c>
    </row>
    <row r="122" spans="1:4" ht="25.5">
      <c r="A122" s="167">
        <f>IF((SUM('Раздел 3'!D12:D12)&gt;=SUM('Раздел 3'!Y12:AD12)),"","Неверно!")</f>
      </c>
      <c r="B122" s="168">
        <v>68496</v>
      </c>
      <c r="C122" s="121" t="s">
        <v>1004</v>
      </c>
      <c r="D122" s="121" t="s">
        <v>1000</v>
      </c>
    </row>
    <row r="123" spans="1:4" ht="25.5">
      <c r="A123" s="167">
        <f>IF((SUM('Раздел 3'!D47:D47)&gt;=SUM('Раздел 3'!Y47:AD47)),"","Неверно!")</f>
      </c>
      <c r="B123" s="168">
        <v>68496</v>
      </c>
      <c r="C123" s="121" t="s">
        <v>490</v>
      </c>
      <c r="D123" s="121" t="s">
        <v>1000</v>
      </c>
    </row>
    <row r="124" spans="1:4" ht="25.5">
      <c r="A124" s="167">
        <f>IF((SUM('Раздел 3'!D38:D38)&gt;=SUM('Раздел 3'!Y38:AD38)),"","Неверно!")</f>
      </c>
      <c r="B124" s="168">
        <v>68496</v>
      </c>
      <c r="C124" s="121" t="s">
        <v>921</v>
      </c>
      <c r="D124" s="121" t="s">
        <v>1000</v>
      </c>
    </row>
    <row r="125" spans="1:4" ht="25.5">
      <c r="A125" s="167">
        <f>IF((SUM('Раздел 3'!D24:D24)&gt;=SUM('Раздел 3'!Y24:AD24)),"","Неверно!")</f>
      </c>
      <c r="B125" s="168">
        <v>68496</v>
      </c>
      <c r="C125" s="121" t="s">
        <v>515</v>
      </c>
      <c r="D125" s="121" t="s">
        <v>1000</v>
      </c>
    </row>
    <row r="126" spans="1:4" ht="25.5">
      <c r="A126" s="167">
        <f>IF((SUM('Раздел 3'!D27:D27)&gt;=SUM('Раздел 3'!Y27:AD27)),"","Неверно!")</f>
      </c>
      <c r="B126" s="168">
        <v>68496</v>
      </c>
      <c r="C126" s="121" t="s">
        <v>518</v>
      </c>
      <c r="D126" s="121" t="s">
        <v>1000</v>
      </c>
    </row>
    <row r="127" spans="1:4" ht="25.5">
      <c r="A127" s="167">
        <f>IF((SUM('Раздел 3'!D21:D21)&gt;=SUM('Раздел 3'!Y21:AD21)),"","Неверно!")</f>
      </c>
      <c r="B127" s="168">
        <v>68496</v>
      </c>
      <c r="C127" s="121" t="s">
        <v>512</v>
      </c>
      <c r="D127" s="121" t="s">
        <v>1000</v>
      </c>
    </row>
    <row r="128" spans="1:4" ht="25.5">
      <c r="A128" s="167">
        <f>IF((SUM('Раздел 3'!D44:D44)&gt;=SUM('Раздел 3'!Y44:AD44)),"","Неверно!")</f>
      </c>
      <c r="B128" s="168">
        <v>68496</v>
      </c>
      <c r="C128" s="121" t="s">
        <v>487</v>
      </c>
      <c r="D128" s="121" t="s">
        <v>1000</v>
      </c>
    </row>
    <row r="129" spans="1:4" ht="25.5">
      <c r="A129" s="167">
        <f>IF((SUM('Раздел 3'!D33:D33)&gt;=SUM('Раздел 3'!Y33:AD33)),"","Неверно!")</f>
      </c>
      <c r="B129" s="168">
        <v>68496</v>
      </c>
      <c r="C129" s="121" t="s">
        <v>916</v>
      </c>
      <c r="D129" s="121" t="s">
        <v>1000</v>
      </c>
    </row>
    <row r="130" spans="1:4" ht="25.5">
      <c r="A130" s="167">
        <f>IF((SUM('Раздел 3'!D10:D10)&gt;=SUM('Раздел 3'!Y10:AD10)),"","Неверно!")</f>
      </c>
      <c r="B130" s="168">
        <v>68496</v>
      </c>
      <c r="C130" s="121" t="s">
        <v>1002</v>
      </c>
      <c r="D130" s="121" t="s">
        <v>1000</v>
      </c>
    </row>
    <row r="131" spans="1:4" ht="25.5">
      <c r="A131" s="167">
        <f>IF((SUM('Раздел 3'!D16:D16)&gt;=SUM('Раздел 3'!Y16:AD16)),"","Неверно!")</f>
      </c>
      <c r="B131" s="168">
        <v>68496</v>
      </c>
      <c r="C131" s="121" t="s">
        <v>1008</v>
      </c>
      <c r="D131" s="121" t="s">
        <v>1000</v>
      </c>
    </row>
    <row r="132" spans="1:4" ht="25.5">
      <c r="A132" s="167">
        <f>IF((SUM('Раздел 3'!D42:D42)&gt;=SUM('Раздел 3'!Y42:AD42)),"","Неверно!")</f>
      </c>
      <c r="B132" s="168">
        <v>68496</v>
      </c>
      <c r="C132" s="121" t="s">
        <v>485</v>
      </c>
      <c r="D132" s="121" t="s">
        <v>1000</v>
      </c>
    </row>
    <row r="133" spans="1:4" ht="25.5">
      <c r="A133" s="167">
        <f>IF((SUM('Раздел 3'!D19:D19)&gt;=SUM('Раздел 3'!Y19:AD19)),"","Неверно!")</f>
      </c>
      <c r="B133" s="168">
        <v>68496</v>
      </c>
      <c r="C133" s="121" t="s">
        <v>510</v>
      </c>
      <c r="D133" s="121" t="s">
        <v>1000</v>
      </c>
    </row>
    <row r="134" spans="1:4" ht="25.5">
      <c r="A134" s="167">
        <f>IF((SUM('Раздел 3'!D30:D30)&gt;=SUM('Раздел 3'!Y30:AD30)),"","Неверно!")</f>
      </c>
      <c r="B134" s="168">
        <v>68496</v>
      </c>
      <c r="C134" s="121" t="s">
        <v>913</v>
      </c>
      <c r="D134" s="121" t="s">
        <v>1000</v>
      </c>
    </row>
    <row r="135" spans="1:4" ht="25.5">
      <c r="A135" s="167">
        <f>IF((SUM('Раздел 3'!D13:D13)&gt;=SUM('Раздел 3'!Y13:AD13)),"","Неверно!")</f>
      </c>
      <c r="B135" s="168">
        <v>68496</v>
      </c>
      <c r="C135" s="121" t="s">
        <v>1005</v>
      </c>
      <c r="D135" s="121" t="s">
        <v>1000</v>
      </c>
    </row>
    <row r="136" spans="1:4" ht="25.5">
      <c r="A136" s="167">
        <f>IF((SUM('Раздел 3'!D36:D36)&gt;=SUM('Раздел 3'!Y36:AD36)),"","Неверно!")</f>
      </c>
      <c r="B136" s="168">
        <v>68496</v>
      </c>
      <c r="C136" s="121" t="s">
        <v>919</v>
      </c>
      <c r="D136" s="121" t="s">
        <v>1000</v>
      </c>
    </row>
    <row r="137" spans="1:4" ht="25.5">
      <c r="A137" s="167">
        <f>IF((SUM('Раздел 3'!D39:D39)&gt;=SUM('Раздел 3'!Y39:AD39)),"","Неверно!")</f>
      </c>
      <c r="B137" s="168">
        <v>68496</v>
      </c>
      <c r="C137" s="121" t="s">
        <v>922</v>
      </c>
      <c r="D137" s="121" t="s">
        <v>1000</v>
      </c>
    </row>
    <row r="138" spans="1:4" ht="25.5">
      <c r="A138" s="167">
        <f>IF((SUM('Раздел 3'!D22:D22)&gt;=SUM('Раздел 3'!Y22:AD22)),"","Неверно!")</f>
      </c>
      <c r="B138" s="168">
        <v>68496</v>
      </c>
      <c r="C138" s="121" t="s">
        <v>513</v>
      </c>
      <c r="D138" s="121" t="s">
        <v>1000</v>
      </c>
    </row>
    <row r="139" spans="1:4" ht="25.5">
      <c r="A139" s="167">
        <f>IF((SUM('Раздел 3'!D46:D46)&gt;=SUM('Раздел 3'!Y46:AD46)),"","Неверно!")</f>
      </c>
      <c r="B139" s="168">
        <v>68496</v>
      </c>
      <c r="C139" s="121" t="s">
        <v>489</v>
      </c>
      <c r="D139" s="121" t="s">
        <v>1000</v>
      </c>
    </row>
    <row r="140" spans="1:4" ht="25.5">
      <c r="A140" s="167">
        <f>IF((SUM('Раздел 3'!D40:D40)&gt;=SUM('Раздел 3'!Y40:AD40)),"","Неверно!")</f>
      </c>
      <c r="B140" s="168">
        <v>68496</v>
      </c>
      <c r="C140" s="121" t="s">
        <v>923</v>
      </c>
      <c r="D140" s="121" t="s">
        <v>1000</v>
      </c>
    </row>
    <row r="141" spans="1:4" ht="25.5">
      <c r="A141" s="167">
        <f>IF((SUM('Раздел 3'!D20:D20)&gt;=SUM('Раздел 3'!Y20:AD20)),"","Неверно!")</f>
      </c>
      <c r="B141" s="168">
        <v>68496</v>
      </c>
      <c r="C141" s="121" t="s">
        <v>511</v>
      </c>
      <c r="D141" s="121" t="s">
        <v>1000</v>
      </c>
    </row>
    <row r="142" spans="1:4" ht="25.5">
      <c r="A142" s="167">
        <f>IF((SUM('Раздел 3'!D35:D35)&gt;=SUM('Раздел 3'!Y35:AD35)),"","Неверно!")</f>
      </c>
      <c r="B142" s="168">
        <v>68496</v>
      </c>
      <c r="C142" s="121" t="s">
        <v>918</v>
      </c>
      <c r="D142" s="121" t="s">
        <v>1000</v>
      </c>
    </row>
    <row r="143" spans="1:4" ht="25.5">
      <c r="A143" s="167">
        <f>IF((SUM('Раздел 3'!D15:D15)&gt;=SUM('Раздел 3'!Y15:AD15)),"","Неверно!")</f>
      </c>
      <c r="B143" s="168">
        <v>68496</v>
      </c>
      <c r="C143" s="121" t="s">
        <v>1007</v>
      </c>
      <c r="D143" s="121" t="s">
        <v>1000</v>
      </c>
    </row>
    <row r="144" spans="1:4" ht="38.25">
      <c r="A144" s="167">
        <f>IF((SUM('Раздел 3'!D20:D20)&gt;=SUM('Раздел 3'!T20:T20)+SUM('Раздел 3'!V20:V20)+SUM('Раздел 3'!W20:W20)),"","Неверно!")</f>
      </c>
      <c r="B144" s="168">
        <v>68497</v>
      </c>
      <c r="C144" s="121" t="s">
        <v>504</v>
      </c>
      <c r="D144" s="121" t="s">
        <v>492</v>
      </c>
    </row>
    <row r="145" spans="1:4" ht="38.25">
      <c r="A145" s="167">
        <f>IF((SUM('Раздел 3'!D26:D26)&gt;=SUM('Раздел 3'!T26:T26)+SUM('Раздел 3'!V26:V26)+SUM('Раздел 3'!W26:W26)),"","Неверно!")</f>
      </c>
      <c r="B145" s="168">
        <v>68497</v>
      </c>
      <c r="C145" s="121" t="s">
        <v>938</v>
      </c>
      <c r="D145" s="121" t="s">
        <v>492</v>
      </c>
    </row>
    <row r="146" spans="1:4" ht="38.25">
      <c r="A146" s="167">
        <f>IF((SUM('Раздел 3'!D16:D16)&gt;=SUM('Раздел 3'!T16:T16)+SUM('Раздел 3'!V16:V16)+SUM('Раздел 3'!W16:W16)),"","Неверно!")</f>
      </c>
      <c r="B146" s="168">
        <v>68497</v>
      </c>
      <c r="C146" s="121" t="s">
        <v>500</v>
      </c>
      <c r="D146" s="121" t="s">
        <v>492</v>
      </c>
    </row>
    <row r="147" spans="1:4" ht="38.25">
      <c r="A147" s="167">
        <f>IF((SUM('Раздел 3'!D39:D39)&gt;=SUM('Раздел 3'!T39:T39)+SUM('Раздел 3'!V39:V39)+SUM('Раздел 3'!W39:W39)),"","Неверно!")</f>
      </c>
      <c r="B147" s="168">
        <v>68497</v>
      </c>
      <c r="C147" s="121" t="s">
        <v>529</v>
      </c>
      <c r="D147" s="121" t="s">
        <v>492</v>
      </c>
    </row>
    <row r="148" spans="1:4" ht="38.25">
      <c r="A148" s="167">
        <f>IF((SUM('Раздел 3'!D30:D30)&gt;=SUM('Раздел 3'!T30:T30)+SUM('Раздел 3'!V30:V30)+SUM('Раздел 3'!W30:W30)),"","Неверно!")</f>
      </c>
      <c r="B148" s="168">
        <v>68497</v>
      </c>
      <c r="C148" s="121" t="s">
        <v>942</v>
      </c>
      <c r="D148" s="121" t="s">
        <v>492</v>
      </c>
    </row>
    <row r="149" spans="1:4" ht="38.25">
      <c r="A149" s="167">
        <f>IF((SUM('Раздел 3'!D27:D27)&gt;=SUM('Раздел 3'!T27:T27)+SUM('Раздел 3'!V27:V27)+SUM('Раздел 3'!W27:W27)),"","Неверно!")</f>
      </c>
      <c r="B149" s="168">
        <v>68497</v>
      </c>
      <c r="C149" s="121" t="s">
        <v>939</v>
      </c>
      <c r="D149" s="121" t="s">
        <v>492</v>
      </c>
    </row>
    <row r="150" spans="1:4" ht="38.25">
      <c r="A150" s="167">
        <f>IF((SUM('Раздел 3'!D36:D36)&gt;=SUM('Раздел 3'!T36:T36)+SUM('Раздел 3'!V36:V36)+SUM('Раздел 3'!W36:W36)),"","Неверно!")</f>
      </c>
      <c r="B150" s="168">
        <v>68497</v>
      </c>
      <c r="C150" s="121" t="s">
        <v>526</v>
      </c>
      <c r="D150" s="121" t="s">
        <v>492</v>
      </c>
    </row>
    <row r="151" spans="1:4" ht="38.25">
      <c r="A151" s="167">
        <f>IF((SUM('Раздел 3'!D19:D19)&gt;=SUM('Раздел 3'!T19:T19)+SUM('Раздел 3'!V19:V19)+SUM('Раздел 3'!W19:W19)),"","Неверно!")</f>
      </c>
      <c r="B151" s="168">
        <v>68497</v>
      </c>
      <c r="C151" s="121" t="s">
        <v>503</v>
      </c>
      <c r="D151" s="121" t="s">
        <v>492</v>
      </c>
    </row>
    <row r="152" spans="1:4" ht="38.25">
      <c r="A152" s="167">
        <f>IF((SUM('Раздел 3'!D42:D42)&gt;=SUM('Раздел 3'!T42:T42)+SUM('Раздел 3'!V42:V42)+SUM('Раздел 3'!W42:W42)),"","Неверно!")</f>
      </c>
      <c r="B152" s="168">
        <v>68497</v>
      </c>
      <c r="C152" s="121" t="s">
        <v>532</v>
      </c>
      <c r="D152" s="121" t="s">
        <v>492</v>
      </c>
    </row>
    <row r="153" spans="1:4" ht="38.25">
      <c r="A153" s="167">
        <f>IF((SUM('Раздел 3'!D31:D31)&gt;=SUM('Раздел 3'!T31:T31)+SUM('Раздел 3'!V31:V31)+SUM('Раздел 3'!W31:W31)),"","Неверно!")</f>
      </c>
      <c r="B153" s="168">
        <v>68497</v>
      </c>
      <c r="C153" s="121" t="s">
        <v>943</v>
      </c>
      <c r="D153" s="121" t="s">
        <v>492</v>
      </c>
    </row>
    <row r="154" spans="1:4" ht="38.25">
      <c r="A154" s="167">
        <f>IF((SUM('Раздел 3'!D37:D37)&gt;=SUM('Раздел 3'!T37:T37)+SUM('Раздел 3'!V37:V37)+SUM('Раздел 3'!W37:W37)),"","Неверно!")</f>
      </c>
      <c r="B154" s="168">
        <v>68497</v>
      </c>
      <c r="C154" s="121" t="s">
        <v>527</v>
      </c>
      <c r="D154" s="121" t="s">
        <v>492</v>
      </c>
    </row>
    <row r="155" spans="1:4" ht="38.25">
      <c r="A155" s="167">
        <f>IF((SUM('Раздел 3'!D13:D13)&gt;=SUM('Раздел 3'!T13:T13)+SUM('Раздел 3'!V13:V13)+SUM('Раздел 3'!W13:W13)),"","Неверно!")</f>
      </c>
      <c r="B155" s="168">
        <v>68497</v>
      </c>
      <c r="C155" s="121" t="s">
        <v>497</v>
      </c>
      <c r="D155" s="121" t="s">
        <v>492</v>
      </c>
    </row>
    <row r="156" spans="1:4" ht="38.25">
      <c r="A156" s="167">
        <f>IF((SUM('Раздел 3'!D10:D10)&gt;=SUM('Раздел 3'!T10:T10)+SUM('Раздел 3'!V10:V10)+SUM('Раздел 3'!W10:W10)),"","Неверно!")</f>
      </c>
      <c r="B156" s="168">
        <v>68497</v>
      </c>
      <c r="C156" s="121" t="s">
        <v>494</v>
      </c>
      <c r="D156" s="121" t="s">
        <v>492</v>
      </c>
    </row>
    <row r="157" spans="1:4" ht="38.25">
      <c r="A157" s="167">
        <f>IF((SUM('Раздел 3'!D33:D33)&gt;=SUM('Раздел 3'!T33:T33)+SUM('Раздел 3'!V33:V33)+SUM('Раздел 3'!W33:W33)),"","Неверно!")</f>
      </c>
      <c r="B157" s="168">
        <v>68497</v>
      </c>
      <c r="C157" s="121" t="s">
        <v>523</v>
      </c>
      <c r="D157" s="121" t="s">
        <v>492</v>
      </c>
    </row>
    <row r="158" spans="1:4" ht="38.25">
      <c r="A158" s="167">
        <f>IF((SUM('Раздел 3'!D21:D21)&gt;=SUM('Раздел 3'!T21:T21)+SUM('Раздел 3'!V21:V21)+SUM('Раздел 3'!W21:W21)),"","Неверно!")</f>
      </c>
      <c r="B158" s="168">
        <v>68497</v>
      </c>
      <c r="C158" s="121" t="s">
        <v>505</v>
      </c>
      <c r="D158" s="121" t="s">
        <v>492</v>
      </c>
    </row>
    <row r="159" spans="1:4" ht="38.25">
      <c r="A159" s="167">
        <f>IF((SUM('Раздел 3'!D47:D47)&gt;=SUM('Раздел 3'!T47:T47)+SUM('Раздел 3'!V47:V47)+SUM('Раздел 3'!W47:W47)),"","Неверно!")</f>
      </c>
      <c r="B159" s="168">
        <v>68497</v>
      </c>
      <c r="C159" s="121" t="s">
        <v>537</v>
      </c>
      <c r="D159" s="121" t="s">
        <v>492</v>
      </c>
    </row>
    <row r="160" spans="1:4" ht="38.25">
      <c r="A160" s="167">
        <f>IF((SUM('Раздел 3'!D24:D24)&gt;=SUM('Раздел 3'!T24:T24)+SUM('Раздел 3'!V24:V24)+SUM('Раздел 3'!W24:W24)),"","Неверно!")</f>
      </c>
      <c r="B160" s="168">
        <v>68497</v>
      </c>
      <c r="C160" s="121" t="s">
        <v>508</v>
      </c>
      <c r="D160" s="121" t="s">
        <v>492</v>
      </c>
    </row>
    <row r="161" spans="1:4" ht="38.25">
      <c r="A161" s="167">
        <f>IF((SUM('Раздел 3'!D44:D44)&gt;=SUM('Раздел 3'!T44:T44)+SUM('Раздел 3'!V44:V44)+SUM('Раздел 3'!W44:W44)),"","Неверно!")</f>
      </c>
      <c r="B161" s="168">
        <v>68497</v>
      </c>
      <c r="C161" s="121" t="s">
        <v>534</v>
      </c>
      <c r="D161" s="121" t="s">
        <v>492</v>
      </c>
    </row>
    <row r="162" spans="1:4" ht="38.25">
      <c r="A162" s="167">
        <f>IF((SUM('Раздел 3'!D41:D41)&gt;=SUM('Раздел 3'!T41:T41)+SUM('Раздел 3'!V41:V41)+SUM('Раздел 3'!W41:W41)),"","Неверно!")</f>
      </c>
      <c r="B162" s="168">
        <v>68497</v>
      </c>
      <c r="C162" s="121" t="s">
        <v>531</v>
      </c>
      <c r="D162" s="121" t="s">
        <v>492</v>
      </c>
    </row>
    <row r="163" spans="1:4" ht="38.25">
      <c r="A163" s="167">
        <f>IF((SUM('Раздел 3'!D29:D29)&gt;=SUM('Раздел 3'!T29:T29)+SUM('Раздел 3'!V29:V29)+SUM('Раздел 3'!W29:W29)),"","Неверно!")</f>
      </c>
      <c r="B163" s="168">
        <v>68497</v>
      </c>
      <c r="C163" s="121" t="s">
        <v>941</v>
      </c>
      <c r="D163" s="121" t="s">
        <v>492</v>
      </c>
    </row>
    <row r="164" spans="1:4" ht="38.25">
      <c r="A164" s="167">
        <f>IF((SUM('Раздел 3'!D32:D32)&gt;=SUM('Раздел 3'!T32:T32)+SUM('Раздел 3'!V32:V32)+SUM('Раздел 3'!W32:W32)),"","Неверно!")</f>
      </c>
      <c r="B164" s="168">
        <v>68497</v>
      </c>
      <c r="C164" s="121" t="s">
        <v>522</v>
      </c>
      <c r="D164" s="121" t="s">
        <v>492</v>
      </c>
    </row>
    <row r="165" spans="1:4" ht="38.25">
      <c r="A165" s="167">
        <f>IF((SUM('Раздел 3'!D9:D9)&gt;=SUM('Раздел 3'!T9:T9)+SUM('Раздел 3'!V9:V9)+SUM('Раздел 3'!W9:W9)),"","Неверно!")</f>
      </c>
      <c r="B165" s="168">
        <v>68497</v>
      </c>
      <c r="C165" s="121" t="s">
        <v>493</v>
      </c>
      <c r="D165" s="121" t="s">
        <v>492</v>
      </c>
    </row>
    <row r="166" spans="1:4" ht="38.25">
      <c r="A166" s="167">
        <f>IF((SUM('Раздел 3'!D46:D46)&gt;=SUM('Раздел 3'!T46:T46)+SUM('Раздел 3'!V46:V46)+SUM('Раздел 3'!W46:W46)),"","Неверно!")</f>
      </c>
      <c r="B166" s="168">
        <v>68497</v>
      </c>
      <c r="C166" s="121" t="s">
        <v>536</v>
      </c>
      <c r="D166" s="121" t="s">
        <v>492</v>
      </c>
    </row>
    <row r="167" spans="1:4" ht="38.25">
      <c r="A167" s="167">
        <f>IF((SUM('Раздел 3'!D15:D15)&gt;=SUM('Раздел 3'!T15:T15)+SUM('Раздел 3'!V15:V15)+SUM('Раздел 3'!W15:W15)),"","Неверно!")</f>
      </c>
      <c r="B167" s="168">
        <v>68497</v>
      </c>
      <c r="C167" s="121" t="s">
        <v>499</v>
      </c>
      <c r="D167" s="121" t="s">
        <v>492</v>
      </c>
    </row>
    <row r="168" spans="1:4" ht="38.25">
      <c r="A168" s="167">
        <f>IF((SUM('Раздел 3'!D38:D38)&gt;=SUM('Раздел 3'!T38:T38)+SUM('Раздел 3'!V38:V38)+SUM('Раздел 3'!W38:W38)),"","Неверно!")</f>
      </c>
      <c r="B168" s="168">
        <v>68497</v>
      </c>
      <c r="C168" s="121" t="s">
        <v>528</v>
      </c>
      <c r="D168" s="121" t="s">
        <v>492</v>
      </c>
    </row>
    <row r="169" spans="1:4" ht="38.25">
      <c r="A169" s="167">
        <f>IF((SUM('Раздел 3'!D12:D12)&gt;=SUM('Раздел 3'!T12:T12)+SUM('Раздел 3'!V12:V12)+SUM('Раздел 3'!W12:W12)),"","Неверно!")</f>
      </c>
      <c r="B169" s="168">
        <v>68497</v>
      </c>
      <c r="C169" s="121" t="s">
        <v>496</v>
      </c>
      <c r="D169" s="121" t="s">
        <v>492</v>
      </c>
    </row>
    <row r="170" spans="1:4" ht="38.25">
      <c r="A170" s="167">
        <f>IF((SUM('Раздел 3'!D35:D35)&gt;=SUM('Раздел 3'!T35:T35)+SUM('Раздел 3'!V35:V35)+SUM('Раздел 3'!W35:W35)),"","Неверно!")</f>
      </c>
      <c r="B170" s="168">
        <v>68497</v>
      </c>
      <c r="C170" s="121" t="s">
        <v>525</v>
      </c>
      <c r="D170" s="121" t="s">
        <v>492</v>
      </c>
    </row>
    <row r="171" spans="1:4" ht="38.25">
      <c r="A171" s="167">
        <f>IF((SUM('Раздел 3'!D18:D18)&gt;=SUM('Раздел 3'!T18:T18)+SUM('Раздел 3'!V18:V18)+SUM('Раздел 3'!W18:W18)),"","Неверно!")</f>
      </c>
      <c r="B171" s="168">
        <v>68497</v>
      </c>
      <c r="C171" s="121" t="s">
        <v>502</v>
      </c>
      <c r="D171" s="121" t="s">
        <v>492</v>
      </c>
    </row>
    <row r="172" spans="1:4" ht="38.25">
      <c r="A172" s="167">
        <f>IF((SUM('Раздел 3'!D11:D11)&gt;=SUM('Раздел 3'!T11:T11)+SUM('Раздел 3'!V11:V11)+SUM('Раздел 3'!W11:W11)),"","Неверно!")</f>
      </c>
      <c r="B172" s="168">
        <v>68497</v>
      </c>
      <c r="C172" s="121" t="s">
        <v>495</v>
      </c>
      <c r="D172" s="121" t="s">
        <v>492</v>
      </c>
    </row>
    <row r="173" spans="1:4" ht="38.25">
      <c r="A173" s="167">
        <f>IF((SUM('Раздел 3'!D34:D34)&gt;=SUM('Раздел 3'!T34:T34)+SUM('Раздел 3'!V34:V34)+SUM('Раздел 3'!W34:W34)),"","Неверно!")</f>
      </c>
      <c r="B173" s="168">
        <v>68497</v>
      </c>
      <c r="C173" s="121" t="s">
        <v>524</v>
      </c>
      <c r="D173" s="121" t="s">
        <v>492</v>
      </c>
    </row>
    <row r="174" spans="1:4" ht="38.25">
      <c r="A174" s="167">
        <f>IF((SUM('Раздел 3'!D8:D8)&gt;=SUM('Раздел 3'!T8:T8)+SUM('Раздел 3'!V8:V8)+SUM('Раздел 3'!W8:W8)),"","Неверно!")</f>
      </c>
      <c r="B174" s="168">
        <v>68497</v>
      </c>
      <c r="C174" s="121" t="s">
        <v>491</v>
      </c>
      <c r="D174" s="121" t="s">
        <v>492</v>
      </c>
    </row>
    <row r="175" spans="1:4" ht="38.25">
      <c r="A175" s="167">
        <f>IF((SUM('Раздел 3'!D45:D45)&gt;=SUM('Раздел 3'!T45:T45)+SUM('Раздел 3'!V45:V45)+SUM('Раздел 3'!W45:W45)),"","Неверно!")</f>
      </c>
      <c r="B175" s="168">
        <v>68497</v>
      </c>
      <c r="C175" s="121" t="s">
        <v>535</v>
      </c>
      <c r="D175" s="121" t="s">
        <v>492</v>
      </c>
    </row>
    <row r="176" spans="1:4" ht="38.25">
      <c r="A176" s="167">
        <f>IF((SUM('Раздел 3'!D25:D25)&gt;=SUM('Раздел 3'!T25:T25)+SUM('Раздел 3'!V25:V25)+SUM('Раздел 3'!W25:W25)),"","Неверно!")</f>
      </c>
      <c r="B176" s="168">
        <v>68497</v>
      </c>
      <c r="C176" s="121" t="s">
        <v>937</v>
      </c>
      <c r="D176" s="121" t="s">
        <v>492</v>
      </c>
    </row>
    <row r="177" spans="1:4" ht="38.25">
      <c r="A177" s="167">
        <f>IF((SUM('Раздел 3'!D28:D28)&gt;=SUM('Раздел 3'!T28:T28)+SUM('Раздел 3'!V28:V28)+SUM('Раздел 3'!W28:W28)),"","Неверно!")</f>
      </c>
      <c r="B177" s="168">
        <v>68497</v>
      </c>
      <c r="C177" s="121" t="s">
        <v>940</v>
      </c>
      <c r="D177" s="121" t="s">
        <v>492</v>
      </c>
    </row>
    <row r="178" spans="1:4" ht="38.25">
      <c r="A178" s="167">
        <f>IF((SUM('Раздел 3'!D22:D22)&gt;=SUM('Раздел 3'!T22:T22)+SUM('Раздел 3'!V22:V22)+SUM('Раздел 3'!W22:W22)),"","Неверно!")</f>
      </c>
      <c r="B178" s="168">
        <v>68497</v>
      </c>
      <c r="C178" s="121" t="s">
        <v>506</v>
      </c>
      <c r="D178" s="121" t="s">
        <v>492</v>
      </c>
    </row>
    <row r="179" spans="1:4" ht="38.25">
      <c r="A179" s="167">
        <f>IF((SUM('Раздел 3'!D23:D23)&gt;=SUM('Раздел 3'!T23:T23)+SUM('Раздел 3'!V23:V23)+SUM('Раздел 3'!W23:W23)),"","Неверно!")</f>
      </c>
      <c r="B179" s="168">
        <v>68497</v>
      </c>
      <c r="C179" s="121" t="s">
        <v>507</v>
      </c>
      <c r="D179" s="121" t="s">
        <v>492</v>
      </c>
    </row>
    <row r="180" spans="1:4" ht="38.25">
      <c r="A180" s="167">
        <f>IF((SUM('Раздел 3'!D40:D40)&gt;=SUM('Раздел 3'!T40:T40)+SUM('Раздел 3'!V40:V40)+SUM('Раздел 3'!W40:W40)),"","Неверно!")</f>
      </c>
      <c r="B180" s="168">
        <v>68497</v>
      </c>
      <c r="C180" s="121" t="s">
        <v>530</v>
      </c>
      <c r="D180" s="121" t="s">
        <v>492</v>
      </c>
    </row>
    <row r="181" spans="1:4" ht="38.25">
      <c r="A181" s="167">
        <f>IF((SUM('Раздел 3'!D17:D17)&gt;=SUM('Раздел 3'!T17:T17)+SUM('Раздел 3'!V17:V17)+SUM('Раздел 3'!W17:W17)),"","Неверно!")</f>
      </c>
      <c r="B181" s="168">
        <v>68497</v>
      </c>
      <c r="C181" s="121" t="s">
        <v>501</v>
      </c>
      <c r="D181" s="121" t="s">
        <v>492</v>
      </c>
    </row>
    <row r="182" spans="1:4" ht="38.25">
      <c r="A182" s="167">
        <f>IF((SUM('Раздел 3'!D43:D43)&gt;=SUM('Раздел 3'!T43:T43)+SUM('Раздел 3'!V43:V43)+SUM('Раздел 3'!W43:W43)),"","Неверно!")</f>
      </c>
      <c r="B182" s="168">
        <v>68497</v>
      </c>
      <c r="C182" s="121" t="s">
        <v>533</v>
      </c>
      <c r="D182" s="121" t="s">
        <v>492</v>
      </c>
    </row>
    <row r="183" spans="1:4" ht="38.25">
      <c r="A183" s="167">
        <f>IF((SUM('Раздел 3'!D14:D14)&gt;=SUM('Раздел 3'!T14:T14)+SUM('Раздел 3'!V14:V14)+SUM('Раздел 3'!W14:W14)),"","Неверно!")</f>
      </c>
      <c r="B183" s="168">
        <v>68497</v>
      </c>
      <c r="C183" s="121" t="s">
        <v>498</v>
      </c>
      <c r="D183" s="121" t="s">
        <v>492</v>
      </c>
    </row>
    <row r="184" spans="1:4" ht="51">
      <c r="A184" s="167">
        <f>IF((SUM('Раздел 3'!D31:D31)&gt;=SUM('Раздел 3'!E31:E31)+SUM('Раздел 3'!G31:Q31)+SUM('Раздел 3'!S31:S31)+SUM('Раздел 3'!U31:U31)),"","Неверно!")</f>
      </c>
      <c r="B184" s="168">
        <v>68498</v>
      </c>
      <c r="C184" s="121" t="s">
        <v>562</v>
      </c>
      <c r="D184" s="121" t="s">
        <v>539</v>
      </c>
    </row>
    <row r="185" spans="1:4" ht="51">
      <c r="A185" s="167">
        <f>IF((SUM('Раздел 3'!D28:D28)&gt;=SUM('Раздел 3'!E28:E28)+SUM('Раздел 3'!G28:Q28)+SUM('Раздел 3'!S28:S28)+SUM('Раздел 3'!U28:U28)),"","Неверно!")</f>
      </c>
      <c r="B185" s="168">
        <v>68498</v>
      </c>
      <c r="C185" s="121" t="s">
        <v>559</v>
      </c>
      <c r="D185" s="121" t="s">
        <v>539</v>
      </c>
    </row>
    <row r="186" spans="1:4" ht="51">
      <c r="A186" s="167">
        <f>IF((SUM('Раздел 3'!D37:D37)&gt;=SUM('Раздел 3'!E37:E37)+SUM('Раздел 3'!G37:Q37)+SUM('Раздел 3'!S37:S37)+SUM('Раздел 3'!U37:U37)),"","Неверно!")</f>
      </c>
      <c r="B186" s="168">
        <v>68498</v>
      </c>
      <c r="C186" s="121" t="s">
        <v>568</v>
      </c>
      <c r="D186" s="121" t="s">
        <v>539</v>
      </c>
    </row>
    <row r="187" spans="1:4" ht="51">
      <c r="A187" s="167">
        <f>IF((SUM('Раздел 3'!D43:D43)&gt;=SUM('Раздел 3'!E43:E43)+SUM('Раздел 3'!G43:Q43)+SUM('Раздел 3'!S43:S43)+SUM('Раздел 3'!U43:U43)),"","Неверно!")</f>
      </c>
      <c r="B187" s="168">
        <v>68498</v>
      </c>
      <c r="C187" s="121" t="s">
        <v>574</v>
      </c>
      <c r="D187" s="121" t="s">
        <v>539</v>
      </c>
    </row>
    <row r="188" spans="1:4" ht="51">
      <c r="A188" s="167">
        <f>IF((SUM('Раздел 3'!D20:D20)&gt;=SUM('Раздел 3'!E20:E20)+SUM('Раздел 3'!G20:Q20)+SUM('Раздел 3'!S20:S20)+SUM('Раздел 3'!U20:U20)),"","Неверно!")</f>
      </c>
      <c r="B188" s="168">
        <v>68498</v>
      </c>
      <c r="C188" s="121" t="s">
        <v>551</v>
      </c>
      <c r="D188" s="121" t="s">
        <v>539</v>
      </c>
    </row>
    <row r="189" spans="1:4" ht="51">
      <c r="A189" s="167">
        <f>IF((SUM('Раздел 3'!D17:D17)&gt;=SUM('Раздел 3'!E17:E17)+SUM('Раздел 3'!G17:Q17)+SUM('Раздел 3'!S17:S17)+SUM('Раздел 3'!U17:U17)),"","Неверно!")</f>
      </c>
      <c r="B189" s="168">
        <v>68498</v>
      </c>
      <c r="C189" s="121" t="s">
        <v>548</v>
      </c>
      <c r="D189" s="121" t="s">
        <v>539</v>
      </c>
    </row>
    <row r="190" spans="1:4" ht="51">
      <c r="A190" s="167">
        <f>IF((SUM('Раздел 3'!D40:D40)&gt;=SUM('Раздел 3'!E40:E40)+SUM('Раздел 3'!G40:Q40)+SUM('Раздел 3'!S40:S40)+SUM('Раздел 3'!U40:U40)),"","Неверно!")</f>
      </c>
      <c r="B190" s="168">
        <v>68498</v>
      </c>
      <c r="C190" s="121" t="s">
        <v>571</v>
      </c>
      <c r="D190" s="121" t="s">
        <v>539</v>
      </c>
    </row>
    <row r="191" spans="1:4" ht="51">
      <c r="A191" s="167">
        <f>IF((SUM('Раздел 3'!D42:D42)&gt;=SUM('Раздел 3'!E42:E42)+SUM('Раздел 3'!G42:Q42)+SUM('Раздел 3'!S42:S42)+SUM('Раздел 3'!U42:U42)),"","Неверно!")</f>
      </c>
      <c r="B191" s="168">
        <v>68498</v>
      </c>
      <c r="C191" s="121" t="s">
        <v>573</v>
      </c>
      <c r="D191" s="121" t="s">
        <v>539</v>
      </c>
    </row>
    <row r="192" spans="1:4" ht="51">
      <c r="A192" s="167">
        <f>IF((SUM('Раздел 3'!D22:D22)&gt;=SUM('Раздел 3'!E22:E22)+SUM('Раздел 3'!G22:Q22)+SUM('Раздел 3'!S22:S22)+SUM('Раздел 3'!U22:U22)),"","Неверно!")</f>
      </c>
      <c r="B192" s="168">
        <v>68498</v>
      </c>
      <c r="C192" s="121" t="s">
        <v>553</v>
      </c>
      <c r="D192" s="121" t="s">
        <v>539</v>
      </c>
    </row>
    <row r="193" spans="1:4" ht="51">
      <c r="A193" s="167">
        <f>IF((SUM('Раздел 3'!D45:D45)&gt;=SUM('Раздел 3'!E45:E45)+SUM('Раздел 3'!G45:Q45)+SUM('Раздел 3'!S45:S45)+SUM('Раздел 3'!U45:U45)),"","Неверно!")</f>
      </c>
      <c r="B193" s="168">
        <v>68498</v>
      </c>
      <c r="C193" s="121" t="s">
        <v>576</v>
      </c>
      <c r="D193" s="121" t="s">
        <v>539</v>
      </c>
    </row>
    <row r="194" spans="1:4" ht="51">
      <c r="A194" s="167">
        <f>IF((SUM('Раздел 3'!D25:D25)&gt;=SUM('Раздел 3'!E25:E25)+SUM('Раздел 3'!G25:Q25)+SUM('Раздел 3'!S25:S25)+SUM('Раздел 3'!U25:U25)),"","Неверно!")</f>
      </c>
      <c r="B194" s="168">
        <v>68498</v>
      </c>
      <c r="C194" s="121" t="s">
        <v>556</v>
      </c>
      <c r="D194" s="121" t="s">
        <v>539</v>
      </c>
    </row>
    <row r="195" spans="1:4" ht="51">
      <c r="A195" s="167">
        <f>IF((SUM('Раздел 3'!D34:D34)&gt;=SUM('Раздел 3'!E34:E34)+SUM('Раздел 3'!G34:Q34)+SUM('Раздел 3'!S34:S34)+SUM('Раздел 3'!U34:U34)),"","Неверно!")</f>
      </c>
      <c r="B195" s="168">
        <v>68498</v>
      </c>
      <c r="C195" s="121" t="s">
        <v>565</v>
      </c>
      <c r="D195" s="121" t="s">
        <v>539</v>
      </c>
    </row>
    <row r="196" spans="1:4" ht="38.25">
      <c r="A196" s="167">
        <f>IF((SUM('Раздел 3'!D11:D11)&gt;=SUM('Раздел 3'!E11:E11)+SUM('Раздел 3'!G11:Q11)+SUM('Раздел 3'!S11:S11)+SUM('Раздел 3'!U11:U11)),"","Неверно!")</f>
      </c>
      <c r="B196" s="168">
        <v>68498</v>
      </c>
      <c r="C196" s="121" t="s">
        <v>542</v>
      </c>
      <c r="D196" s="121" t="s">
        <v>539</v>
      </c>
    </row>
    <row r="197" spans="1:4" ht="51">
      <c r="A197" s="167">
        <f>IF((SUM('Раздел 3'!D35:D35)&gt;=SUM('Раздел 3'!E35:E35)+SUM('Раздел 3'!G35:Q35)+SUM('Раздел 3'!S35:S35)+SUM('Раздел 3'!U35:U35)),"","Неверно!")</f>
      </c>
      <c r="B197" s="168">
        <v>68498</v>
      </c>
      <c r="C197" s="121" t="s">
        <v>566</v>
      </c>
      <c r="D197" s="121" t="s">
        <v>539</v>
      </c>
    </row>
    <row r="198" spans="1:4" ht="38.25">
      <c r="A198" s="167">
        <f>IF((SUM('Раздел 3'!D12:D12)&gt;=SUM('Раздел 3'!E12:E12)+SUM('Раздел 3'!G12:Q12)+SUM('Раздел 3'!S12:S12)+SUM('Раздел 3'!U12:U12)),"","Неверно!")</f>
      </c>
      <c r="B198" s="168">
        <v>68498</v>
      </c>
      <c r="C198" s="121" t="s">
        <v>543</v>
      </c>
      <c r="D198" s="121" t="s">
        <v>539</v>
      </c>
    </row>
    <row r="199" spans="1:4" ht="51">
      <c r="A199" s="167">
        <f>IF((SUM('Раздел 3'!D38:D38)&gt;=SUM('Раздел 3'!E38:E38)+SUM('Раздел 3'!G38:Q38)+SUM('Раздел 3'!S38:S38)+SUM('Раздел 3'!U38:U38)),"","Неверно!")</f>
      </c>
      <c r="B199" s="168">
        <v>68498</v>
      </c>
      <c r="C199" s="121" t="s">
        <v>569</v>
      </c>
      <c r="D199" s="121" t="s">
        <v>539</v>
      </c>
    </row>
    <row r="200" spans="1:4" ht="51">
      <c r="A200" s="167">
        <f>IF((SUM('Раздел 3'!D46:D46)&gt;=SUM('Раздел 3'!E46:E46)+SUM('Раздел 3'!G46:Q46)+SUM('Раздел 3'!S46:S46)+SUM('Раздел 3'!U46:U46)),"","Неверно!")</f>
      </c>
      <c r="B200" s="168">
        <v>68498</v>
      </c>
      <c r="C200" s="121" t="s">
        <v>577</v>
      </c>
      <c r="D200" s="121" t="s">
        <v>539</v>
      </c>
    </row>
    <row r="201" spans="1:4" ht="38.25">
      <c r="A201" s="167">
        <f>IF((SUM('Раздел 3'!D9:D9)&gt;=SUM('Раздел 3'!E9:E9)+SUM('Раздел 3'!G9:Q9)+SUM('Раздел 3'!S9:S9)+SUM('Раздел 3'!U9:U9)),"","Неверно!")</f>
      </c>
      <c r="B201" s="168">
        <v>68498</v>
      </c>
      <c r="C201" s="121" t="s">
        <v>540</v>
      </c>
      <c r="D201" s="121" t="s">
        <v>539</v>
      </c>
    </row>
    <row r="202" spans="1:4" ht="51">
      <c r="A202" s="167">
        <f>IF((SUM('Раздел 3'!D23:D23)&gt;=SUM('Раздел 3'!E23:E23)+SUM('Раздел 3'!G23:Q23)+SUM('Раздел 3'!S23:S23)+SUM('Раздел 3'!U23:U23)),"","Неверно!")</f>
      </c>
      <c r="B202" s="168">
        <v>68498</v>
      </c>
      <c r="C202" s="121" t="s">
        <v>554</v>
      </c>
      <c r="D202" s="121" t="s">
        <v>539</v>
      </c>
    </row>
    <row r="203" spans="1:4" ht="51">
      <c r="A203" s="167">
        <f>IF((SUM('Раздел 3'!D29:D29)&gt;=SUM('Раздел 3'!E29:E29)+SUM('Раздел 3'!G29:Q29)+SUM('Раздел 3'!S29:S29)+SUM('Раздел 3'!U29:U29)),"","Неверно!")</f>
      </c>
      <c r="B203" s="168">
        <v>68498</v>
      </c>
      <c r="C203" s="121" t="s">
        <v>560</v>
      </c>
      <c r="D203" s="121" t="s">
        <v>539</v>
      </c>
    </row>
    <row r="204" spans="1:4" ht="51">
      <c r="A204" s="167">
        <f>IF((SUM('Раздел 3'!D26:D26)&gt;=SUM('Раздел 3'!E26:E26)+SUM('Раздел 3'!G26:Q26)+SUM('Раздел 3'!S26:S26)+SUM('Раздел 3'!U26:U26)),"","Неверно!")</f>
      </c>
      <c r="B204" s="168">
        <v>68498</v>
      </c>
      <c r="C204" s="121" t="s">
        <v>557</v>
      </c>
      <c r="D204" s="121" t="s">
        <v>539</v>
      </c>
    </row>
    <row r="205" spans="1:4" ht="51">
      <c r="A205" s="167">
        <f>IF((SUM('Раздел 3'!D21:D21)&gt;=SUM('Раздел 3'!E21:E21)+SUM('Раздел 3'!G21:Q21)+SUM('Раздел 3'!S21:S21)+SUM('Раздел 3'!U21:U21)),"","Неверно!")</f>
      </c>
      <c r="B205" s="168">
        <v>68498</v>
      </c>
      <c r="C205" s="121" t="s">
        <v>552</v>
      </c>
      <c r="D205" s="121" t="s">
        <v>539</v>
      </c>
    </row>
    <row r="206" spans="1:4" ht="51">
      <c r="A206" s="167">
        <f>IF((SUM('Раздел 3'!D44:D44)&gt;=SUM('Раздел 3'!E44:E44)+SUM('Раздел 3'!G44:Q44)+SUM('Раздел 3'!S44:S44)+SUM('Раздел 3'!U44:U44)),"","Неверно!")</f>
      </c>
      <c r="B206" s="168">
        <v>68498</v>
      </c>
      <c r="C206" s="121" t="s">
        <v>575</v>
      </c>
      <c r="D206" s="121" t="s">
        <v>539</v>
      </c>
    </row>
    <row r="207" spans="1:4" ht="38.25">
      <c r="A207" s="167">
        <f>IF((SUM('Раздел 3'!D15:D15)&gt;=SUM('Раздел 3'!E15:E15)+SUM('Раздел 3'!G15:Q15)+SUM('Раздел 3'!S15:S15)+SUM('Раздел 3'!U15:U15)),"","Неверно!")</f>
      </c>
      <c r="B207" s="168">
        <v>68498</v>
      </c>
      <c r="C207" s="121" t="s">
        <v>546</v>
      </c>
      <c r="D207" s="121" t="s">
        <v>539</v>
      </c>
    </row>
    <row r="208" spans="1:4" ht="51">
      <c r="A208" s="167">
        <f>IF((SUM('Раздел 3'!D32:D32)&gt;=SUM('Раздел 3'!E32:E32)+SUM('Раздел 3'!G32:Q32)+SUM('Раздел 3'!S32:S32)+SUM('Раздел 3'!U32:U32)),"","Неверно!")</f>
      </c>
      <c r="B208" s="168">
        <v>68498</v>
      </c>
      <c r="C208" s="121" t="s">
        <v>563</v>
      </c>
      <c r="D208" s="121" t="s">
        <v>539</v>
      </c>
    </row>
    <row r="209" spans="1:4" ht="51">
      <c r="A209" s="167">
        <f>IF((SUM('Раздел 3'!D18:D18)&gt;=SUM('Раздел 3'!E18:E18)+SUM('Раздел 3'!G18:Q18)+SUM('Раздел 3'!S18:S18)+SUM('Раздел 3'!U18:U18)),"","Неверно!")</f>
      </c>
      <c r="B209" s="168">
        <v>68498</v>
      </c>
      <c r="C209" s="121" t="s">
        <v>549</v>
      </c>
      <c r="D209" s="121" t="s">
        <v>539</v>
      </c>
    </row>
    <row r="210" spans="1:4" ht="51">
      <c r="A210" s="167">
        <f>IF((SUM('Раздел 3'!D41:D41)&gt;=SUM('Раздел 3'!E41:E41)+SUM('Раздел 3'!G41:Q41)+SUM('Раздел 3'!S41:S41)+SUM('Раздел 3'!U41:U41)),"","Неверно!")</f>
      </c>
      <c r="B210" s="168">
        <v>68498</v>
      </c>
      <c r="C210" s="121" t="s">
        <v>572</v>
      </c>
      <c r="D210" s="121" t="s">
        <v>539</v>
      </c>
    </row>
    <row r="211" spans="1:4" ht="51">
      <c r="A211" s="167">
        <f>IF((SUM('Раздел 3'!D27:D27)&gt;=SUM('Раздел 3'!E27:E27)+SUM('Раздел 3'!G27:Q27)+SUM('Раздел 3'!S27:S27)+SUM('Раздел 3'!U27:U27)),"","Неверно!")</f>
      </c>
      <c r="B211" s="168">
        <v>68498</v>
      </c>
      <c r="C211" s="121" t="s">
        <v>558</v>
      </c>
      <c r="D211" s="121" t="s">
        <v>539</v>
      </c>
    </row>
    <row r="212" spans="1:4" ht="38.25">
      <c r="A212" s="167">
        <f>IF((SUM('Раздел 3'!D8:D8)&gt;=SUM('Раздел 3'!E8:E8)+SUM('Раздел 3'!G8:Q8)+SUM('Раздел 3'!S8:S8)+SUM('Раздел 3'!U8:U8)),"","Неверно!")</f>
      </c>
      <c r="B212" s="168">
        <v>68498</v>
      </c>
      <c r="C212" s="121" t="s">
        <v>538</v>
      </c>
      <c r="D212" s="121" t="s">
        <v>539</v>
      </c>
    </row>
    <row r="213" spans="1:4" ht="38.25">
      <c r="A213" s="167">
        <f>IF((SUM('Раздел 3'!D14:D14)&gt;=SUM('Раздел 3'!E14:E14)+SUM('Раздел 3'!G14:Q14)+SUM('Раздел 3'!S14:S14)+SUM('Раздел 3'!U14:U14)),"","Неверно!")</f>
      </c>
      <c r="B213" s="168">
        <v>68498</v>
      </c>
      <c r="C213" s="121" t="s">
        <v>545</v>
      </c>
      <c r="D213" s="121" t="s">
        <v>539</v>
      </c>
    </row>
    <row r="214" spans="1:4" ht="51">
      <c r="A214" s="167">
        <f>IF((SUM('Раздел 3'!D19:D19)&gt;=SUM('Раздел 3'!E19:E19)+SUM('Раздел 3'!G19:Q19)+SUM('Раздел 3'!S19:S19)+SUM('Раздел 3'!U19:U19)),"","Неверно!")</f>
      </c>
      <c r="B214" s="168">
        <v>68498</v>
      </c>
      <c r="C214" s="121" t="s">
        <v>550</v>
      </c>
      <c r="D214" s="121" t="s">
        <v>539</v>
      </c>
    </row>
    <row r="215" spans="1:4" ht="38.25">
      <c r="A215" s="167">
        <f>IF((SUM('Раздел 3'!D13:D13)&gt;=SUM('Раздел 3'!E13:E13)+SUM('Раздел 3'!G13:Q13)+SUM('Раздел 3'!S13:S13)+SUM('Раздел 3'!U13:U13)),"","Неверно!")</f>
      </c>
      <c r="B215" s="168">
        <v>68498</v>
      </c>
      <c r="C215" s="121" t="s">
        <v>544</v>
      </c>
      <c r="D215" s="121" t="s">
        <v>539</v>
      </c>
    </row>
    <row r="216" spans="1:4" ht="51">
      <c r="A216" s="167">
        <f>IF((SUM('Раздел 3'!D39:D39)&gt;=SUM('Раздел 3'!E39:E39)+SUM('Раздел 3'!G39:Q39)+SUM('Раздел 3'!S39:S39)+SUM('Раздел 3'!U39:U39)),"","Неверно!")</f>
      </c>
      <c r="B216" s="168">
        <v>68498</v>
      </c>
      <c r="C216" s="121" t="s">
        <v>570</v>
      </c>
      <c r="D216" s="121" t="s">
        <v>539</v>
      </c>
    </row>
    <row r="217" spans="1:4" ht="51">
      <c r="A217" s="167">
        <f>IF((SUM('Раздел 3'!D36:D36)&gt;=SUM('Раздел 3'!E36:E36)+SUM('Раздел 3'!G36:Q36)+SUM('Раздел 3'!S36:S36)+SUM('Раздел 3'!U36:U36)),"","Неверно!")</f>
      </c>
      <c r="B217" s="168">
        <v>68498</v>
      </c>
      <c r="C217" s="121" t="s">
        <v>567</v>
      </c>
      <c r="D217" s="121" t="s">
        <v>539</v>
      </c>
    </row>
    <row r="218" spans="1:4" ht="51">
      <c r="A218" s="167">
        <f>IF((SUM('Раздел 3'!D47:D47)&gt;=SUM('Раздел 3'!E47:E47)+SUM('Раздел 3'!G47:Q47)+SUM('Раздел 3'!S47:S47)+SUM('Раздел 3'!U47:U47)),"","Неверно!")</f>
      </c>
      <c r="B218" s="168">
        <v>68498</v>
      </c>
      <c r="C218" s="121" t="s">
        <v>578</v>
      </c>
      <c r="D218" s="121" t="s">
        <v>539</v>
      </c>
    </row>
    <row r="219" spans="1:4" ht="38.25">
      <c r="A219" s="167">
        <f>IF((SUM('Раздел 3'!D10:D10)&gt;=SUM('Раздел 3'!E10:E10)+SUM('Раздел 3'!G10:Q10)+SUM('Раздел 3'!S10:S10)+SUM('Раздел 3'!U10:U10)),"","Неверно!")</f>
      </c>
      <c r="B219" s="168">
        <v>68498</v>
      </c>
      <c r="C219" s="121" t="s">
        <v>541</v>
      </c>
      <c r="D219" s="121" t="s">
        <v>539</v>
      </c>
    </row>
    <row r="220" spans="1:4" ht="51">
      <c r="A220" s="167">
        <f>IF((SUM('Раздел 3'!D33:D33)&gt;=SUM('Раздел 3'!E33:E33)+SUM('Раздел 3'!G33:Q33)+SUM('Раздел 3'!S33:S33)+SUM('Раздел 3'!U33:U33)),"","Неверно!")</f>
      </c>
      <c r="B220" s="168">
        <v>68498</v>
      </c>
      <c r="C220" s="121" t="s">
        <v>564</v>
      </c>
      <c r="D220" s="121" t="s">
        <v>539</v>
      </c>
    </row>
    <row r="221" spans="1:4" ht="51">
      <c r="A221" s="167">
        <f>IF((SUM('Раздел 3'!D30:D30)&gt;=SUM('Раздел 3'!E30:E30)+SUM('Раздел 3'!G30:Q30)+SUM('Раздел 3'!S30:S30)+SUM('Раздел 3'!U30:U30)),"","Неверно!")</f>
      </c>
      <c r="B221" s="168">
        <v>68498</v>
      </c>
      <c r="C221" s="121" t="s">
        <v>561</v>
      </c>
      <c r="D221" s="121" t="s">
        <v>539</v>
      </c>
    </row>
    <row r="222" spans="1:4" ht="38.25">
      <c r="A222" s="167">
        <f>IF((SUM('Раздел 3'!D16:D16)&gt;=SUM('Раздел 3'!E16:E16)+SUM('Раздел 3'!G16:Q16)+SUM('Раздел 3'!S16:S16)+SUM('Раздел 3'!U16:U16)),"","Неверно!")</f>
      </c>
      <c r="B222" s="168">
        <v>68498</v>
      </c>
      <c r="C222" s="121" t="s">
        <v>547</v>
      </c>
      <c r="D222" s="121" t="s">
        <v>539</v>
      </c>
    </row>
    <row r="223" spans="1:4" ht="51">
      <c r="A223" s="167">
        <f>IF((SUM('Раздел 3'!D24:D24)&gt;=SUM('Раздел 3'!E24:E24)+SUM('Раздел 3'!G24:Q24)+SUM('Раздел 3'!S24:S24)+SUM('Раздел 3'!U24:U24)),"","Неверно!")</f>
      </c>
      <c r="B223" s="168">
        <v>68498</v>
      </c>
      <c r="C223" s="121" t="s">
        <v>555</v>
      </c>
      <c r="D223" s="121" t="s">
        <v>539</v>
      </c>
    </row>
    <row r="224" spans="1:4" ht="25.5">
      <c r="A224" s="167">
        <f>IF((SUM('Раздел 2'!R18:R18)&gt;=SUM('Раздел 2'!S18:S18)),"","Неверно!")</f>
      </c>
      <c r="B224" s="168">
        <v>68499</v>
      </c>
      <c r="C224" s="121" t="s">
        <v>590</v>
      </c>
      <c r="D224" s="121" t="s">
        <v>580</v>
      </c>
    </row>
    <row r="225" spans="1:4" ht="25.5">
      <c r="A225" s="167">
        <f>IF((SUM('Раздел 2'!R16:R16)&gt;=SUM('Раздел 2'!S16:S16)),"","Неверно!")</f>
      </c>
      <c r="B225" s="168">
        <v>68499</v>
      </c>
      <c r="C225" s="121" t="s">
        <v>588</v>
      </c>
      <c r="D225" s="121" t="s">
        <v>580</v>
      </c>
    </row>
    <row r="226" spans="1:4" ht="25.5">
      <c r="A226" s="167">
        <f>IF((SUM('Раздел 2'!R39:R39)&gt;=SUM('Раздел 2'!S39:S39)),"","Неверно!")</f>
      </c>
      <c r="B226" s="168">
        <v>68499</v>
      </c>
      <c r="C226" s="121" t="s">
        <v>611</v>
      </c>
      <c r="D226" s="121" t="s">
        <v>580</v>
      </c>
    </row>
    <row r="227" spans="1:4" ht="25.5">
      <c r="A227" s="167">
        <f>IF((SUM('Раздел 2'!R43:R43)&gt;=SUM('Раздел 2'!S43:S43)),"","Неверно!")</f>
      </c>
      <c r="B227" s="168">
        <v>68499</v>
      </c>
      <c r="C227" s="121" t="s">
        <v>615</v>
      </c>
      <c r="D227" s="121" t="s">
        <v>580</v>
      </c>
    </row>
    <row r="228" spans="1:4" ht="25.5">
      <c r="A228" s="167">
        <f>IF((SUM('Раздел 2'!R23:R23)&gt;=SUM('Раздел 2'!S23:S23)),"","Неверно!")</f>
      </c>
      <c r="B228" s="168">
        <v>68499</v>
      </c>
      <c r="C228" s="121" t="s">
        <v>595</v>
      </c>
      <c r="D228" s="121" t="s">
        <v>580</v>
      </c>
    </row>
    <row r="229" spans="1:4" ht="25.5">
      <c r="A229" s="167">
        <f>IF((SUM('Раздел 2'!R46:R46)&gt;=SUM('Раздел 2'!S46:S46)),"","Неверно!")</f>
      </c>
      <c r="B229" s="168">
        <v>68499</v>
      </c>
      <c r="C229" s="121" t="s">
        <v>618</v>
      </c>
      <c r="D229" s="121" t="s">
        <v>580</v>
      </c>
    </row>
    <row r="230" spans="1:4" ht="25.5">
      <c r="A230" s="167">
        <f>IF((SUM('Раздел 2'!R47:R47)&gt;=SUM('Раздел 2'!S47:S47)),"","Неверно!")</f>
      </c>
      <c r="B230" s="168">
        <v>68499</v>
      </c>
      <c r="C230" s="121" t="s">
        <v>619</v>
      </c>
      <c r="D230" s="121" t="s">
        <v>580</v>
      </c>
    </row>
    <row r="231" spans="1:4" ht="25.5">
      <c r="A231" s="167">
        <f>IF((SUM('Раздел 2'!R24:R24)&gt;=SUM('Раздел 2'!S24:S24)),"","Неверно!")</f>
      </c>
      <c r="B231" s="168">
        <v>68499</v>
      </c>
      <c r="C231" s="121" t="s">
        <v>596</v>
      </c>
      <c r="D231" s="121" t="s">
        <v>580</v>
      </c>
    </row>
    <row r="232" spans="1:4" ht="25.5">
      <c r="A232" s="167">
        <f>IF((SUM('Раздел 2'!R27:R27)&gt;=SUM('Раздел 2'!S27:S27)),"","Неверно!")</f>
      </c>
      <c r="B232" s="168">
        <v>68499</v>
      </c>
      <c r="C232" s="121" t="s">
        <v>599</v>
      </c>
      <c r="D232" s="121" t="s">
        <v>580</v>
      </c>
    </row>
    <row r="233" spans="1:4" ht="25.5">
      <c r="A233" s="167">
        <f>IF((SUM('Раздел 2'!R10:R10)&gt;=SUM('Раздел 2'!S10:S10)),"","Неверно!")</f>
      </c>
      <c r="B233" s="168">
        <v>68499</v>
      </c>
      <c r="C233" s="121" t="s">
        <v>582</v>
      </c>
      <c r="D233" s="121" t="s">
        <v>580</v>
      </c>
    </row>
    <row r="234" spans="1:4" ht="25.5">
      <c r="A234" s="167">
        <f>IF((SUM('Раздел 2'!R33:R33)&gt;=SUM('Раздел 2'!S33:S33)),"","Неверно!")</f>
      </c>
      <c r="B234" s="168">
        <v>68499</v>
      </c>
      <c r="C234" s="121" t="s">
        <v>605</v>
      </c>
      <c r="D234" s="121" t="s">
        <v>580</v>
      </c>
    </row>
    <row r="235" spans="1:4" ht="25.5">
      <c r="A235" s="167">
        <f>IF((SUM('Раздел 2'!R13:R13)&gt;=SUM('Раздел 2'!S13:S13)),"","Неверно!")</f>
      </c>
      <c r="B235" s="168">
        <v>68499</v>
      </c>
      <c r="C235" s="121" t="s">
        <v>585</v>
      </c>
      <c r="D235" s="121" t="s">
        <v>580</v>
      </c>
    </row>
    <row r="236" spans="1:4" ht="25.5">
      <c r="A236" s="167">
        <f>IF((SUM('Раздел 2'!R36:R36)&gt;=SUM('Раздел 2'!S36:S36)),"","Неверно!")</f>
      </c>
      <c r="B236" s="168">
        <v>68499</v>
      </c>
      <c r="C236" s="121" t="s">
        <v>608</v>
      </c>
      <c r="D236" s="121" t="s">
        <v>580</v>
      </c>
    </row>
    <row r="237" spans="1:4" ht="25.5">
      <c r="A237" s="167">
        <f>IF((SUM('Раздел 2'!R28:R28)&gt;=SUM('Раздел 2'!S28:S28)),"","Неверно!")</f>
      </c>
      <c r="B237" s="168">
        <v>68499</v>
      </c>
      <c r="C237" s="121" t="s">
        <v>600</v>
      </c>
      <c r="D237" s="121" t="s">
        <v>580</v>
      </c>
    </row>
    <row r="238" spans="1:4" ht="25.5">
      <c r="A238" s="167">
        <f>IF((SUM('Раздел 2'!R40:R40)&gt;=SUM('Раздел 2'!S40:S40)),"","Неверно!")</f>
      </c>
      <c r="B238" s="168">
        <v>68499</v>
      </c>
      <c r="C238" s="121" t="s">
        <v>612</v>
      </c>
      <c r="D238" s="121" t="s">
        <v>580</v>
      </c>
    </row>
    <row r="239" spans="1:4" ht="25.5">
      <c r="A239" s="167">
        <f>IF((SUM('Раздел 2'!R31:R31)&gt;=SUM('Раздел 2'!S31:S31)),"","Неверно!")</f>
      </c>
      <c r="B239" s="168">
        <v>68499</v>
      </c>
      <c r="C239" s="121" t="s">
        <v>603</v>
      </c>
      <c r="D239" s="121" t="s">
        <v>580</v>
      </c>
    </row>
    <row r="240" spans="1:4" ht="25.5">
      <c r="A240" s="167">
        <f>IF((SUM('Раздел 2'!R30:R30)&gt;=SUM('Раздел 2'!S30:S30)),"","Неверно!")</f>
      </c>
      <c r="B240" s="168">
        <v>68499</v>
      </c>
      <c r="C240" s="121" t="s">
        <v>602</v>
      </c>
      <c r="D240" s="121" t="s">
        <v>580</v>
      </c>
    </row>
    <row r="241" spans="1:4" ht="25.5">
      <c r="A241" s="167">
        <f>IF((SUM('Раздел 2'!R9:R9)&gt;=SUM('Раздел 2'!S9:S9)),"","Неверно!")</f>
      </c>
      <c r="B241" s="168">
        <v>68499</v>
      </c>
      <c r="C241" s="121" t="s">
        <v>581</v>
      </c>
      <c r="D241" s="121" t="s">
        <v>580</v>
      </c>
    </row>
    <row r="242" spans="1:4" ht="25.5">
      <c r="A242" s="167">
        <f>IF((SUM('Раздел 2'!R38:R38)&gt;=SUM('Раздел 2'!S38:S38)),"","Неверно!")</f>
      </c>
      <c r="B242" s="168">
        <v>68499</v>
      </c>
      <c r="C242" s="121" t="s">
        <v>610</v>
      </c>
      <c r="D242" s="121" t="s">
        <v>580</v>
      </c>
    </row>
    <row r="243" spans="1:4" ht="25.5">
      <c r="A243" s="167">
        <f>IF((SUM('Раздел 2'!R32:R32)&gt;=SUM('Раздел 2'!S32:S32)),"","Неверно!")</f>
      </c>
      <c r="B243" s="168">
        <v>68499</v>
      </c>
      <c r="C243" s="121" t="s">
        <v>604</v>
      </c>
      <c r="D243" s="121" t="s">
        <v>580</v>
      </c>
    </row>
    <row r="244" spans="1:4" ht="25.5">
      <c r="A244" s="167">
        <f>IF((SUM('Раздел 2'!R44:R44)&gt;=SUM('Раздел 2'!S44:S44)),"","Неверно!")</f>
      </c>
      <c r="B244" s="168">
        <v>68499</v>
      </c>
      <c r="C244" s="121" t="s">
        <v>616</v>
      </c>
      <c r="D244" s="121" t="s">
        <v>580</v>
      </c>
    </row>
    <row r="245" spans="1:4" ht="25.5">
      <c r="A245" s="167">
        <f>IF((SUM('Раздел 2'!R21:R21)&gt;=SUM('Раздел 2'!S21:S21)),"","Неверно!")</f>
      </c>
      <c r="B245" s="168">
        <v>68499</v>
      </c>
      <c r="C245" s="121" t="s">
        <v>593</v>
      </c>
      <c r="D245" s="121" t="s">
        <v>580</v>
      </c>
    </row>
    <row r="246" spans="1:4" ht="25.5">
      <c r="A246" s="167">
        <f>IF((SUM('Раздел 2'!R41:R41)&gt;=SUM('Раздел 2'!S41:S41)),"","Неверно!")</f>
      </c>
      <c r="B246" s="168">
        <v>68499</v>
      </c>
      <c r="C246" s="121" t="s">
        <v>613</v>
      </c>
      <c r="D246" s="121" t="s">
        <v>580</v>
      </c>
    </row>
    <row r="247" spans="1:4" ht="25.5">
      <c r="A247" s="167">
        <f>IF((SUM('Раздел 2'!R17:R17)&gt;=SUM('Раздел 2'!S17:S17)),"","Неверно!")</f>
      </c>
      <c r="B247" s="168">
        <v>68499</v>
      </c>
      <c r="C247" s="121" t="s">
        <v>589</v>
      </c>
      <c r="D247" s="121" t="s">
        <v>580</v>
      </c>
    </row>
    <row r="248" spans="1:4" ht="25.5">
      <c r="A248" s="167">
        <f>IF((SUM('Раздел 2'!R26:R26)&gt;=SUM('Раздел 2'!S26:S26)),"","Неверно!")</f>
      </c>
      <c r="B248" s="168">
        <v>68499</v>
      </c>
      <c r="C248" s="121" t="s">
        <v>598</v>
      </c>
      <c r="D248" s="121" t="s">
        <v>580</v>
      </c>
    </row>
    <row r="249" spans="1:4" ht="25.5">
      <c r="A249" s="167">
        <f>IF((SUM('Раздел 2'!R29:R29)&gt;=SUM('Раздел 2'!S29:S29)),"","Неверно!")</f>
      </c>
      <c r="B249" s="168">
        <v>68499</v>
      </c>
      <c r="C249" s="121" t="s">
        <v>601</v>
      </c>
      <c r="D249" s="121" t="s">
        <v>580</v>
      </c>
    </row>
    <row r="250" spans="1:4" ht="25.5">
      <c r="A250" s="167">
        <f>IF((SUM('Раздел 2'!R15:R15)&gt;=SUM('Раздел 2'!S15:S15)),"","Неверно!")</f>
      </c>
      <c r="B250" s="168">
        <v>68499</v>
      </c>
      <c r="C250" s="121" t="s">
        <v>587</v>
      </c>
      <c r="D250" s="121" t="s">
        <v>580</v>
      </c>
    </row>
    <row r="251" spans="1:4" ht="25.5">
      <c r="A251" s="167">
        <f>IF((SUM('Раздел 2'!R12:R12)&gt;=SUM('Раздел 2'!S12:S12)),"","Неверно!")</f>
      </c>
      <c r="B251" s="168">
        <v>68499</v>
      </c>
      <c r="C251" s="121" t="s">
        <v>584</v>
      </c>
      <c r="D251" s="121" t="s">
        <v>580</v>
      </c>
    </row>
    <row r="252" spans="1:4" ht="25.5">
      <c r="A252" s="167">
        <f>IF((SUM('Раздел 2'!R35:R35)&gt;=SUM('Раздел 2'!S35:S35)),"","Неверно!")</f>
      </c>
      <c r="B252" s="168">
        <v>68499</v>
      </c>
      <c r="C252" s="121" t="s">
        <v>607</v>
      </c>
      <c r="D252" s="121" t="s">
        <v>580</v>
      </c>
    </row>
    <row r="253" spans="1:4" ht="25.5">
      <c r="A253" s="167">
        <f>IF((SUM('Раздел 2'!R25:R25)&gt;=SUM('Раздел 2'!S25:S25)),"","Неверно!")</f>
      </c>
      <c r="B253" s="168">
        <v>68499</v>
      </c>
      <c r="C253" s="121" t="s">
        <v>597</v>
      </c>
      <c r="D253" s="121" t="s">
        <v>580</v>
      </c>
    </row>
    <row r="254" spans="1:4" ht="25.5">
      <c r="A254" s="167">
        <f>IF((SUM('Раздел 2'!R19:R19)&gt;=SUM('Раздел 2'!S19:S19)),"","Неверно!")</f>
      </c>
      <c r="B254" s="168">
        <v>68499</v>
      </c>
      <c r="C254" s="121" t="s">
        <v>591</v>
      </c>
      <c r="D254" s="121" t="s">
        <v>580</v>
      </c>
    </row>
    <row r="255" spans="1:4" ht="25.5">
      <c r="A255" s="167">
        <f>IF((SUM('Раздел 2'!R42:R42)&gt;=SUM('Раздел 2'!S42:S42)),"","Неверно!")</f>
      </c>
      <c r="B255" s="168">
        <v>68499</v>
      </c>
      <c r="C255" s="121" t="s">
        <v>614</v>
      </c>
      <c r="D255" s="121" t="s">
        <v>580</v>
      </c>
    </row>
    <row r="256" spans="1:4" ht="25.5">
      <c r="A256" s="167">
        <f>IF((SUM('Раздел 2'!R22:R22)&gt;=SUM('Раздел 2'!S22:S22)),"","Неверно!")</f>
      </c>
      <c r="B256" s="168">
        <v>68499</v>
      </c>
      <c r="C256" s="121" t="s">
        <v>594</v>
      </c>
      <c r="D256" s="121" t="s">
        <v>580</v>
      </c>
    </row>
    <row r="257" spans="1:4" ht="25.5">
      <c r="A257" s="167">
        <f>IF((SUM('Раздел 2'!R45:R45)&gt;=SUM('Раздел 2'!S45:S45)),"","Неверно!")</f>
      </c>
      <c r="B257" s="168">
        <v>68499</v>
      </c>
      <c r="C257" s="121" t="s">
        <v>617</v>
      </c>
      <c r="D257" s="121" t="s">
        <v>580</v>
      </c>
    </row>
    <row r="258" spans="1:4" ht="25.5">
      <c r="A258" s="167">
        <f>IF((SUM('Раздел 2'!R20:R20)&gt;=SUM('Раздел 2'!S20:S20)),"","Неверно!")</f>
      </c>
      <c r="B258" s="168">
        <v>68499</v>
      </c>
      <c r="C258" s="121" t="s">
        <v>592</v>
      </c>
      <c r="D258" s="121" t="s">
        <v>580</v>
      </c>
    </row>
    <row r="259" spans="1:4" ht="25.5">
      <c r="A259" s="167">
        <f>IF((SUM('Раздел 2'!R11:R11)&gt;=SUM('Раздел 2'!S11:S11)),"","Неверно!")</f>
      </c>
      <c r="B259" s="168">
        <v>68499</v>
      </c>
      <c r="C259" s="121" t="s">
        <v>583</v>
      </c>
      <c r="D259" s="121" t="s">
        <v>580</v>
      </c>
    </row>
    <row r="260" spans="1:4" ht="25.5">
      <c r="A260" s="167">
        <f>IF((SUM('Раздел 2'!R34:R34)&gt;=SUM('Раздел 2'!S34:S34)),"","Неверно!")</f>
      </c>
      <c r="B260" s="168">
        <v>68499</v>
      </c>
      <c r="C260" s="121" t="s">
        <v>606</v>
      </c>
      <c r="D260" s="121" t="s">
        <v>580</v>
      </c>
    </row>
    <row r="261" spans="1:4" ht="25.5">
      <c r="A261" s="167">
        <f>IF((SUM('Раздел 2'!R8:R8)&gt;=SUM('Раздел 2'!S8:S8)),"","Неверно!")</f>
      </c>
      <c r="B261" s="168">
        <v>68499</v>
      </c>
      <c r="C261" s="121" t="s">
        <v>579</v>
      </c>
      <c r="D261" s="121" t="s">
        <v>580</v>
      </c>
    </row>
    <row r="262" spans="1:4" ht="25.5">
      <c r="A262" s="167">
        <f>IF((SUM('Раздел 2'!R37:R37)&gt;=SUM('Раздел 2'!S37:S37)),"","Неверно!")</f>
      </c>
      <c r="B262" s="168">
        <v>68499</v>
      </c>
      <c r="C262" s="121" t="s">
        <v>609</v>
      </c>
      <c r="D262" s="121" t="s">
        <v>580</v>
      </c>
    </row>
    <row r="263" spans="1:4" ht="25.5">
      <c r="A263" s="167">
        <f>IF((SUM('Раздел 2'!R14:R14)&gt;=SUM('Раздел 2'!S14:S14)),"","Неверно!")</f>
      </c>
      <c r="B263" s="168">
        <v>68499</v>
      </c>
      <c r="C263" s="121" t="s">
        <v>586</v>
      </c>
      <c r="D263" s="121" t="s">
        <v>580</v>
      </c>
    </row>
    <row r="264" spans="1:4" ht="25.5">
      <c r="A264" s="167">
        <f>IF((SUM('Раздел 2'!O25:O25)&gt;=SUM('Раздел 2'!P25:P25)),"","Неверно!")</f>
      </c>
      <c r="B264" s="168">
        <v>68500</v>
      </c>
      <c r="C264" s="121" t="s">
        <v>202</v>
      </c>
      <c r="D264" s="121" t="s">
        <v>621</v>
      </c>
    </row>
    <row r="265" spans="1:4" ht="25.5">
      <c r="A265" s="167">
        <f>IF((SUM('Раздел 2'!O28:O28)&gt;=SUM('Раздел 2'!P28:P28)),"","Неверно!")</f>
      </c>
      <c r="B265" s="168">
        <v>68500</v>
      </c>
      <c r="C265" s="121" t="s">
        <v>205</v>
      </c>
      <c r="D265" s="121" t="s">
        <v>621</v>
      </c>
    </row>
    <row r="266" spans="1:4" ht="25.5">
      <c r="A266" s="167">
        <f>IF((SUM('Раздел 2'!O11:O11)&gt;=SUM('Раздел 2'!P11:P11)),"","Неверно!")</f>
      </c>
      <c r="B266" s="168">
        <v>68500</v>
      </c>
      <c r="C266" s="121" t="s">
        <v>624</v>
      </c>
      <c r="D266" s="121" t="s">
        <v>621</v>
      </c>
    </row>
    <row r="267" spans="1:4" ht="25.5">
      <c r="A267" s="167">
        <f>IF((SUM('Раздел 2'!O40:O40)&gt;=SUM('Раздел 2'!P40:P40)),"","Неверно!")</f>
      </c>
      <c r="B267" s="168">
        <v>68500</v>
      </c>
      <c r="C267" s="121" t="s">
        <v>217</v>
      </c>
      <c r="D267" s="121" t="s">
        <v>621</v>
      </c>
    </row>
    <row r="268" spans="1:4" ht="25.5">
      <c r="A268" s="167">
        <f>IF((SUM('Раздел 2'!O14:O14)&gt;=SUM('Раздел 2'!P14:P14)),"","Неверно!")</f>
      </c>
      <c r="B268" s="168">
        <v>68500</v>
      </c>
      <c r="C268" s="121" t="s">
        <v>627</v>
      </c>
      <c r="D268" s="121" t="s">
        <v>621</v>
      </c>
    </row>
    <row r="269" spans="1:4" ht="25.5">
      <c r="A269" s="167">
        <f>IF((SUM('Раздел 2'!O17:O17)&gt;=SUM('Раздел 2'!P17:P17)),"","Неверно!")</f>
      </c>
      <c r="B269" s="168">
        <v>68500</v>
      </c>
      <c r="C269" s="121" t="s">
        <v>194</v>
      </c>
      <c r="D269" s="121" t="s">
        <v>621</v>
      </c>
    </row>
    <row r="270" spans="1:4" ht="25.5">
      <c r="A270" s="167">
        <f>IF((SUM('Раздел 2'!O39:O39)&gt;=SUM('Раздел 2'!P39:P39)),"","Неверно!")</f>
      </c>
      <c r="B270" s="168">
        <v>68500</v>
      </c>
      <c r="C270" s="121" t="s">
        <v>216</v>
      </c>
      <c r="D270" s="121" t="s">
        <v>621</v>
      </c>
    </row>
    <row r="271" spans="1:4" ht="25.5">
      <c r="A271" s="167">
        <f>IF((SUM('Раздел 2'!O19:O19)&gt;=SUM('Раздел 2'!P19:P19)),"","Неверно!")</f>
      </c>
      <c r="B271" s="168">
        <v>68500</v>
      </c>
      <c r="C271" s="121" t="s">
        <v>196</v>
      </c>
      <c r="D271" s="121" t="s">
        <v>621</v>
      </c>
    </row>
    <row r="272" spans="1:4" ht="25.5">
      <c r="A272" s="167">
        <f>IF((SUM('Раздел 2'!O45:O45)&gt;=SUM('Раздел 2'!P45:P45)),"","Неверно!")</f>
      </c>
      <c r="B272" s="168">
        <v>68500</v>
      </c>
      <c r="C272" s="121" t="s">
        <v>222</v>
      </c>
      <c r="D272" s="121" t="s">
        <v>621</v>
      </c>
    </row>
    <row r="273" spans="1:4" ht="25.5">
      <c r="A273" s="167">
        <f>IF((SUM('Раздел 2'!O42:O42)&gt;=SUM('Раздел 2'!P42:P42)),"","Неверно!")</f>
      </c>
      <c r="B273" s="168">
        <v>68500</v>
      </c>
      <c r="C273" s="121" t="s">
        <v>219</v>
      </c>
      <c r="D273" s="121" t="s">
        <v>621</v>
      </c>
    </row>
    <row r="274" spans="1:4" ht="25.5">
      <c r="A274" s="167">
        <f>IF((SUM('Раздел 2'!O22:O22)&gt;=SUM('Раздел 2'!P22:P22)),"","Неверно!")</f>
      </c>
      <c r="B274" s="168">
        <v>68500</v>
      </c>
      <c r="C274" s="121" t="s">
        <v>199</v>
      </c>
      <c r="D274" s="121" t="s">
        <v>621</v>
      </c>
    </row>
    <row r="275" spans="1:4" ht="25.5">
      <c r="A275" s="167">
        <f>IF((SUM('Раздел 2'!O8:O8)&gt;=SUM('Раздел 2'!P8:P8)),"","Неверно!")</f>
      </c>
      <c r="B275" s="168">
        <v>68500</v>
      </c>
      <c r="C275" s="121" t="s">
        <v>620</v>
      </c>
      <c r="D275" s="121" t="s">
        <v>621</v>
      </c>
    </row>
    <row r="276" spans="1:4" ht="25.5">
      <c r="A276" s="167">
        <f>IF((SUM('Раздел 2'!O31:O31)&gt;=SUM('Раздел 2'!P31:P31)),"","Неверно!")</f>
      </c>
      <c r="B276" s="168">
        <v>68500</v>
      </c>
      <c r="C276" s="121" t="s">
        <v>208</v>
      </c>
      <c r="D276" s="121" t="s">
        <v>621</v>
      </c>
    </row>
    <row r="277" spans="1:4" ht="25.5">
      <c r="A277" s="167">
        <f>IF((SUM('Раздел 2'!O32:O32)&gt;=SUM('Раздел 2'!P32:P32)),"","Неверно!")</f>
      </c>
      <c r="B277" s="168">
        <v>68500</v>
      </c>
      <c r="C277" s="121" t="s">
        <v>209</v>
      </c>
      <c r="D277" s="121" t="s">
        <v>621</v>
      </c>
    </row>
    <row r="278" spans="1:4" ht="25.5">
      <c r="A278" s="167">
        <f>IF((SUM('Раздел 2'!O26:O26)&gt;=SUM('Раздел 2'!P26:P26)),"","Неверно!")</f>
      </c>
      <c r="B278" s="168">
        <v>68500</v>
      </c>
      <c r="C278" s="121" t="s">
        <v>203</v>
      </c>
      <c r="D278" s="121" t="s">
        <v>621</v>
      </c>
    </row>
    <row r="279" spans="1:4" ht="25.5">
      <c r="A279" s="167">
        <f>IF((SUM('Раздел 2'!O12:O12)&gt;=SUM('Раздел 2'!P12:P12)),"","Неверно!")</f>
      </c>
      <c r="B279" s="168">
        <v>68500</v>
      </c>
      <c r="C279" s="121" t="s">
        <v>625</v>
      </c>
      <c r="D279" s="121" t="s">
        <v>621</v>
      </c>
    </row>
    <row r="280" spans="1:4" ht="25.5">
      <c r="A280" s="167">
        <f>IF((SUM('Раздел 2'!O35:O35)&gt;=SUM('Раздел 2'!P35:P35)),"","Неверно!")</f>
      </c>
      <c r="B280" s="168">
        <v>68500</v>
      </c>
      <c r="C280" s="121" t="s">
        <v>212</v>
      </c>
      <c r="D280" s="121" t="s">
        <v>621</v>
      </c>
    </row>
    <row r="281" spans="1:4" ht="25.5">
      <c r="A281" s="167">
        <f>IF((SUM('Раздел 2'!O43:O43)&gt;=SUM('Раздел 2'!P43:P43)),"","Неверно!")</f>
      </c>
      <c r="B281" s="168">
        <v>68500</v>
      </c>
      <c r="C281" s="121" t="s">
        <v>220</v>
      </c>
      <c r="D281" s="121" t="s">
        <v>621</v>
      </c>
    </row>
    <row r="282" spans="1:4" ht="25.5">
      <c r="A282" s="167">
        <f>IF((SUM('Раздел 2'!O20:O20)&gt;=SUM('Раздел 2'!P20:P20)),"","Неверно!")</f>
      </c>
      <c r="B282" s="168">
        <v>68500</v>
      </c>
      <c r="C282" s="121" t="s">
        <v>197</v>
      </c>
      <c r="D282" s="121" t="s">
        <v>621</v>
      </c>
    </row>
    <row r="283" spans="1:4" ht="25.5">
      <c r="A283" s="167">
        <f>IF((SUM('Раздел 2'!O38:O38)&gt;=SUM('Раздел 2'!P38:P38)),"","Неверно!")</f>
      </c>
      <c r="B283" s="168">
        <v>68500</v>
      </c>
      <c r="C283" s="121" t="s">
        <v>215</v>
      </c>
      <c r="D283" s="121" t="s">
        <v>621</v>
      </c>
    </row>
    <row r="284" spans="1:4" ht="25.5">
      <c r="A284" s="167">
        <f>IF((SUM('Раздел 2'!O21:O21)&gt;=SUM('Раздел 2'!P21:P21)),"","Неверно!")</f>
      </c>
      <c r="B284" s="168">
        <v>68500</v>
      </c>
      <c r="C284" s="121" t="s">
        <v>198</v>
      </c>
      <c r="D284" s="121" t="s">
        <v>621</v>
      </c>
    </row>
    <row r="285" spans="1:4" ht="25.5">
      <c r="A285" s="167">
        <f>IF((SUM('Раздел 2'!O9:O9)&gt;=SUM('Раздел 2'!P9:P9)),"","Неверно!")</f>
      </c>
      <c r="B285" s="168">
        <v>68500</v>
      </c>
      <c r="C285" s="121" t="s">
        <v>622</v>
      </c>
      <c r="D285" s="121" t="s">
        <v>621</v>
      </c>
    </row>
    <row r="286" spans="1:4" ht="25.5">
      <c r="A286" s="167">
        <f>IF((SUM('Раздел 2'!O15:O15)&gt;=SUM('Раздел 2'!P15:P15)),"","Неверно!")</f>
      </c>
      <c r="B286" s="168">
        <v>68500</v>
      </c>
      <c r="C286" s="121" t="s">
        <v>628</v>
      </c>
      <c r="D286" s="121" t="s">
        <v>621</v>
      </c>
    </row>
    <row r="287" spans="1:4" ht="25.5">
      <c r="A287" s="167">
        <f>IF((SUM('Раздел 2'!O24:O24)&gt;=SUM('Раздел 2'!P24:P24)),"","Неверно!")</f>
      </c>
      <c r="B287" s="168">
        <v>68500</v>
      </c>
      <c r="C287" s="121" t="s">
        <v>201</v>
      </c>
      <c r="D287" s="121" t="s">
        <v>621</v>
      </c>
    </row>
    <row r="288" spans="1:4" ht="25.5">
      <c r="A288" s="167">
        <f>IF((SUM('Раздел 2'!O44:O44)&gt;=SUM('Раздел 2'!P44:P44)),"","Неверно!")</f>
      </c>
      <c r="B288" s="168">
        <v>68500</v>
      </c>
      <c r="C288" s="121" t="s">
        <v>221</v>
      </c>
      <c r="D288" s="121" t="s">
        <v>621</v>
      </c>
    </row>
    <row r="289" spans="1:4" ht="25.5">
      <c r="A289" s="167">
        <f>IF((SUM('Раздел 2'!O47:O47)&gt;=SUM('Раздел 2'!P47:P47)),"","Неверно!")</f>
      </c>
      <c r="B289" s="168">
        <v>68500</v>
      </c>
      <c r="C289" s="121" t="s">
        <v>224</v>
      </c>
      <c r="D289" s="121" t="s">
        <v>621</v>
      </c>
    </row>
    <row r="290" spans="1:4" ht="25.5">
      <c r="A290" s="167">
        <f>IF((SUM('Раздел 2'!O18:O18)&gt;=SUM('Раздел 2'!P18:P18)),"","Неверно!")</f>
      </c>
      <c r="B290" s="168">
        <v>68500</v>
      </c>
      <c r="C290" s="121" t="s">
        <v>195</v>
      </c>
      <c r="D290" s="121" t="s">
        <v>621</v>
      </c>
    </row>
    <row r="291" spans="1:4" ht="25.5">
      <c r="A291" s="167">
        <f>IF((SUM('Раздел 2'!O41:O41)&gt;=SUM('Раздел 2'!P41:P41)),"","Неверно!")</f>
      </c>
      <c r="B291" s="168">
        <v>68500</v>
      </c>
      <c r="C291" s="121" t="s">
        <v>218</v>
      </c>
      <c r="D291" s="121" t="s">
        <v>621</v>
      </c>
    </row>
    <row r="292" spans="1:4" ht="25.5">
      <c r="A292" s="167">
        <f>IF((SUM('Раздел 2'!O37:O37)&gt;=SUM('Раздел 2'!P37:P37)),"","Неверно!")</f>
      </c>
      <c r="B292" s="168">
        <v>68500</v>
      </c>
      <c r="C292" s="121" t="s">
        <v>214</v>
      </c>
      <c r="D292" s="121" t="s">
        <v>621</v>
      </c>
    </row>
    <row r="293" spans="1:4" ht="25.5">
      <c r="A293" s="167">
        <f>IF((SUM('Раздел 2'!O13:O13)&gt;=SUM('Раздел 2'!P13:P13)),"","Неверно!")</f>
      </c>
      <c r="B293" s="168">
        <v>68500</v>
      </c>
      <c r="C293" s="121" t="s">
        <v>626</v>
      </c>
      <c r="D293" s="121" t="s">
        <v>621</v>
      </c>
    </row>
    <row r="294" spans="1:4" ht="25.5">
      <c r="A294" s="167">
        <f>IF((SUM('Раздел 2'!O30:O30)&gt;=SUM('Раздел 2'!P30:P30)),"","Неверно!")</f>
      </c>
      <c r="B294" s="168">
        <v>68500</v>
      </c>
      <c r="C294" s="121" t="s">
        <v>207</v>
      </c>
      <c r="D294" s="121" t="s">
        <v>621</v>
      </c>
    </row>
    <row r="295" spans="1:4" ht="25.5">
      <c r="A295" s="167">
        <f>IF((SUM('Раздел 2'!O16:O16)&gt;=SUM('Раздел 2'!P16:P16)),"","Неверно!")</f>
      </c>
      <c r="B295" s="168">
        <v>68500</v>
      </c>
      <c r="C295" s="121" t="s">
        <v>629</v>
      </c>
      <c r="D295" s="121" t="s">
        <v>621</v>
      </c>
    </row>
    <row r="296" spans="1:4" ht="25.5">
      <c r="A296" s="167">
        <f>IF((SUM('Раздел 2'!O27:O27)&gt;=SUM('Раздел 2'!P27:P27)),"","Неверно!")</f>
      </c>
      <c r="B296" s="168">
        <v>68500</v>
      </c>
      <c r="C296" s="121" t="s">
        <v>204</v>
      </c>
      <c r="D296" s="121" t="s">
        <v>621</v>
      </c>
    </row>
    <row r="297" spans="1:4" ht="25.5">
      <c r="A297" s="167">
        <f>IF((SUM('Раздел 2'!O46:O46)&gt;=SUM('Раздел 2'!P46:P46)),"","Неверно!")</f>
      </c>
      <c r="B297" s="168">
        <v>68500</v>
      </c>
      <c r="C297" s="121" t="s">
        <v>223</v>
      </c>
      <c r="D297" s="121" t="s">
        <v>621</v>
      </c>
    </row>
    <row r="298" spans="1:4" ht="25.5">
      <c r="A298" s="167">
        <f>IF((SUM('Раздел 2'!O23:O23)&gt;=SUM('Раздел 2'!P23:P23)),"","Неверно!")</f>
      </c>
      <c r="B298" s="168">
        <v>68500</v>
      </c>
      <c r="C298" s="121" t="s">
        <v>200</v>
      </c>
      <c r="D298" s="121" t="s">
        <v>621</v>
      </c>
    </row>
    <row r="299" spans="1:4" ht="25.5">
      <c r="A299" s="167">
        <f>IF((SUM('Раздел 2'!O34:O34)&gt;=SUM('Раздел 2'!P34:P34)),"","Неверно!")</f>
      </c>
      <c r="B299" s="168">
        <v>68500</v>
      </c>
      <c r="C299" s="121" t="s">
        <v>211</v>
      </c>
      <c r="D299" s="121" t="s">
        <v>621</v>
      </c>
    </row>
    <row r="300" spans="1:4" ht="25.5">
      <c r="A300" s="167">
        <f>IF((SUM('Раздел 2'!O29:O29)&gt;=SUM('Раздел 2'!P29:P29)),"","Неверно!")</f>
      </c>
      <c r="B300" s="168">
        <v>68500</v>
      </c>
      <c r="C300" s="121" t="s">
        <v>206</v>
      </c>
      <c r="D300" s="121" t="s">
        <v>621</v>
      </c>
    </row>
    <row r="301" spans="1:4" ht="25.5">
      <c r="A301" s="167">
        <f>IF((SUM('Раздел 2'!O36:O36)&gt;=SUM('Раздел 2'!P36:P36)),"","Неверно!")</f>
      </c>
      <c r="B301" s="168">
        <v>68500</v>
      </c>
      <c r="C301" s="121" t="s">
        <v>213</v>
      </c>
      <c r="D301" s="121" t="s">
        <v>621</v>
      </c>
    </row>
    <row r="302" spans="1:4" ht="25.5">
      <c r="A302" s="167">
        <f>IF((SUM('Раздел 2'!O33:O33)&gt;=SUM('Раздел 2'!P33:P33)),"","Неверно!")</f>
      </c>
      <c r="B302" s="168">
        <v>68500</v>
      </c>
      <c r="C302" s="121" t="s">
        <v>210</v>
      </c>
      <c r="D302" s="121" t="s">
        <v>621</v>
      </c>
    </row>
    <row r="303" spans="1:4" ht="25.5">
      <c r="A303" s="167">
        <f>IF((SUM('Раздел 2'!O10:O10)&gt;=SUM('Раздел 2'!P10:P10)),"","Неверно!")</f>
      </c>
      <c r="B303" s="168">
        <v>68500</v>
      </c>
      <c r="C303" s="121" t="s">
        <v>623</v>
      </c>
      <c r="D303" s="121" t="s">
        <v>621</v>
      </c>
    </row>
    <row r="304" spans="1:4" ht="25.5">
      <c r="A304" s="167">
        <f>IF((SUM('Раздел 2'!M18:M18)&gt;=SUM('Раздел 2'!N18:N18)),"","Неверно!")</f>
      </c>
      <c r="B304" s="168">
        <v>68501</v>
      </c>
      <c r="C304" s="121" t="s">
        <v>236</v>
      </c>
      <c r="D304" s="121" t="s">
        <v>226</v>
      </c>
    </row>
    <row r="305" spans="1:4" ht="25.5">
      <c r="A305" s="167">
        <f>IF((SUM('Раздел 2'!M13:M13)&gt;=SUM('Раздел 2'!N13:N13)),"","Неверно!")</f>
      </c>
      <c r="B305" s="168">
        <v>68501</v>
      </c>
      <c r="C305" s="121" t="s">
        <v>231</v>
      </c>
      <c r="D305" s="121" t="s">
        <v>226</v>
      </c>
    </row>
    <row r="306" spans="1:4" ht="25.5">
      <c r="A306" s="167">
        <f>IF((SUM('Раздел 2'!M36:M36)&gt;=SUM('Раздел 2'!N36:N36)),"","Неверно!")</f>
      </c>
      <c r="B306" s="168">
        <v>68501</v>
      </c>
      <c r="C306" s="121" t="s">
        <v>254</v>
      </c>
      <c r="D306" s="121" t="s">
        <v>226</v>
      </c>
    </row>
    <row r="307" spans="1:4" ht="25.5">
      <c r="A307" s="167">
        <f>IF((SUM('Раздел 2'!M43:M43)&gt;=SUM('Раздел 2'!N43:N43)),"","Неверно!")</f>
      </c>
      <c r="B307" s="168">
        <v>68501</v>
      </c>
      <c r="C307" s="121" t="s">
        <v>261</v>
      </c>
      <c r="D307" s="121" t="s">
        <v>226</v>
      </c>
    </row>
    <row r="308" spans="1:4" ht="25.5">
      <c r="A308" s="167">
        <f>IF((SUM('Раздел 2'!M9:M9)&gt;=SUM('Раздел 2'!N9:N9)),"","Неверно!")</f>
      </c>
      <c r="B308" s="168">
        <v>68501</v>
      </c>
      <c r="C308" s="121" t="s">
        <v>227</v>
      </c>
      <c r="D308" s="121" t="s">
        <v>226</v>
      </c>
    </row>
    <row r="309" spans="1:4" ht="25.5">
      <c r="A309" s="167">
        <f>IF((SUM('Раздел 2'!M21:M21)&gt;=SUM('Раздел 2'!N21:N21)),"","Неверно!")</f>
      </c>
      <c r="B309" s="168">
        <v>68501</v>
      </c>
      <c r="C309" s="121" t="s">
        <v>239</v>
      </c>
      <c r="D309" s="121" t="s">
        <v>226</v>
      </c>
    </row>
    <row r="310" spans="1:4" ht="25.5">
      <c r="A310" s="167">
        <f>IF((SUM('Раздел 2'!M27:M27)&gt;=SUM('Раздел 2'!N27:N27)),"","Неверно!")</f>
      </c>
      <c r="B310" s="168">
        <v>68501</v>
      </c>
      <c r="C310" s="121" t="s">
        <v>245</v>
      </c>
      <c r="D310" s="121" t="s">
        <v>226</v>
      </c>
    </row>
    <row r="311" spans="1:4" ht="25.5">
      <c r="A311" s="167">
        <f>IF((SUM('Раздел 2'!M44:M44)&gt;=SUM('Раздел 2'!N44:N44)),"","Неверно!")</f>
      </c>
      <c r="B311" s="168">
        <v>68501</v>
      </c>
      <c r="C311" s="121" t="s">
        <v>262</v>
      </c>
      <c r="D311" s="121" t="s">
        <v>226</v>
      </c>
    </row>
    <row r="312" spans="1:4" ht="25.5">
      <c r="A312" s="167">
        <f>IF((SUM('Раздел 2'!M33:M33)&gt;=SUM('Раздел 2'!N33:N33)),"","Неверно!")</f>
      </c>
      <c r="B312" s="168">
        <v>68501</v>
      </c>
      <c r="C312" s="121" t="s">
        <v>251</v>
      </c>
      <c r="D312" s="121" t="s">
        <v>226</v>
      </c>
    </row>
    <row r="313" spans="1:4" ht="25.5">
      <c r="A313" s="167">
        <f>IF((SUM('Раздел 2'!M10:M10)&gt;=SUM('Раздел 2'!N10:N10)),"","Неверно!")</f>
      </c>
      <c r="B313" s="168">
        <v>68501</v>
      </c>
      <c r="C313" s="121" t="s">
        <v>228</v>
      </c>
      <c r="D313" s="121" t="s">
        <v>226</v>
      </c>
    </row>
    <row r="314" spans="1:4" ht="25.5">
      <c r="A314" s="167">
        <f>IF((SUM('Раздел 2'!M30:M30)&gt;=SUM('Раздел 2'!N30:N30)),"","Неверно!")</f>
      </c>
      <c r="B314" s="168">
        <v>68501</v>
      </c>
      <c r="C314" s="121" t="s">
        <v>248</v>
      </c>
      <c r="D314" s="121" t="s">
        <v>226</v>
      </c>
    </row>
    <row r="315" spans="1:4" ht="25.5">
      <c r="A315" s="167">
        <f>IF((SUM('Раздел 2'!M35:M35)&gt;=SUM('Раздел 2'!N35:N35)),"","Неверно!")</f>
      </c>
      <c r="B315" s="168">
        <v>68501</v>
      </c>
      <c r="C315" s="121" t="s">
        <v>253</v>
      </c>
      <c r="D315" s="121" t="s">
        <v>226</v>
      </c>
    </row>
    <row r="316" spans="1:4" ht="25.5">
      <c r="A316" s="167">
        <f>IF((SUM('Раздел 2'!M47:M47)&gt;=SUM('Раздел 2'!N47:N47)),"","Неверно!")</f>
      </c>
      <c r="B316" s="168">
        <v>68501</v>
      </c>
      <c r="C316" s="121" t="s">
        <v>265</v>
      </c>
      <c r="D316" s="121" t="s">
        <v>226</v>
      </c>
    </row>
    <row r="317" spans="1:4" ht="25.5">
      <c r="A317" s="167">
        <f>IF((SUM('Раздел 2'!M24:M24)&gt;=SUM('Раздел 2'!N24:N24)),"","Неверно!")</f>
      </c>
      <c r="B317" s="168">
        <v>68501</v>
      </c>
      <c r="C317" s="121" t="s">
        <v>242</v>
      </c>
      <c r="D317" s="121" t="s">
        <v>226</v>
      </c>
    </row>
    <row r="318" spans="1:4" ht="25.5">
      <c r="A318" s="167">
        <f>IF((SUM('Раздел 2'!M41:M41)&gt;=SUM('Раздел 2'!N41:N41)),"","Неверно!")</f>
      </c>
      <c r="B318" s="168">
        <v>68501</v>
      </c>
      <c r="C318" s="121" t="s">
        <v>259</v>
      </c>
      <c r="D318" s="121" t="s">
        <v>226</v>
      </c>
    </row>
    <row r="319" spans="1:4" ht="25.5">
      <c r="A319" s="167">
        <f>IF((SUM('Раздел 2'!M26:M26)&gt;=SUM('Раздел 2'!N26:N26)),"","Неверно!")</f>
      </c>
      <c r="B319" s="168">
        <v>68501</v>
      </c>
      <c r="C319" s="121" t="s">
        <v>244</v>
      </c>
      <c r="D319" s="121" t="s">
        <v>226</v>
      </c>
    </row>
    <row r="320" spans="1:4" ht="25.5">
      <c r="A320" s="167">
        <f>IF((SUM('Раздел 2'!M12:M12)&gt;=SUM('Раздел 2'!N12:N12)),"","Неверно!")</f>
      </c>
      <c r="B320" s="168">
        <v>68501</v>
      </c>
      <c r="C320" s="121" t="s">
        <v>230</v>
      </c>
      <c r="D320" s="121" t="s">
        <v>226</v>
      </c>
    </row>
    <row r="321" spans="1:4" ht="25.5">
      <c r="A321" s="167">
        <f>IF((SUM('Раздел 2'!M15:M15)&gt;=SUM('Раздел 2'!N15:N15)),"","Неверно!")</f>
      </c>
      <c r="B321" s="168">
        <v>68501</v>
      </c>
      <c r="C321" s="121" t="s">
        <v>233</v>
      </c>
      <c r="D321" s="121" t="s">
        <v>226</v>
      </c>
    </row>
    <row r="322" spans="1:4" ht="25.5">
      <c r="A322" s="167">
        <f>IF((SUM('Раздел 2'!M38:M38)&gt;=SUM('Раздел 2'!N38:N38)),"","Неверно!")</f>
      </c>
      <c r="B322" s="168">
        <v>68501</v>
      </c>
      <c r="C322" s="121" t="s">
        <v>256</v>
      </c>
      <c r="D322" s="121" t="s">
        <v>226</v>
      </c>
    </row>
    <row r="323" spans="1:4" ht="25.5">
      <c r="A323" s="167">
        <f>IF((SUM('Раздел 2'!M20:M20)&gt;=SUM('Раздел 2'!N20:N20)),"","Неверно!")</f>
      </c>
      <c r="B323" s="168">
        <v>68501</v>
      </c>
      <c r="C323" s="121" t="s">
        <v>238</v>
      </c>
      <c r="D323" s="121" t="s">
        <v>226</v>
      </c>
    </row>
    <row r="324" spans="1:4" ht="25.5">
      <c r="A324" s="167">
        <f>IF((SUM('Раздел 2'!M40:M40)&gt;=SUM('Раздел 2'!N40:N40)),"","Неверно!")</f>
      </c>
      <c r="B324" s="168">
        <v>68501</v>
      </c>
      <c r="C324" s="121" t="s">
        <v>258</v>
      </c>
      <c r="D324" s="121" t="s">
        <v>226</v>
      </c>
    </row>
    <row r="325" spans="1:4" ht="25.5">
      <c r="A325" s="167">
        <f>IF((SUM('Раздел 2'!M23:M23)&gt;=SUM('Раздел 2'!N23:N23)),"","Неверно!")</f>
      </c>
      <c r="B325" s="168">
        <v>68501</v>
      </c>
      <c r="C325" s="121" t="s">
        <v>241</v>
      </c>
      <c r="D325" s="121" t="s">
        <v>226</v>
      </c>
    </row>
    <row r="326" spans="1:4" ht="25.5">
      <c r="A326" s="167">
        <f>IF((SUM('Раздел 2'!M46:M46)&gt;=SUM('Раздел 2'!N46:N46)),"","Неверно!")</f>
      </c>
      <c r="B326" s="168">
        <v>68501</v>
      </c>
      <c r="C326" s="121" t="s">
        <v>264</v>
      </c>
      <c r="D326" s="121" t="s">
        <v>226</v>
      </c>
    </row>
    <row r="327" spans="1:4" ht="25.5">
      <c r="A327" s="167">
        <f>IF((SUM('Раздел 2'!M29:M29)&gt;=SUM('Раздел 2'!N29:N29)),"","Неверно!")</f>
      </c>
      <c r="B327" s="168">
        <v>68501</v>
      </c>
      <c r="C327" s="121" t="s">
        <v>247</v>
      </c>
      <c r="D327" s="121" t="s">
        <v>226</v>
      </c>
    </row>
    <row r="328" spans="1:4" ht="25.5">
      <c r="A328" s="167">
        <f>IF((SUM('Раздел 2'!M32:M32)&gt;=SUM('Раздел 2'!N32:N32)),"","Неверно!")</f>
      </c>
      <c r="B328" s="168">
        <v>68501</v>
      </c>
      <c r="C328" s="121" t="s">
        <v>250</v>
      </c>
      <c r="D328" s="121" t="s">
        <v>226</v>
      </c>
    </row>
    <row r="329" spans="1:4" ht="25.5">
      <c r="A329" s="167">
        <f>IF((SUM('Раздел 2'!M42:M42)&gt;=SUM('Раздел 2'!N42:N42)),"","Неверно!")</f>
      </c>
      <c r="B329" s="168">
        <v>68501</v>
      </c>
      <c r="C329" s="121" t="s">
        <v>260</v>
      </c>
      <c r="D329" s="121" t="s">
        <v>226</v>
      </c>
    </row>
    <row r="330" spans="1:4" ht="25.5">
      <c r="A330" s="167">
        <f>IF((SUM('Раздел 2'!M25:M25)&gt;=SUM('Раздел 2'!N25:N25)),"","Неверно!")</f>
      </c>
      <c r="B330" s="168">
        <v>68501</v>
      </c>
      <c r="C330" s="121" t="s">
        <v>243</v>
      </c>
      <c r="D330" s="121" t="s">
        <v>226</v>
      </c>
    </row>
    <row r="331" spans="1:4" ht="25.5">
      <c r="A331" s="167">
        <f>IF((SUM('Раздел 2'!M19:M19)&gt;=SUM('Раздел 2'!N19:N19)),"","Неверно!")</f>
      </c>
      <c r="B331" s="168">
        <v>68501</v>
      </c>
      <c r="C331" s="121" t="s">
        <v>237</v>
      </c>
      <c r="D331" s="121" t="s">
        <v>226</v>
      </c>
    </row>
    <row r="332" spans="1:4" ht="25.5">
      <c r="A332" s="167">
        <f>IF((SUM('Раздел 2'!M22:M22)&gt;=SUM('Раздел 2'!N22:N22)),"","Неверно!")</f>
      </c>
      <c r="B332" s="168">
        <v>68501</v>
      </c>
      <c r="C332" s="121" t="s">
        <v>240</v>
      </c>
      <c r="D332" s="121" t="s">
        <v>226</v>
      </c>
    </row>
    <row r="333" spans="1:4" ht="25.5">
      <c r="A333" s="167">
        <f>IF((SUM('Раздел 2'!M16:M16)&gt;=SUM('Раздел 2'!N16:N16)),"","Неверно!")</f>
      </c>
      <c r="B333" s="168">
        <v>68501</v>
      </c>
      <c r="C333" s="121" t="s">
        <v>234</v>
      </c>
      <c r="D333" s="121" t="s">
        <v>226</v>
      </c>
    </row>
    <row r="334" spans="1:4" ht="25.5">
      <c r="A334" s="167">
        <f>IF((SUM('Раздел 2'!M39:M39)&gt;=SUM('Раздел 2'!N39:N39)),"","Неверно!")</f>
      </c>
      <c r="B334" s="168">
        <v>68501</v>
      </c>
      <c r="C334" s="121" t="s">
        <v>257</v>
      </c>
      <c r="D334" s="121" t="s">
        <v>226</v>
      </c>
    </row>
    <row r="335" spans="1:4" ht="25.5">
      <c r="A335" s="167">
        <f>IF((SUM('Раздел 2'!M11:M11)&gt;=SUM('Раздел 2'!N11:N11)),"","Неверно!")</f>
      </c>
      <c r="B335" s="168">
        <v>68501</v>
      </c>
      <c r="C335" s="121" t="s">
        <v>229</v>
      </c>
      <c r="D335" s="121" t="s">
        <v>226</v>
      </c>
    </row>
    <row r="336" spans="1:4" ht="25.5">
      <c r="A336" s="167">
        <f>IF((SUM('Раздел 2'!M34:M34)&gt;=SUM('Раздел 2'!N34:N34)),"","Неверно!")</f>
      </c>
      <c r="B336" s="168">
        <v>68501</v>
      </c>
      <c r="C336" s="121" t="s">
        <v>252</v>
      </c>
      <c r="D336" s="121" t="s">
        <v>226</v>
      </c>
    </row>
    <row r="337" spans="1:4" ht="25.5">
      <c r="A337" s="167">
        <f>IF((SUM('Раздел 2'!M37:M37)&gt;=SUM('Раздел 2'!N37:N37)),"","Неверно!")</f>
      </c>
      <c r="B337" s="168">
        <v>68501</v>
      </c>
      <c r="C337" s="121" t="s">
        <v>255</v>
      </c>
      <c r="D337" s="121" t="s">
        <v>226</v>
      </c>
    </row>
    <row r="338" spans="1:4" ht="25.5">
      <c r="A338" s="167">
        <f>IF((SUM('Раздел 2'!M14:M14)&gt;=SUM('Раздел 2'!N14:N14)),"","Неверно!")</f>
      </c>
      <c r="B338" s="168">
        <v>68501</v>
      </c>
      <c r="C338" s="121" t="s">
        <v>232</v>
      </c>
      <c r="D338" s="121" t="s">
        <v>226</v>
      </c>
    </row>
    <row r="339" spans="1:4" ht="25.5">
      <c r="A339" s="167">
        <f>IF((SUM('Раздел 2'!M31:M31)&gt;=SUM('Раздел 2'!N31:N31)),"","Неверно!")</f>
      </c>
      <c r="B339" s="168">
        <v>68501</v>
      </c>
      <c r="C339" s="121" t="s">
        <v>249</v>
      </c>
      <c r="D339" s="121" t="s">
        <v>226</v>
      </c>
    </row>
    <row r="340" spans="1:4" ht="25.5">
      <c r="A340" s="167">
        <f>IF((SUM('Раздел 2'!M45:M45)&gt;=SUM('Раздел 2'!N45:N45)),"","Неверно!")</f>
      </c>
      <c r="B340" s="168">
        <v>68501</v>
      </c>
      <c r="C340" s="121" t="s">
        <v>263</v>
      </c>
      <c r="D340" s="121" t="s">
        <v>226</v>
      </c>
    </row>
    <row r="341" spans="1:4" ht="25.5">
      <c r="A341" s="167">
        <f>IF((SUM('Раздел 2'!M8:M8)&gt;=SUM('Раздел 2'!N8:N8)),"","Неверно!")</f>
      </c>
      <c r="B341" s="168">
        <v>68501</v>
      </c>
      <c r="C341" s="121" t="s">
        <v>225</v>
      </c>
      <c r="D341" s="121" t="s">
        <v>226</v>
      </c>
    </row>
    <row r="342" spans="1:4" ht="25.5">
      <c r="A342" s="167">
        <f>IF((SUM('Раздел 2'!M28:M28)&gt;=SUM('Раздел 2'!N28:N28)),"","Неверно!")</f>
      </c>
      <c r="B342" s="168">
        <v>68501</v>
      </c>
      <c r="C342" s="121" t="s">
        <v>246</v>
      </c>
      <c r="D342" s="121" t="s">
        <v>226</v>
      </c>
    </row>
    <row r="343" spans="1:4" ht="25.5">
      <c r="A343" s="167">
        <f>IF((SUM('Раздел 2'!M17:M17)&gt;=SUM('Раздел 2'!N17:N17)),"","Неверно!")</f>
      </c>
      <c r="B343" s="168">
        <v>68501</v>
      </c>
      <c r="C343" s="121" t="s">
        <v>235</v>
      </c>
      <c r="D343" s="121" t="s">
        <v>226</v>
      </c>
    </row>
    <row r="344" spans="1:4" ht="25.5">
      <c r="A344" s="167">
        <f>IF((SUM('Раздел 1'!R16:R16)&gt;=SUM('Раздел 1'!U16:Z16)),"","Неверно!")</f>
      </c>
      <c r="B344" s="168">
        <v>68502</v>
      </c>
      <c r="C344" s="121" t="s">
        <v>661</v>
      </c>
      <c r="D344" s="121" t="s">
        <v>267</v>
      </c>
    </row>
    <row r="345" spans="1:4" ht="25.5">
      <c r="A345" s="167">
        <f>IF((SUM('Раздел 1'!R50:R50)&gt;=SUM('Раздел 1'!U50:Z50)),"","Неверно!")</f>
      </c>
      <c r="B345" s="168">
        <v>68502</v>
      </c>
      <c r="C345" s="121" t="s">
        <v>695</v>
      </c>
      <c r="D345" s="121" t="s">
        <v>267</v>
      </c>
    </row>
    <row r="346" spans="1:4" ht="25.5">
      <c r="A346" s="167">
        <f>IF((SUM('Раздел 1'!R33:R33)&gt;=SUM('Раздел 1'!U33:Z33)),"","Неверно!")</f>
      </c>
      <c r="B346" s="168">
        <v>68502</v>
      </c>
      <c r="C346" s="121" t="s">
        <v>678</v>
      </c>
      <c r="D346" s="121" t="s">
        <v>267</v>
      </c>
    </row>
    <row r="347" spans="1:4" ht="25.5">
      <c r="A347" s="167">
        <f>IF((SUM('Раздел 1'!R13:R13)&gt;=SUM('Раздел 1'!U13:Z13)),"","Неверно!")</f>
      </c>
      <c r="B347" s="168">
        <v>68502</v>
      </c>
      <c r="C347" s="121" t="s">
        <v>271</v>
      </c>
      <c r="D347" s="121" t="s">
        <v>267</v>
      </c>
    </row>
    <row r="348" spans="1:4" ht="25.5">
      <c r="A348" s="167">
        <f>IF((SUM('Раздел 1'!R27:R27)&gt;=SUM('Раздел 1'!U27:Z27)),"","Неверно!")</f>
      </c>
      <c r="B348" s="168">
        <v>68502</v>
      </c>
      <c r="C348" s="121" t="s">
        <v>672</v>
      </c>
      <c r="D348" s="121" t="s">
        <v>267</v>
      </c>
    </row>
    <row r="349" spans="1:4" ht="25.5">
      <c r="A349" s="167">
        <f>IF((SUM('Раздел 1'!R21:R21)&gt;=SUM('Раздел 1'!U21:Z21)),"","Неверно!")</f>
      </c>
      <c r="B349" s="168">
        <v>68502</v>
      </c>
      <c r="C349" s="121" t="s">
        <v>666</v>
      </c>
      <c r="D349" s="121" t="s">
        <v>267</v>
      </c>
    </row>
    <row r="350" spans="1:4" ht="25.5">
      <c r="A350" s="167">
        <f>IF((SUM('Раздел 1'!R44:R44)&gt;=SUM('Раздел 1'!U44:Z44)),"","Неверно!")</f>
      </c>
      <c r="B350" s="168">
        <v>68502</v>
      </c>
      <c r="C350" s="121" t="s">
        <v>689</v>
      </c>
      <c r="D350" s="121" t="s">
        <v>267</v>
      </c>
    </row>
    <row r="351" spans="1:4" ht="25.5">
      <c r="A351" s="167">
        <f>IF((SUM('Раздел 1'!R47:R47)&gt;=SUM('Раздел 1'!U47:Z47)),"","Неверно!")</f>
      </c>
      <c r="B351" s="168">
        <v>68502</v>
      </c>
      <c r="C351" s="121" t="s">
        <v>692</v>
      </c>
      <c r="D351" s="121" t="s">
        <v>267</v>
      </c>
    </row>
    <row r="352" spans="1:4" ht="25.5">
      <c r="A352" s="167">
        <f>IF((SUM('Раздел 1'!R24:R24)&gt;=SUM('Раздел 1'!U24:Z24)),"","Неверно!")</f>
      </c>
      <c r="B352" s="168">
        <v>68502</v>
      </c>
      <c r="C352" s="121" t="s">
        <v>669</v>
      </c>
      <c r="D352" s="121" t="s">
        <v>267</v>
      </c>
    </row>
    <row r="353" spans="1:4" ht="25.5">
      <c r="A353" s="167">
        <f>IF((SUM('Раздел 1'!R41:R41)&gt;=SUM('Раздел 1'!U41:Z41)),"","Неверно!")</f>
      </c>
      <c r="B353" s="168">
        <v>68502</v>
      </c>
      <c r="C353" s="121" t="s">
        <v>686</v>
      </c>
      <c r="D353" s="121" t="s">
        <v>267</v>
      </c>
    </row>
    <row r="354" spans="1:4" ht="25.5">
      <c r="A354" s="167">
        <f>IF((SUM('Раздел 1'!R30:R30)&gt;=SUM('Раздел 1'!U30:Z30)),"","Неверно!")</f>
      </c>
      <c r="B354" s="168">
        <v>68502</v>
      </c>
      <c r="C354" s="121" t="s">
        <v>675</v>
      </c>
      <c r="D354" s="121" t="s">
        <v>267</v>
      </c>
    </row>
    <row r="355" spans="1:4" ht="25.5">
      <c r="A355" s="167">
        <f>IF((SUM('Раздел 1'!R14:R14)&gt;=SUM('Раздел 1'!U14:Z14)),"","Неверно!")</f>
      </c>
      <c r="B355" s="168">
        <v>68502</v>
      </c>
      <c r="C355" s="121" t="s">
        <v>659</v>
      </c>
      <c r="D355" s="121" t="s">
        <v>267</v>
      </c>
    </row>
    <row r="356" spans="1:4" ht="25.5">
      <c r="A356" s="167">
        <f>IF((SUM('Раздел 1'!R25:R25)&gt;=SUM('Раздел 1'!U25:Z25)),"","Неверно!")</f>
      </c>
      <c r="B356" s="168">
        <v>68502</v>
      </c>
      <c r="C356" s="121" t="s">
        <v>670</v>
      </c>
      <c r="D356" s="121" t="s">
        <v>267</v>
      </c>
    </row>
    <row r="357" spans="1:4" ht="25.5">
      <c r="A357" s="167">
        <f>IF((SUM('Раздел 1'!R31:R31)&gt;=SUM('Раздел 1'!U31:Z31)),"","Неверно!")</f>
      </c>
      <c r="B357" s="168">
        <v>68502</v>
      </c>
      <c r="C357" s="121" t="s">
        <v>676</v>
      </c>
      <c r="D357" s="121" t="s">
        <v>267</v>
      </c>
    </row>
    <row r="358" spans="1:4" ht="25.5">
      <c r="A358" s="167">
        <f>IF((SUM('Раздел 1'!R51:R51)&gt;=SUM('Раздел 1'!U51:Z51)),"","Неверно!")</f>
      </c>
      <c r="B358" s="168">
        <v>68502</v>
      </c>
      <c r="C358" s="121" t="s">
        <v>696</v>
      </c>
      <c r="D358" s="121" t="s">
        <v>267</v>
      </c>
    </row>
    <row r="359" spans="1:4" ht="25.5">
      <c r="A359" s="167">
        <f>IF((SUM('Раздел 1'!R11:R11)&gt;=SUM('Раздел 1'!U11:Z11)),"","Неверно!")</f>
      </c>
      <c r="B359" s="168">
        <v>68502</v>
      </c>
      <c r="C359" s="121" t="s">
        <v>269</v>
      </c>
      <c r="D359" s="121" t="s">
        <v>267</v>
      </c>
    </row>
    <row r="360" spans="1:4" ht="25.5">
      <c r="A360" s="167">
        <f>IF((SUM('Раздел 1'!R45:R45)&gt;=SUM('Раздел 1'!U45:Z45)),"","Неверно!")</f>
      </c>
      <c r="B360" s="168">
        <v>68502</v>
      </c>
      <c r="C360" s="121" t="s">
        <v>690</v>
      </c>
      <c r="D360" s="121" t="s">
        <v>267</v>
      </c>
    </row>
    <row r="361" spans="1:4" ht="25.5">
      <c r="A361" s="167">
        <f>IF((SUM('Раздел 1'!R22:R22)&gt;=SUM('Раздел 1'!U22:Z22)),"","Неверно!")</f>
      </c>
      <c r="B361" s="168">
        <v>68502</v>
      </c>
      <c r="C361" s="121" t="s">
        <v>667</v>
      </c>
      <c r="D361" s="121" t="s">
        <v>267</v>
      </c>
    </row>
    <row r="362" spans="1:4" ht="25.5">
      <c r="A362" s="167">
        <f>IF((SUM('Раздел 1'!R42:R42)&gt;=SUM('Раздел 1'!U42:Z42)),"","Неверно!")</f>
      </c>
      <c r="B362" s="168">
        <v>68502</v>
      </c>
      <c r="C362" s="121" t="s">
        <v>687</v>
      </c>
      <c r="D362" s="121" t="s">
        <v>267</v>
      </c>
    </row>
    <row r="363" spans="1:4" ht="25.5">
      <c r="A363" s="167">
        <f>IF((SUM('Раздел 1'!R28:R28)&gt;=SUM('Раздел 1'!U28:Z28)),"","Неверно!")</f>
      </c>
      <c r="B363" s="168">
        <v>68502</v>
      </c>
      <c r="C363" s="121" t="s">
        <v>673</v>
      </c>
      <c r="D363" s="121" t="s">
        <v>267</v>
      </c>
    </row>
    <row r="364" spans="1:4" ht="25.5">
      <c r="A364" s="167">
        <f>IF((SUM('Раздел 1'!R23:R23)&gt;=SUM('Раздел 1'!U23:Z23)),"","Неверно!")</f>
      </c>
      <c r="B364" s="168">
        <v>68502</v>
      </c>
      <c r="C364" s="121" t="s">
        <v>668</v>
      </c>
      <c r="D364" s="121" t="s">
        <v>267</v>
      </c>
    </row>
    <row r="365" spans="1:4" ht="25.5">
      <c r="A365" s="167">
        <f>IF((SUM('Раздел 1'!R20:R20)&gt;=SUM('Раздел 1'!U20:Z20)),"","Неверно!")</f>
      </c>
      <c r="B365" s="168">
        <v>68502</v>
      </c>
      <c r="C365" s="121" t="s">
        <v>665</v>
      </c>
      <c r="D365" s="121" t="s">
        <v>267</v>
      </c>
    </row>
    <row r="366" spans="1:4" ht="25.5">
      <c r="A366" s="167">
        <f>IF((SUM('Раздел 1'!R37:R37)&gt;=SUM('Раздел 1'!U37:Z37)),"","Неверно!")</f>
      </c>
      <c r="B366" s="168">
        <v>68502</v>
      </c>
      <c r="C366" s="121" t="s">
        <v>682</v>
      </c>
      <c r="D366" s="121" t="s">
        <v>267</v>
      </c>
    </row>
    <row r="367" spans="1:4" ht="25.5">
      <c r="A367" s="167">
        <f>IF((SUM('Раздел 1'!R46:R46)&gt;=SUM('Раздел 1'!U46:Z46)),"","Неверно!")</f>
      </c>
      <c r="B367" s="168">
        <v>68502</v>
      </c>
      <c r="C367" s="121" t="s">
        <v>691</v>
      </c>
      <c r="D367" s="121" t="s">
        <v>267</v>
      </c>
    </row>
    <row r="368" spans="1:4" ht="25.5">
      <c r="A368" s="167">
        <f>IF((SUM('Раздел 1'!R29:R29)&gt;=SUM('Раздел 1'!U29:Z29)),"","Неверно!")</f>
      </c>
      <c r="B368" s="168">
        <v>68502</v>
      </c>
      <c r="C368" s="121" t="s">
        <v>674</v>
      </c>
      <c r="D368" s="121" t="s">
        <v>267</v>
      </c>
    </row>
    <row r="369" spans="1:4" ht="25.5">
      <c r="A369" s="167">
        <f>IF((SUM('Раздел 1'!R43:R43)&gt;=SUM('Раздел 1'!U43:Z43)),"","Неверно!")</f>
      </c>
      <c r="B369" s="168">
        <v>68502</v>
      </c>
      <c r="C369" s="121" t="s">
        <v>688</v>
      </c>
      <c r="D369" s="121" t="s">
        <v>267</v>
      </c>
    </row>
    <row r="370" spans="1:4" ht="25.5">
      <c r="A370" s="167">
        <f>IF((SUM('Раздел 1'!R12:R12)&gt;=SUM('Раздел 1'!U12:Z12)),"","Неверно!")</f>
      </c>
      <c r="B370" s="168">
        <v>68502</v>
      </c>
      <c r="C370" s="121" t="s">
        <v>270</v>
      </c>
      <c r="D370" s="121" t="s">
        <v>267</v>
      </c>
    </row>
    <row r="371" spans="1:4" ht="25.5">
      <c r="A371" s="167">
        <f>IF((SUM('Раздел 1'!R35:R35)&gt;=SUM('Раздел 1'!U35:Z35)),"","Неверно!")</f>
      </c>
      <c r="B371" s="168">
        <v>68502</v>
      </c>
      <c r="C371" s="121" t="s">
        <v>680</v>
      </c>
      <c r="D371" s="121" t="s">
        <v>267</v>
      </c>
    </row>
    <row r="372" spans="1:4" ht="25.5">
      <c r="A372" s="167">
        <f>IF((SUM('Раздел 1'!R9:R9)&gt;=SUM('Раздел 1'!U9:Z9)),"","Неверно!")</f>
      </c>
      <c r="B372" s="168">
        <v>68502</v>
      </c>
      <c r="C372" s="121" t="s">
        <v>266</v>
      </c>
      <c r="D372" s="121" t="s">
        <v>267</v>
      </c>
    </row>
    <row r="373" spans="1:4" ht="25.5">
      <c r="A373" s="167">
        <f>IF((SUM('Раздел 1'!R38:R38)&gt;=SUM('Раздел 1'!U38:Z38)),"","Неверно!")</f>
      </c>
      <c r="B373" s="168">
        <v>68502</v>
      </c>
      <c r="C373" s="121" t="s">
        <v>683</v>
      </c>
      <c r="D373" s="121" t="s">
        <v>267</v>
      </c>
    </row>
    <row r="374" spans="1:4" ht="25.5">
      <c r="A374" s="167">
        <f>IF((SUM('Раздел 1'!R15:R15)&gt;=SUM('Раздел 1'!U15:Z15)),"","Неверно!")</f>
      </c>
      <c r="B374" s="168">
        <v>68502</v>
      </c>
      <c r="C374" s="121" t="s">
        <v>660</v>
      </c>
      <c r="D374" s="121" t="s">
        <v>267</v>
      </c>
    </row>
    <row r="375" spans="1:4" ht="25.5">
      <c r="A375" s="167">
        <f>IF((SUM('Раздел 1'!R26:R26)&gt;=SUM('Раздел 1'!U26:Z26)),"","Неверно!")</f>
      </c>
      <c r="B375" s="168">
        <v>68502</v>
      </c>
      <c r="C375" s="121" t="s">
        <v>671</v>
      </c>
      <c r="D375" s="121" t="s">
        <v>267</v>
      </c>
    </row>
    <row r="376" spans="1:4" ht="25.5">
      <c r="A376" s="167">
        <f>IF((SUM('Раздел 1'!R49:R49)&gt;=SUM('Раздел 1'!U49:Z49)),"","Неверно!")</f>
      </c>
      <c r="B376" s="168">
        <v>68502</v>
      </c>
      <c r="C376" s="121" t="s">
        <v>694</v>
      </c>
      <c r="D376" s="121" t="s">
        <v>267</v>
      </c>
    </row>
    <row r="377" spans="1:4" ht="25.5">
      <c r="A377" s="167">
        <f>IF((SUM('Раздел 1'!R52:R52)&gt;=SUM('Раздел 1'!U52:Z52)),"","Неверно!")</f>
      </c>
      <c r="B377" s="168">
        <v>68502</v>
      </c>
      <c r="C377" s="121" t="s">
        <v>697</v>
      </c>
      <c r="D377" s="121" t="s">
        <v>267</v>
      </c>
    </row>
    <row r="378" spans="1:4" ht="25.5">
      <c r="A378" s="167">
        <f>IF((SUM('Раздел 1'!R34:R34)&gt;=SUM('Раздел 1'!U34:Z34)),"","Неверно!")</f>
      </c>
      <c r="B378" s="168">
        <v>68502</v>
      </c>
      <c r="C378" s="121" t="s">
        <v>679</v>
      </c>
      <c r="D378" s="121" t="s">
        <v>267</v>
      </c>
    </row>
    <row r="379" spans="1:4" ht="25.5">
      <c r="A379" s="167">
        <f>IF((SUM('Раздел 1'!R17:R17)&gt;=SUM('Раздел 1'!U17:Z17)),"","Неверно!")</f>
      </c>
      <c r="B379" s="168">
        <v>68502</v>
      </c>
      <c r="C379" s="121" t="s">
        <v>662</v>
      </c>
      <c r="D379" s="121" t="s">
        <v>267</v>
      </c>
    </row>
    <row r="380" spans="1:4" ht="25.5">
      <c r="A380" s="167">
        <f>IF((SUM('Раздел 1'!R48:R48)&gt;=SUM('Раздел 1'!U48:Z48)),"","Неверно!")</f>
      </c>
      <c r="B380" s="168">
        <v>68502</v>
      </c>
      <c r="C380" s="121" t="s">
        <v>693</v>
      </c>
      <c r="D380" s="121" t="s">
        <v>267</v>
      </c>
    </row>
    <row r="381" spans="1:4" ht="25.5">
      <c r="A381" s="167">
        <f>IF((SUM('Раздел 1'!R19:R19)&gt;=SUM('Раздел 1'!U19:Z19)),"","Неверно!")</f>
      </c>
      <c r="B381" s="168">
        <v>68502</v>
      </c>
      <c r="C381" s="121" t="s">
        <v>664</v>
      </c>
      <c r="D381" s="121" t="s">
        <v>267</v>
      </c>
    </row>
    <row r="382" spans="1:4" ht="25.5">
      <c r="A382" s="167">
        <f>IF((SUM('Раздел 1'!R39:R39)&gt;=SUM('Раздел 1'!U39:Z39)),"","Неверно!")</f>
      </c>
      <c r="B382" s="168">
        <v>68502</v>
      </c>
      <c r="C382" s="121" t="s">
        <v>684</v>
      </c>
      <c r="D382" s="121" t="s">
        <v>267</v>
      </c>
    </row>
    <row r="383" spans="1:4" ht="25.5">
      <c r="A383" s="167">
        <f>IF((SUM('Раздел 1'!R40:R40)&gt;=SUM('Раздел 1'!U40:Z40)),"","Неверно!")</f>
      </c>
      <c r="B383" s="168">
        <v>68502</v>
      </c>
      <c r="C383" s="121" t="s">
        <v>685</v>
      </c>
      <c r="D383" s="121" t="s">
        <v>267</v>
      </c>
    </row>
    <row r="384" spans="1:4" ht="25.5">
      <c r="A384" s="167">
        <f>IF((SUM('Раздел 1'!R18:R18)&gt;=SUM('Раздел 1'!U18:Z18)),"","Неверно!")</f>
      </c>
      <c r="B384" s="168">
        <v>68502</v>
      </c>
      <c r="C384" s="121" t="s">
        <v>663</v>
      </c>
      <c r="D384" s="121" t="s">
        <v>267</v>
      </c>
    </row>
    <row r="385" spans="1:4" ht="25.5">
      <c r="A385" s="167">
        <f>IF((SUM('Раздел 1'!R32:R32)&gt;=SUM('Раздел 1'!U32:Z32)),"","Неверно!")</f>
      </c>
      <c r="B385" s="168">
        <v>68502</v>
      </c>
      <c r="C385" s="121" t="s">
        <v>677</v>
      </c>
      <c r="D385" s="121" t="s">
        <v>267</v>
      </c>
    </row>
    <row r="386" spans="1:4" ht="25.5">
      <c r="A386" s="167">
        <f>IF((SUM('Раздел 1'!R10:R10)&gt;=SUM('Раздел 1'!U10:Z10)),"","Неверно!")</f>
      </c>
      <c r="B386" s="168">
        <v>68502</v>
      </c>
      <c r="C386" s="121" t="s">
        <v>268</v>
      </c>
      <c r="D386" s="121" t="s">
        <v>267</v>
      </c>
    </row>
    <row r="387" spans="1:4" ht="25.5">
      <c r="A387" s="167">
        <f>IF((SUM('Раздел 1'!R36:R36)&gt;=SUM('Раздел 1'!U36:Z36)),"","Неверно!")</f>
      </c>
      <c r="B387" s="168">
        <v>68502</v>
      </c>
      <c r="C387" s="121" t="s">
        <v>681</v>
      </c>
      <c r="D387" s="121" t="s">
        <v>267</v>
      </c>
    </row>
    <row r="388" spans="1:4" ht="25.5">
      <c r="A388" s="167">
        <f>IF((SUM('Раздел 1'!R11:R11)&gt;=SUM('Раздел 1'!S11:S11)),"","Неверно!")</f>
      </c>
      <c r="B388" s="168">
        <v>68503</v>
      </c>
      <c r="C388" s="121" t="s">
        <v>701</v>
      </c>
      <c r="D388" s="121" t="s">
        <v>699</v>
      </c>
    </row>
    <row r="389" spans="1:4" ht="25.5">
      <c r="A389" s="167">
        <f>IF((SUM('Раздел 1'!R21:R21)&gt;=SUM('Раздел 1'!S21:S21)),"","Неверно!")</f>
      </c>
      <c r="B389" s="168">
        <v>68503</v>
      </c>
      <c r="C389" s="121" t="s">
        <v>711</v>
      </c>
      <c r="D389" s="121" t="s">
        <v>699</v>
      </c>
    </row>
    <row r="390" spans="1:4" ht="25.5">
      <c r="A390" s="167">
        <f>IF((SUM('Раздел 1'!R19:R19)&gt;=SUM('Раздел 1'!S19:S19)),"","Неверно!")</f>
      </c>
      <c r="B390" s="168">
        <v>68503</v>
      </c>
      <c r="C390" s="121" t="s">
        <v>709</v>
      </c>
      <c r="D390" s="121" t="s">
        <v>699</v>
      </c>
    </row>
    <row r="391" spans="1:4" ht="25.5">
      <c r="A391" s="167">
        <f>IF((SUM('Раздел 1'!R36:R36)&gt;=SUM('Раздел 1'!S36:S36)),"","Неверно!")</f>
      </c>
      <c r="B391" s="168">
        <v>68503</v>
      </c>
      <c r="C391" s="121" t="s">
        <v>726</v>
      </c>
      <c r="D391" s="121" t="s">
        <v>699</v>
      </c>
    </row>
    <row r="392" spans="1:4" ht="25.5">
      <c r="A392" s="167">
        <f>IF((SUM('Раздел 1'!R12:R12)&gt;=SUM('Раздел 1'!S12:S12)),"","Неверно!")</f>
      </c>
      <c r="B392" s="168">
        <v>68503</v>
      </c>
      <c r="C392" s="121" t="s">
        <v>702</v>
      </c>
      <c r="D392" s="121" t="s">
        <v>699</v>
      </c>
    </row>
    <row r="393" spans="1:4" ht="25.5">
      <c r="A393" s="167">
        <f>IF((SUM('Раздел 1'!R33:R33)&gt;=SUM('Раздел 1'!S33:S33)),"","Неверно!")</f>
      </c>
      <c r="B393" s="168">
        <v>68503</v>
      </c>
      <c r="C393" s="121" t="s">
        <v>723</v>
      </c>
      <c r="D393" s="121" t="s">
        <v>699</v>
      </c>
    </row>
    <row r="394" spans="1:4" ht="25.5">
      <c r="A394" s="167">
        <f>IF((SUM('Раздел 1'!R50:R50)&gt;=SUM('Раздел 1'!S50:S50)),"","Неверно!")</f>
      </c>
      <c r="B394" s="168">
        <v>68503</v>
      </c>
      <c r="C394" s="121" t="s">
        <v>740</v>
      </c>
      <c r="D394" s="121" t="s">
        <v>699</v>
      </c>
    </row>
    <row r="395" spans="1:4" ht="25.5">
      <c r="A395" s="167">
        <f>IF((SUM('Раздел 1'!R10:R10)&gt;=SUM('Раздел 1'!S10:S10)),"","Неверно!")</f>
      </c>
      <c r="B395" s="168">
        <v>68503</v>
      </c>
      <c r="C395" s="121" t="s">
        <v>700</v>
      </c>
      <c r="D395" s="121" t="s">
        <v>699</v>
      </c>
    </row>
    <row r="396" spans="1:4" ht="25.5">
      <c r="A396" s="167">
        <f>IF((SUM('Раздел 1'!R27:R27)&gt;=SUM('Раздел 1'!S27:S27)),"","Неверно!")</f>
      </c>
      <c r="B396" s="168">
        <v>68503</v>
      </c>
      <c r="C396" s="121" t="s">
        <v>717</v>
      </c>
      <c r="D396" s="121" t="s">
        <v>699</v>
      </c>
    </row>
    <row r="397" spans="1:4" ht="25.5">
      <c r="A397" s="167">
        <f>IF((SUM('Раздел 1'!R47:R47)&gt;=SUM('Раздел 1'!S47:S47)),"","Неверно!")</f>
      </c>
      <c r="B397" s="168">
        <v>68503</v>
      </c>
      <c r="C397" s="121" t="s">
        <v>737</v>
      </c>
      <c r="D397" s="121" t="s">
        <v>699</v>
      </c>
    </row>
    <row r="398" spans="1:4" ht="25.5">
      <c r="A398" s="167">
        <f>IF((SUM('Раздел 1'!R39:R39)&gt;=SUM('Раздел 1'!S39:S39)),"","Неверно!")</f>
      </c>
      <c r="B398" s="168">
        <v>68503</v>
      </c>
      <c r="C398" s="121" t="s">
        <v>729</v>
      </c>
      <c r="D398" s="121" t="s">
        <v>699</v>
      </c>
    </row>
    <row r="399" spans="1:4" ht="25.5">
      <c r="A399" s="167">
        <f>IF((SUM('Раздел 1'!R13:R13)&gt;=SUM('Раздел 1'!S13:S13)),"","Неверно!")</f>
      </c>
      <c r="B399" s="168">
        <v>68503</v>
      </c>
      <c r="C399" s="121" t="s">
        <v>703</v>
      </c>
      <c r="D399" s="121" t="s">
        <v>699</v>
      </c>
    </row>
    <row r="400" spans="1:4" ht="25.5">
      <c r="A400" s="167">
        <f>IF((SUM('Раздел 1'!R16:R16)&gt;=SUM('Раздел 1'!S16:S16)),"","Неверно!")</f>
      </c>
      <c r="B400" s="168">
        <v>68503</v>
      </c>
      <c r="C400" s="121" t="s">
        <v>706</v>
      </c>
      <c r="D400" s="121" t="s">
        <v>699</v>
      </c>
    </row>
    <row r="401" spans="1:4" ht="25.5">
      <c r="A401" s="167">
        <f>IF((SUM('Раздел 1'!R30:R30)&gt;=SUM('Раздел 1'!S30:S30)),"","Неверно!")</f>
      </c>
      <c r="B401" s="168">
        <v>68503</v>
      </c>
      <c r="C401" s="121" t="s">
        <v>720</v>
      </c>
      <c r="D401" s="121" t="s">
        <v>699</v>
      </c>
    </row>
    <row r="402" spans="1:4" ht="25.5">
      <c r="A402" s="167">
        <f>IF((SUM('Раздел 1'!R24:R24)&gt;=SUM('Раздел 1'!S24:S24)),"","Неверно!")</f>
      </c>
      <c r="B402" s="168">
        <v>68503</v>
      </c>
      <c r="C402" s="121" t="s">
        <v>714</v>
      </c>
      <c r="D402" s="121" t="s">
        <v>699</v>
      </c>
    </row>
    <row r="403" spans="1:4" ht="25.5">
      <c r="A403" s="167">
        <f>IF((SUM('Раздел 1'!R41:R41)&gt;=SUM('Раздел 1'!S41:S41)),"","Неверно!")</f>
      </c>
      <c r="B403" s="168">
        <v>68503</v>
      </c>
      <c r="C403" s="121" t="s">
        <v>731</v>
      </c>
      <c r="D403" s="121" t="s">
        <v>699</v>
      </c>
    </row>
    <row r="404" spans="1:4" ht="25.5">
      <c r="A404" s="167">
        <f>IF((SUM('Раздел 1'!R44:R44)&gt;=SUM('Раздел 1'!S44:S44)),"","Неверно!")</f>
      </c>
      <c r="B404" s="168">
        <v>68503</v>
      </c>
      <c r="C404" s="121" t="s">
        <v>734</v>
      </c>
      <c r="D404" s="121" t="s">
        <v>699</v>
      </c>
    </row>
    <row r="405" spans="1:4" ht="25.5">
      <c r="A405" s="167">
        <f>IF((SUM('Раздел 1'!R26:R26)&gt;=SUM('Раздел 1'!S26:S26)),"","Неверно!")</f>
      </c>
      <c r="B405" s="168">
        <v>68503</v>
      </c>
      <c r="C405" s="121" t="s">
        <v>716</v>
      </c>
      <c r="D405" s="121" t="s">
        <v>699</v>
      </c>
    </row>
    <row r="406" spans="1:4" ht="25.5">
      <c r="A406" s="167">
        <f>IF((SUM('Раздел 1'!R49:R49)&gt;=SUM('Раздел 1'!S49:S49)),"","Неверно!")</f>
      </c>
      <c r="B406" s="168">
        <v>68503</v>
      </c>
      <c r="C406" s="121" t="s">
        <v>739</v>
      </c>
      <c r="D406" s="121" t="s">
        <v>699</v>
      </c>
    </row>
    <row r="407" spans="1:4" ht="25.5">
      <c r="A407" s="167">
        <f>IF((SUM('Раздел 1'!R9:R9)&gt;=SUM('Раздел 1'!S9:S9)),"","Неверно!")</f>
      </c>
      <c r="B407" s="168">
        <v>68503</v>
      </c>
      <c r="C407" s="121" t="s">
        <v>698</v>
      </c>
      <c r="D407" s="121" t="s">
        <v>699</v>
      </c>
    </row>
    <row r="408" spans="1:4" ht="25.5">
      <c r="A408" s="167">
        <f>IF((SUM('Раздел 1'!R52:R52)&gt;=SUM('Раздел 1'!S52:S52)),"","Неверно!")</f>
      </c>
      <c r="B408" s="168">
        <v>68503</v>
      </c>
      <c r="C408" s="121" t="s">
        <v>742</v>
      </c>
      <c r="D408" s="121" t="s">
        <v>699</v>
      </c>
    </row>
    <row r="409" spans="1:4" ht="25.5">
      <c r="A409" s="167">
        <f>IF((SUM('Раздел 1'!R35:R35)&gt;=SUM('Раздел 1'!S35:S35)),"","Неверно!")</f>
      </c>
      <c r="B409" s="168">
        <v>68503</v>
      </c>
      <c r="C409" s="121" t="s">
        <v>725</v>
      </c>
      <c r="D409" s="121" t="s">
        <v>699</v>
      </c>
    </row>
    <row r="410" spans="1:4" ht="25.5">
      <c r="A410" s="167">
        <f>IF((SUM('Раздел 1'!R18:R18)&gt;=SUM('Раздел 1'!S18:S18)),"","Неверно!")</f>
      </c>
      <c r="B410" s="168">
        <v>68503</v>
      </c>
      <c r="C410" s="121" t="s">
        <v>708</v>
      </c>
      <c r="D410" s="121" t="s">
        <v>699</v>
      </c>
    </row>
    <row r="411" spans="1:4" ht="25.5">
      <c r="A411" s="167">
        <f>IF((SUM('Раздел 1'!R32:R32)&gt;=SUM('Раздел 1'!S32:S32)),"","Неверно!")</f>
      </c>
      <c r="B411" s="168">
        <v>68503</v>
      </c>
      <c r="C411" s="121" t="s">
        <v>722</v>
      </c>
      <c r="D411" s="121" t="s">
        <v>699</v>
      </c>
    </row>
    <row r="412" spans="1:4" ht="25.5">
      <c r="A412" s="167">
        <f>IF((SUM('Раздел 1'!R29:R29)&gt;=SUM('Раздел 1'!S29:S29)),"","Неверно!")</f>
      </c>
      <c r="B412" s="168">
        <v>68503</v>
      </c>
      <c r="C412" s="121" t="s">
        <v>719</v>
      </c>
      <c r="D412" s="121" t="s">
        <v>699</v>
      </c>
    </row>
    <row r="413" spans="1:4" ht="25.5">
      <c r="A413" s="167">
        <f>IF((SUM('Раздел 1'!R46:R46)&gt;=SUM('Раздел 1'!S46:S46)),"","Неверно!")</f>
      </c>
      <c r="B413" s="168">
        <v>68503</v>
      </c>
      <c r="C413" s="121" t="s">
        <v>736</v>
      </c>
      <c r="D413" s="121" t="s">
        <v>699</v>
      </c>
    </row>
    <row r="414" spans="1:4" ht="25.5">
      <c r="A414" s="167">
        <f>IF((SUM('Раздел 1'!R15:R15)&gt;=SUM('Раздел 1'!S15:S15)),"","Неверно!")</f>
      </c>
      <c r="B414" s="168">
        <v>68503</v>
      </c>
      <c r="C414" s="121" t="s">
        <v>705</v>
      </c>
      <c r="D414" s="121" t="s">
        <v>699</v>
      </c>
    </row>
    <row r="415" spans="1:4" ht="25.5">
      <c r="A415" s="167">
        <f>IF((SUM('Раздел 1'!R38:R38)&gt;=SUM('Раздел 1'!S38:S38)),"","Неверно!")</f>
      </c>
      <c r="B415" s="168">
        <v>68503</v>
      </c>
      <c r="C415" s="121" t="s">
        <v>728</v>
      </c>
      <c r="D415" s="121" t="s">
        <v>699</v>
      </c>
    </row>
    <row r="416" spans="1:4" ht="25.5">
      <c r="A416" s="167">
        <f>IF((SUM('Раздел 1'!R51:R51)&gt;=SUM('Раздел 1'!S51:S51)),"","Неверно!")</f>
      </c>
      <c r="B416" s="168">
        <v>68503</v>
      </c>
      <c r="C416" s="121" t="s">
        <v>741</v>
      </c>
      <c r="D416" s="121" t="s">
        <v>699</v>
      </c>
    </row>
    <row r="417" spans="1:4" ht="25.5">
      <c r="A417" s="167">
        <f>IF((SUM('Раздел 1'!R31:R31)&gt;=SUM('Раздел 1'!S31:S31)),"","Неверно!")</f>
      </c>
      <c r="B417" s="168">
        <v>68503</v>
      </c>
      <c r="C417" s="121" t="s">
        <v>721</v>
      </c>
      <c r="D417" s="121" t="s">
        <v>699</v>
      </c>
    </row>
    <row r="418" spans="1:4" ht="25.5">
      <c r="A418" s="167">
        <f>IF((SUM('Раздел 1'!R14:R14)&gt;=SUM('Раздел 1'!S14:S14)),"","Неверно!")</f>
      </c>
      <c r="B418" s="168">
        <v>68503</v>
      </c>
      <c r="C418" s="121" t="s">
        <v>704</v>
      </c>
      <c r="D418" s="121" t="s">
        <v>699</v>
      </c>
    </row>
    <row r="419" spans="1:4" ht="25.5">
      <c r="A419" s="167">
        <f>IF((SUM('Раздел 1'!R45:R45)&gt;=SUM('Раздел 1'!S45:S45)),"","Неверно!")</f>
      </c>
      <c r="B419" s="168">
        <v>68503</v>
      </c>
      <c r="C419" s="121" t="s">
        <v>735</v>
      </c>
      <c r="D419" s="121" t="s">
        <v>699</v>
      </c>
    </row>
    <row r="420" spans="1:4" ht="25.5">
      <c r="A420" s="167">
        <f>IF((SUM('Раздел 1'!R28:R28)&gt;=SUM('Раздел 1'!S28:S28)),"","Неверно!")</f>
      </c>
      <c r="B420" s="168">
        <v>68503</v>
      </c>
      <c r="C420" s="121" t="s">
        <v>718</v>
      </c>
      <c r="D420" s="121" t="s">
        <v>699</v>
      </c>
    </row>
    <row r="421" spans="1:4" ht="25.5">
      <c r="A421" s="167">
        <f>IF((SUM('Раздел 1'!R22:R22)&gt;=SUM('Раздел 1'!S22:S22)),"","Неверно!")</f>
      </c>
      <c r="B421" s="168">
        <v>68503</v>
      </c>
      <c r="C421" s="121" t="s">
        <v>712</v>
      </c>
      <c r="D421" s="121" t="s">
        <v>699</v>
      </c>
    </row>
    <row r="422" spans="1:4" ht="25.5">
      <c r="A422" s="167">
        <f>IF((SUM('Раздел 1'!R42:R42)&gt;=SUM('Раздел 1'!S42:S42)),"","Неверно!")</f>
      </c>
      <c r="B422" s="168">
        <v>68503</v>
      </c>
      <c r="C422" s="121" t="s">
        <v>732</v>
      </c>
      <c r="D422" s="121" t="s">
        <v>699</v>
      </c>
    </row>
    <row r="423" spans="1:4" ht="25.5">
      <c r="A423" s="167">
        <f>IF((SUM('Раздел 1'!R25:R25)&gt;=SUM('Раздел 1'!S25:S25)),"","Неверно!")</f>
      </c>
      <c r="B423" s="168">
        <v>68503</v>
      </c>
      <c r="C423" s="121" t="s">
        <v>715</v>
      </c>
      <c r="D423" s="121" t="s">
        <v>699</v>
      </c>
    </row>
    <row r="424" spans="1:4" ht="25.5">
      <c r="A424" s="167">
        <f>IF((SUM('Раздел 1'!R48:R48)&gt;=SUM('Раздел 1'!S48:S48)),"","Неверно!")</f>
      </c>
      <c r="B424" s="168">
        <v>68503</v>
      </c>
      <c r="C424" s="121" t="s">
        <v>738</v>
      </c>
      <c r="D424" s="121" t="s">
        <v>699</v>
      </c>
    </row>
    <row r="425" spans="1:4" ht="25.5">
      <c r="A425" s="167">
        <f>IF((SUM('Раздел 1'!R34:R34)&gt;=SUM('Раздел 1'!S34:S34)),"","Неверно!")</f>
      </c>
      <c r="B425" s="168">
        <v>68503</v>
      </c>
      <c r="C425" s="121" t="s">
        <v>724</v>
      </c>
      <c r="D425" s="121" t="s">
        <v>699</v>
      </c>
    </row>
    <row r="426" spans="1:4" ht="25.5">
      <c r="A426" s="167">
        <f>IF((SUM('Раздел 1'!R17:R17)&gt;=SUM('Раздел 1'!S17:S17)),"","Неверно!")</f>
      </c>
      <c r="B426" s="168">
        <v>68503</v>
      </c>
      <c r="C426" s="121" t="s">
        <v>707</v>
      </c>
      <c r="D426" s="121" t="s">
        <v>699</v>
      </c>
    </row>
    <row r="427" spans="1:4" ht="25.5">
      <c r="A427" s="167">
        <f>IF((SUM('Раздел 1'!R40:R40)&gt;=SUM('Раздел 1'!S40:S40)),"","Неверно!")</f>
      </c>
      <c r="B427" s="168">
        <v>68503</v>
      </c>
      <c r="C427" s="121" t="s">
        <v>730</v>
      </c>
      <c r="D427" s="121" t="s">
        <v>699</v>
      </c>
    </row>
    <row r="428" spans="1:4" ht="25.5">
      <c r="A428" s="167">
        <f>IF((SUM('Раздел 1'!R23:R23)&gt;=SUM('Раздел 1'!S23:S23)),"","Неверно!")</f>
      </c>
      <c r="B428" s="168">
        <v>68503</v>
      </c>
      <c r="C428" s="121" t="s">
        <v>713</v>
      </c>
      <c r="D428" s="121" t="s">
        <v>699</v>
      </c>
    </row>
    <row r="429" spans="1:4" ht="25.5">
      <c r="A429" s="167">
        <f>IF((SUM('Раздел 1'!R43:R43)&gt;=SUM('Раздел 1'!S43:S43)),"","Неверно!")</f>
      </c>
      <c r="B429" s="168">
        <v>68503</v>
      </c>
      <c r="C429" s="121" t="s">
        <v>733</v>
      </c>
      <c r="D429" s="121" t="s">
        <v>699</v>
      </c>
    </row>
    <row r="430" spans="1:4" ht="25.5">
      <c r="A430" s="167">
        <f>IF((SUM('Раздел 1'!R20:R20)&gt;=SUM('Раздел 1'!S20:S20)),"","Неверно!")</f>
      </c>
      <c r="B430" s="168">
        <v>68503</v>
      </c>
      <c r="C430" s="121" t="s">
        <v>710</v>
      </c>
      <c r="D430" s="121" t="s">
        <v>699</v>
      </c>
    </row>
    <row r="431" spans="1:4" ht="25.5">
      <c r="A431" s="167">
        <f>IF((SUM('Раздел 1'!R37:R37)&gt;=SUM('Раздел 1'!S37:S37)),"","Неверно!")</f>
      </c>
      <c r="B431" s="168">
        <v>68503</v>
      </c>
      <c r="C431" s="121" t="s">
        <v>727</v>
      </c>
      <c r="D431" s="121" t="s">
        <v>699</v>
      </c>
    </row>
    <row r="432" spans="1:4" ht="25.5">
      <c r="A432" s="167">
        <f>IF((SUM('Раздел 1'!O41:O41)&gt;=SUM('Раздел 1'!P41:P41)),"","Неверно!")</f>
      </c>
      <c r="B432" s="168">
        <v>68504</v>
      </c>
      <c r="C432" s="121" t="s">
        <v>451</v>
      </c>
      <c r="D432" s="121" t="s">
        <v>744</v>
      </c>
    </row>
    <row r="433" spans="1:4" ht="25.5">
      <c r="A433" s="167">
        <f>IF((SUM('Раздел 1'!O21:O21)&gt;=SUM('Раздел 1'!P21:P21)),"","Неверно!")</f>
      </c>
      <c r="B433" s="168">
        <v>68504</v>
      </c>
      <c r="C433" s="121" t="s">
        <v>432</v>
      </c>
      <c r="D433" s="121" t="s">
        <v>744</v>
      </c>
    </row>
    <row r="434" spans="1:4" ht="25.5">
      <c r="A434" s="167">
        <f>IF((SUM('Раздел 1'!O38:O38)&gt;=SUM('Раздел 1'!P38:P38)),"","Неверно!")</f>
      </c>
      <c r="B434" s="168">
        <v>68504</v>
      </c>
      <c r="C434" s="121" t="s">
        <v>448</v>
      </c>
      <c r="D434" s="121" t="s">
        <v>744</v>
      </c>
    </row>
    <row r="435" spans="1:4" ht="25.5">
      <c r="A435" s="167">
        <f>IF((SUM('Раздел 1'!O15:O15)&gt;=SUM('Раздел 1'!P15:P15)),"","Неверно!")</f>
      </c>
      <c r="B435" s="168">
        <v>68504</v>
      </c>
      <c r="C435" s="121" t="s">
        <v>750</v>
      </c>
      <c r="D435" s="121" t="s">
        <v>744</v>
      </c>
    </row>
    <row r="436" spans="1:4" ht="25.5">
      <c r="A436" s="167">
        <f>IF((SUM('Раздел 1'!O18:O18)&gt;=SUM('Раздел 1'!P18:P18)),"","Неверно!")</f>
      </c>
      <c r="B436" s="168">
        <v>68504</v>
      </c>
      <c r="C436" s="121" t="s">
        <v>429</v>
      </c>
      <c r="D436" s="121" t="s">
        <v>744</v>
      </c>
    </row>
    <row r="437" spans="1:4" ht="25.5">
      <c r="A437" s="167">
        <f>IF((SUM('Раздел 1'!O46:O46)&gt;=SUM('Раздел 1'!P46:P46)),"","Неверно!")</f>
      </c>
      <c r="B437" s="168">
        <v>68504</v>
      </c>
      <c r="C437" s="121" t="s">
        <v>896</v>
      </c>
      <c r="D437" s="121" t="s">
        <v>744</v>
      </c>
    </row>
    <row r="438" spans="1:4" ht="25.5">
      <c r="A438" s="167">
        <f>IF((SUM('Раздел 1'!O29:O29)&gt;=SUM('Раздел 1'!P29:P29)),"","Неверно!")</f>
      </c>
      <c r="B438" s="168">
        <v>68504</v>
      </c>
      <c r="C438" s="121" t="s">
        <v>880</v>
      </c>
      <c r="D438" s="121" t="s">
        <v>744</v>
      </c>
    </row>
    <row r="439" spans="1:4" ht="25.5">
      <c r="A439" s="167">
        <f>IF((SUM('Раздел 1'!O49:O49)&gt;=SUM('Раздел 1'!P49:P49)),"","Неверно!")</f>
      </c>
      <c r="B439" s="168">
        <v>68504</v>
      </c>
      <c r="C439" s="121" t="s">
        <v>899</v>
      </c>
      <c r="D439" s="121" t="s">
        <v>744</v>
      </c>
    </row>
    <row r="440" spans="1:4" ht="25.5">
      <c r="A440" s="167">
        <f>IF((SUM('Раздел 1'!O9:O9)&gt;=SUM('Раздел 1'!P9:P9)),"","Неверно!")</f>
      </c>
      <c r="B440" s="168">
        <v>68504</v>
      </c>
      <c r="C440" s="121" t="s">
        <v>743</v>
      </c>
      <c r="D440" s="121" t="s">
        <v>744</v>
      </c>
    </row>
    <row r="441" spans="1:4" ht="25.5">
      <c r="A441" s="167">
        <f>IF((SUM('Раздел 1'!O26:O26)&gt;=SUM('Раздел 1'!P26:P26)),"","Неверно!")</f>
      </c>
      <c r="B441" s="168">
        <v>68504</v>
      </c>
      <c r="C441" s="121" t="s">
        <v>437</v>
      </c>
      <c r="D441" s="121" t="s">
        <v>744</v>
      </c>
    </row>
    <row r="442" spans="1:4" ht="25.5">
      <c r="A442" s="167">
        <f>IF((SUM('Раздел 1'!O12:O12)&gt;=SUM('Раздел 1'!P12:P12)),"","Неверно!")</f>
      </c>
      <c r="B442" s="168">
        <v>68504</v>
      </c>
      <c r="C442" s="121" t="s">
        <v>747</v>
      </c>
      <c r="D442" s="121" t="s">
        <v>744</v>
      </c>
    </row>
    <row r="443" spans="1:4" ht="25.5">
      <c r="A443" s="167">
        <f>IF((SUM('Раздел 1'!O52:O52)&gt;=SUM('Раздел 1'!P52:P52)),"","Неверно!")</f>
      </c>
      <c r="B443" s="168">
        <v>68504</v>
      </c>
      <c r="C443" s="121" t="s">
        <v>902</v>
      </c>
      <c r="D443" s="121" t="s">
        <v>744</v>
      </c>
    </row>
    <row r="444" spans="1:4" ht="25.5">
      <c r="A444" s="167">
        <f>IF((SUM('Раздел 1'!O13:O13)&gt;=SUM('Раздел 1'!P13:P13)),"","Неверно!")</f>
      </c>
      <c r="B444" s="168">
        <v>68504</v>
      </c>
      <c r="C444" s="121" t="s">
        <v>748</v>
      </c>
      <c r="D444" s="121" t="s">
        <v>744</v>
      </c>
    </row>
    <row r="445" spans="1:4" ht="25.5">
      <c r="A445" s="167">
        <f>IF((SUM('Раздел 1'!O36:O36)&gt;=SUM('Раздел 1'!P36:P36)),"","Неверно!")</f>
      </c>
      <c r="B445" s="168">
        <v>68504</v>
      </c>
      <c r="C445" s="121" t="s">
        <v>446</v>
      </c>
      <c r="D445" s="121" t="s">
        <v>744</v>
      </c>
    </row>
    <row r="446" spans="1:4" ht="25.5">
      <c r="A446" s="167">
        <f>IF((SUM('Раздел 1'!O33:O33)&gt;=SUM('Раздел 1'!P33:P33)),"","Неверно!")</f>
      </c>
      <c r="B446" s="168">
        <v>68504</v>
      </c>
      <c r="C446" s="121" t="s">
        <v>884</v>
      </c>
      <c r="D446" s="121" t="s">
        <v>744</v>
      </c>
    </row>
    <row r="447" spans="1:4" ht="25.5">
      <c r="A447" s="167">
        <f>IF((SUM('Раздел 1'!O50:O50)&gt;=SUM('Раздел 1'!P50:P50)),"","Неверно!")</f>
      </c>
      <c r="B447" s="168">
        <v>68504</v>
      </c>
      <c r="C447" s="121" t="s">
        <v>900</v>
      </c>
      <c r="D447" s="121" t="s">
        <v>744</v>
      </c>
    </row>
    <row r="448" spans="1:4" ht="25.5">
      <c r="A448" s="167">
        <f>IF((SUM('Раздел 1'!O16:O16)&gt;=SUM('Раздел 1'!P16:P16)),"","Неверно!")</f>
      </c>
      <c r="B448" s="168">
        <v>68504</v>
      </c>
      <c r="C448" s="121" t="s">
        <v>751</v>
      </c>
      <c r="D448" s="121" t="s">
        <v>744</v>
      </c>
    </row>
    <row r="449" spans="1:4" ht="25.5">
      <c r="A449" s="167">
        <f>IF((SUM('Раздел 1'!O27:O27)&gt;=SUM('Раздел 1'!P27:P27)),"","Неверно!")</f>
      </c>
      <c r="B449" s="168">
        <v>68504</v>
      </c>
      <c r="C449" s="121" t="s">
        <v>878</v>
      </c>
      <c r="D449" s="121" t="s">
        <v>744</v>
      </c>
    </row>
    <row r="450" spans="1:4" ht="25.5">
      <c r="A450" s="167">
        <f>IF((SUM('Раздел 1'!O30:O30)&gt;=SUM('Раздел 1'!P30:P30)),"","Неверно!")</f>
      </c>
      <c r="B450" s="168">
        <v>68504</v>
      </c>
      <c r="C450" s="121" t="s">
        <v>881</v>
      </c>
      <c r="D450" s="121" t="s">
        <v>744</v>
      </c>
    </row>
    <row r="451" spans="1:4" ht="25.5">
      <c r="A451" s="167">
        <f>IF((SUM('Раздел 1'!O19:O19)&gt;=SUM('Раздел 1'!P19:P19)),"","Неверно!")</f>
      </c>
      <c r="B451" s="168">
        <v>68504</v>
      </c>
      <c r="C451" s="121" t="s">
        <v>430</v>
      </c>
      <c r="D451" s="121" t="s">
        <v>744</v>
      </c>
    </row>
    <row r="452" spans="1:4" ht="25.5">
      <c r="A452" s="167">
        <f>IF((SUM('Раздел 1'!O22:O22)&gt;=SUM('Раздел 1'!P22:P22)),"","Неверно!")</f>
      </c>
      <c r="B452" s="168">
        <v>68504</v>
      </c>
      <c r="C452" s="121" t="s">
        <v>433</v>
      </c>
      <c r="D452" s="121" t="s">
        <v>744</v>
      </c>
    </row>
    <row r="453" spans="1:4" ht="25.5">
      <c r="A453" s="167">
        <f>IF((SUM('Раздел 1'!O45:O45)&gt;=SUM('Раздел 1'!P45:P45)),"","Неверно!")</f>
      </c>
      <c r="B453" s="168">
        <v>68504</v>
      </c>
      <c r="C453" s="121" t="s">
        <v>895</v>
      </c>
      <c r="D453" s="121" t="s">
        <v>744</v>
      </c>
    </row>
    <row r="454" spans="1:4" ht="25.5">
      <c r="A454" s="167">
        <f>IF((SUM('Раздел 1'!O28:O28)&gt;=SUM('Раздел 1'!P28:P28)),"","Неверно!")</f>
      </c>
      <c r="B454" s="168">
        <v>68504</v>
      </c>
      <c r="C454" s="121" t="s">
        <v>879</v>
      </c>
      <c r="D454" s="121" t="s">
        <v>744</v>
      </c>
    </row>
    <row r="455" spans="1:4" ht="25.5">
      <c r="A455" s="167">
        <f>IF((SUM('Раздел 1'!O51:O51)&gt;=SUM('Раздел 1'!P51:P51)),"","Неверно!")</f>
      </c>
      <c r="B455" s="168">
        <v>68504</v>
      </c>
      <c r="C455" s="121" t="s">
        <v>901</v>
      </c>
      <c r="D455" s="121" t="s">
        <v>744</v>
      </c>
    </row>
    <row r="456" spans="1:4" ht="25.5">
      <c r="A456" s="167">
        <f>IF((SUM('Раздел 1'!O42:O42)&gt;=SUM('Раздел 1'!P42:P42)),"","Неверно!")</f>
      </c>
      <c r="B456" s="168">
        <v>68504</v>
      </c>
      <c r="C456" s="121" t="s">
        <v>452</v>
      </c>
      <c r="D456" s="121" t="s">
        <v>744</v>
      </c>
    </row>
    <row r="457" spans="1:4" ht="25.5">
      <c r="A457" s="167">
        <f>IF((SUM('Раздел 1'!O48:O48)&gt;=SUM('Раздел 1'!P48:P48)),"","Неверно!")</f>
      </c>
      <c r="B457" s="168">
        <v>68504</v>
      </c>
      <c r="C457" s="121" t="s">
        <v>898</v>
      </c>
      <c r="D457" s="121" t="s">
        <v>744</v>
      </c>
    </row>
    <row r="458" spans="1:4" ht="25.5">
      <c r="A458" s="167">
        <f>IF((SUM('Раздел 1'!O14:O14)&gt;=SUM('Раздел 1'!P14:P14)),"","Неверно!")</f>
      </c>
      <c r="B458" s="168">
        <v>68504</v>
      </c>
      <c r="C458" s="121" t="s">
        <v>749</v>
      </c>
      <c r="D458" s="121" t="s">
        <v>744</v>
      </c>
    </row>
    <row r="459" spans="1:4" ht="25.5">
      <c r="A459" s="167">
        <f>IF((SUM('Раздел 1'!O37:O37)&gt;=SUM('Раздел 1'!P37:P37)),"","Неверно!")</f>
      </c>
      <c r="B459" s="168">
        <v>68504</v>
      </c>
      <c r="C459" s="121" t="s">
        <v>447</v>
      </c>
      <c r="D459" s="121" t="s">
        <v>744</v>
      </c>
    </row>
    <row r="460" spans="1:4" ht="25.5">
      <c r="A460" s="167">
        <f>IF((SUM('Раздел 1'!O23:O23)&gt;=SUM('Раздел 1'!P23:P23)),"","Неверно!")</f>
      </c>
      <c r="B460" s="168">
        <v>68504</v>
      </c>
      <c r="C460" s="121" t="s">
        <v>434</v>
      </c>
      <c r="D460" s="121" t="s">
        <v>744</v>
      </c>
    </row>
    <row r="461" spans="1:4" ht="25.5">
      <c r="A461" s="167">
        <f>IF((SUM('Раздел 1'!O20:O20)&gt;=SUM('Раздел 1'!P20:P20)),"","Неверно!")</f>
      </c>
      <c r="B461" s="168">
        <v>68504</v>
      </c>
      <c r="C461" s="121" t="s">
        <v>431</v>
      </c>
      <c r="D461" s="121" t="s">
        <v>744</v>
      </c>
    </row>
    <row r="462" spans="1:4" ht="25.5">
      <c r="A462" s="167">
        <f>IF((SUM('Раздел 1'!O43:O43)&gt;=SUM('Раздел 1'!P43:P43)),"","Неверно!")</f>
      </c>
      <c r="B462" s="168">
        <v>68504</v>
      </c>
      <c r="C462" s="121" t="s">
        <v>453</v>
      </c>
      <c r="D462" s="121" t="s">
        <v>744</v>
      </c>
    </row>
    <row r="463" spans="1:4" ht="25.5">
      <c r="A463" s="167">
        <f>IF((SUM('Раздел 1'!O11:O11)&gt;=SUM('Раздел 1'!P11:P11)),"","Неверно!")</f>
      </c>
      <c r="B463" s="168">
        <v>68504</v>
      </c>
      <c r="C463" s="121" t="s">
        <v>746</v>
      </c>
      <c r="D463" s="121" t="s">
        <v>744</v>
      </c>
    </row>
    <row r="464" spans="1:4" ht="25.5">
      <c r="A464" s="167">
        <f>IF((SUM('Раздел 1'!O34:O34)&gt;=SUM('Раздел 1'!P34:P34)),"","Неверно!")</f>
      </c>
      <c r="B464" s="168">
        <v>68504</v>
      </c>
      <c r="C464" s="121" t="s">
        <v>885</v>
      </c>
      <c r="D464" s="121" t="s">
        <v>744</v>
      </c>
    </row>
    <row r="465" spans="1:4" ht="25.5">
      <c r="A465" s="167">
        <f>IF((SUM('Раздел 1'!O31:O31)&gt;=SUM('Раздел 1'!P31:P31)),"","Неверно!")</f>
      </c>
      <c r="B465" s="168">
        <v>68504</v>
      </c>
      <c r="C465" s="121" t="s">
        <v>882</v>
      </c>
      <c r="D465" s="121" t="s">
        <v>744</v>
      </c>
    </row>
    <row r="466" spans="1:4" ht="25.5">
      <c r="A466" s="167">
        <f>IF((SUM('Раздел 1'!O10:O10)&gt;=SUM('Раздел 1'!P10:P10)),"","Неверно!")</f>
      </c>
      <c r="B466" s="168">
        <v>68504</v>
      </c>
      <c r="C466" s="121" t="s">
        <v>745</v>
      </c>
      <c r="D466" s="121" t="s">
        <v>744</v>
      </c>
    </row>
    <row r="467" spans="1:4" ht="25.5">
      <c r="A467" s="167">
        <f>IF((SUM('Раздел 1'!O39:O39)&gt;=SUM('Раздел 1'!P39:P39)),"","Неверно!")</f>
      </c>
      <c r="B467" s="168">
        <v>68504</v>
      </c>
      <c r="C467" s="121" t="s">
        <v>449</v>
      </c>
      <c r="D467" s="121" t="s">
        <v>744</v>
      </c>
    </row>
    <row r="468" spans="1:4" ht="25.5">
      <c r="A468" s="167">
        <f>IF((SUM('Раздел 1'!O24:O24)&gt;=SUM('Раздел 1'!P24:P24)),"","Неверно!")</f>
      </c>
      <c r="B468" s="168">
        <v>68504</v>
      </c>
      <c r="C468" s="121" t="s">
        <v>435</v>
      </c>
      <c r="D468" s="121" t="s">
        <v>744</v>
      </c>
    </row>
    <row r="469" spans="1:4" ht="25.5">
      <c r="A469" s="167">
        <f>IF((SUM('Раздел 1'!O47:O47)&gt;=SUM('Раздел 1'!P47:P47)),"","Неверно!")</f>
      </c>
      <c r="B469" s="168">
        <v>68504</v>
      </c>
      <c r="C469" s="121" t="s">
        <v>897</v>
      </c>
      <c r="D469" s="121" t="s">
        <v>744</v>
      </c>
    </row>
    <row r="470" spans="1:4" ht="25.5">
      <c r="A470" s="167">
        <f>IF((SUM('Раздел 1'!O40:O40)&gt;=SUM('Раздел 1'!P40:P40)),"","Неверно!")</f>
      </c>
      <c r="B470" s="168">
        <v>68504</v>
      </c>
      <c r="C470" s="121" t="s">
        <v>450</v>
      </c>
      <c r="D470" s="121" t="s">
        <v>744</v>
      </c>
    </row>
    <row r="471" spans="1:4" ht="25.5">
      <c r="A471" s="167">
        <f>IF((SUM('Раздел 1'!O17:O17)&gt;=SUM('Раздел 1'!P17:P17)),"","Неверно!")</f>
      </c>
      <c r="B471" s="168">
        <v>68504</v>
      </c>
      <c r="C471" s="121" t="s">
        <v>428</v>
      </c>
      <c r="D471" s="121" t="s">
        <v>744</v>
      </c>
    </row>
    <row r="472" spans="1:4" ht="25.5">
      <c r="A472" s="167">
        <f>IF((SUM('Раздел 1'!O25:O25)&gt;=SUM('Раздел 1'!P25:P25)),"","Неверно!")</f>
      </c>
      <c r="B472" s="168">
        <v>68504</v>
      </c>
      <c r="C472" s="121" t="s">
        <v>436</v>
      </c>
      <c r="D472" s="121" t="s">
        <v>744</v>
      </c>
    </row>
    <row r="473" spans="1:4" ht="25.5">
      <c r="A473" s="167">
        <f>IF((SUM('Раздел 1'!O35:O35)&gt;=SUM('Раздел 1'!P35:P35)),"","Неверно!")</f>
      </c>
      <c r="B473" s="168">
        <v>68504</v>
      </c>
      <c r="C473" s="121" t="s">
        <v>445</v>
      </c>
      <c r="D473" s="121" t="s">
        <v>744</v>
      </c>
    </row>
    <row r="474" spans="1:4" ht="25.5">
      <c r="A474" s="167">
        <f>IF((SUM('Раздел 1'!O32:O32)&gt;=SUM('Раздел 1'!P32:P32)),"","Неверно!")</f>
      </c>
      <c r="B474" s="168">
        <v>68504</v>
      </c>
      <c r="C474" s="121" t="s">
        <v>883</v>
      </c>
      <c r="D474" s="121" t="s">
        <v>744</v>
      </c>
    </row>
    <row r="475" spans="1:4" ht="25.5">
      <c r="A475" s="167">
        <f>IF((SUM('Раздел 1'!O44:O44)&gt;=SUM('Раздел 1'!P44:P44)),"","Неверно!")</f>
      </c>
      <c r="B475" s="168">
        <v>68504</v>
      </c>
      <c r="C475" s="121" t="s">
        <v>894</v>
      </c>
      <c r="D475" s="121" t="s">
        <v>744</v>
      </c>
    </row>
    <row r="476" spans="1:4" ht="25.5">
      <c r="A476" s="167">
        <f>IF((SUM('Раздел 1'!M36:M36)&gt;=SUM('Раздел 1'!N36:N36)),"","Неверно!")</f>
      </c>
      <c r="B476" s="168">
        <v>68505</v>
      </c>
      <c r="C476" s="121" t="s">
        <v>1018</v>
      </c>
      <c r="D476" s="121" t="s">
        <v>460</v>
      </c>
    </row>
    <row r="477" spans="1:4" ht="25.5">
      <c r="A477" s="167">
        <f>IF((SUM('Раздел 1'!M13:M13)&gt;=SUM('Раздел 1'!N13:N13)),"","Неверно!")</f>
      </c>
      <c r="B477" s="168">
        <v>68505</v>
      </c>
      <c r="C477" s="121" t="s">
        <v>464</v>
      </c>
      <c r="D477" s="121" t="s">
        <v>460</v>
      </c>
    </row>
    <row r="478" spans="1:4" ht="25.5">
      <c r="A478" s="167">
        <f>IF((SUM('Раздел 1'!M44:M44)&gt;=SUM('Раздел 1'!N44:N44)),"","Неверно!")</f>
      </c>
      <c r="B478" s="168">
        <v>68505</v>
      </c>
      <c r="C478" s="121" t="s">
        <v>1026</v>
      </c>
      <c r="D478" s="121" t="s">
        <v>460</v>
      </c>
    </row>
    <row r="479" spans="1:4" ht="25.5">
      <c r="A479" s="167">
        <f>IF((SUM('Раздел 1'!M21:M21)&gt;=SUM('Раздел 1'!N21:N21)),"","Неверно!")</f>
      </c>
      <c r="B479" s="168">
        <v>68505</v>
      </c>
      <c r="C479" s="121" t="s">
        <v>472</v>
      </c>
      <c r="D479" s="121" t="s">
        <v>460</v>
      </c>
    </row>
    <row r="480" spans="1:4" ht="25.5">
      <c r="A480" s="167">
        <f>IF((SUM('Раздел 1'!M24:M24)&gt;=SUM('Раздел 1'!N24:N24)),"","Неверно!")</f>
      </c>
      <c r="B480" s="168">
        <v>68505</v>
      </c>
      <c r="C480" s="121" t="s">
        <v>475</v>
      </c>
      <c r="D480" s="121" t="s">
        <v>460</v>
      </c>
    </row>
    <row r="481" spans="1:4" ht="25.5">
      <c r="A481" s="167">
        <f>IF((SUM('Раздел 1'!M48:M48)&gt;=SUM('Раздел 1'!N48:N48)),"","Неверно!")</f>
      </c>
      <c r="B481" s="168">
        <v>68505</v>
      </c>
      <c r="C481" s="121" t="s">
        <v>1030</v>
      </c>
      <c r="D481" s="121" t="s">
        <v>460</v>
      </c>
    </row>
    <row r="482" spans="1:4" ht="25.5">
      <c r="A482" s="167">
        <f>IF((SUM('Раздел 1'!M42:M42)&gt;=SUM('Раздел 1'!N42:N42)),"","Неверно!")</f>
      </c>
      <c r="B482" s="168">
        <v>68505</v>
      </c>
      <c r="C482" s="121" t="s">
        <v>1024</v>
      </c>
      <c r="D482" s="121" t="s">
        <v>460</v>
      </c>
    </row>
    <row r="483" spans="1:4" ht="25.5">
      <c r="A483" s="167">
        <f>IF((SUM('Раздел 1'!M17:M17)&gt;=SUM('Раздел 1'!N17:N17)),"","Неверно!")</f>
      </c>
      <c r="B483" s="168">
        <v>68505</v>
      </c>
      <c r="C483" s="121" t="s">
        <v>468</v>
      </c>
      <c r="D483" s="121" t="s">
        <v>460</v>
      </c>
    </row>
    <row r="484" spans="1:4" ht="25.5">
      <c r="A484" s="167">
        <f>IF((SUM('Раздел 1'!M37:M37)&gt;=SUM('Раздел 1'!N37:N37)),"","Неверно!")</f>
      </c>
      <c r="B484" s="168">
        <v>68505</v>
      </c>
      <c r="C484" s="121" t="s">
        <v>1019</v>
      </c>
      <c r="D484" s="121" t="s">
        <v>460</v>
      </c>
    </row>
    <row r="485" spans="1:4" ht="25.5">
      <c r="A485" s="167">
        <f>IF((SUM('Раздел 1'!M43:M43)&gt;=SUM('Раздел 1'!N43:N43)),"","Неверно!")</f>
      </c>
      <c r="B485" s="168">
        <v>68505</v>
      </c>
      <c r="C485" s="121" t="s">
        <v>1025</v>
      </c>
      <c r="D485" s="121" t="s">
        <v>460</v>
      </c>
    </row>
    <row r="486" spans="1:4" ht="25.5">
      <c r="A486" s="167">
        <f>IF((SUM('Раздел 1'!M52:M52)&gt;=SUM('Раздел 1'!N52:N52)),"","Неверно!")</f>
      </c>
      <c r="B486" s="168">
        <v>68505</v>
      </c>
      <c r="C486" s="121" t="s">
        <v>1034</v>
      </c>
      <c r="D486" s="121" t="s">
        <v>460</v>
      </c>
    </row>
    <row r="487" spans="1:4" ht="25.5">
      <c r="A487" s="167">
        <f>IF((SUM('Раздел 1'!M32:M32)&gt;=SUM('Раздел 1'!N32:N32)),"","Неверно!")</f>
      </c>
      <c r="B487" s="168">
        <v>68505</v>
      </c>
      <c r="C487" s="121" t="s">
        <v>1014</v>
      </c>
      <c r="D487" s="121" t="s">
        <v>460</v>
      </c>
    </row>
    <row r="488" spans="1:4" ht="25.5">
      <c r="A488" s="167">
        <f>IF((SUM('Раздел 1'!M38:M38)&gt;=SUM('Раздел 1'!N38:N38)),"","Неверно!")</f>
      </c>
      <c r="B488" s="168">
        <v>68505</v>
      </c>
      <c r="C488" s="121" t="s">
        <v>1020</v>
      </c>
      <c r="D488" s="121" t="s">
        <v>460</v>
      </c>
    </row>
    <row r="489" spans="1:4" ht="25.5">
      <c r="A489" s="167">
        <f>IF((SUM('Раздел 1'!M15:M15)&gt;=SUM('Раздел 1'!N15:N15)),"","Неверно!")</f>
      </c>
      <c r="B489" s="168">
        <v>68505</v>
      </c>
      <c r="C489" s="121" t="s">
        <v>466</v>
      </c>
      <c r="D489" s="121" t="s">
        <v>460</v>
      </c>
    </row>
    <row r="490" spans="1:4" ht="25.5">
      <c r="A490" s="167">
        <f>IF((SUM('Раздел 1'!M18:M18)&gt;=SUM('Раздел 1'!N18:N18)),"","Неверно!")</f>
      </c>
      <c r="B490" s="168">
        <v>68505</v>
      </c>
      <c r="C490" s="121" t="s">
        <v>469</v>
      </c>
      <c r="D490" s="121" t="s">
        <v>460</v>
      </c>
    </row>
    <row r="491" spans="1:4" ht="25.5">
      <c r="A491" s="167">
        <f>IF((SUM('Раздел 1'!M41:M41)&gt;=SUM('Раздел 1'!N41:N41)),"","Неверно!")</f>
      </c>
      <c r="B491" s="168">
        <v>68505</v>
      </c>
      <c r="C491" s="121" t="s">
        <v>1023</v>
      </c>
      <c r="D491" s="121" t="s">
        <v>460</v>
      </c>
    </row>
    <row r="492" spans="1:4" ht="25.5">
      <c r="A492" s="167">
        <f>IF((SUM('Раздел 1'!M12:M12)&gt;=SUM('Раздел 1'!N12:N12)),"","Неверно!")</f>
      </c>
      <c r="B492" s="168">
        <v>68505</v>
      </c>
      <c r="C492" s="121" t="s">
        <v>463</v>
      </c>
      <c r="D492" s="121" t="s">
        <v>460</v>
      </c>
    </row>
    <row r="493" spans="1:4" ht="25.5">
      <c r="A493" s="167">
        <f>IF((SUM('Раздел 1'!M35:M35)&gt;=SUM('Раздел 1'!N35:N35)),"","Неверно!")</f>
      </c>
      <c r="B493" s="168">
        <v>68505</v>
      </c>
      <c r="C493" s="121" t="s">
        <v>1017</v>
      </c>
      <c r="D493" s="121" t="s">
        <v>460</v>
      </c>
    </row>
    <row r="494" spans="1:4" ht="25.5">
      <c r="A494" s="167">
        <f>IF((SUM('Раздел 1'!M29:M29)&gt;=SUM('Раздел 1'!N29:N29)),"","Неверно!")</f>
      </c>
      <c r="B494" s="168">
        <v>68505</v>
      </c>
      <c r="C494" s="121" t="s">
        <v>1011</v>
      </c>
      <c r="D494" s="121" t="s">
        <v>460</v>
      </c>
    </row>
    <row r="495" spans="1:4" ht="25.5">
      <c r="A495" s="167">
        <f>IF((SUM('Раздел 1'!M46:M46)&gt;=SUM('Раздел 1'!N46:N46)),"","Неверно!")</f>
      </c>
      <c r="B495" s="168">
        <v>68505</v>
      </c>
      <c r="C495" s="121" t="s">
        <v>1028</v>
      </c>
      <c r="D495" s="121" t="s">
        <v>460</v>
      </c>
    </row>
    <row r="496" spans="1:4" ht="25.5">
      <c r="A496" s="167">
        <f>IF((SUM('Раздел 1'!M49:M49)&gt;=SUM('Раздел 1'!N49:N49)),"","Неверно!")</f>
      </c>
      <c r="B496" s="168">
        <v>68505</v>
      </c>
      <c r="C496" s="121" t="s">
        <v>1031</v>
      </c>
      <c r="D496" s="121" t="s">
        <v>460</v>
      </c>
    </row>
    <row r="497" spans="1:4" ht="25.5">
      <c r="A497" s="167">
        <f>IF((SUM('Раздел 1'!M23:M23)&gt;=SUM('Раздел 1'!N23:N23)),"","Неверно!")</f>
      </c>
      <c r="B497" s="168">
        <v>68505</v>
      </c>
      <c r="C497" s="121" t="s">
        <v>474</v>
      </c>
      <c r="D497" s="121" t="s">
        <v>460</v>
      </c>
    </row>
    <row r="498" spans="1:4" ht="25.5">
      <c r="A498" s="167">
        <f>IF((SUM('Раздел 1'!M9:M9)&gt;=SUM('Раздел 1'!N9:N9)),"","Неверно!")</f>
      </c>
      <c r="B498" s="168">
        <v>68505</v>
      </c>
      <c r="C498" s="121" t="s">
        <v>903</v>
      </c>
      <c r="D498" s="121" t="s">
        <v>460</v>
      </c>
    </row>
    <row r="499" spans="1:4" ht="25.5">
      <c r="A499" s="167">
        <f>IF((SUM('Раздел 1'!M26:M26)&gt;=SUM('Раздел 1'!N26:N26)),"","Неверно!")</f>
      </c>
      <c r="B499" s="168">
        <v>68505</v>
      </c>
      <c r="C499" s="121" t="s">
        <v>911</v>
      </c>
      <c r="D499" s="121" t="s">
        <v>460</v>
      </c>
    </row>
    <row r="500" spans="1:4" ht="25.5">
      <c r="A500" s="167">
        <f>IF((SUM('Раздел 1'!M14:M14)&gt;=SUM('Раздел 1'!N14:N14)),"","Неверно!")</f>
      </c>
      <c r="B500" s="168">
        <v>68505</v>
      </c>
      <c r="C500" s="121" t="s">
        <v>465</v>
      </c>
      <c r="D500" s="121" t="s">
        <v>460</v>
      </c>
    </row>
    <row r="501" spans="1:4" ht="25.5">
      <c r="A501" s="167">
        <f>IF((SUM('Раздел 1'!M51:M51)&gt;=SUM('Раздел 1'!N51:N51)),"","Неверно!")</f>
      </c>
      <c r="B501" s="168">
        <v>68505</v>
      </c>
      <c r="C501" s="121" t="s">
        <v>1033</v>
      </c>
      <c r="D501" s="121" t="s">
        <v>460</v>
      </c>
    </row>
    <row r="502" spans="1:4" ht="25.5">
      <c r="A502" s="167">
        <f>IF((SUM('Раздел 1'!M11:M11)&gt;=SUM('Раздел 1'!N11:N11)),"","Неверно!")</f>
      </c>
      <c r="B502" s="168">
        <v>68505</v>
      </c>
      <c r="C502" s="121" t="s">
        <v>462</v>
      </c>
      <c r="D502" s="121" t="s">
        <v>460</v>
      </c>
    </row>
    <row r="503" spans="1:4" ht="25.5">
      <c r="A503" s="167">
        <f>IF((SUM('Раздел 1'!M34:M34)&gt;=SUM('Раздел 1'!N34:N34)),"","Неверно!")</f>
      </c>
      <c r="B503" s="168">
        <v>68505</v>
      </c>
      <c r="C503" s="121" t="s">
        <v>1016</v>
      </c>
      <c r="D503" s="121" t="s">
        <v>460</v>
      </c>
    </row>
    <row r="504" spans="1:4" ht="25.5">
      <c r="A504" s="167">
        <f>IF((SUM('Раздел 1'!M20:M20)&gt;=SUM('Раздел 1'!N20:N20)),"","Неверно!")</f>
      </c>
      <c r="B504" s="168">
        <v>68505</v>
      </c>
      <c r="C504" s="121" t="s">
        <v>471</v>
      </c>
      <c r="D504" s="121" t="s">
        <v>460</v>
      </c>
    </row>
    <row r="505" spans="1:4" ht="25.5">
      <c r="A505" s="167">
        <f>IF((SUM('Раздел 1'!M31:M31)&gt;=SUM('Раздел 1'!N31:N31)),"","Неверно!")</f>
      </c>
      <c r="B505" s="168">
        <v>68505</v>
      </c>
      <c r="C505" s="121" t="s">
        <v>1013</v>
      </c>
      <c r="D505" s="121" t="s">
        <v>460</v>
      </c>
    </row>
    <row r="506" spans="1:4" ht="25.5">
      <c r="A506" s="167">
        <f>IF((SUM('Раздел 1'!M40:M40)&gt;=SUM('Раздел 1'!N40:N40)),"","Неверно!")</f>
      </c>
      <c r="B506" s="168">
        <v>68505</v>
      </c>
      <c r="C506" s="121" t="s">
        <v>1022</v>
      </c>
      <c r="D506" s="121" t="s">
        <v>460</v>
      </c>
    </row>
    <row r="507" spans="1:4" ht="25.5">
      <c r="A507" s="167">
        <f>IF((SUM('Раздел 1'!M47:M47)&gt;=SUM('Раздел 1'!N47:N47)),"","Неверно!")</f>
      </c>
      <c r="B507" s="168">
        <v>68505</v>
      </c>
      <c r="C507" s="121" t="s">
        <v>1029</v>
      </c>
      <c r="D507" s="121" t="s">
        <v>460</v>
      </c>
    </row>
    <row r="508" spans="1:4" ht="25.5">
      <c r="A508" s="167">
        <f>IF((SUM('Раздел 1'!M27:M27)&gt;=SUM('Раздел 1'!N27:N27)),"","Неверно!")</f>
      </c>
      <c r="B508" s="168">
        <v>68505</v>
      </c>
      <c r="C508" s="121" t="s">
        <v>912</v>
      </c>
      <c r="D508" s="121" t="s">
        <v>460</v>
      </c>
    </row>
    <row r="509" spans="1:4" ht="25.5">
      <c r="A509" s="167">
        <f>IF((SUM('Раздел 1'!M30:M30)&gt;=SUM('Раздел 1'!N30:N30)),"","Неверно!")</f>
      </c>
      <c r="B509" s="168">
        <v>68505</v>
      </c>
      <c r="C509" s="121" t="s">
        <v>1012</v>
      </c>
      <c r="D509" s="121" t="s">
        <v>460</v>
      </c>
    </row>
    <row r="510" spans="1:4" ht="25.5">
      <c r="A510" s="167">
        <f>IF((SUM('Раздел 1'!M10:M10)&gt;=SUM('Раздел 1'!N10:N10)),"","Неверно!")</f>
      </c>
      <c r="B510" s="168">
        <v>68505</v>
      </c>
      <c r="C510" s="121" t="s">
        <v>461</v>
      </c>
      <c r="D510" s="121" t="s">
        <v>460</v>
      </c>
    </row>
    <row r="511" spans="1:4" ht="25.5">
      <c r="A511" s="167">
        <f>IF((SUM('Раздел 1'!M33:M33)&gt;=SUM('Раздел 1'!N33:N33)),"","Неверно!")</f>
      </c>
      <c r="B511" s="168">
        <v>68505</v>
      </c>
      <c r="C511" s="121" t="s">
        <v>1015</v>
      </c>
      <c r="D511" s="121" t="s">
        <v>460</v>
      </c>
    </row>
    <row r="512" spans="1:4" ht="25.5">
      <c r="A512" s="167">
        <f>IF((SUM('Раздел 1'!M50:M50)&gt;=SUM('Раздел 1'!N50:N50)),"","Неверно!")</f>
      </c>
      <c r="B512" s="168">
        <v>68505</v>
      </c>
      <c r="C512" s="121" t="s">
        <v>1032</v>
      </c>
      <c r="D512" s="121" t="s">
        <v>460</v>
      </c>
    </row>
    <row r="513" spans="1:4" ht="25.5">
      <c r="A513" s="167">
        <f>IF((SUM('Раздел 1'!M16:M16)&gt;=SUM('Раздел 1'!N16:N16)),"","Неверно!")</f>
      </c>
      <c r="B513" s="168">
        <v>68505</v>
      </c>
      <c r="C513" s="121" t="s">
        <v>467</v>
      </c>
      <c r="D513" s="121" t="s">
        <v>460</v>
      </c>
    </row>
    <row r="514" spans="1:4" ht="25.5">
      <c r="A514" s="167">
        <f>IF((SUM('Раздел 1'!M39:M39)&gt;=SUM('Раздел 1'!N39:N39)),"","Неверно!")</f>
      </c>
      <c r="B514" s="168">
        <v>68505</v>
      </c>
      <c r="C514" s="121" t="s">
        <v>1021</v>
      </c>
      <c r="D514" s="121" t="s">
        <v>460</v>
      </c>
    </row>
    <row r="515" spans="1:4" ht="25.5">
      <c r="A515" s="167">
        <f>IF((SUM('Раздел 1'!M19:M19)&gt;=SUM('Раздел 1'!N19:N19)),"","Неверно!")</f>
      </c>
      <c r="B515" s="168">
        <v>68505</v>
      </c>
      <c r="C515" s="121" t="s">
        <v>470</v>
      </c>
      <c r="D515" s="121" t="s">
        <v>460</v>
      </c>
    </row>
    <row r="516" spans="1:4" ht="25.5">
      <c r="A516" s="167">
        <f>IF((SUM('Раздел 1'!M25:M25)&gt;=SUM('Раздел 1'!N25:N25)),"","Неверно!")</f>
      </c>
      <c r="B516" s="168">
        <v>68505</v>
      </c>
      <c r="C516" s="121" t="s">
        <v>910</v>
      </c>
      <c r="D516" s="121" t="s">
        <v>460</v>
      </c>
    </row>
    <row r="517" spans="1:4" ht="25.5">
      <c r="A517" s="167">
        <f>IF((SUM('Раздел 1'!M28:M28)&gt;=SUM('Раздел 1'!N28:N28)),"","Неверно!")</f>
      </c>
      <c r="B517" s="168">
        <v>68505</v>
      </c>
      <c r="C517" s="121" t="s">
        <v>1010</v>
      </c>
      <c r="D517" s="121" t="s">
        <v>460</v>
      </c>
    </row>
    <row r="518" spans="1:4" ht="25.5">
      <c r="A518" s="167">
        <f>IF((SUM('Раздел 1'!M45:M45)&gt;=SUM('Раздел 1'!N45:N45)),"","Неверно!")</f>
      </c>
      <c r="B518" s="168">
        <v>68505</v>
      </c>
      <c r="C518" s="121" t="s">
        <v>1027</v>
      </c>
      <c r="D518" s="121" t="s">
        <v>460</v>
      </c>
    </row>
    <row r="519" spans="1:4" ht="25.5">
      <c r="A519" s="167">
        <f>IF((SUM('Раздел 1'!M22:M22)&gt;=SUM('Раздел 1'!N22:N22)),"","Неверно!")</f>
      </c>
      <c r="B519" s="168">
        <v>68505</v>
      </c>
      <c r="C519" s="121" t="s">
        <v>473</v>
      </c>
      <c r="D519" s="121" t="s">
        <v>460</v>
      </c>
    </row>
    <row r="520" spans="1:4" ht="25.5">
      <c r="A520" s="167">
        <f>IF((SUM('Раздел 2'!R44:R44)&gt;=SUM('Раздел 2'!U44:Z44)),"","Неверно!")</f>
      </c>
      <c r="B520" s="168">
        <v>68506</v>
      </c>
      <c r="C520" s="121" t="s">
        <v>1072</v>
      </c>
      <c r="D520" s="121" t="s">
        <v>1036</v>
      </c>
    </row>
    <row r="521" spans="1:4" ht="25.5">
      <c r="A521" s="167">
        <f>IF((SUM('Раздел 2'!R24:R24)&gt;=SUM('Раздел 2'!U24:Z24)),"","Неверно!")</f>
      </c>
      <c r="B521" s="168">
        <v>68506</v>
      </c>
      <c r="C521" s="121" t="s">
        <v>1052</v>
      </c>
      <c r="D521" s="121" t="s">
        <v>1036</v>
      </c>
    </row>
    <row r="522" spans="1:4" ht="25.5">
      <c r="A522" s="167">
        <f>IF((SUM('Раздел 2'!R18:R18)&gt;=SUM('Раздел 2'!U18:Z18)),"","Неверно!")</f>
      </c>
      <c r="B522" s="168">
        <v>68506</v>
      </c>
      <c r="C522" s="121" t="s">
        <v>1046</v>
      </c>
      <c r="D522" s="121" t="s">
        <v>1036</v>
      </c>
    </row>
    <row r="523" spans="1:4" ht="25.5">
      <c r="A523" s="167">
        <f>IF((SUM('Раздел 2'!R35:R35)&gt;=SUM('Раздел 2'!U35:Z35)),"","Неверно!")</f>
      </c>
      <c r="B523" s="168">
        <v>68506</v>
      </c>
      <c r="C523" s="121" t="s">
        <v>1063</v>
      </c>
      <c r="D523" s="121" t="s">
        <v>1036</v>
      </c>
    </row>
    <row r="524" spans="1:4" ht="25.5">
      <c r="A524" s="167">
        <f>IF((SUM('Раздел 2'!R38:R38)&gt;=SUM('Раздел 2'!U38:Z38)),"","Неверно!")</f>
      </c>
      <c r="B524" s="168">
        <v>68506</v>
      </c>
      <c r="C524" s="121" t="s">
        <v>1066</v>
      </c>
      <c r="D524" s="121" t="s">
        <v>1036</v>
      </c>
    </row>
    <row r="525" spans="1:4" ht="25.5">
      <c r="A525" s="167">
        <f>IF((SUM('Раздел 2'!R12:R12)&gt;=SUM('Раздел 2'!U12:Z12)),"","Неверно!")</f>
      </c>
      <c r="B525" s="168">
        <v>68506</v>
      </c>
      <c r="C525" s="121" t="s">
        <v>1040</v>
      </c>
      <c r="D525" s="121" t="s">
        <v>1036</v>
      </c>
    </row>
    <row r="526" spans="1:4" ht="25.5">
      <c r="A526" s="167">
        <f>IF((SUM('Раздел 2'!R15:R15)&gt;=SUM('Раздел 2'!U15:Z15)),"","Неверно!")</f>
      </c>
      <c r="B526" s="168">
        <v>68506</v>
      </c>
      <c r="C526" s="121" t="s">
        <v>1043</v>
      </c>
      <c r="D526" s="121" t="s">
        <v>1036</v>
      </c>
    </row>
    <row r="527" spans="1:4" ht="25.5">
      <c r="A527" s="167">
        <f>IF((SUM('Раздел 2'!R41:R41)&gt;=SUM('Раздел 2'!U41:Z41)),"","Неверно!")</f>
      </c>
      <c r="B527" s="168">
        <v>68506</v>
      </c>
      <c r="C527" s="121" t="s">
        <v>1069</v>
      </c>
      <c r="D527" s="121" t="s">
        <v>1036</v>
      </c>
    </row>
    <row r="528" spans="1:4" ht="25.5">
      <c r="A528" s="167">
        <f>IF((SUM('Раздел 2'!R9:R9)&gt;=SUM('Раздел 2'!U9:Z9)),"","Неверно!")</f>
      </c>
      <c r="B528" s="168">
        <v>68506</v>
      </c>
      <c r="C528" s="121" t="s">
        <v>1037</v>
      </c>
      <c r="D528" s="121" t="s">
        <v>1036</v>
      </c>
    </row>
    <row r="529" spans="1:4" ht="25.5">
      <c r="A529" s="167">
        <f>IF((SUM('Раздел 2'!R26:R26)&gt;=SUM('Раздел 2'!U26:Z26)),"","Неверно!")</f>
      </c>
      <c r="B529" s="168">
        <v>68506</v>
      </c>
      <c r="C529" s="121" t="s">
        <v>1054</v>
      </c>
      <c r="D529" s="121" t="s">
        <v>1036</v>
      </c>
    </row>
    <row r="530" spans="1:4" ht="25.5">
      <c r="A530" s="167">
        <f>IF((SUM('Раздел 2'!R29:R29)&gt;=SUM('Раздел 2'!U29:Z29)),"","Неверно!")</f>
      </c>
      <c r="B530" s="168">
        <v>68506</v>
      </c>
      <c r="C530" s="121" t="s">
        <v>1057</v>
      </c>
      <c r="D530" s="121" t="s">
        <v>1036</v>
      </c>
    </row>
    <row r="531" spans="1:4" ht="25.5">
      <c r="A531" s="167">
        <f>IF((SUM('Раздел 2'!R46:R46)&gt;=SUM('Раздел 2'!U46:Z46)),"","Неверно!")</f>
      </c>
      <c r="B531" s="168">
        <v>68506</v>
      </c>
      <c r="C531" s="121" t="s">
        <v>1074</v>
      </c>
      <c r="D531" s="121" t="s">
        <v>1036</v>
      </c>
    </row>
    <row r="532" spans="1:4" ht="25.5">
      <c r="A532" s="167">
        <f>IF((SUM('Раздел 2'!R36:R36)&gt;=SUM('Раздел 2'!U36:Z36)),"","Неверно!")</f>
      </c>
      <c r="B532" s="168">
        <v>68506</v>
      </c>
      <c r="C532" s="121" t="s">
        <v>1064</v>
      </c>
      <c r="D532" s="121" t="s">
        <v>1036</v>
      </c>
    </row>
    <row r="533" spans="1:4" ht="25.5">
      <c r="A533" s="167">
        <f>IF((SUM('Раздел 2'!R13:R13)&gt;=SUM('Раздел 2'!U13:Z13)),"","Неверно!")</f>
      </c>
      <c r="B533" s="168">
        <v>68506</v>
      </c>
      <c r="C533" s="121" t="s">
        <v>1041</v>
      </c>
      <c r="D533" s="121" t="s">
        <v>1036</v>
      </c>
    </row>
    <row r="534" spans="1:4" ht="25.5">
      <c r="A534" s="167">
        <f>IF((SUM('Раздел 2'!R27:R27)&gt;=SUM('Раздел 2'!U27:Z27)),"","Неверно!")</f>
      </c>
      <c r="B534" s="168">
        <v>68506</v>
      </c>
      <c r="C534" s="121" t="s">
        <v>1055</v>
      </c>
      <c r="D534" s="121" t="s">
        <v>1036</v>
      </c>
    </row>
    <row r="535" spans="1:4" ht="25.5">
      <c r="A535" s="167">
        <f>IF((SUM('Раздел 2'!R10:R10)&gt;=SUM('Раздел 2'!U10:Z10)),"","Неверно!")</f>
      </c>
      <c r="B535" s="168">
        <v>68506</v>
      </c>
      <c r="C535" s="121" t="s">
        <v>1038</v>
      </c>
      <c r="D535" s="121" t="s">
        <v>1036</v>
      </c>
    </row>
    <row r="536" spans="1:4" ht="25.5">
      <c r="A536" s="167">
        <f>IF((SUM('Раздел 2'!R33:R33)&gt;=SUM('Раздел 2'!U33:Z33)),"","Неверно!")</f>
      </c>
      <c r="B536" s="168">
        <v>68506</v>
      </c>
      <c r="C536" s="121" t="s">
        <v>1061</v>
      </c>
      <c r="D536" s="121" t="s">
        <v>1036</v>
      </c>
    </row>
    <row r="537" spans="1:4" ht="25.5">
      <c r="A537" s="167">
        <f>IF((SUM('Раздел 2'!R30:R30)&gt;=SUM('Раздел 2'!U30:Z30)),"","Неверно!")</f>
      </c>
      <c r="B537" s="168">
        <v>68506</v>
      </c>
      <c r="C537" s="121" t="s">
        <v>1058</v>
      </c>
      <c r="D537" s="121" t="s">
        <v>1036</v>
      </c>
    </row>
    <row r="538" spans="1:4" ht="25.5">
      <c r="A538" s="167">
        <f>IF((SUM('Раздел 2'!R47:R47)&gt;=SUM('Раздел 2'!U47:Z47)),"","Неверно!")</f>
      </c>
      <c r="B538" s="168">
        <v>68506</v>
      </c>
      <c r="C538" s="121" t="s">
        <v>1075</v>
      </c>
      <c r="D538" s="121" t="s">
        <v>1036</v>
      </c>
    </row>
    <row r="539" spans="1:4" ht="25.5">
      <c r="A539" s="167">
        <f>IF((SUM('Раздел 2'!R25:R25)&gt;=SUM('Раздел 2'!U25:Z25)),"","Неверно!")</f>
      </c>
      <c r="B539" s="168">
        <v>68506</v>
      </c>
      <c r="C539" s="121" t="s">
        <v>1053</v>
      </c>
      <c r="D539" s="121" t="s">
        <v>1036</v>
      </c>
    </row>
    <row r="540" spans="1:4" ht="25.5">
      <c r="A540" s="167">
        <f>IF((SUM('Раздел 2'!R39:R39)&gt;=SUM('Раздел 2'!U39:Z39)),"","Неверно!")</f>
      </c>
      <c r="B540" s="168">
        <v>68506</v>
      </c>
      <c r="C540" s="121" t="s">
        <v>1067</v>
      </c>
      <c r="D540" s="121" t="s">
        <v>1036</v>
      </c>
    </row>
    <row r="541" spans="1:4" ht="25.5">
      <c r="A541" s="167">
        <f>IF((SUM('Раздел 2'!R28:R28)&gt;=SUM('Раздел 2'!U28:Z28)),"","Неверно!")</f>
      </c>
      <c r="B541" s="168">
        <v>68506</v>
      </c>
      <c r="C541" s="121" t="s">
        <v>1056</v>
      </c>
      <c r="D541" s="121" t="s">
        <v>1036</v>
      </c>
    </row>
    <row r="542" spans="1:4" ht="25.5">
      <c r="A542" s="167">
        <f>IF((SUM('Раздел 2'!R42:R42)&gt;=SUM('Раздел 2'!U42:Z42)),"","Неверно!")</f>
      </c>
      <c r="B542" s="168">
        <v>68506</v>
      </c>
      <c r="C542" s="121" t="s">
        <v>1070</v>
      </c>
      <c r="D542" s="121" t="s">
        <v>1036</v>
      </c>
    </row>
    <row r="543" spans="1:4" ht="25.5">
      <c r="A543" s="167">
        <f>IF((SUM('Раздел 2'!R22:R22)&gt;=SUM('Раздел 2'!U22:Z22)),"","Неверно!")</f>
      </c>
      <c r="B543" s="168">
        <v>68506</v>
      </c>
      <c r="C543" s="121" t="s">
        <v>1050</v>
      </c>
      <c r="D543" s="121" t="s">
        <v>1036</v>
      </c>
    </row>
    <row r="544" spans="1:4" ht="25.5">
      <c r="A544" s="167">
        <f>IF((SUM('Раздел 2'!R45:R45)&gt;=SUM('Раздел 2'!U45:Z45)),"","Неверно!")</f>
      </c>
      <c r="B544" s="168">
        <v>68506</v>
      </c>
      <c r="C544" s="121" t="s">
        <v>1073</v>
      </c>
      <c r="D544" s="121" t="s">
        <v>1036</v>
      </c>
    </row>
    <row r="545" spans="1:4" ht="25.5">
      <c r="A545" s="167">
        <f>IF((SUM('Раздел 2'!R34:R34)&gt;=SUM('Раздел 2'!U34:Z34)),"","Неверно!")</f>
      </c>
      <c r="B545" s="168">
        <v>68506</v>
      </c>
      <c r="C545" s="121" t="s">
        <v>1062</v>
      </c>
      <c r="D545" s="121" t="s">
        <v>1036</v>
      </c>
    </row>
    <row r="546" spans="1:4" ht="25.5">
      <c r="A546" s="167">
        <f>IF((SUM('Раздел 2'!R17:R17)&gt;=SUM('Раздел 2'!U17:Z17)),"","Неверно!")</f>
      </c>
      <c r="B546" s="168">
        <v>68506</v>
      </c>
      <c r="C546" s="121" t="s">
        <v>1045</v>
      </c>
      <c r="D546" s="121" t="s">
        <v>1036</v>
      </c>
    </row>
    <row r="547" spans="1:4" ht="25.5">
      <c r="A547" s="167">
        <f>IF((SUM('Раздел 2'!R20:R20)&gt;=SUM('Раздел 2'!U20:Z20)),"","Неверно!")</f>
      </c>
      <c r="B547" s="168">
        <v>68506</v>
      </c>
      <c r="C547" s="121" t="s">
        <v>1048</v>
      </c>
      <c r="D547" s="121" t="s">
        <v>1036</v>
      </c>
    </row>
    <row r="548" spans="1:4" ht="25.5">
      <c r="A548" s="167">
        <f>IF((SUM('Раздел 2'!R43:R43)&gt;=SUM('Раздел 2'!U43:Z43)),"","Неверно!")</f>
      </c>
      <c r="B548" s="168">
        <v>68506</v>
      </c>
      <c r="C548" s="121" t="s">
        <v>1071</v>
      </c>
      <c r="D548" s="121" t="s">
        <v>1036</v>
      </c>
    </row>
    <row r="549" spans="1:4" ht="25.5">
      <c r="A549" s="167">
        <f>IF((SUM('Раздел 2'!R31:R31)&gt;=SUM('Раздел 2'!U31:Z31)),"","Неверно!")</f>
      </c>
      <c r="B549" s="168">
        <v>68506</v>
      </c>
      <c r="C549" s="121" t="s">
        <v>1059</v>
      </c>
      <c r="D549" s="121" t="s">
        <v>1036</v>
      </c>
    </row>
    <row r="550" spans="1:4" ht="25.5">
      <c r="A550" s="167">
        <f>IF((SUM('Раздел 2'!R8:R8)&gt;=SUM('Раздел 2'!U8:Z8)),"","Неверно!")</f>
      </c>
      <c r="B550" s="168">
        <v>68506</v>
      </c>
      <c r="C550" s="121" t="s">
        <v>1035</v>
      </c>
      <c r="D550" s="121" t="s">
        <v>1036</v>
      </c>
    </row>
    <row r="551" spans="1:4" ht="25.5">
      <c r="A551" s="167">
        <f>IF((SUM('Раздел 2'!R11:R11)&gt;=SUM('Раздел 2'!U11:Z11)),"","Неверно!")</f>
      </c>
      <c r="B551" s="168">
        <v>68506</v>
      </c>
      <c r="C551" s="121" t="s">
        <v>1039</v>
      </c>
      <c r="D551" s="121" t="s">
        <v>1036</v>
      </c>
    </row>
    <row r="552" spans="1:4" ht="25.5">
      <c r="A552" s="167">
        <f>IF((SUM('Раздел 2'!R14:R14)&gt;=SUM('Раздел 2'!U14:Z14)),"","Неверно!")</f>
      </c>
      <c r="B552" s="168">
        <v>68506</v>
      </c>
      <c r="C552" s="121" t="s">
        <v>1042</v>
      </c>
      <c r="D552" s="121" t="s">
        <v>1036</v>
      </c>
    </row>
    <row r="553" spans="1:4" ht="25.5">
      <c r="A553" s="167">
        <f>IF((SUM('Раздел 2'!R16:R16)&gt;=SUM('Раздел 2'!U16:Z16)),"","Неверно!")</f>
      </c>
      <c r="B553" s="168">
        <v>68506</v>
      </c>
      <c r="C553" s="121" t="s">
        <v>1044</v>
      </c>
      <c r="D553" s="121" t="s">
        <v>1036</v>
      </c>
    </row>
    <row r="554" spans="1:4" ht="25.5">
      <c r="A554" s="167">
        <f>IF((SUM('Раздел 2'!R19:R19)&gt;=SUM('Раздел 2'!U19:Z19)),"","Неверно!")</f>
      </c>
      <c r="B554" s="168">
        <v>68506</v>
      </c>
      <c r="C554" s="121" t="s">
        <v>1047</v>
      </c>
      <c r="D554" s="121" t="s">
        <v>1036</v>
      </c>
    </row>
    <row r="555" spans="1:4" ht="25.5">
      <c r="A555" s="167">
        <f>IF((SUM('Раздел 2'!R21:R21)&gt;=SUM('Раздел 2'!U21:Z21)),"","Неверно!")</f>
      </c>
      <c r="B555" s="168">
        <v>68506</v>
      </c>
      <c r="C555" s="121" t="s">
        <v>1049</v>
      </c>
      <c r="D555" s="121" t="s">
        <v>1036</v>
      </c>
    </row>
    <row r="556" spans="1:4" ht="25.5">
      <c r="A556" s="167">
        <f>IF((SUM('Раздел 2'!R40:R40)&gt;=SUM('Раздел 2'!U40:Z40)),"","Неверно!")</f>
      </c>
      <c r="B556" s="168">
        <v>68506</v>
      </c>
      <c r="C556" s="121" t="s">
        <v>1068</v>
      </c>
      <c r="D556" s="121" t="s">
        <v>1036</v>
      </c>
    </row>
    <row r="557" spans="1:4" ht="25.5">
      <c r="A557" s="167">
        <f>IF((SUM('Раздел 2'!R37:R37)&gt;=SUM('Раздел 2'!U37:Z37)),"","Неверно!")</f>
      </c>
      <c r="B557" s="168">
        <v>68506</v>
      </c>
      <c r="C557" s="121" t="s">
        <v>1065</v>
      </c>
      <c r="D557" s="121" t="s">
        <v>1036</v>
      </c>
    </row>
    <row r="558" spans="1:4" ht="25.5">
      <c r="A558" s="167">
        <f>IF((SUM('Раздел 2'!R23:R23)&gt;=SUM('Раздел 2'!U23:Z23)),"","Неверно!")</f>
      </c>
      <c r="B558" s="168">
        <v>68506</v>
      </c>
      <c r="C558" s="121" t="s">
        <v>1051</v>
      </c>
      <c r="D558" s="121" t="s">
        <v>1036</v>
      </c>
    </row>
    <row r="559" spans="1:4" ht="25.5">
      <c r="A559" s="167">
        <f>IF((SUM('Раздел 2'!R32:R32)&gt;=SUM('Раздел 2'!U32:Z32)),"","Неверно!")</f>
      </c>
      <c r="B559" s="168">
        <v>68506</v>
      </c>
      <c r="C559" s="121" t="s">
        <v>1060</v>
      </c>
      <c r="D559" s="121" t="s">
        <v>1036</v>
      </c>
    </row>
    <row r="560" spans="1:4" ht="25.5">
      <c r="A560" s="167">
        <f>IF((SUM('Раздел 2'!U27:V27)=0),"","Неверно!")</f>
      </c>
      <c r="B560" s="168">
        <v>68702</v>
      </c>
      <c r="C560" s="121" t="s">
        <v>276</v>
      </c>
      <c r="D560" s="121" t="s">
        <v>277</v>
      </c>
    </row>
    <row r="561" spans="1:4" ht="12.75">
      <c r="A561" s="167">
        <f>IF((SUM('Раздел 3'!F36:F36)=0),"","Неверно!")</f>
      </c>
      <c r="B561" s="168">
        <v>92229</v>
      </c>
      <c r="C561" s="121" t="s">
        <v>278</v>
      </c>
      <c r="D561" s="121" t="s">
        <v>279</v>
      </c>
    </row>
    <row r="562" spans="1:4" ht="12.75">
      <c r="A562" s="167">
        <f>IF((SUM('Раздел 3'!Z36:Z36)=0),"","Неверно!")</f>
      </c>
      <c r="B562" s="168">
        <v>92229</v>
      </c>
      <c r="C562" s="121" t="s">
        <v>280</v>
      </c>
      <c r="D562" s="121" t="s">
        <v>279</v>
      </c>
    </row>
    <row r="563" spans="1:4" ht="12.75">
      <c r="A563" s="167">
        <f>IF((SUM('Раздел 3'!I36:I36)=0),"","Неверно!")</f>
      </c>
      <c r="B563" s="168">
        <v>92229</v>
      </c>
      <c r="C563" s="121" t="s">
        <v>281</v>
      </c>
      <c r="D563" s="121" t="s">
        <v>279</v>
      </c>
    </row>
    <row r="564" spans="1:4" ht="12.75">
      <c r="A564" s="167">
        <f>IF((SUM('Раздел 3'!Q36:Q36)=0),"","Неверно!")</f>
      </c>
      <c r="B564" s="168">
        <v>92229</v>
      </c>
      <c r="C564" s="121" t="s">
        <v>282</v>
      </c>
      <c r="D564" s="121" t="s">
        <v>279</v>
      </c>
    </row>
    <row r="565" spans="1:4" ht="12.75">
      <c r="A565" s="167">
        <f>IF((SUM('Раздел 3'!W36:W36)=0),"","Неверно!")</f>
      </c>
      <c r="B565" s="168">
        <v>92229</v>
      </c>
      <c r="C565" s="121" t="s">
        <v>283</v>
      </c>
      <c r="D565" s="121" t="s">
        <v>279</v>
      </c>
    </row>
    <row r="566" spans="1:4" ht="12.75">
      <c r="A566" s="167">
        <f>IF((SUM('Раздел 3'!J36:J36)=0),"","Неверно!")</f>
      </c>
      <c r="B566" s="168">
        <v>92229</v>
      </c>
      <c r="C566" s="121" t="s">
        <v>284</v>
      </c>
      <c r="D566" s="121" t="s">
        <v>279</v>
      </c>
    </row>
    <row r="567" spans="1:4" ht="12.75">
      <c r="A567" s="167">
        <f>IF((SUM('Раздел 3'!M36:M36)=0),"","Неверно!")</f>
      </c>
      <c r="B567" s="168">
        <v>92229</v>
      </c>
      <c r="C567" s="121" t="s">
        <v>285</v>
      </c>
      <c r="D567" s="121" t="s">
        <v>279</v>
      </c>
    </row>
    <row r="568" spans="1:4" ht="12.75">
      <c r="A568" s="167">
        <f>IF((SUM('Раздел 3'!D36:D36)=0),"","Неверно!")</f>
      </c>
      <c r="B568" s="168">
        <v>92229</v>
      </c>
      <c r="C568" s="121" t="s">
        <v>286</v>
      </c>
      <c r="D568" s="121" t="s">
        <v>279</v>
      </c>
    </row>
    <row r="569" spans="1:4" ht="12.75">
      <c r="A569" s="167">
        <f>IF((SUM('Раздел 3'!T36:T36)=0),"","Неверно!")</f>
      </c>
      <c r="B569" s="168">
        <v>92229</v>
      </c>
      <c r="C569" s="121" t="s">
        <v>287</v>
      </c>
      <c r="D569" s="121" t="s">
        <v>279</v>
      </c>
    </row>
    <row r="570" spans="1:4" ht="12.75">
      <c r="A570" s="167">
        <f>IF((SUM('Раздел 3'!K36:K36)=0),"","Неверно!")</f>
      </c>
      <c r="B570" s="168">
        <v>92229</v>
      </c>
      <c r="C570" s="121" t="s">
        <v>288</v>
      </c>
      <c r="D570" s="121" t="s">
        <v>279</v>
      </c>
    </row>
    <row r="571" spans="1:4" ht="12.75">
      <c r="A571" s="167">
        <f>IF((SUM('Раздел 3'!N36:N36)=0),"","Неверно!")</f>
      </c>
      <c r="B571" s="168">
        <v>92229</v>
      </c>
      <c r="C571" s="121" t="s">
        <v>289</v>
      </c>
      <c r="D571" s="121" t="s">
        <v>279</v>
      </c>
    </row>
    <row r="572" spans="1:4" ht="12.75">
      <c r="A572" s="167">
        <f>IF((SUM('Раздел 3'!H36:H36)=0),"","Неверно!")</f>
      </c>
      <c r="B572" s="168">
        <v>92229</v>
      </c>
      <c r="C572" s="121" t="s">
        <v>290</v>
      </c>
      <c r="D572" s="121" t="s">
        <v>279</v>
      </c>
    </row>
    <row r="573" spans="1:4" ht="12.75">
      <c r="A573" s="167">
        <f>IF((SUM('Раздел 3'!V36:V36)=0),"","Неверно!")</f>
      </c>
      <c r="B573" s="168">
        <v>92229</v>
      </c>
      <c r="C573" s="121" t="s">
        <v>291</v>
      </c>
      <c r="D573" s="121" t="s">
        <v>279</v>
      </c>
    </row>
    <row r="574" spans="1:4" ht="12.75">
      <c r="A574" s="167">
        <f>IF((SUM('Раздел 3'!S36:S36)=0),"","Неверно!")</f>
      </c>
      <c r="B574" s="168">
        <v>92229</v>
      </c>
      <c r="C574" s="121" t="s">
        <v>292</v>
      </c>
      <c r="D574" s="121" t="s">
        <v>279</v>
      </c>
    </row>
    <row r="575" spans="1:4" ht="12.75">
      <c r="A575" s="167">
        <f>IF((SUM('Раздел 3'!Y36:Y36)=0),"","Неверно!")</f>
      </c>
      <c r="B575" s="168">
        <v>92229</v>
      </c>
      <c r="C575" s="121" t="s">
        <v>293</v>
      </c>
      <c r="D575" s="121" t="s">
        <v>279</v>
      </c>
    </row>
    <row r="576" spans="1:4" ht="12.75">
      <c r="A576" s="167">
        <f>IF((SUM('Раздел 3'!E36:E36)=0),"","Неверно!")</f>
      </c>
      <c r="B576" s="168">
        <v>92229</v>
      </c>
      <c r="C576" s="121" t="s">
        <v>294</v>
      </c>
      <c r="D576" s="121" t="s">
        <v>279</v>
      </c>
    </row>
    <row r="577" spans="1:4" ht="12.75">
      <c r="A577" s="167">
        <f>IF((SUM('Раздел 3'!P36:P36)=0),"","Неверно!")</f>
      </c>
      <c r="B577" s="168">
        <v>92229</v>
      </c>
      <c r="C577" s="121" t="s">
        <v>295</v>
      </c>
      <c r="D577" s="121" t="s">
        <v>279</v>
      </c>
    </row>
    <row r="578" spans="1:4" ht="12.75">
      <c r="A578" s="167">
        <f>IF((SUM('Раздел 3'!U36:U36)=0),"","Неверно!")</f>
      </c>
      <c r="B578" s="168">
        <v>92229</v>
      </c>
      <c r="C578" s="121" t="s">
        <v>296</v>
      </c>
      <c r="D578" s="121" t="s">
        <v>279</v>
      </c>
    </row>
    <row r="579" spans="1:4" ht="12.75">
      <c r="A579" s="167">
        <f>IF((SUM('Раздел 3'!R36:R36)=0),"","Неверно!")</f>
      </c>
      <c r="B579" s="168">
        <v>92229</v>
      </c>
      <c r="C579" s="121" t="s">
        <v>297</v>
      </c>
      <c r="D579" s="121" t="s">
        <v>279</v>
      </c>
    </row>
    <row r="580" spans="1:4" ht="12.75">
      <c r="A580" s="167">
        <f>IF((SUM('Раздел 3'!O36:O36)=0),"","Неверно!")</f>
      </c>
      <c r="B580" s="168">
        <v>92229</v>
      </c>
      <c r="C580" s="121" t="s">
        <v>298</v>
      </c>
      <c r="D580" s="121" t="s">
        <v>279</v>
      </c>
    </row>
    <row r="581" spans="1:4" ht="12.75">
      <c r="A581" s="167">
        <f>IF((SUM('Раздел 3'!L36:L36)=0),"","Неверно!")</f>
      </c>
      <c r="B581" s="168">
        <v>92229</v>
      </c>
      <c r="C581" s="121" t="s">
        <v>299</v>
      </c>
      <c r="D581" s="121" t="s">
        <v>279</v>
      </c>
    </row>
    <row r="582" spans="1:4" ht="12.75">
      <c r="A582" s="167">
        <f>IF((SUM('Раздел 3'!X36:X36)=0),"","Неверно!")</f>
      </c>
      <c r="B582" s="168">
        <v>92229</v>
      </c>
      <c r="C582" s="121" t="s">
        <v>300</v>
      </c>
      <c r="D582" s="121" t="s">
        <v>279</v>
      </c>
    </row>
    <row r="583" spans="1:4" ht="12.75">
      <c r="A583" s="167">
        <f>IF((SUM('Раздел 3'!G36:G36)=0),"","Неверно!")</f>
      </c>
      <c r="B583" s="168">
        <v>92229</v>
      </c>
      <c r="C583" s="121" t="s">
        <v>301</v>
      </c>
      <c r="D583" s="121" t="s">
        <v>279</v>
      </c>
    </row>
    <row r="584" spans="1:4" ht="12.75">
      <c r="A584" s="167">
        <f>IF((SUM('Раздел 3'!V10:V10)=0),"","Неверно!")</f>
      </c>
      <c r="B584" s="168">
        <v>92234</v>
      </c>
      <c r="C584" s="121" t="s">
        <v>302</v>
      </c>
      <c r="D584" s="121" t="s">
        <v>303</v>
      </c>
    </row>
    <row r="585" spans="1:4" ht="12.75">
      <c r="A585" s="167">
        <f>IF((SUM('Раздел 3'!Y10:Y10)=0),"","Неверно!")</f>
      </c>
      <c r="B585" s="168">
        <v>92234</v>
      </c>
      <c r="C585" s="121" t="s">
        <v>304</v>
      </c>
      <c r="D585" s="121" t="s">
        <v>303</v>
      </c>
    </row>
    <row r="586" spans="1:4" ht="12.75">
      <c r="A586" s="167">
        <f>IF((SUM('Раздел 3'!P10:P10)=0),"","Неверно!")</f>
      </c>
      <c r="B586" s="168">
        <v>92234</v>
      </c>
      <c r="C586" s="121" t="s">
        <v>305</v>
      </c>
      <c r="D586" s="121" t="s">
        <v>303</v>
      </c>
    </row>
    <row r="587" spans="1:4" ht="12.75">
      <c r="A587" s="167">
        <f>IF((SUM('Раздел 3'!J10:J10)=0),"","Неверно!")</f>
      </c>
      <c r="B587" s="168">
        <v>92234</v>
      </c>
      <c r="C587" s="121" t="s">
        <v>306</v>
      </c>
      <c r="D587" s="121" t="s">
        <v>303</v>
      </c>
    </row>
    <row r="588" spans="1:4" ht="12.75">
      <c r="A588" s="167">
        <f>IF((SUM('Раздел 3'!M10:M10)=0),"","Неверно!")</f>
      </c>
      <c r="B588" s="168">
        <v>92234</v>
      </c>
      <c r="C588" s="121" t="s">
        <v>307</v>
      </c>
      <c r="D588" s="121" t="s">
        <v>303</v>
      </c>
    </row>
    <row r="589" spans="1:4" ht="12.75">
      <c r="A589" s="167">
        <f>IF((SUM('Раздел 3'!X10:X10)=0),"","Неверно!")</f>
      </c>
      <c r="B589" s="168">
        <v>92234</v>
      </c>
      <c r="C589" s="121" t="s">
        <v>308</v>
      </c>
      <c r="D589" s="121" t="s">
        <v>303</v>
      </c>
    </row>
    <row r="590" spans="1:4" ht="12.75">
      <c r="A590" s="167">
        <f>IF((SUM('Раздел 3'!G10:G10)=0),"","Неверно!")</f>
      </c>
      <c r="B590" s="168">
        <v>92234</v>
      </c>
      <c r="C590" s="121" t="s">
        <v>309</v>
      </c>
      <c r="D590" s="121" t="s">
        <v>303</v>
      </c>
    </row>
    <row r="591" spans="1:4" ht="12.75">
      <c r="A591" s="167">
        <f>IF((SUM('Раздел 3'!D10:D10)=0),"","Неверно!")</f>
      </c>
      <c r="B591" s="168">
        <v>92234</v>
      </c>
      <c r="C591" s="121" t="s">
        <v>310</v>
      </c>
      <c r="D591" s="121" t="s">
        <v>303</v>
      </c>
    </row>
    <row r="592" spans="1:4" ht="12.75">
      <c r="A592" s="167">
        <f>IF((SUM('Раздел 3'!T10:T10)=0),"","Неверно!")</f>
      </c>
      <c r="B592" s="168">
        <v>92234</v>
      </c>
      <c r="C592" s="121" t="s">
        <v>311</v>
      </c>
      <c r="D592" s="121" t="s">
        <v>303</v>
      </c>
    </row>
    <row r="593" spans="1:4" ht="12.75">
      <c r="A593" s="167">
        <f>IF((SUM('Раздел 3'!E10:E10)=0),"","Неверно!")</f>
      </c>
      <c r="B593" s="168">
        <v>92234</v>
      </c>
      <c r="C593" s="121" t="s">
        <v>312</v>
      </c>
      <c r="D593" s="121" t="s">
        <v>303</v>
      </c>
    </row>
    <row r="594" spans="1:4" ht="12.75">
      <c r="A594" s="167">
        <f>IF((SUM('Раздел 3'!Q10:Q10)=0),"","Неверно!")</f>
      </c>
      <c r="B594" s="168">
        <v>92234</v>
      </c>
      <c r="C594" s="121" t="s">
        <v>313</v>
      </c>
      <c r="D594" s="121" t="s">
        <v>303</v>
      </c>
    </row>
    <row r="595" spans="1:4" ht="12.75">
      <c r="A595" s="167">
        <f>IF((SUM('Раздел 3'!H10:H10)=0),"","Неверно!")</f>
      </c>
      <c r="B595" s="168">
        <v>92234</v>
      </c>
      <c r="C595" s="121" t="s">
        <v>314</v>
      </c>
      <c r="D595" s="121" t="s">
        <v>303</v>
      </c>
    </row>
    <row r="596" spans="1:4" ht="12.75">
      <c r="A596" s="167">
        <f>IF((SUM('Раздел 3'!N10:N10)=0),"","Неверно!")</f>
      </c>
      <c r="B596" s="168">
        <v>92234</v>
      </c>
      <c r="C596" s="121" t="s">
        <v>315</v>
      </c>
      <c r="D596" s="121" t="s">
        <v>303</v>
      </c>
    </row>
    <row r="597" spans="1:4" ht="12.75">
      <c r="A597" s="167">
        <f>IF((SUM('Раздел 3'!Z10:Z10)=0),"","Неверно!")</f>
      </c>
      <c r="B597" s="168">
        <v>92234</v>
      </c>
      <c r="C597" s="121" t="s">
        <v>316</v>
      </c>
      <c r="D597" s="121" t="s">
        <v>303</v>
      </c>
    </row>
    <row r="598" spans="1:4" ht="12.75">
      <c r="A598" s="167">
        <f>IF((SUM('Раздел 3'!L10:L10)=0),"","Неверно!")</f>
      </c>
      <c r="B598" s="168">
        <v>92234</v>
      </c>
      <c r="C598" s="121" t="s">
        <v>317</v>
      </c>
      <c r="D598" s="121" t="s">
        <v>303</v>
      </c>
    </row>
    <row r="599" spans="1:4" ht="12.75">
      <c r="A599" s="167">
        <f>IF((SUM('Раздел 3'!S10:S10)=0),"","Неверно!")</f>
      </c>
      <c r="B599" s="168">
        <v>92234</v>
      </c>
      <c r="C599" s="121" t="s">
        <v>318</v>
      </c>
      <c r="D599" s="121" t="s">
        <v>303</v>
      </c>
    </row>
    <row r="600" spans="1:4" ht="12.75">
      <c r="A600" s="167">
        <f>IF((SUM('Раздел 3'!K10:K10)=0),"","Неверно!")</f>
      </c>
      <c r="B600" s="168">
        <v>92234</v>
      </c>
      <c r="C600" s="121" t="s">
        <v>319</v>
      </c>
      <c r="D600" s="121" t="s">
        <v>303</v>
      </c>
    </row>
    <row r="601" spans="1:4" ht="12.75">
      <c r="A601" s="167">
        <f>IF((SUM('Раздел 3'!F10:F10)=0),"","Неверно!")</f>
      </c>
      <c r="B601" s="168">
        <v>92234</v>
      </c>
      <c r="C601" s="121" t="s">
        <v>320</v>
      </c>
      <c r="D601" s="121" t="s">
        <v>303</v>
      </c>
    </row>
    <row r="602" spans="1:4" ht="12.75">
      <c r="A602" s="167">
        <f>IF((SUM('Раздел 3'!W10:W10)=0),"","Неверно!")</f>
      </c>
      <c r="B602" s="168">
        <v>92234</v>
      </c>
      <c r="C602" s="121" t="s">
        <v>321</v>
      </c>
      <c r="D602" s="121" t="s">
        <v>303</v>
      </c>
    </row>
    <row r="603" spans="1:4" ht="12.75">
      <c r="A603" s="167">
        <f>IF((SUM('Раздел 3'!O10:O10)=0),"","Неверно!")</f>
      </c>
      <c r="B603" s="168">
        <v>92234</v>
      </c>
      <c r="C603" s="121" t="s">
        <v>322</v>
      </c>
      <c r="D603" s="121" t="s">
        <v>303</v>
      </c>
    </row>
    <row r="604" spans="1:4" ht="12.75">
      <c r="A604" s="167">
        <f>IF((SUM('Раздел 3'!U10:U10)=0),"","Неверно!")</f>
      </c>
      <c r="B604" s="168">
        <v>92234</v>
      </c>
      <c r="C604" s="121" t="s">
        <v>323</v>
      </c>
      <c r="D604" s="121" t="s">
        <v>303</v>
      </c>
    </row>
    <row r="605" spans="1:4" ht="12.75">
      <c r="A605" s="167">
        <f>IF((SUM('Раздел 3'!I10:I10)=0),"","Неверно!")</f>
      </c>
      <c r="B605" s="168">
        <v>92234</v>
      </c>
      <c r="C605" s="121" t="s">
        <v>324</v>
      </c>
      <c r="D605" s="121" t="s">
        <v>303</v>
      </c>
    </row>
    <row r="606" spans="1:4" ht="12.75">
      <c r="A606" s="167">
        <f>IF((SUM('Раздел 3'!R10:R10)=0),"","Неверно!")</f>
      </c>
      <c r="B606" s="168">
        <v>92234</v>
      </c>
      <c r="C606" s="121" t="s">
        <v>325</v>
      </c>
      <c r="D606" s="121" t="s">
        <v>303</v>
      </c>
    </row>
    <row r="607" spans="1:4" ht="25.5">
      <c r="A607" s="167">
        <f>IF((SUM('Раздел 2'!D34:E34)=0),"","Неверно!")</f>
      </c>
      <c r="B607" s="168">
        <v>92241</v>
      </c>
      <c r="C607" s="121" t="s">
        <v>326</v>
      </c>
      <c r="D607" s="121" t="s">
        <v>327</v>
      </c>
    </row>
    <row r="608" spans="1:4" ht="25.5">
      <c r="A608" s="167">
        <f>IF((SUM('Раздел 2'!D25:E25)=0),"","Неверно!")</f>
      </c>
      <c r="B608" s="168">
        <v>92241</v>
      </c>
      <c r="C608" s="121" t="s">
        <v>328</v>
      </c>
      <c r="D608" s="121" t="s">
        <v>327</v>
      </c>
    </row>
    <row r="609" spans="1:4" ht="25.5">
      <c r="A609" s="167">
        <f>IF((SUM('Раздел 2'!D22:E22)=0),"","Неверно!")</f>
      </c>
      <c r="B609" s="168">
        <v>92241</v>
      </c>
      <c r="C609" s="121" t="s">
        <v>329</v>
      </c>
      <c r="D609" s="121" t="s">
        <v>327</v>
      </c>
    </row>
    <row r="610" spans="1:4" ht="25.5">
      <c r="A610" s="167">
        <f>IF((SUM('Раздел 2'!D45:E45)=0),"","Неверно!")</f>
      </c>
      <c r="B610" s="168">
        <v>92241</v>
      </c>
      <c r="C610" s="121" t="s">
        <v>330</v>
      </c>
      <c r="D610" s="121" t="s">
        <v>327</v>
      </c>
    </row>
    <row r="611" spans="1:4" ht="25.5">
      <c r="A611" s="167">
        <f>IF((SUM('Раздел 2'!D31:E31)=0),"","Неверно!")</f>
      </c>
      <c r="B611" s="168">
        <v>92241</v>
      </c>
      <c r="C611" s="121" t="s">
        <v>331</v>
      </c>
      <c r="D611" s="121" t="s">
        <v>327</v>
      </c>
    </row>
    <row r="612" spans="1:4" ht="25.5">
      <c r="A612" s="167">
        <f>IF((SUM('Раздел 2'!D38:E38)=0),"","Неверно!")</f>
      </c>
      <c r="B612" s="168">
        <v>92241</v>
      </c>
      <c r="C612" s="121" t="s">
        <v>332</v>
      </c>
      <c r="D612" s="121" t="s">
        <v>327</v>
      </c>
    </row>
    <row r="613" spans="1:4" ht="25.5">
      <c r="A613" s="167">
        <f>IF((SUM('Раздел 2'!D24:E24)=0),"","Неверно!")</f>
      </c>
      <c r="B613" s="168">
        <v>92241</v>
      </c>
      <c r="C613" s="121" t="s">
        <v>333</v>
      </c>
      <c r="D613" s="121" t="s">
        <v>327</v>
      </c>
    </row>
    <row r="614" spans="1:4" ht="25.5">
      <c r="A614" s="167">
        <f>IF((SUM('Раздел 2'!D41:E41)=0),"","Неверно!")</f>
      </c>
      <c r="B614" s="168">
        <v>92241</v>
      </c>
      <c r="C614" s="121" t="s">
        <v>334</v>
      </c>
      <c r="D614" s="121" t="s">
        <v>327</v>
      </c>
    </row>
    <row r="615" spans="1:4" ht="25.5">
      <c r="A615" s="167">
        <f>IF((SUM('Раздел 2'!D33:E33)=0),"","Неверно!")</f>
      </c>
      <c r="B615" s="168">
        <v>92241</v>
      </c>
      <c r="C615" s="121" t="s">
        <v>335</v>
      </c>
      <c r="D615" s="121" t="s">
        <v>327</v>
      </c>
    </row>
    <row r="616" spans="1:4" ht="25.5">
      <c r="A616" s="167">
        <f>IF((SUM('Раздел 2'!D27:E27)=0),"","Неверно!")</f>
      </c>
      <c r="B616" s="168">
        <v>92241</v>
      </c>
      <c r="C616" s="121" t="s">
        <v>336</v>
      </c>
      <c r="D616" s="121" t="s">
        <v>327</v>
      </c>
    </row>
    <row r="617" spans="1:4" ht="25.5">
      <c r="A617" s="167">
        <f>IF((SUM('Раздел 2'!D30:E30)=0),"","Неверно!")</f>
      </c>
      <c r="B617" s="168">
        <v>92241</v>
      </c>
      <c r="C617" s="121" t="s">
        <v>337</v>
      </c>
      <c r="D617" s="121" t="s">
        <v>327</v>
      </c>
    </row>
    <row r="618" spans="1:4" ht="25.5">
      <c r="A618" s="167">
        <f>IF((SUM('Раздел 2'!D42:E42)=0),"","Неверно!")</f>
      </c>
      <c r="B618" s="168">
        <v>92241</v>
      </c>
      <c r="C618" s="121" t="s">
        <v>338</v>
      </c>
      <c r="D618" s="121" t="s">
        <v>327</v>
      </c>
    </row>
    <row r="619" spans="1:4" ht="25.5">
      <c r="A619" s="167">
        <f>IF((SUM('Раздел 2'!D28:E28)=0),"","Неверно!")</f>
      </c>
      <c r="B619" s="168">
        <v>92241</v>
      </c>
      <c r="C619" s="121" t="s">
        <v>339</v>
      </c>
      <c r="D619" s="121" t="s">
        <v>327</v>
      </c>
    </row>
    <row r="620" spans="1:4" ht="25.5">
      <c r="A620" s="167">
        <f>IF((SUM('Раздел 2'!D19:E19)=0),"","Неверно!")</f>
      </c>
      <c r="B620" s="168">
        <v>92241</v>
      </c>
      <c r="C620" s="121" t="s">
        <v>340</v>
      </c>
      <c r="D620" s="121" t="s">
        <v>327</v>
      </c>
    </row>
    <row r="621" spans="1:4" ht="25.5">
      <c r="A621" s="167">
        <f>IF((SUM('Раздел 2'!D16:E16)=0),"","Неверно!")</f>
      </c>
      <c r="B621" s="168">
        <v>92241</v>
      </c>
      <c r="C621" s="121" t="s">
        <v>341</v>
      </c>
      <c r="D621" s="121" t="s">
        <v>327</v>
      </c>
    </row>
    <row r="622" spans="1:4" ht="25.5">
      <c r="A622" s="167">
        <f>IF((SUM('Раздел 2'!D39:E39)=0),"","Неверно!")</f>
      </c>
      <c r="B622" s="168">
        <v>92241</v>
      </c>
      <c r="C622" s="121" t="s">
        <v>342</v>
      </c>
      <c r="D622" s="121" t="s">
        <v>327</v>
      </c>
    </row>
    <row r="623" spans="1:4" ht="25.5">
      <c r="A623" s="167">
        <f>IF((SUM('Раздел 2'!D36:E36)=0),"","Неверно!")</f>
      </c>
      <c r="B623" s="168">
        <v>92241</v>
      </c>
      <c r="C623" s="121" t="s">
        <v>343</v>
      </c>
      <c r="D623" s="121" t="s">
        <v>327</v>
      </c>
    </row>
    <row r="624" spans="1:4" ht="25.5">
      <c r="A624" s="167">
        <f>IF((SUM('Раздел 2'!D44:E44)=0),"","Неверно!")</f>
      </c>
      <c r="B624" s="168">
        <v>92241</v>
      </c>
      <c r="C624" s="121" t="s">
        <v>344</v>
      </c>
      <c r="D624" s="121" t="s">
        <v>327</v>
      </c>
    </row>
    <row r="625" spans="1:4" ht="25.5">
      <c r="A625" s="167">
        <f>IF((SUM('Раздел 2'!D21:E21)=0),"","Неверно!")</f>
      </c>
      <c r="B625" s="168">
        <v>92241</v>
      </c>
      <c r="C625" s="121" t="s">
        <v>345</v>
      </c>
      <c r="D625" s="121" t="s">
        <v>327</v>
      </c>
    </row>
    <row r="626" spans="1:4" ht="25.5">
      <c r="A626" s="167">
        <f>IF((SUM('Раздел 2'!D47:E47)=0),"","Неверно!")</f>
      </c>
      <c r="B626" s="168">
        <v>92241</v>
      </c>
      <c r="C626" s="121" t="s">
        <v>346</v>
      </c>
      <c r="D626" s="121" t="s">
        <v>327</v>
      </c>
    </row>
    <row r="627" spans="1:4" ht="25.5">
      <c r="A627" s="167">
        <f>IF((SUM('Раздел 2'!D23:E23)=0),"","Неверно!")</f>
      </c>
      <c r="B627" s="168">
        <v>92241</v>
      </c>
      <c r="C627" s="121" t="s">
        <v>347</v>
      </c>
      <c r="D627" s="121" t="s">
        <v>327</v>
      </c>
    </row>
    <row r="628" spans="1:4" ht="25.5">
      <c r="A628" s="167">
        <f>IF((SUM('Раздел 2'!D29:E29)=0),"","Неверно!")</f>
      </c>
      <c r="B628" s="168">
        <v>92241</v>
      </c>
      <c r="C628" s="121" t="s">
        <v>348</v>
      </c>
      <c r="D628" s="121" t="s">
        <v>327</v>
      </c>
    </row>
    <row r="629" spans="1:4" ht="25.5">
      <c r="A629" s="167">
        <f>IF((SUM('Раздел 2'!D26:E26)=0),"","Неверно!")</f>
      </c>
      <c r="B629" s="168">
        <v>92241</v>
      </c>
      <c r="C629" s="121" t="s">
        <v>349</v>
      </c>
      <c r="D629" s="121" t="s">
        <v>327</v>
      </c>
    </row>
    <row r="630" spans="1:4" ht="25.5">
      <c r="A630" s="167">
        <f>IF((SUM('Раздел 2'!D37:E37)=0),"","Неверно!")</f>
      </c>
      <c r="B630" s="168">
        <v>92241</v>
      </c>
      <c r="C630" s="121" t="s">
        <v>350</v>
      </c>
      <c r="D630" s="121" t="s">
        <v>327</v>
      </c>
    </row>
    <row r="631" spans="1:4" ht="25.5">
      <c r="A631" s="167">
        <f>IF((SUM('Раздел 2'!D20:E20)=0),"","Неверно!")</f>
      </c>
      <c r="B631" s="168">
        <v>92241</v>
      </c>
      <c r="C631" s="121" t="s">
        <v>351</v>
      </c>
      <c r="D631" s="121" t="s">
        <v>327</v>
      </c>
    </row>
    <row r="632" spans="1:4" ht="25.5">
      <c r="A632" s="167">
        <f>IF((SUM('Раздел 2'!D43:E43)=0),"","Неверно!")</f>
      </c>
      <c r="B632" s="168">
        <v>92241</v>
      </c>
      <c r="C632" s="121" t="s">
        <v>352</v>
      </c>
      <c r="D632" s="121" t="s">
        <v>327</v>
      </c>
    </row>
    <row r="633" spans="1:4" ht="25.5">
      <c r="A633" s="167">
        <f>IF((SUM('Раздел 2'!D40:E40)=0),"","Неверно!")</f>
      </c>
      <c r="B633" s="168">
        <v>92241</v>
      </c>
      <c r="C633" s="121" t="s">
        <v>353</v>
      </c>
      <c r="D633" s="121" t="s">
        <v>327</v>
      </c>
    </row>
    <row r="634" spans="1:4" ht="25.5">
      <c r="A634" s="167">
        <f>IF((SUM('Раздел 2'!D17:E17)=0),"","Неверно!")</f>
      </c>
      <c r="B634" s="168">
        <v>92241</v>
      </c>
      <c r="C634" s="121" t="s">
        <v>354</v>
      </c>
      <c r="D634" s="121" t="s">
        <v>327</v>
      </c>
    </row>
    <row r="635" spans="1:4" ht="25.5">
      <c r="A635" s="167">
        <f>IF((SUM('Раздел 2'!D46:E46)=0),"","Неверно!")</f>
      </c>
      <c r="B635" s="168">
        <v>92241</v>
      </c>
      <c r="C635" s="121" t="s">
        <v>355</v>
      </c>
      <c r="D635" s="121" t="s">
        <v>327</v>
      </c>
    </row>
    <row r="636" spans="1:4" ht="25.5">
      <c r="A636" s="167">
        <f>IF((SUM('Раздел 2'!D35:E35)=0),"","Неверно!")</f>
      </c>
      <c r="B636" s="168">
        <v>92241</v>
      </c>
      <c r="C636" s="121" t="s">
        <v>356</v>
      </c>
      <c r="D636" s="121" t="s">
        <v>327</v>
      </c>
    </row>
    <row r="637" spans="1:4" ht="25.5">
      <c r="A637" s="167">
        <f>IF((SUM('Раздел 2'!D18:E18)=0),"","Неверно!")</f>
      </c>
      <c r="B637" s="168">
        <v>92241</v>
      </c>
      <c r="C637" s="121" t="s">
        <v>357</v>
      </c>
      <c r="D637" s="121" t="s">
        <v>327</v>
      </c>
    </row>
    <row r="638" spans="1:4" ht="25.5">
      <c r="A638" s="167">
        <f>IF((SUM('Раздел 2'!D15:E15)=0),"","Неверно!")</f>
      </c>
      <c r="B638" s="168">
        <v>92241</v>
      </c>
      <c r="C638" s="121" t="s">
        <v>358</v>
      </c>
      <c r="D638" s="121" t="s">
        <v>327</v>
      </c>
    </row>
    <row r="639" spans="1:4" ht="25.5">
      <c r="A639" s="167">
        <f>IF((SUM('Раздел 2'!D32:E32)=0),"","Неверно!")</f>
      </c>
      <c r="B639" s="168">
        <v>92241</v>
      </c>
      <c r="C639" s="121" t="s">
        <v>359</v>
      </c>
      <c r="D639" s="121" t="s">
        <v>327</v>
      </c>
    </row>
    <row r="640" spans="1:4" ht="12.75">
      <c r="A640" s="167">
        <f>IF((SUM('Раздел 2'!W36:W36)=0),"","Неверно!")</f>
      </c>
      <c r="B640" s="168">
        <v>92246</v>
      </c>
      <c r="C640" s="121" t="s">
        <v>360</v>
      </c>
      <c r="D640" s="121" t="s">
        <v>361</v>
      </c>
    </row>
    <row r="641" spans="1:4" ht="12.75">
      <c r="A641" s="167">
        <f>IF((SUM('Раздел 2'!T36:T36)=0),"","Неверно!")</f>
      </c>
      <c r="B641" s="168">
        <v>92246</v>
      </c>
      <c r="C641" s="121" t="s">
        <v>362</v>
      </c>
      <c r="D641" s="121" t="s">
        <v>361</v>
      </c>
    </row>
    <row r="642" spans="1:4" ht="12.75">
      <c r="A642" s="167">
        <f>IF((SUM('Раздел 2'!N36:N36)=0),"","Неверно!")</f>
      </c>
      <c r="B642" s="168">
        <v>92246</v>
      </c>
      <c r="C642" s="121" t="s">
        <v>1230</v>
      </c>
      <c r="D642" s="121" t="s">
        <v>361</v>
      </c>
    </row>
    <row r="643" spans="1:4" ht="12.75">
      <c r="A643" s="167">
        <f>IF((SUM('Раздел 2'!H36:H36)=0),"","Неверно!")</f>
      </c>
      <c r="B643" s="168">
        <v>92246</v>
      </c>
      <c r="C643" s="121" t="s">
        <v>363</v>
      </c>
      <c r="D643" s="121" t="s">
        <v>361</v>
      </c>
    </row>
    <row r="644" spans="1:4" ht="12.75">
      <c r="A644" s="167">
        <f>IF((SUM('Раздел 2'!K36:K36)=0),"","Неверно!")</f>
      </c>
      <c r="B644" s="168">
        <v>92246</v>
      </c>
      <c r="C644" s="121" t="s">
        <v>364</v>
      </c>
      <c r="D644" s="121" t="s">
        <v>361</v>
      </c>
    </row>
    <row r="645" spans="1:4" ht="12.75">
      <c r="A645" s="167">
        <f>IF((SUM('Раздел 2'!Q36:Q36)=0),"","Неверно!")</f>
      </c>
      <c r="B645" s="168">
        <v>92246</v>
      </c>
      <c r="C645" s="121" t="s">
        <v>365</v>
      </c>
      <c r="D645" s="121" t="s">
        <v>361</v>
      </c>
    </row>
    <row r="646" spans="1:4" ht="12.75">
      <c r="A646" s="167">
        <f>IF((SUM('Раздел 2'!E36:E36)=0),"","Неверно!")</f>
      </c>
      <c r="B646" s="168">
        <v>92246</v>
      </c>
      <c r="C646" s="121" t="s">
        <v>366</v>
      </c>
      <c r="D646" s="121" t="s">
        <v>361</v>
      </c>
    </row>
    <row r="647" spans="1:4" ht="12.75">
      <c r="A647" s="167">
        <f>IF((SUM('Раздел 2'!I36:I36)=0),"","Неверно!")</f>
      </c>
      <c r="B647" s="168">
        <v>92246</v>
      </c>
      <c r="C647" s="121" t="s">
        <v>367</v>
      </c>
      <c r="D647" s="121" t="s">
        <v>361</v>
      </c>
    </row>
    <row r="648" spans="1:4" ht="12.75">
      <c r="A648" s="167">
        <f>IF((SUM('Раздел 2'!O36:O36)=0),"","Неверно!")</f>
      </c>
      <c r="B648" s="168">
        <v>92246</v>
      </c>
      <c r="C648" s="121" t="s">
        <v>368</v>
      </c>
      <c r="D648" s="121" t="s">
        <v>361</v>
      </c>
    </row>
    <row r="649" spans="1:4" ht="12.75">
      <c r="A649" s="167">
        <f>IF((SUM('Раздел 2'!J36:J36)=0),"","Неверно!")</f>
      </c>
      <c r="B649" s="168">
        <v>92246</v>
      </c>
      <c r="C649" s="121" t="s">
        <v>369</v>
      </c>
      <c r="D649" s="121" t="s">
        <v>361</v>
      </c>
    </row>
    <row r="650" spans="1:4" ht="12.75">
      <c r="A650" s="167">
        <f>IF((SUM('Раздел 2'!X36:X36)=0),"","Неверно!")</f>
      </c>
      <c r="B650" s="168">
        <v>92246</v>
      </c>
      <c r="C650" s="121" t="s">
        <v>370</v>
      </c>
      <c r="D650" s="121" t="s">
        <v>361</v>
      </c>
    </row>
    <row r="651" spans="1:4" ht="12.75">
      <c r="A651" s="167">
        <f>IF((SUM('Раздел 2'!D36:D36)=0),"","Неверно!")</f>
      </c>
      <c r="B651" s="168">
        <v>92246</v>
      </c>
      <c r="C651" s="121" t="s">
        <v>371</v>
      </c>
      <c r="D651" s="121" t="s">
        <v>361</v>
      </c>
    </row>
    <row r="652" spans="1:4" ht="12.75">
      <c r="A652" s="167">
        <f>IF((SUM('Раздел 2'!U36:U36)=0),"","Неверно!")</f>
      </c>
      <c r="B652" s="168">
        <v>92246</v>
      </c>
      <c r="C652" s="121" t="s">
        <v>372</v>
      </c>
      <c r="D652" s="121" t="s">
        <v>361</v>
      </c>
    </row>
    <row r="653" spans="1:4" ht="12.75">
      <c r="A653" s="167">
        <f>IF((SUM('Раздел 2'!R36:R36)=0),"","Неверно!")</f>
      </c>
      <c r="B653" s="168">
        <v>92246</v>
      </c>
      <c r="C653" s="121" t="s">
        <v>373</v>
      </c>
      <c r="D653" s="121" t="s">
        <v>361</v>
      </c>
    </row>
    <row r="654" spans="1:4" ht="12.75">
      <c r="A654" s="167">
        <f>IF((SUM('Раздел 2'!L36:L36)=0),"","Неверно!")</f>
      </c>
      <c r="B654" s="168">
        <v>92246</v>
      </c>
      <c r="C654" s="121" t="s">
        <v>374</v>
      </c>
      <c r="D654" s="121" t="s">
        <v>361</v>
      </c>
    </row>
    <row r="655" spans="1:4" ht="12.75">
      <c r="A655" s="167">
        <f>IF((SUM('Раздел 2'!Z36:Z36)=0),"","Неверно!")</f>
      </c>
      <c r="B655" s="168">
        <v>92246</v>
      </c>
      <c r="C655" s="121" t="s">
        <v>375</v>
      </c>
      <c r="D655" s="121" t="s">
        <v>361</v>
      </c>
    </row>
    <row r="656" spans="1:4" ht="12.75">
      <c r="A656" s="167">
        <f>IF((SUM('Раздел 2'!G36:G36)=0),"","Неверно!")</f>
      </c>
      <c r="B656" s="168">
        <v>92246</v>
      </c>
      <c r="C656" s="121" t="s">
        <v>376</v>
      </c>
      <c r="D656" s="121" t="s">
        <v>361</v>
      </c>
    </row>
    <row r="657" spans="1:4" ht="12.75">
      <c r="A657" s="167">
        <f>IF((SUM('Раздел 2'!V36:V36)=0),"","Неверно!")</f>
      </c>
      <c r="B657" s="168">
        <v>92246</v>
      </c>
      <c r="C657" s="121" t="s">
        <v>377</v>
      </c>
      <c r="D657" s="121" t="s">
        <v>361</v>
      </c>
    </row>
    <row r="658" spans="1:4" ht="12.75">
      <c r="A658" s="167">
        <f>IF((SUM('Раздел 2'!M36:M36)=0),"","Неверно!")</f>
      </c>
      <c r="B658" s="168">
        <v>92246</v>
      </c>
      <c r="C658" s="121" t="s">
        <v>378</v>
      </c>
      <c r="D658" s="121" t="s">
        <v>361</v>
      </c>
    </row>
    <row r="659" spans="1:4" ht="12.75">
      <c r="A659" s="167">
        <f>IF((SUM('Раздел 2'!P36:P36)=0),"","Неверно!")</f>
      </c>
      <c r="B659" s="168">
        <v>92246</v>
      </c>
      <c r="C659" s="121" t="s">
        <v>156</v>
      </c>
      <c r="D659" s="121" t="s">
        <v>361</v>
      </c>
    </row>
    <row r="660" spans="1:4" ht="12.75">
      <c r="A660" s="167">
        <f>IF((SUM('Раздел 2'!Y36:Y36)=0),"","Неверно!")</f>
      </c>
      <c r="B660" s="168">
        <v>92246</v>
      </c>
      <c r="C660" s="121" t="s">
        <v>379</v>
      </c>
      <c r="D660" s="121" t="s">
        <v>361</v>
      </c>
    </row>
    <row r="661" spans="1:4" ht="12.75">
      <c r="A661" s="167">
        <f>IF((SUM('Раздел 2'!S36:S36)=0),"","Неверно!")</f>
      </c>
      <c r="B661" s="168">
        <v>92246</v>
      </c>
      <c r="C661" s="121" t="s">
        <v>181</v>
      </c>
      <c r="D661" s="121" t="s">
        <v>361</v>
      </c>
    </row>
    <row r="662" spans="1:4" ht="12.75">
      <c r="A662" s="167">
        <f>IF((SUM('Раздел 2'!F36:F36)=0),"","Неверно!")</f>
      </c>
      <c r="B662" s="168">
        <v>92246</v>
      </c>
      <c r="C662" s="121" t="s">
        <v>380</v>
      </c>
      <c r="D662" s="121" t="s">
        <v>361</v>
      </c>
    </row>
    <row r="663" spans="1:4" ht="12.75">
      <c r="A663" s="167">
        <f>IF((SUM('Раздел 2'!Z10:Z10)=0),"","Неверно!")</f>
      </c>
      <c r="B663" s="168">
        <v>92252</v>
      </c>
      <c r="C663" s="121" t="s">
        <v>381</v>
      </c>
      <c r="D663" s="121" t="s">
        <v>382</v>
      </c>
    </row>
    <row r="664" spans="1:4" ht="12.75">
      <c r="A664" s="167">
        <f>IF((SUM('Раздел 2'!H10:H10)=0),"","Неверно!")</f>
      </c>
      <c r="B664" s="168">
        <v>92252</v>
      </c>
      <c r="C664" s="121" t="s">
        <v>383</v>
      </c>
      <c r="D664" s="121" t="s">
        <v>382</v>
      </c>
    </row>
    <row r="665" spans="1:4" ht="12.75">
      <c r="A665" s="167">
        <f>IF((SUM('Раздел 2'!V10:V10)=0),"","Неверно!")</f>
      </c>
      <c r="B665" s="168">
        <v>92252</v>
      </c>
      <c r="C665" s="121" t="s">
        <v>384</v>
      </c>
      <c r="D665" s="121" t="s">
        <v>382</v>
      </c>
    </row>
    <row r="666" spans="1:4" ht="12.75">
      <c r="A666" s="167">
        <f>IF((SUM('Раздел 2'!Y10:Y10)=0),"","Неверно!")</f>
      </c>
      <c r="B666" s="168">
        <v>92252</v>
      </c>
      <c r="C666" s="121" t="s">
        <v>385</v>
      </c>
      <c r="D666" s="121" t="s">
        <v>382</v>
      </c>
    </row>
    <row r="667" spans="1:4" ht="12.75">
      <c r="A667" s="167">
        <f>IF((SUM('Раздел 2'!K10:K10)=0),"","Неверно!")</f>
      </c>
      <c r="B667" s="168">
        <v>92252</v>
      </c>
      <c r="C667" s="121" t="s">
        <v>386</v>
      </c>
      <c r="D667" s="121" t="s">
        <v>382</v>
      </c>
    </row>
    <row r="668" spans="1:4" ht="12.75">
      <c r="A668" s="167">
        <f>IF((SUM('Раздел 2'!N10:N10)=0),"","Неверно!")</f>
      </c>
      <c r="B668" s="168">
        <v>92252</v>
      </c>
      <c r="C668" s="121" t="s">
        <v>1181</v>
      </c>
      <c r="D668" s="121" t="s">
        <v>382</v>
      </c>
    </row>
    <row r="669" spans="1:4" ht="12.75">
      <c r="A669" s="167">
        <f>IF((SUM('Раздел 2'!P10:P10)=0),"","Неверно!")</f>
      </c>
      <c r="B669" s="168">
        <v>92252</v>
      </c>
      <c r="C669" s="121" t="s">
        <v>1187</v>
      </c>
      <c r="D669" s="121" t="s">
        <v>382</v>
      </c>
    </row>
    <row r="670" spans="1:4" ht="12.75">
      <c r="A670" s="167">
        <f>IF((SUM('Раздел 2'!U10:U10)=0),"","Неверно!")</f>
      </c>
      <c r="B670" s="168">
        <v>92252</v>
      </c>
      <c r="C670" s="121" t="s">
        <v>387</v>
      </c>
      <c r="D670" s="121" t="s">
        <v>382</v>
      </c>
    </row>
    <row r="671" spans="1:4" ht="12.75">
      <c r="A671" s="167">
        <f>IF((SUM('Раздел 2'!E10:E10)=0),"","Неверно!")</f>
      </c>
      <c r="B671" s="168">
        <v>92252</v>
      </c>
      <c r="C671" s="121" t="s">
        <v>388</v>
      </c>
      <c r="D671" s="121" t="s">
        <v>382</v>
      </c>
    </row>
    <row r="672" spans="1:4" ht="12.75">
      <c r="A672" s="167">
        <f>IF((SUM('Раздел 2'!S10:S10)=0),"","Неверно!")</f>
      </c>
      <c r="B672" s="168">
        <v>92252</v>
      </c>
      <c r="C672" s="121" t="s">
        <v>1193</v>
      </c>
      <c r="D672" s="121" t="s">
        <v>382</v>
      </c>
    </row>
    <row r="673" spans="1:4" ht="12.75">
      <c r="A673" s="167">
        <f>IF((SUM('Раздел 2'!J10:J10)=0),"","Неверно!")</f>
      </c>
      <c r="B673" s="168">
        <v>92252</v>
      </c>
      <c r="C673" s="121" t="s">
        <v>389</v>
      </c>
      <c r="D673" s="121" t="s">
        <v>382</v>
      </c>
    </row>
    <row r="674" spans="1:4" ht="12.75">
      <c r="A674" s="167">
        <f>IF((SUM('Раздел 2'!X10:X10)=0),"","Неверно!")</f>
      </c>
      <c r="B674" s="168">
        <v>92252</v>
      </c>
      <c r="C674" s="121" t="s">
        <v>390</v>
      </c>
      <c r="D674" s="121" t="s">
        <v>382</v>
      </c>
    </row>
    <row r="675" spans="1:4" ht="12.75">
      <c r="A675" s="167">
        <f>IF((SUM('Раздел 2'!D10:D10)=0),"","Неверно!")</f>
      </c>
      <c r="B675" s="168">
        <v>92252</v>
      </c>
      <c r="C675" s="121" t="s">
        <v>391</v>
      </c>
      <c r="D675" s="121" t="s">
        <v>382</v>
      </c>
    </row>
    <row r="676" spans="1:4" ht="12.75">
      <c r="A676" s="167">
        <f>IF((SUM('Раздел 2'!G10:G10)=0),"","Неверно!")</f>
      </c>
      <c r="B676" s="168">
        <v>92252</v>
      </c>
      <c r="C676" s="121" t="s">
        <v>392</v>
      </c>
      <c r="D676" s="121" t="s">
        <v>382</v>
      </c>
    </row>
    <row r="677" spans="1:4" ht="12.75">
      <c r="A677" s="167">
        <f>IF((SUM('Раздел 2'!M10:M10)=0),"","Неверно!")</f>
      </c>
      <c r="B677" s="168">
        <v>92252</v>
      </c>
      <c r="C677" s="121" t="s">
        <v>393</v>
      </c>
      <c r="D677" s="121" t="s">
        <v>382</v>
      </c>
    </row>
    <row r="678" spans="1:4" ht="12.75">
      <c r="A678" s="167">
        <f>IF((SUM('Раздел 2'!W10:W10)=0),"","Неверно!")</f>
      </c>
      <c r="B678" s="168">
        <v>92252</v>
      </c>
      <c r="C678" s="121" t="s">
        <v>394</v>
      </c>
      <c r="D678" s="121" t="s">
        <v>382</v>
      </c>
    </row>
    <row r="679" spans="1:4" ht="12.75">
      <c r="A679" s="167">
        <f>IF((SUM('Раздел 2'!Q10:Q10)=0),"","Неверно!")</f>
      </c>
      <c r="B679" s="168">
        <v>92252</v>
      </c>
      <c r="C679" s="121" t="s">
        <v>395</v>
      </c>
      <c r="D679" s="121" t="s">
        <v>382</v>
      </c>
    </row>
    <row r="680" spans="1:4" ht="12.75">
      <c r="A680" s="167">
        <f>IF((SUM('Раздел 2'!T10:T10)=0),"","Неверно!")</f>
      </c>
      <c r="B680" s="168">
        <v>92252</v>
      </c>
      <c r="C680" s="121" t="s">
        <v>396</v>
      </c>
      <c r="D680" s="121" t="s">
        <v>382</v>
      </c>
    </row>
    <row r="681" spans="1:4" ht="12.75">
      <c r="A681" s="167">
        <f>IF((SUM('Раздел 2'!F10:F10)=0),"","Неверно!")</f>
      </c>
      <c r="B681" s="168">
        <v>92252</v>
      </c>
      <c r="C681" s="121" t="s">
        <v>397</v>
      </c>
      <c r="D681" s="121" t="s">
        <v>382</v>
      </c>
    </row>
    <row r="682" spans="1:4" ht="12.75">
      <c r="A682" s="167">
        <f>IF((SUM('Раздел 2'!I10:I10)=0),"","Неверно!")</f>
      </c>
      <c r="B682" s="168">
        <v>92252</v>
      </c>
      <c r="C682" s="121" t="s">
        <v>398</v>
      </c>
      <c r="D682" s="121" t="s">
        <v>382</v>
      </c>
    </row>
    <row r="683" spans="1:4" ht="12.75">
      <c r="A683" s="167">
        <f>IF((SUM('Раздел 2'!O10:O10)=0),"","Неверно!")</f>
      </c>
      <c r="B683" s="168">
        <v>92252</v>
      </c>
      <c r="C683" s="121" t="s">
        <v>399</v>
      </c>
      <c r="D683" s="121" t="s">
        <v>382</v>
      </c>
    </row>
    <row r="684" spans="1:4" ht="12.75">
      <c r="A684" s="167">
        <f>IF((SUM('Раздел 2'!R10:R10)=0),"","Неверно!")</f>
      </c>
      <c r="B684" s="168">
        <v>92252</v>
      </c>
      <c r="C684" s="121" t="s">
        <v>400</v>
      </c>
      <c r="D684" s="121" t="s">
        <v>382</v>
      </c>
    </row>
    <row r="685" spans="1:4" ht="12.75">
      <c r="A685" s="167">
        <f>IF((SUM('Раздел 2'!L10:L10)=0),"","Неверно!")</f>
      </c>
      <c r="B685" s="168">
        <v>92252</v>
      </c>
      <c r="C685" s="121" t="s">
        <v>401</v>
      </c>
      <c r="D685" s="121" t="s">
        <v>382</v>
      </c>
    </row>
    <row r="686" spans="1:4" ht="12.75">
      <c r="A686" s="167">
        <f>IF((SUM('Раздел 1'!D50:E50)=0),"","Неверно!")</f>
      </c>
      <c r="B686" s="168">
        <v>92261</v>
      </c>
      <c r="C686" s="121" t="s">
        <v>402</v>
      </c>
      <c r="D686" s="121" t="s">
        <v>403</v>
      </c>
    </row>
    <row r="687" spans="1:4" ht="12.75">
      <c r="A687" s="167">
        <f>IF((SUM('Раздел 1'!D36:E36)=0),"","Неверно!")</f>
      </c>
      <c r="B687" s="168">
        <v>92261</v>
      </c>
      <c r="C687" s="121" t="s">
        <v>404</v>
      </c>
      <c r="D687" s="121" t="s">
        <v>403</v>
      </c>
    </row>
    <row r="688" spans="1:4" ht="12.75">
      <c r="A688" s="167">
        <f>IF((SUM('Раздел 1'!D47:E47)=0),"","Неверно!")</f>
      </c>
      <c r="B688" s="168">
        <v>92261</v>
      </c>
      <c r="C688" s="121" t="s">
        <v>405</v>
      </c>
      <c r="D688" s="121" t="s">
        <v>403</v>
      </c>
    </row>
    <row r="689" spans="1:4" ht="12.75">
      <c r="A689" s="167">
        <f>IF((SUM('Раздел 1'!D38:E38)=0),"","Неверно!")</f>
      </c>
      <c r="B689" s="168">
        <v>92261</v>
      </c>
      <c r="C689" s="121" t="s">
        <v>406</v>
      </c>
      <c r="D689" s="121" t="s">
        <v>403</v>
      </c>
    </row>
    <row r="690" spans="1:4" ht="12.75">
      <c r="A690" s="167">
        <f>IF((SUM('Раздел 1'!D44:E44)=0),"","Неверно!")</f>
      </c>
      <c r="B690" s="168">
        <v>92261</v>
      </c>
      <c r="C690" s="121" t="s">
        <v>407</v>
      </c>
      <c r="D690" s="121" t="s">
        <v>403</v>
      </c>
    </row>
    <row r="691" spans="1:4" ht="12.75">
      <c r="A691" s="167">
        <f>IF((SUM('Раздел 1'!D41:E41)=0),"","Неверно!")</f>
      </c>
      <c r="B691" s="168">
        <v>92261</v>
      </c>
      <c r="C691" s="121" t="s">
        <v>408</v>
      </c>
      <c r="D691" s="121" t="s">
        <v>403</v>
      </c>
    </row>
    <row r="692" spans="1:4" ht="12.75">
      <c r="A692" s="167">
        <f>IF((SUM('Раздел 1'!D42:E42)=0),"","Неверно!")</f>
      </c>
      <c r="B692" s="168">
        <v>92261</v>
      </c>
      <c r="C692" s="121" t="s">
        <v>409</v>
      </c>
      <c r="D692" s="121" t="s">
        <v>403</v>
      </c>
    </row>
    <row r="693" spans="1:4" ht="12.75">
      <c r="A693" s="167">
        <f>IF((SUM('Раздел 1'!D45:E45)=0),"","Неверно!")</f>
      </c>
      <c r="B693" s="168">
        <v>92261</v>
      </c>
      <c r="C693" s="121" t="s">
        <v>410</v>
      </c>
      <c r="D693" s="121" t="s">
        <v>403</v>
      </c>
    </row>
    <row r="694" spans="1:4" ht="12.75">
      <c r="A694" s="167">
        <f>IF((SUM('Раздел 1'!D39:E39)=0),"","Неверно!")</f>
      </c>
      <c r="B694" s="168">
        <v>92261</v>
      </c>
      <c r="C694" s="121" t="s">
        <v>411</v>
      </c>
      <c r="D694" s="121" t="s">
        <v>403</v>
      </c>
    </row>
    <row r="695" spans="1:4" ht="12.75">
      <c r="A695" s="167">
        <f>IF((SUM('Раздел 1'!D37:E37)=0),"","Неверно!")</f>
      </c>
      <c r="B695" s="168">
        <v>92261</v>
      </c>
      <c r="C695" s="121" t="s">
        <v>412</v>
      </c>
      <c r="D695" s="121" t="s">
        <v>403</v>
      </c>
    </row>
    <row r="696" spans="1:4" ht="12.75">
      <c r="A696" s="167">
        <f>IF((SUM('Раздел 1'!D43:E43)=0),"","Неверно!")</f>
      </c>
      <c r="B696" s="168">
        <v>92261</v>
      </c>
      <c r="C696" s="121" t="s">
        <v>413</v>
      </c>
      <c r="D696" s="121" t="s">
        <v>403</v>
      </c>
    </row>
    <row r="697" spans="1:4" ht="12.75">
      <c r="A697" s="167">
        <f>IF((SUM('Раздел 1'!D51:E51)=0),"","Неверно!")</f>
      </c>
      <c r="B697" s="168">
        <v>92261</v>
      </c>
      <c r="C697" s="121" t="s">
        <v>414</v>
      </c>
      <c r="D697" s="121" t="s">
        <v>403</v>
      </c>
    </row>
    <row r="698" spans="1:4" ht="12.75">
      <c r="A698" s="167">
        <f>IF((SUM('Раздел 1'!D48:E48)=0),"","Неверно!")</f>
      </c>
      <c r="B698" s="168">
        <v>92261</v>
      </c>
      <c r="C698" s="121" t="s">
        <v>415</v>
      </c>
      <c r="D698" s="121" t="s">
        <v>403</v>
      </c>
    </row>
    <row r="699" spans="1:4" ht="12.75">
      <c r="A699" s="167">
        <f>IF((SUM('Раздел 1'!D40:E40)=0),"","Неверно!")</f>
      </c>
      <c r="B699" s="168">
        <v>92261</v>
      </c>
      <c r="C699" s="121" t="s">
        <v>416</v>
      </c>
      <c r="D699" s="121" t="s">
        <v>403</v>
      </c>
    </row>
    <row r="700" spans="1:4" ht="12.75">
      <c r="A700" s="167">
        <f>IF((SUM('Раздел 1'!D35:E35)=0),"","Неверно!")</f>
      </c>
      <c r="B700" s="168">
        <v>92261</v>
      </c>
      <c r="C700" s="121" t="s">
        <v>417</v>
      </c>
      <c r="D700" s="121" t="s">
        <v>403</v>
      </c>
    </row>
    <row r="701" spans="1:4" ht="12.75">
      <c r="A701" s="167">
        <f>IF((SUM('Раздел 1'!D49:E49)=0),"","Неверно!")</f>
      </c>
      <c r="B701" s="168">
        <v>92261</v>
      </c>
      <c r="C701" s="121" t="s">
        <v>418</v>
      </c>
      <c r="D701" s="121" t="s">
        <v>403</v>
      </c>
    </row>
    <row r="702" spans="1:4" ht="12.75">
      <c r="A702" s="167">
        <f>IF((SUM('Раздел 1'!D46:E46)=0),"","Неверно!")</f>
      </c>
      <c r="B702" s="168">
        <v>92261</v>
      </c>
      <c r="C702" s="121" t="s">
        <v>419</v>
      </c>
      <c r="D702" s="121" t="s">
        <v>403</v>
      </c>
    </row>
    <row r="703" spans="1:4" ht="12.75">
      <c r="A703" s="167">
        <f>IF((SUM('Раздел 1'!D52:E52)=0),"","Неверно!")</f>
      </c>
      <c r="B703" s="168">
        <v>92261</v>
      </c>
      <c r="C703" s="121" t="s">
        <v>420</v>
      </c>
      <c r="D703" s="121" t="s">
        <v>403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199"/>
  <sheetViews>
    <sheetView zoomScalePageLayoutView="0" workbookViewId="0" topLeftCell="A178">
      <selection activeCell="E185" sqref="E185"/>
    </sheetView>
  </sheetViews>
  <sheetFormatPr defaultColWidth="9.140625" defaultRowHeight="12.75"/>
  <cols>
    <col min="1" max="1" width="15.28125" style="0" customWidth="1"/>
    <col min="2" max="2" width="15.57421875" style="0" customWidth="1"/>
    <col min="3" max="3" width="35.7109375" style="122" customWidth="1"/>
    <col min="4" max="4" width="42.421875" style="122" customWidth="1"/>
    <col min="5" max="5" width="35.7109375" style="127" customWidth="1"/>
  </cols>
  <sheetData>
    <row r="1" spans="1:5" ht="13.5" thickBot="1">
      <c r="A1" s="118" t="s">
        <v>802</v>
      </c>
      <c r="B1" s="118" t="s">
        <v>803</v>
      </c>
      <c r="C1" s="120" t="s">
        <v>804</v>
      </c>
      <c r="D1" s="120" t="s">
        <v>805</v>
      </c>
      <c r="E1" s="124" t="s">
        <v>193</v>
      </c>
    </row>
    <row r="2" spans="1:5" ht="51">
      <c r="A2" s="123">
        <f>IF((SUM('Раздел 1'!S18:S18)=0),"","Неверно!")</f>
      </c>
      <c r="B2" s="119">
        <v>68068</v>
      </c>
      <c r="C2" s="121" t="s">
        <v>1076</v>
      </c>
      <c r="D2" s="121" t="s">
        <v>1077</v>
      </c>
      <c r="E2" s="125"/>
    </row>
    <row r="3" spans="1:5" ht="51">
      <c r="A3" s="123">
        <f>IF((SUM('Раздел 1'!S19:S19)=0),"","Неверно!")</f>
      </c>
      <c r="B3" s="119">
        <v>68068</v>
      </c>
      <c r="C3" s="121" t="s">
        <v>1078</v>
      </c>
      <c r="D3" s="121" t="s">
        <v>1077</v>
      </c>
      <c r="E3" s="126"/>
    </row>
    <row r="4" spans="1:5" ht="51">
      <c r="A4" s="123">
        <f>IF((SUM('Раздел 1'!S20:S20)=0),"","Неверно!")</f>
      </c>
      <c r="B4" s="119">
        <v>68068</v>
      </c>
      <c r="C4" s="121" t="s">
        <v>1079</v>
      </c>
      <c r="D4" s="121" t="s">
        <v>1077</v>
      </c>
      <c r="E4" s="126"/>
    </row>
    <row r="5" spans="1:5" ht="51">
      <c r="A5" s="123">
        <f>IF((SUM('Раздел 1'!S21:S21)=0),"","Неверно!")</f>
      </c>
      <c r="B5" s="119">
        <v>68068</v>
      </c>
      <c r="C5" s="121" t="s">
        <v>1080</v>
      </c>
      <c r="D5" s="121" t="s">
        <v>1077</v>
      </c>
      <c r="E5" s="126"/>
    </row>
    <row r="6" spans="1:5" ht="51">
      <c r="A6" s="123">
        <f>IF((SUM('Раздел 1'!S22:S22)=0),"","Неверно!")</f>
      </c>
      <c r="B6" s="119">
        <v>68068</v>
      </c>
      <c r="C6" s="121" t="s">
        <v>1081</v>
      </c>
      <c r="D6" s="121" t="s">
        <v>1077</v>
      </c>
      <c r="E6" s="126"/>
    </row>
    <row r="7" spans="1:5" ht="51">
      <c r="A7" s="123">
        <f>IF((SUM('Раздел 1'!S23:S23)=0),"","Неверно!")</f>
      </c>
      <c r="B7" s="119">
        <v>68068</v>
      </c>
      <c r="C7" s="121" t="s">
        <v>1082</v>
      </c>
      <c r="D7" s="121" t="s">
        <v>1077</v>
      </c>
      <c r="E7" s="126"/>
    </row>
    <row r="8" spans="1:5" ht="51">
      <c r="A8" s="123">
        <f>IF((SUM('Раздел 1'!S24:S24)=0),"","Неверно!")</f>
      </c>
      <c r="B8" s="119">
        <v>68068</v>
      </c>
      <c r="C8" s="121" t="s">
        <v>1083</v>
      </c>
      <c r="D8" s="121" t="s">
        <v>1077</v>
      </c>
      <c r="E8" s="126"/>
    </row>
    <row r="9" spans="1:5" ht="51">
      <c r="A9" s="123">
        <f>IF((SUM('Раздел 1'!S25:S25)=0),"","Неверно!")</f>
      </c>
      <c r="B9" s="119">
        <v>68068</v>
      </c>
      <c r="C9" s="121" t="s">
        <v>1084</v>
      </c>
      <c r="D9" s="121" t="s">
        <v>1077</v>
      </c>
      <c r="E9" s="126"/>
    </row>
    <row r="10" spans="1:5" ht="51">
      <c r="A10" s="123">
        <f>IF((SUM('Раздел 1'!S26:S26)=0),"","Неверно!")</f>
      </c>
      <c r="B10" s="119">
        <v>68068</v>
      </c>
      <c r="C10" s="121" t="s">
        <v>1085</v>
      </c>
      <c r="D10" s="121" t="s">
        <v>1077</v>
      </c>
      <c r="E10" s="126"/>
    </row>
    <row r="11" spans="1:5" ht="51">
      <c r="A11" s="123">
        <f>IF((SUM('Раздел 1'!S27:S27)=0),"","Неверно!")</f>
      </c>
      <c r="B11" s="119">
        <v>68068</v>
      </c>
      <c r="C11" s="121" t="s">
        <v>1086</v>
      </c>
      <c r="D11" s="121" t="s">
        <v>1077</v>
      </c>
      <c r="E11" s="126"/>
    </row>
    <row r="12" spans="1:5" ht="51">
      <c r="A12" s="123">
        <f>IF((SUM('Раздел 1'!S28:S28)=0),"","Неверно!")</f>
      </c>
      <c r="B12" s="119">
        <v>68068</v>
      </c>
      <c r="C12" s="121" t="s">
        <v>1087</v>
      </c>
      <c r="D12" s="121" t="s">
        <v>1077</v>
      </c>
      <c r="E12" s="126"/>
    </row>
    <row r="13" spans="1:5" ht="51">
      <c r="A13" s="123">
        <f>IF((SUM('Раздел 1'!S29:S29)=0),"","Неверно!")</f>
      </c>
      <c r="B13" s="119">
        <v>68068</v>
      </c>
      <c r="C13" s="121" t="s">
        <v>1088</v>
      </c>
      <c r="D13" s="121" t="s">
        <v>1077</v>
      </c>
      <c r="E13" s="126"/>
    </row>
    <row r="14" spans="1:5" ht="51">
      <c r="A14" s="123">
        <f>IF((SUM('Раздел 1'!S30:S30)=0),"","Неверно!")</f>
      </c>
      <c r="B14" s="119">
        <v>68068</v>
      </c>
      <c r="C14" s="121" t="s">
        <v>1089</v>
      </c>
      <c r="D14" s="121" t="s">
        <v>1077</v>
      </c>
      <c r="E14" s="126"/>
    </row>
    <row r="15" spans="1:5" ht="51">
      <c r="A15" s="123">
        <f>IF((SUM('Раздел 1'!S31:S31)=0),"","Неверно!")</f>
      </c>
      <c r="B15" s="119">
        <v>68068</v>
      </c>
      <c r="C15" s="121" t="s">
        <v>1090</v>
      </c>
      <c r="D15" s="121" t="s">
        <v>1077</v>
      </c>
      <c r="E15" s="126"/>
    </row>
    <row r="16" spans="1:5" ht="51">
      <c r="A16" s="123">
        <f>IF((SUM('Раздел 1'!S32:S32)=0),"","Неверно!")</f>
      </c>
      <c r="B16" s="119">
        <v>68068</v>
      </c>
      <c r="C16" s="121" t="s">
        <v>1091</v>
      </c>
      <c r="D16" s="121" t="s">
        <v>1077</v>
      </c>
      <c r="E16" s="126"/>
    </row>
    <row r="17" spans="1:5" ht="51">
      <c r="A17" s="123">
        <f>IF((SUM('Раздел 1'!S33:S33)=0),"","Неверно!")</f>
      </c>
      <c r="B17" s="119">
        <v>68068</v>
      </c>
      <c r="C17" s="121" t="s">
        <v>1092</v>
      </c>
      <c r="D17" s="121" t="s">
        <v>1077</v>
      </c>
      <c r="E17" s="126"/>
    </row>
    <row r="18" spans="1:5" ht="51">
      <c r="A18" s="123">
        <f>IF((SUM('Раздел 1'!S34:S34)=0),"","Неверно!")</f>
      </c>
      <c r="B18" s="119">
        <v>68068</v>
      </c>
      <c r="C18" s="121" t="s">
        <v>1093</v>
      </c>
      <c r="D18" s="121" t="s">
        <v>1077</v>
      </c>
      <c r="E18" s="126"/>
    </row>
    <row r="19" spans="1:5" ht="51">
      <c r="A19" s="123">
        <f>IF((SUM('Раздел 1'!S35:S35)=0),"","Неверно!")</f>
      </c>
      <c r="B19" s="119">
        <v>68068</v>
      </c>
      <c r="C19" s="121" t="s">
        <v>1094</v>
      </c>
      <c r="D19" s="121" t="s">
        <v>1077</v>
      </c>
      <c r="E19" s="126"/>
    </row>
    <row r="20" spans="1:5" ht="51">
      <c r="A20" s="123">
        <f>IF((SUM('Раздел 1'!S36:S36)=0),"","Неверно!")</f>
      </c>
      <c r="B20" s="119">
        <v>68068</v>
      </c>
      <c r="C20" s="121" t="s">
        <v>1095</v>
      </c>
      <c r="D20" s="121" t="s">
        <v>1077</v>
      </c>
      <c r="E20" s="126"/>
    </row>
    <row r="21" spans="1:5" ht="51">
      <c r="A21" s="123">
        <f>IF((SUM('Раздел 1'!S37:S37)=0),"","Неверно!")</f>
      </c>
      <c r="B21" s="119">
        <v>68068</v>
      </c>
      <c r="C21" s="121" t="s">
        <v>1096</v>
      </c>
      <c r="D21" s="121" t="s">
        <v>1077</v>
      </c>
      <c r="E21" s="126"/>
    </row>
    <row r="22" spans="1:5" ht="51">
      <c r="A22" s="123">
        <f>IF((SUM('Раздел 1'!S38:S38)=0),"","Неверно!")</f>
      </c>
      <c r="B22" s="119">
        <v>68068</v>
      </c>
      <c r="C22" s="121" t="s">
        <v>1097</v>
      </c>
      <c r="D22" s="121" t="s">
        <v>1077</v>
      </c>
      <c r="E22" s="126"/>
    </row>
    <row r="23" spans="1:5" ht="51">
      <c r="A23" s="123">
        <f>IF((SUM('Раздел 1'!S39:S39)=0),"","Неверно!")</f>
      </c>
      <c r="B23" s="119">
        <v>68068</v>
      </c>
      <c r="C23" s="121" t="s">
        <v>1098</v>
      </c>
      <c r="D23" s="121" t="s">
        <v>1077</v>
      </c>
      <c r="E23" s="126"/>
    </row>
    <row r="24" spans="1:5" ht="51">
      <c r="A24" s="123">
        <f>IF((SUM('Раздел 1'!S40:S40)=0),"","Неверно!")</f>
      </c>
      <c r="B24" s="119">
        <v>68068</v>
      </c>
      <c r="C24" s="121" t="s">
        <v>1099</v>
      </c>
      <c r="D24" s="121" t="s">
        <v>1077</v>
      </c>
      <c r="E24" s="126"/>
    </row>
    <row r="25" spans="1:5" ht="51">
      <c r="A25" s="123">
        <f>IF((SUM('Раздел 1'!S41:S41)=0),"","Неверно!")</f>
      </c>
      <c r="B25" s="119">
        <v>68068</v>
      </c>
      <c r="C25" s="121" t="s">
        <v>1100</v>
      </c>
      <c r="D25" s="121" t="s">
        <v>1077</v>
      </c>
      <c r="E25" s="126"/>
    </row>
    <row r="26" spans="1:5" ht="51">
      <c r="A26" s="123">
        <f>IF((SUM('Раздел 1'!S42:S42)=0),"","Неверно!")</f>
      </c>
      <c r="B26" s="119">
        <v>68068</v>
      </c>
      <c r="C26" s="121" t="s">
        <v>1101</v>
      </c>
      <c r="D26" s="121" t="s">
        <v>1077</v>
      </c>
      <c r="E26" s="126"/>
    </row>
    <row r="27" spans="1:5" ht="51">
      <c r="A27" s="123">
        <f>IF((SUM('Раздел 1'!S43:S43)=0),"","Неверно!")</f>
      </c>
      <c r="B27" s="119">
        <v>68068</v>
      </c>
      <c r="C27" s="121" t="s">
        <v>1102</v>
      </c>
      <c r="D27" s="121" t="s">
        <v>1077</v>
      </c>
      <c r="E27" s="126"/>
    </row>
    <row r="28" spans="1:5" ht="51">
      <c r="A28" s="123">
        <f>IF((SUM('Раздел 1'!S44:S44)=0),"","Неверно!")</f>
      </c>
      <c r="B28" s="119">
        <v>68068</v>
      </c>
      <c r="C28" s="121" t="s">
        <v>1103</v>
      </c>
      <c r="D28" s="121" t="s">
        <v>1077</v>
      </c>
      <c r="E28" s="126"/>
    </row>
    <row r="29" spans="1:5" ht="51">
      <c r="A29" s="123">
        <f>IF((SUM('Раздел 1'!S45:S45)=0),"","Неверно!")</f>
      </c>
      <c r="B29" s="119">
        <v>68068</v>
      </c>
      <c r="C29" s="121" t="s">
        <v>1104</v>
      </c>
      <c r="D29" s="121" t="s">
        <v>1077</v>
      </c>
      <c r="E29" s="126"/>
    </row>
    <row r="30" spans="1:5" ht="51">
      <c r="A30" s="123">
        <f>IF((SUM('Раздел 1'!S46:S46)=0),"","Неверно!")</f>
      </c>
      <c r="B30" s="119">
        <v>68068</v>
      </c>
      <c r="C30" s="121" t="s">
        <v>1105</v>
      </c>
      <c r="D30" s="121" t="s">
        <v>1077</v>
      </c>
      <c r="E30" s="126"/>
    </row>
    <row r="31" spans="1:5" ht="51">
      <c r="A31" s="123">
        <f>IF((SUM('Раздел 1'!S47:S47)=0),"","Неверно!")</f>
      </c>
      <c r="B31" s="119">
        <v>68068</v>
      </c>
      <c r="C31" s="121" t="s">
        <v>1106</v>
      </c>
      <c r="D31" s="121" t="s">
        <v>1077</v>
      </c>
      <c r="E31" s="126"/>
    </row>
    <row r="32" spans="1:5" ht="51">
      <c r="A32" s="123">
        <f>IF((SUM('Раздел 1'!P18:P18)=0),"","Неверно!")</f>
      </c>
      <c r="B32" s="119">
        <v>68071</v>
      </c>
      <c r="C32" s="121" t="s">
        <v>1107</v>
      </c>
      <c r="D32" s="121" t="s">
        <v>1108</v>
      </c>
      <c r="E32" s="126"/>
    </row>
    <row r="33" spans="1:5" ht="51">
      <c r="A33" s="123">
        <f>IF((SUM('Раздел 1'!P19:P19)=0),"","Неверно!")</f>
      </c>
      <c r="B33" s="119">
        <v>68071</v>
      </c>
      <c r="C33" s="121" t="s">
        <v>1109</v>
      </c>
      <c r="D33" s="121" t="s">
        <v>1108</v>
      </c>
      <c r="E33" s="126"/>
    </row>
    <row r="34" spans="1:5" ht="51">
      <c r="A34" s="123">
        <f>IF((SUM('Раздел 1'!P20:P20)=0),"","Неверно!")</f>
      </c>
      <c r="B34" s="119">
        <v>68071</v>
      </c>
      <c r="C34" s="121" t="s">
        <v>1110</v>
      </c>
      <c r="D34" s="121" t="s">
        <v>1108</v>
      </c>
      <c r="E34" s="126"/>
    </row>
    <row r="35" spans="1:5" ht="51">
      <c r="A35" s="123">
        <f>IF((SUM('Раздел 1'!P21:P21)=0),"","Неверно!")</f>
      </c>
      <c r="B35" s="119">
        <v>68071</v>
      </c>
      <c r="C35" s="121" t="s">
        <v>1111</v>
      </c>
      <c r="D35" s="121" t="s">
        <v>1108</v>
      </c>
      <c r="E35" s="126"/>
    </row>
    <row r="36" spans="1:5" ht="51">
      <c r="A36" s="123">
        <f>IF((SUM('Раздел 1'!P22:P22)=0),"","Неверно!")</f>
      </c>
      <c r="B36" s="119">
        <v>68071</v>
      </c>
      <c r="C36" s="121" t="s">
        <v>1112</v>
      </c>
      <c r="D36" s="121" t="s">
        <v>1108</v>
      </c>
      <c r="E36" s="126"/>
    </row>
    <row r="37" spans="1:5" ht="51">
      <c r="A37" s="123">
        <f>IF((SUM('Раздел 1'!P23:P23)=0),"","Неверно!")</f>
      </c>
      <c r="B37" s="119">
        <v>68071</v>
      </c>
      <c r="C37" s="121" t="s">
        <v>1113</v>
      </c>
      <c r="D37" s="121" t="s">
        <v>1108</v>
      </c>
      <c r="E37" s="126"/>
    </row>
    <row r="38" spans="1:5" ht="51">
      <c r="A38" s="123">
        <f>IF((SUM('Раздел 1'!P24:P24)=0),"","Неверно!")</f>
      </c>
      <c r="B38" s="119">
        <v>68071</v>
      </c>
      <c r="C38" s="121" t="s">
        <v>1114</v>
      </c>
      <c r="D38" s="121" t="s">
        <v>1108</v>
      </c>
      <c r="E38" s="126"/>
    </row>
    <row r="39" spans="1:5" ht="51">
      <c r="A39" s="123">
        <f>IF((SUM('Раздел 1'!P25:P25)=0),"","Неверно!")</f>
      </c>
      <c r="B39" s="119">
        <v>68071</v>
      </c>
      <c r="C39" s="121" t="s">
        <v>1115</v>
      </c>
      <c r="D39" s="121" t="s">
        <v>1108</v>
      </c>
      <c r="E39" s="126"/>
    </row>
    <row r="40" spans="1:5" ht="51">
      <c r="A40" s="123">
        <f>IF((SUM('Раздел 1'!P26:P26)=0),"","Неверно!")</f>
      </c>
      <c r="B40" s="119">
        <v>68071</v>
      </c>
      <c r="C40" s="121" t="s">
        <v>1116</v>
      </c>
      <c r="D40" s="121" t="s">
        <v>1108</v>
      </c>
      <c r="E40" s="126"/>
    </row>
    <row r="41" spans="1:5" ht="51">
      <c r="A41" s="123">
        <f>IF((SUM('Раздел 1'!P27:P27)=0),"","Неверно!")</f>
      </c>
      <c r="B41" s="119">
        <v>68071</v>
      </c>
      <c r="C41" s="121" t="s">
        <v>1117</v>
      </c>
      <c r="D41" s="121" t="s">
        <v>1108</v>
      </c>
      <c r="E41" s="126"/>
    </row>
    <row r="42" spans="1:5" ht="51">
      <c r="A42" s="123">
        <f>IF((SUM('Раздел 1'!P28:P28)=0),"","Неверно!")</f>
      </c>
      <c r="B42" s="119">
        <v>68071</v>
      </c>
      <c r="C42" s="121" t="s">
        <v>1118</v>
      </c>
      <c r="D42" s="121" t="s">
        <v>1108</v>
      </c>
      <c r="E42" s="126"/>
    </row>
    <row r="43" spans="1:5" ht="51">
      <c r="A43" s="123">
        <f>IF((SUM('Раздел 1'!P29:P29)=0),"","Неверно!")</f>
      </c>
      <c r="B43" s="119">
        <v>68071</v>
      </c>
      <c r="C43" s="121" t="s">
        <v>1119</v>
      </c>
      <c r="D43" s="121" t="s">
        <v>1108</v>
      </c>
      <c r="E43" s="126"/>
    </row>
    <row r="44" spans="1:5" ht="51">
      <c r="A44" s="123">
        <f>IF((SUM('Раздел 1'!P30:P30)=0),"","Неверно!")</f>
      </c>
      <c r="B44" s="119">
        <v>68071</v>
      </c>
      <c r="C44" s="121" t="s">
        <v>1120</v>
      </c>
      <c r="D44" s="121" t="s">
        <v>1108</v>
      </c>
      <c r="E44" s="126"/>
    </row>
    <row r="45" spans="1:5" ht="51">
      <c r="A45" s="123">
        <f>IF((SUM('Раздел 1'!P31:P31)=0),"","Неверно!")</f>
      </c>
      <c r="B45" s="119">
        <v>68071</v>
      </c>
      <c r="C45" s="121" t="s">
        <v>1121</v>
      </c>
      <c r="D45" s="121" t="s">
        <v>1108</v>
      </c>
      <c r="E45" s="126"/>
    </row>
    <row r="46" spans="1:5" ht="51">
      <c r="A46" s="123">
        <f>IF((SUM('Раздел 1'!P32:P32)=0),"","Неверно!")</f>
      </c>
      <c r="B46" s="119">
        <v>68071</v>
      </c>
      <c r="C46" s="121" t="s">
        <v>1122</v>
      </c>
      <c r="D46" s="121" t="s">
        <v>1108</v>
      </c>
      <c r="E46" s="126"/>
    </row>
    <row r="47" spans="1:5" ht="51">
      <c r="A47" s="123">
        <f>IF((SUM('Раздел 1'!P33:P33)=0),"","Неверно!")</f>
      </c>
      <c r="B47" s="119">
        <v>68071</v>
      </c>
      <c r="C47" s="121" t="s">
        <v>1123</v>
      </c>
      <c r="D47" s="121" t="s">
        <v>1108</v>
      </c>
      <c r="E47" s="126"/>
    </row>
    <row r="48" spans="1:5" ht="51">
      <c r="A48" s="123">
        <f>IF((SUM('Раздел 1'!P34:P34)=0),"","Неверно!")</f>
      </c>
      <c r="B48" s="119">
        <v>68071</v>
      </c>
      <c r="C48" s="121" t="s">
        <v>1124</v>
      </c>
      <c r="D48" s="121" t="s">
        <v>1108</v>
      </c>
      <c r="E48" s="126"/>
    </row>
    <row r="49" spans="1:5" ht="51">
      <c r="A49" s="123">
        <f>IF((SUM('Раздел 1'!P35:P35)=0),"","Неверно!")</f>
      </c>
      <c r="B49" s="119">
        <v>68071</v>
      </c>
      <c r="C49" s="121" t="s">
        <v>1125</v>
      </c>
      <c r="D49" s="121" t="s">
        <v>1108</v>
      </c>
      <c r="E49" s="126"/>
    </row>
    <row r="50" spans="1:5" ht="51">
      <c r="A50" s="123">
        <f>IF((SUM('Раздел 1'!P36:P36)=0),"","Неверно!")</f>
      </c>
      <c r="B50" s="119">
        <v>68071</v>
      </c>
      <c r="C50" s="121" t="s">
        <v>1126</v>
      </c>
      <c r="D50" s="121" t="s">
        <v>1108</v>
      </c>
      <c r="E50" s="126"/>
    </row>
    <row r="51" spans="1:5" ht="51">
      <c r="A51" s="123">
        <f>IF((SUM('Раздел 1'!P37:P37)=0),"","Неверно!")</f>
      </c>
      <c r="B51" s="119">
        <v>68071</v>
      </c>
      <c r="C51" s="121" t="s">
        <v>1127</v>
      </c>
      <c r="D51" s="121" t="s">
        <v>1108</v>
      </c>
      <c r="E51" s="126"/>
    </row>
    <row r="52" spans="1:5" ht="51">
      <c r="A52" s="123">
        <f>IF((SUM('Раздел 1'!P38:P38)=0),"","Неверно!")</f>
      </c>
      <c r="B52" s="119">
        <v>68071</v>
      </c>
      <c r="C52" s="121" t="s">
        <v>1128</v>
      </c>
      <c r="D52" s="121" t="s">
        <v>1108</v>
      </c>
      <c r="E52" s="126"/>
    </row>
    <row r="53" spans="1:5" ht="51">
      <c r="A53" s="123">
        <f>IF((SUM('Раздел 1'!P39:P39)=0),"","Неверно!")</f>
      </c>
      <c r="B53" s="119">
        <v>68071</v>
      </c>
      <c r="C53" s="121" t="s">
        <v>1129</v>
      </c>
      <c r="D53" s="121" t="s">
        <v>1108</v>
      </c>
      <c r="E53" s="126"/>
    </row>
    <row r="54" spans="1:5" ht="51">
      <c r="A54" s="123">
        <f>IF((SUM('Раздел 1'!P40:P40)=0),"","Неверно!")</f>
      </c>
      <c r="B54" s="119">
        <v>68071</v>
      </c>
      <c r="C54" s="121" t="s">
        <v>1130</v>
      </c>
      <c r="D54" s="121" t="s">
        <v>1108</v>
      </c>
      <c r="E54" s="126"/>
    </row>
    <row r="55" spans="1:5" ht="51">
      <c r="A55" s="123">
        <f>IF((SUM('Раздел 1'!P41:P41)=0),"","Неверно!")</f>
      </c>
      <c r="B55" s="119">
        <v>68071</v>
      </c>
      <c r="C55" s="121" t="s">
        <v>1131</v>
      </c>
      <c r="D55" s="121" t="s">
        <v>1108</v>
      </c>
      <c r="E55" s="126"/>
    </row>
    <row r="56" spans="1:5" ht="51">
      <c r="A56" s="123">
        <f>IF((SUM('Раздел 1'!P42:P42)=0),"","Неверно!")</f>
      </c>
      <c r="B56" s="119">
        <v>68071</v>
      </c>
      <c r="C56" s="121" t="s">
        <v>1132</v>
      </c>
      <c r="D56" s="121" t="s">
        <v>1108</v>
      </c>
      <c r="E56" s="126"/>
    </row>
    <row r="57" spans="1:5" ht="51">
      <c r="A57" s="123">
        <f>IF((SUM('Раздел 1'!P43:P43)=0),"","Неверно!")</f>
      </c>
      <c r="B57" s="119">
        <v>68071</v>
      </c>
      <c r="C57" s="121" t="s">
        <v>1133</v>
      </c>
      <c r="D57" s="121" t="s">
        <v>1108</v>
      </c>
      <c r="E57" s="126"/>
    </row>
    <row r="58" spans="1:5" ht="51">
      <c r="A58" s="123">
        <f>IF((SUM('Раздел 1'!P44:P44)=0),"","Неверно!")</f>
      </c>
      <c r="B58" s="119">
        <v>68071</v>
      </c>
      <c r="C58" s="121" t="s">
        <v>1134</v>
      </c>
      <c r="D58" s="121" t="s">
        <v>1108</v>
      </c>
      <c r="E58" s="126"/>
    </row>
    <row r="59" spans="1:5" ht="51">
      <c r="A59" s="123">
        <f>IF((SUM('Раздел 1'!P45:P45)=0),"","Неверно!")</f>
      </c>
      <c r="B59" s="119">
        <v>68071</v>
      </c>
      <c r="C59" s="121" t="s">
        <v>1135</v>
      </c>
      <c r="D59" s="121" t="s">
        <v>1108</v>
      </c>
      <c r="E59" s="126"/>
    </row>
    <row r="60" spans="1:5" ht="51">
      <c r="A60" s="123">
        <f>IF((SUM('Раздел 1'!P46:P46)=0),"","Неверно!")</f>
      </c>
      <c r="B60" s="119">
        <v>68071</v>
      </c>
      <c r="C60" s="121" t="s">
        <v>1136</v>
      </c>
      <c r="D60" s="121" t="s">
        <v>1108</v>
      </c>
      <c r="E60" s="126"/>
    </row>
    <row r="61" spans="1:5" ht="51">
      <c r="A61" s="123">
        <f>IF((SUM('Раздел 1'!P47:P47)=0),"","Неверно!")</f>
      </c>
      <c r="B61" s="119">
        <v>68071</v>
      </c>
      <c r="C61" s="121" t="s">
        <v>1137</v>
      </c>
      <c r="D61" s="121" t="s">
        <v>1108</v>
      </c>
      <c r="E61" s="126"/>
    </row>
    <row r="62" spans="1:5" ht="51">
      <c r="A62" s="123">
        <f>IF((SUM('Раздел 1'!N18:N18)=0),"","Неверно!")</f>
      </c>
      <c r="B62" s="119">
        <v>68109</v>
      </c>
      <c r="C62" s="121" t="s">
        <v>1138</v>
      </c>
      <c r="D62" s="121" t="s">
        <v>1139</v>
      </c>
      <c r="E62" s="126"/>
    </row>
    <row r="63" spans="1:5" ht="51">
      <c r="A63" s="123">
        <f>IF((SUM('Раздел 1'!N19:N19)=0),"","Неверно!")</f>
      </c>
      <c r="B63" s="119">
        <v>68109</v>
      </c>
      <c r="C63" s="121" t="s">
        <v>1140</v>
      </c>
      <c r="D63" s="121" t="s">
        <v>1139</v>
      </c>
      <c r="E63" s="126"/>
    </row>
    <row r="64" spans="1:5" ht="51">
      <c r="A64" s="123">
        <f>IF((SUM('Раздел 1'!N20:N20)=0),"","Неверно!")</f>
      </c>
      <c r="B64" s="119">
        <v>68109</v>
      </c>
      <c r="C64" s="121" t="s">
        <v>1141</v>
      </c>
      <c r="D64" s="121" t="s">
        <v>1139</v>
      </c>
      <c r="E64" s="126"/>
    </row>
    <row r="65" spans="1:5" ht="51">
      <c r="A65" s="123">
        <f>IF((SUM('Раздел 1'!N21:N21)=0),"","Неверно!")</f>
      </c>
      <c r="B65" s="119">
        <v>68109</v>
      </c>
      <c r="C65" s="121" t="s">
        <v>1142</v>
      </c>
      <c r="D65" s="121" t="s">
        <v>1139</v>
      </c>
      <c r="E65" s="126"/>
    </row>
    <row r="66" spans="1:5" ht="51">
      <c r="A66" s="123">
        <f>IF((SUM('Раздел 1'!N22:N22)=0),"","Неверно!")</f>
      </c>
      <c r="B66" s="119">
        <v>68109</v>
      </c>
      <c r="C66" s="121" t="s">
        <v>1143</v>
      </c>
      <c r="D66" s="121" t="s">
        <v>1139</v>
      </c>
      <c r="E66" s="126"/>
    </row>
    <row r="67" spans="1:5" ht="51">
      <c r="A67" s="123">
        <f>IF((SUM('Раздел 1'!N23:N23)=0),"","Неверно!")</f>
      </c>
      <c r="B67" s="119">
        <v>68109</v>
      </c>
      <c r="C67" s="121" t="s">
        <v>1144</v>
      </c>
      <c r="D67" s="121" t="s">
        <v>1139</v>
      </c>
      <c r="E67" s="126"/>
    </row>
    <row r="68" spans="1:5" ht="51">
      <c r="A68" s="123">
        <f>IF((SUM('Раздел 1'!N24:N24)=0),"","Неверно!")</f>
      </c>
      <c r="B68" s="119">
        <v>68109</v>
      </c>
      <c r="C68" s="121" t="s">
        <v>1145</v>
      </c>
      <c r="D68" s="121" t="s">
        <v>1139</v>
      </c>
      <c r="E68" s="126"/>
    </row>
    <row r="69" spans="1:5" ht="51">
      <c r="A69" s="123">
        <f>IF((SUM('Раздел 1'!N25:N25)=0),"","Неверно!")</f>
      </c>
      <c r="B69" s="119">
        <v>68109</v>
      </c>
      <c r="C69" s="121" t="s">
        <v>1146</v>
      </c>
      <c r="D69" s="121" t="s">
        <v>1139</v>
      </c>
      <c r="E69" s="126"/>
    </row>
    <row r="70" spans="1:5" ht="51">
      <c r="A70" s="123">
        <f>IF((SUM('Раздел 1'!N26:N26)=0),"","Неверно!")</f>
      </c>
      <c r="B70" s="119">
        <v>68109</v>
      </c>
      <c r="C70" s="121" t="s">
        <v>1147</v>
      </c>
      <c r="D70" s="121" t="s">
        <v>1139</v>
      </c>
      <c r="E70" s="126"/>
    </row>
    <row r="71" spans="1:5" ht="51">
      <c r="A71" s="123">
        <f>IF((SUM('Раздел 1'!N27:N27)=0),"","Неверно!")</f>
      </c>
      <c r="B71" s="119">
        <v>68109</v>
      </c>
      <c r="C71" s="121" t="s">
        <v>1148</v>
      </c>
      <c r="D71" s="121" t="s">
        <v>1139</v>
      </c>
      <c r="E71" s="126"/>
    </row>
    <row r="72" spans="1:5" ht="51">
      <c r="A72" s="123">
        <f>IF((SUM('Раздел 1'!N28:N28)=0),"","Неверно!")</f>
      </c>
      <c r="B72" s="119">
        <v>68109</v>
      </c>
      <c r="C72" s="121" t="s">
        <v>1149</v>
      </c>
      <c r="D72" s="121" t="s">
        <v>1139</v>
      </c>
      <c r="E72" s="126"/>
    </row>
    <row r="73" spans="1:5" ht="51">
      <c r="A73" s="123">
        <f>IF((SUM('Раздел 1'!N29:N29)=0),"","Неверно!")</f>
      </c>
      <c r="B73" s="119">
        <v>68109</v>
      </c>
      <c r="C73" s="121" t="s">
        <v>1150</v>
      </c>
      <c r="D73" s="121" t="s">
        <v>1139</v>
      </c>
      <c r="E73" s="126"/>
    </row>
    <row r="74" spans="1:5" ht="51">
      <c r="A74" s="123">
        <f>IF((SUM('Раздел 1'!N30:N30)=0),"","Неверно!")</f>
      </c>
      <c r="B74" s="119">
        <v>68109</v>
      </c>
      <c r="C74" s="121" t="s">
        <v>1151</v>
      </c>
      <c r="D74" s="121" t="s">
        <v>1139</v>
      </c>
      <c r="E74" s="126"/>
    </row>
    <row r="75" spans="1:5" ht="51">
      <c r="A75" s="123">
        <f>IF((SUM('Раздел 1'!N31:N31)=0),"","Неверно!")</f>
      </c>
      <c r="B75" s="119">
        <v>68109</v>
      </c>
      <c r="C75" s="121" t="s">
        <v>1152</v>
      </c>
      <c r="D75" s="121" t="s">
        <v>1139</v>
      </c>
      <c r="E75" s="126"/>
    </row>
    <row r="76" spans="1:5" ht="51">
      <c r="A76" s="123">
        <f>IF((SUM('Раздел 1'!N32:N32)=0),"","Неверно!")</f>
      </c>
      <c r="B76" s="119">
        <v>68109</v>
      </c>
      <c r="C76" s="121" t="s">
        <v>1153</v>
      </c>
      <c r="D76" s="121" t="s">
        <v>1139</v>
      </c>
      <c r="E76" s="126"/>
    </row>
    <row r="77" spans="1:5" ht="51">
      <c r="A77" s="123">
        <f>IF((SUM('Раздел 1'!N33:N33)=0),"","Неверно!")</f>
      </c>
      <c r="B77" s="119">
        <v>68109</v>
      </c>
      <c r="C77" s="121" t="s">
        <v>1154</v>
      </c>
      <c r="D77" s="121" t="s">
        <v>1139</v>
      </c>
      <c r="E77" s="126"/>
    </row>
    <row r="78" spans="1:5" ht="51">
      <c r="A78" s="123">
        <f>IF((SUM('Раздел 1'!N34:N34)=0),"","Неверно!")</f>
      </c>
      <c r="B78" s="119">
        <v>68109</v>
      </c>
      <c r="C78" s="121" t="s">
        <v>1155</v>
      </c>
      <c r="D78" s="121" t="s">
        <v>1139</v>
      </c>
      <c r="E78" s="126"/>
    </row>
    <row r="79" spans="1:5" ht="51">
      <c r="A79" s="123">
        <f>IF((SUM('Раздел 1'!N35:N35)=0),"","Неверно!")</f>
      </c>
      <c r="B79" s="119">
        <v>68109</v>
      </c>
      <c r="C79" s="121" t="s">
        <v>1156</v>
      </c>
      <c r="D79" s="121" t="s">
        <v>1139</v>
      </c>
      <c r="E79" s="126"/>
    </row>
    <row r="80" spans="1:5" ht="51">
      <c r="A80" s="123">
        <f>IF((SUM('Раздел 1'!N36:N36)=0),"","Неверно!")</f>
      </c>
      <c r="B80" s="119">
        <v>68109</v>
      </c>
      <c r="C80" s="121" t="s">
        <v>1157</v>
      </c>
      <c r="D80" s="121" t="s">
        <v>1139</v>
      </c>
      <c r="E80" s="126"/>
    </row>
    <row r="81" spans="1:5" ht="51">
      <c r="A81" s="123">
        <f>IF((SUM('Раздел 1'!N37:N37)=0),"","Неверно!")</f>
      </c>
      <c r="B81" s="119">
        <v>68109</v>
      </c>
      <c r="C81" s="121" t="s">
        <v>1158</v>
      </c>
      <c r="D81" s="121" t="s">
        <v>1139</v>
      </c>
      <c r="E81" s="126"/>
    </row>
    <row r="82" spans="1:5" ht="51">
      <c r="A82" s="123">
        <f>IF((SUM('Раздел 1'!N38:N38)=0),"","Неверно!")</f>
      </c>
      <c r="B82" s="119">
        <v>68109</v>
      </c>
      <c r="C82" s="121" t="s">
        <v>1159</v>
      </c>
      <c r="D82" s="121" t="s">
        <v>1139</v>
      </c>
      <c r="E82" s="126"/>
    </row>
    <row r="83" spans="1:5" ht="51">
      <c r="A83" s="123">
        <f>IF((SUM('Раздел 1'!N39:N39)=0),"","Неверно!")</f>
      </c>
      <c r="B83" s="119">
        <v>68109</v>
      </c>
      <c r="C83" s="121" t="s">
        <v>1160</v>
      </c>
      <c r="D83" s="121" t="s">
        <v>1139</v>
      </c>
      <c r="E83" s="126"/>
    </row>
    <row r="84" spans="1:5" ht="51">
      <c r="A84" s="123">
        <f>IF((SUM('Раздел 1'!N40:N40)=0),"","Неверно!")</f>
      </c>
      <c r="B84" s="119">
        <v>68109</v>
      </c>
      <c r="C84" s="121" t="s">
        <v>1161</v>
      </c>
      <c r="D84" s="121" t="s">
        <v>1139</v>
      </c>
      <c r="E84" s="126"/>
    </row>
    <row r="85" spans="1:5" ht="51">
      <c r="A85" s="123">
        <f>IF((SUM('Раздел 1'!N41:N41)=0),"","Неверно!")</f>
      </c>
      <c r="B85" s="119">
        <v>68109</v>
      </c>
      <c r="C85" s="121" t="s">
        <v>1162</v>
      </c>
      <c r="D85" s="121" t="s">
        <v>1139</v>
      </c>
      <c r="E85" s="126"/>
    </row>
    <row r="86" spans="1:5" ht="51">
      <c r="A86" s="123">
        <f>IF((SUM('Раздел 1'!N42:N42)=0),"","Неверно!")</f>
      </c>
      <c r="B86" s="119">
        <v>68109</v>
      </c>
      <c r="C86" s="121" t="s">
        <v>1163</v>
      </c>
      <c r="D86" s="121" t="s">
        <v>1139</v>
      </c>
      <c r="E86" s="126"/>
    </row>
    <row r="87" spans="1:5" ht="51">
      <c r="A87" s="123">
        <f>IF((SUM('Раздел 1'!N43:N43)=0),"","Неверно!")</f>
      </c>
      <c r="B87" s="119">
        <v>68109</v>
      </c>
      <c r="C87" s="121" t="s">
        <v>1164</v>
      </c>
      <c r="D87" s="121" t="s">
        <v>1139</v>
      </c>
      <c r="E87" s="126"/>
    </row>
    <row r="88" spans="1:5" ht="51">
      <c r="A88" s="123">
        <f>IF((SUM('Раздел 1'!N44:N44)=0),"","Неверно!")</f>
      </c>
      <c r="B88" s="119">
        <v>68109</v>
      </c>
      <c r="C88" s="121" t="s">
        <v>1165</v>
      </c>
      <c r="D88" s="121" t="s">
        <v>1139</v>
      </c>
      <c r="E88" s="126"/>
    </row>
    <row r="89" spans="1:5" ht="51">
      <c r="A89" s="123">
        <f>IF((SUM('Раздел 1'!N45:N45)=0),"","Неверно!")</f>
      </c>
      <c r="B89" s="119">
        <v>68109</v>
      </c>
      <c r="C89" s="121" t="s">
        <v>1166</v>
      </c>
      <c r="D89" s="121" t="s">
        <v>1139</v>
      </c>
      <c r="E89" s="126"/>
    </row>
    <row r="90" spans="1:5" ht="51">
      <c r="A90" s="123">
        <f>IF((SUM('Раздел 1'!N46:N46)=0),"","Неверно!")</f>
      </c>
      <c r="B90" s="119">
        <v>68109</v>
      </c>
      <c r="C90" s="121" t="s">
        <v>1167</v>
      </c>
      <c r="D90" s="121" t="s">
        <v>1139</v>
      </c>
      <c r="E90" s="126"/>
    </row>
    <row r="91" spans="1:5" ht="51">
      <c r="A91" s="123">
        <f>IF((SUM('Раздел 1'!N47:N47)=0),"","Неверно!")</f>
      </c>
      <c r="B91" s="119">
        <v>68109</v>
      </c>
      <c r="C91" s="121" t="s">
        <v>1168</v>
      </c>
      <c r="D91" s="121" t="s">
        <v>1139</v>
      </c>
      <c r="E91" s="126"/>
    </row>
    <row r="92" spans="1:5" ht="51">
      <c r="A92" s="123">
        <f>IF((SUM('Раздел 1'!N51:N51)=0),"","Неверно!")</f>
      </c>
      <c r="B92" s="119">
        <v>68533</v>
      </c>
      <c r="C92" s="121" t="s">
        <v>1169</v>
      </c>
      <c r="D92" s="121" t="s">
        <v>1170</v>
      </c>
      <c r="E92" s="126"/>
    </row>
    <row r="93" spans="1:5" ht="51">
      <c r="A93" s="123">
        <f>IF((SUM('Раздел 1'!N52:N52)=0),"","Неверно!")</f>
      </c>
      <c r="B93" s="119">
        <v>68533</v>
      </c>
      <c r="C93" s="121" t="s">
        <v>1171</v>
      </c>
      <c r="D93" s="121" t="s">
        <v>1170</v>
      </c>
      <c r="E93" s="126"/>
    </row>
    <row r="94" spans="1:5" ht="51">
      <c r="A94" s="123">
        <f>IF((SUM('Раздел 1'!P51:P51)=0),"","Неверно!")</f>
      </c>
      <c r="B94" s="119">
        <v>68534</v>
      </c>
      <c r="C94" s="121" t="s">
        <v>1172</v>
      </c>
      <c r="D94" s="121" t="s">
        <v>1173</v>
      </c>
      <c r="E94" s="126"/>
    </row>
    <row r="95" spans="1:5" ht="51">
      <c r="A95" s="123">
        <f>IF((SUM('Раздел 1'!P52:P52)=0),"","Неверно!")</f>
      </c>
      <c r="B95" s="119">
        <v>68534</v>
      </c>
      <c r="C95" s="121" t="s">
        <v>1174</v>
      </c>
      <c r="D95" s="121" t="s">
        <v>1173</v>
      </c>
      <c r="E95" s="126"/>
    </row>
    <row r="96" spans="1:5" ht="51">
      <c r="A96" s="123">
        <f>IF((SUM('Раздел 1'!S51:S51)=0),"","Неверно!")</f>
      </c>
      <c r="B96" s="119">
        <v>68535</v>
      </c>
      <c r="C96" s="121" t="s">
        <v>1175</v>
      </c>
      <c r="D96" s="121" t="s">
        <v>1176</v>
      </c>
      <c r="E96" s="126"/>
    </row>
    <row r="97" spans="1:5" ht="51">
      <c r="A97" s="123">
        <f>IF((SUM('Раздел 1'!S52:S52)=0),"","Неверно!")</f>
      </c>
      <c r="B97" s="119">
        <v>68535</v>
      </c>
      <c r="C97" s="121" t="s">
        <v>1177</v>
      </c>
      <c r="D97" s="121" t="s">
        <v>1176</v>
      </c>
      <c r="E97" s="126"/>
    </row>
    <row r="98" spans="1:5" ht="51">
      <c r="A98" s="123">
        <f>IF((SUM('Раздел 2'!N8:N8)=0),"","Неверно!")</f>
      </c>
      <c r="B98" s="119">
        <v>68536</v>
      </c>
      <c r="C98" s="121" t="s">
        <v>1178</v>
      </c>
      <c r="D98" s="121" t="s">
        <v>1179</v>
      </c>
      <c r="E98" s="126"/>
    </row>
    <row r="99" spans="1:5" ht="51">
      <c r="A99" s="123">
        <f>IF((SUM('Раздел 2'!N9:N9)=0),"","Неверно!")</f>
      </c>
      <c r="B99" s="119">
        <v>68536</v>
      </c>
      <c r="C99" s="121" t="s">
        <v>1180</v>
      </c>
      <c r="D99" s="121" t="s">
        <v>1179</v>
      </c>
      <c r="E99" s="126"/>
    </row>
    <row r="100" spans="1:5" ht="51">
      <c r="A100" s="123">
        <f>IF((SUM('Раздел 2'!N10:N10)=0),"","Неверно!")</f>
      </c>
      <c r="B100" s="119">
        <v>68536</v>
      </c>
      <c r="C100" s="121" t="s">
        <v>1181</v>
      </c>
      <c r="D100" s="121" t="s">
        <v>1179</v>
      </c>
      <c r="E100" s="126"/>
    </row>
    <row r="101" spans="1:5" ht="51">
      <c r="A101" s="123">
        <f>IF((SUM('Раздел 2'!N11:N11)=0),"","Неверно!")</f>
      </c>
      <c r="B101" s="119">
        <v>68536</v>
      </c>
      <c r="C101" s="121" t="s">
        <v>1182</v>
      </c>
      <c r="D101" s="121" t="s">
        <v>1179</v>
      </c>
      <c r="E101" s="126"/>
    </row>
    <row r="102" spans="1:5" ht="51">
      <c r="A102" s="123">
        <f>IF((SUM('Раздел 2'!N12:N12)=0),"","Неверно!")</f>
      </c>
      <c r="B102" s="119">
        <v>68536</v>
      </c>
      <c r="C102" s="121" t="s">
        <v>1183</v>
      </c>
      <c r="D102" s="121" t="s">
        <v>1179</v>
      </c>
      <c r="E102" s="126"/>
    </row>
    <row r="103" spans="1:5" ht="51">
      <c r="A103" s="123">
        <f>IF((SUM('Раздел 2'!P8:P8)=0),"","Неверно!")</f>
      </c>
      <c r="B103" s="119">
        <v>68537</v>
      </c>
      <c r="C103" s="121" t="s">
        <v>1184</v>
      </c>
      <c r="D103" s="121" t="s">
        <v>1185</v>
      </c>
      <c r="E103" s="126"/>
    </row>
    <row r="104" spans="1:5" ht="51">
      <c r="A104" s="123">
        <f>IF((SUM('Раздел 2'!P9:P9)=0),"","Неверно!")</f>
      </c>
      <c r="B104" s="119">
        <v>68537</v>
      </c>
      <c r="C104" s="121" t="s">
        <v>1186</v>
      </c>
      <c r="D104" s="121" t="s">
        <v>1185</v>
      </c>
      <c r="E104" s="126"/>
    </row>
    <row r="105" spans="1:5" ht="51">
      <c r="A105" s="123">
        <f>IF((SUM('Раздел 2'!P10:P10)=0),"","Неверно!")</f>
      </c>
      <c r="B105" s="119">
        <v>68537</v>
      </c>
      <c r="C105" s="121" t="s">
        <v>1187</v>
      </c>
      <c r="D105" s="121" t="s">
        <v>1185</v>
      </c>
      <c r="E105" s="126"/>
    </row>
    <row r="106" spans="1:5" ht="51">
      <c r="A106" s="123">
        <f>IF((SUM('Раздел 2'!P11:P11)=0),"","Неверно!")</f>
      </c>
      <c r="B106" s="119">
        <v>68537</v>
      </c>
      <c r="C106" s="121" t="s">
        <v>1188</v>
      </c>
      <c r="D106" s="121" t="s">
        <v>1185</v>
      </c>
      <c r="E106" s="126"/>
    </row>
    <row r="107" spans="1:5" ht="51">
      <c r="A107" s="123">
        <f>IF((SUM('Раздел 2'!P12:P12)=0),"","Неверно!")</f>
      </c>
      <c r="B107" s="119">
        <v>68537</v>
      </c>
      <c r="C107" s="121" t="s">
        <v>1189</v>
      </c>
      <c r="D107" s="121" t="s">
        <v>1185</v>
      </c>
      <c r="E107" s="126"/>
    </row>
    <row r="108" spans="1:5" ht="51">
      <c r="A108" s="123">
        <f>IF((SUM('Раздел 2'!S8:S8)=0),"","Неверно!")</f>
      </c>
      <c r="B108" s="119">
        <v>68538</v>
      </c>
      <c r="C108" s="121" t="s">
        <v>1190</v>
      </c>
      <c r="D108" s="121" t="s">
        <v>1191</v>
      </c>
      <c r="E108" s="126"/>
    </row>
    <row r="109" spans="1:5" ht="51">
      <c r="A109" s="123">
        <f>IF((SUM('Раздел 2'!S9:S9)=0),"","Неверно!")</f>
      </c>
      <c r="B109" s="119">
        <v>68538</v>
      </c>
      <c r="C109" s="121" t="s">
        <v>1192</v>
      </c>
      <c r="D109" s="121" t="s">
        <v>1191</v>
      </c>
      <c r="E109" s="126"/>
    </row>
    <row r="110" spans="1:5" ht="51">
      <c r="A110" s="123">
        <f>IF((SUM('Раздел 2'!S10:S10)=0),"","Неверно!")</f>
      </c>
      <c r="B110" s="119">
        <v>68538</v>
      </c>
      <c r="C110" s="121" t="s">
        <v>1193</v>
      </c>
      <c r="D110" s="121" t="s">
        <v>1191</v>
      </c>
      <c r="E110" s="126"/>
    </row>
    <row r="111" spans="1:5" ht="51">
      <c r="A111" s="123">
        <f>IF((SUM('Раздел 2'!S11:S11)=0),"","Неверно!")</f>
      </c>
      <c r="B111" s="119">
        <v>68538</v>
      </c>
      <c r="C111" s="121" t="s">
        <v>1194</v>
      </c>
      <c r="D111" s="121" t="s">
        <v>1191</v>
      </c>
      <c r="E111" s="126"/>
    </row>
    <row r="112" spans="1:5" ht="51">
      <c r="A112" s="123">
        <f>IF((SUM('Раздел 2'!S12:S12)=0),"","Неверно!")</f>
      </c>
      <c r="B112" s="119">
        <v>68538</v>
      </c>
      <c r="C112" s="121" t="s">
        <v>1195</v>
      </c>
      <c r="D112" s="121" t="s">
        <v>1191</v>
      </c>
      <c r="E112" s="126"/>
    </row>
    <row r="113" spans="1:5" ht="51">
      <c r="A113" s="123">
        <f>IF((SUM('Раздел 2'!N14:N14)=0),"","Неверно!")</f>
      </c>
      <c r="B113" s="119">
        <v>68539</v>
      </c>
      <c r="C113" s="121" t="s">
        <v>1196</v>
      </c>
      <c r="D113" s="121" t="s">
        <v>1197</v>
      </c>
      <c r="E113" s="126"/>
    </row>
    <row r="114" spans="1:5" ht="51">
      <c r="A114" s="123">
        <f>IF((SUM('Раздел 2'!N15:N15)=0),"","Неверно!")</f>
      </c>
      <c r="B114" s="119">
        <v>68539</v>
      </c>
      <c r="C114" s="121" t="s">
        <v>1198</v>
      </c>
      <c r="D114" s="121" t="s">
        <v>1197</v>
      </c>
      <c r="E114" s="126"/>
    </row>
    <row r="115" spans="1:5" ht="51">
      <c r="A115" s="123">
        <f>IF((SUM('Раздел 2'!N16:N16)=0),"","Неверно!")</f>
      </c>
      <c r="B115" s="119">
        <v>68539</v>
      </c>
      <c r="C115" s="121" t="s">
        <v>1199</v>
      </c>
      <c r="D115" s="121" t="s">
        <v>1197</v>
      </c>
      <c r="E115" s="126"/>
    </row>
    <row r="116" spans="1:5" ht="51">
      <c r="A116" s="123">
        <f>IF((SUM('Раздел 2'!N17:N17)=0),"","Неверно!")</f>
      </c>
      <c r="B116" s="119">
        <v>68539</v>
      </c>
      <c r="C116" s="121" t="s">
        <v>1200</v>
      </c>
      <c r="D116" s="121" t="s">
        <v>1197</v>
      </c>
      <c r="E116" s="126"/>
    </row>
    <row r="117" spans="1:5" ht="51">
      <c r="A117" s="123">
        <f>IF((SUM('Раздел 2'!P14:P14)=0),"","Неверно!")</f>
      </c>
      <c r="B117" s="119">
        <v>68540</v>
      </c>
      <c r="C117" s="121" t="s">
        <v>1201</v>
      </c>
      <c r="D117" s="121" t="s">
        <v>1202</v>
      </c>
      <c r="E117" s="126"/>
    </row>
    <row r="118" spans="1:5" ht="51">
      <c r="A118" s="123">
        <f>IF((SUM('Раздел 2'!P15:P15)=0),"","Неверно!")</f>
      </c>
      <c r="B118" s="119">
        <v>68540</v>
      </c>
      <c r="C118" s="121" t="s">
        <v>1203</v>
      </c>
      <c r="D118" s="121" t="s">
        <v>1202</v>
      </c>
      <c r="E118" s="126"/>
    </row>
    <row r="119" spans="1:5" ht="51">
      <c r="A119" s="123">
        <f>IF((SUM('Раздел 2'!P16:P16)=0),"","Неверно!")</f>
      </c>
      <c r="B119" s="119">
        <v>68540</v>
      </c>
      <c r="C119" s="121" t="s">
        <v>1204</v>
      </c>
      <c r="D119" s="121" t="s">
        <v>1202</v>
      </c>
      <c r="E119" s="126"/>
    </row>
    <row r="120" spans="1:5" ht="51">
      <c r="A120" s="123">
        <f>IF((SUM('Раздел 2'!P17:P17)=0),"","Неверно!")</f>
      </c>
      <c r="B120" s="119">
        <v>68540</v>
      </c>
      <c r="C120" s="121" t="s">
        <v>1205</v>
      </c>
      <c r="D120" s="121" t="s">
        <v>1202</v>
      </c>
      <c r="E120" s="126"/>
    </row>
    <row r="121" spans="1:5" ht="51">
      <c r="A121" s="123">
        <f>IF((SUM('Раздел 2'!S14:S14)=0),"","Неверно!")</f>
      </c>
      <c r="B121" s="119">
        <v>68541</v>
      </c>
      <c r="C121" s="121" t="s">
        <v>1206</v>
      </c>
      <c r="D121" s="121" t="s">
        <v>1207</v>
      </c>
      <c r="E121" s="126"/>
    </row>
    <row r="122" spans="1:5" ht="51">
      <c r="A122" s="123">
        <f>IF((SUM('Раздел 2'!S15:S15)=0),"","Неверно!")</f>
      </c>
      <c r="B122" s="119">
        <v>68541</v>
      </c>
      <c r="C122" s="121" t="s">
        <v>1208</v>
      </c>
      <c r="D122" s="121" t="s">
        <v>1207</v>
      </c>
      <c r="E122" s="126"/>
    </row>
    <row r="123" spans="1:5" ht="51">
      <c r="A123" s="123">
        <f>IF((SUM('Раздел 2'!S16:S16)=0),"","Неверно!")</f>
      </c>
      <c r="B123" s="119">
        <v>68541</v>
      </c>
      <c r="C123" s="121" t="s">
        <v>1209</v>
      </c>
      <c r="D123" s="121" t="s">
        <v>1207</v>
      </c>
      <c r="E123" s="126"/>
    </row>
    <row r="124" spans="1:5" ht="51">
      <c r="A124" s="123">
        <f>IF((SUM('Раздел 2'!S17:S17)=0),"","Неверно!")</f>
      </c>
      <c r="B124" s="119">
        <v>68541</v>
      </c>
      <c r="C124" s="121" t="s">
        <v>1210</v>
      </c>
      <c r="D124" s="121" t="s">
        <v>1207</v>
      </c>
      <c r="E124" s="126"/>
    </row>
    <row r="125" spans="1:5" ht="51">
      <c r="A125" s="123">
        <f>IF((SUM('Раздел 2'!N22:N22)=0),"","Неверно!")</f>
      </c>
      <c r="B125" s="119">
        <v>68542</v>
      </c>
      <c r="C125" s="121" t="s">
        <v>1211</v>
      </c>
      <c r="D125" s="121" t="s">
        <v>1212</v>
      </c>
      <c r="E125" s="126"/>
    </row>
    <row r="126" spans="1:5" ht="51">
      <c r="A126" s="123">
        <f>IF((SUM('Раздел 2'!P22:P22)=0),"","Неверно!")</f>
      </c>
      <c r="B126" s="119">
        <v>68543</v>
      </c>
      <c r="C126" s="121" t="s">
        <v>1213</v>
      </c>
      <c r="D126" s="121" t="s">
        <v>1214</v>
      </c>
      <c r="E126" s="126"/>
    </row>
    <row r="127" spans="1:5" ht="51">
      <c r="A127" s="123">
        <f>IF((SUM('Раздел 2'!S22:S22)=0),"","Неверно!")</f>
      </c>
      <c r="B127" s="119">
        <v>68544</v>
      </c>
      <c r="C127" s="121" t="s">
        <v>1215</v>
      </c>
      <c r="D127" s="121" t="s">
        <v>1216</v>
      </c>
      <c r="E127" s="126"/>
    </row>
    <row r="128" spans="1:5" ht="51">
      <c r="A128" s="123">
        <f>IF((SUM('Раздел 2'!N24:N24)=0),"","Неверно!")</f>
      </c>
      <c r="B128" s="119">
        <v>68545</v>
      </c>
      <c r="C128" s="121" t="s">
        <v>1217</v>
      </c>
      <c r="D128" s="121" t="s">
        <v>1218</v>
      </c>
      <c r="E128" s="126"/>
    </row>
    <row r="129" spans="1:5" ht="51">
      <c r="A129" s="123">
        <f>IF((SUM('Раздел 2'!N25:N25)=0),"","Неверно!")</f>
      </c>
      <c r="B129" s="119">
        <v>68545</v>
      </c>
      <c r="C129" s="121" t="s">
        <v>1219</v>
      </c>
      <c r="D129" s="121" t="s">
        <v>1218</v>
      </c>
      <c r="E129" s="126"/>
    </row>
    <row r="130" spans="1:5" ht="51">
      <c r="A130" s="123">
        <f>IF((SUM('Раздел 2'!N26:N26)=0),"","Неверно!")</f>
      </c>
      <c r="B130" s="119">
        <v>68545</v>
      </c>
      <c r="C130" s="121" t="s">
        <v>1220</v>
      </c>
      <c r="D130" s="121" t="s">
        <v>1218</v>
      </c>
      <c r="E130" s="126"/>
    </row>
    <row r="131" spans="1:5" ht="51">
      <c r="A131" s="123">
        <f>IF((SUM('Раздел 2'!N27:N27)=0),"","Неверно!")</f>
      </c>
      <c r="B131" s="119">
        <v>68545</v>
      </c>
      <c r="C131" s="121" t="s">
        <v>1221</v>
      </c>
      <c r="D131" s="121" t="s">
        <v>1218</v>
      </c>
      <c r="E131" s="126"/>
    </row>
    <row r="132" spans="1:5" ht="51">
      <c r="A132" s="123">
        <f>IF((SUM('Раздел 2'!N28:N28)=0),"","Неверно!")</f>
      </c>
      <c r="B132" s="119">
        <v>68545</v>
      </c>
      <c r="C132" s="121" t="s">
        <v>1222</v>
      </c>
      <c r="D132" s="121" t="s">
        <v>1218</v>
      </c>
      <c r="E132" s="126"/>
    </row>
    <row r="133" spans="1:5" ht="51">
      <c r="A133" s="123">
        <f>IF((SUM('Раздел 2'!N29:N29)=0),"","Неверно!")</f>
      </c>
      <c r="B133" s="119">
        <v>68545</v>
      </c>
      <c r="C133" s="121" t="s">
        <v>1223</v>
      </c>
      <c r="D133" s="121" t="s">
        <v>1218</v>
      </c>
      <c r="E133" s="126"/>
    </row>
    <row r="134" spans="1:5" ht="51">
      <c r="A134" s="123">
        <f>IF((SUM('Раздел 2'!N30:N30)=0),"","Неверно!")</f>
      </c>
      <c r="B134" s="119">
        <v>68545</v>
      </c>
      <c r="C134" s="121" t="s">
        <v>1224</v>
      </c>
      <c r="D134" s="121" t="s">
        <v>1218</v>
      </c>
      <c r="E134" s="126"/>
    </row>
    <row r="135" spans="1:5" ht="51">
      <c r="A135" s="123">
        <f>IF((SUM('Раздел 2'!N31:N31)=0),"","Неверно!")</f>
      </c>
      <c r="B135" s="119">
        <v>68545</v>
      </c>
      <c r="C135" s="121" t="s">
        <v>1225</v>
      </c>
      <c r="D135" s="121" t="s">
        <v>1218</v>
      </c>
      <c r="E135" s="126"/>
    </row>
    <row r="136" spans="1:5" ht="51">
      <c r="A136" s="123">
        <f>IF((SUM('Раздел 2'!N32:N32)=0),"","Неверно!")</f>
      </c>
      <c r="B136" s="119">
        <v>68545</v>
      </c>
      <c r="C136" s="121" t="s">
        <v>1226</v>
      </c>
      <c r="D136" s="121" t="s">
        <v>1218</v>
      </c>
      <c r="E136" s="126"/>
    </row>
    <row r="137" spans="1:5" ht="51">
      <c r="A137" s="123">
        <f>IF((SUM('Раздел 2'!N33:N33)=0),"","Неверно!")</f>
      </c>
      <c r="B137" s="119">
        <v>68545</v>
      </c>
      <c r="C137" s="121" t="s">
        <v>1227</v>
      </c>
      <c r="D137" s="121" t="s">
        <v>1218</v>
      </c>
      <c r="E137" s="126"/>
    </row>
    <row r="138" spans="1:5" ht="51">
      <c r="A138" s="123">
        <f>IF((SUM('Раздел 2'!N34:N34)=0),"","Неверно!")</f>
      </c>
      <c r="B138" s="119">
        <v>68545</v>
      </c>
      <c r="C138" s="121" t="s">
        <v>1228</v>
      </c>
      <c r="D138" s="121" t="s">
        <v>1218</v>
      </c>
      <c r="E138" s="126"/>
    </row>
    <row r="139" spans="1:5" ht="51">
      <c r="A139" s="123">
        <f>IF((SUM('Раздел 2'!N35:N35)=0),"","Неверно!")</f>
      </c>
      <c r="B139" s="119">
        <v>68545</v>
      </c>
      <c r="C139" s="121" t="s">
        <v>1229</v>
      </c>
      <c r="D139" s="121" t="s">
        <v>1218</v>
      </c>
      <c r="E139" s="126"/>
    </row>
    <row r="140" spans="1:5" ht="51">
      <c r="A140" s="123">
        <f>IF((SUM('Раздел 2'!N36:N36)=0),"","Неверно!")</f>
      </c>
      <c r="B140" s="119">
        <v>68545</v>
      </c>
      <c r="C140" s="121" t="s">
        <v>1230</v>
      </c>
      <c r="D140" s="121" t="s">
        <v>1218</v>
      </c>
      <c r="E140" s="126"/>
    </row>
    <row r="141" spans="1:5" ht="51">
      <c r="A141" s="123">
        <f>IF((SUM('Раздел 2'!N37:N37)=0),"","Неверно!")</f>
      </c>
      <c r="B141" s="119">
        <v>68545</v>
      </c>
      <c r="C141" s="121" t="s">
        <v>1231</v>
      </c>
      <c r="D141" s="121" t="s">
        <v>1218</v>
      </c>
      <c r="E141" s="126"/>
    </row>
    <row r="142" spans="1:5" ht="51">
      <c r="A142" s="123">
        <f>IF((SUM('Раздел 2'!N38:N38)=0),"","Неверно!")</f>
      </c>
      <c r="B142" s="119">
        <v>68545</v>
      </c>
      <c r="C142" s="121" t="s">
        <v>1232</v>
      </c>
      <c r="D142" s="121" t="s">
        <v>1218</v>
      </c>
      <c r="E142" s="126"/>
    </row>
    <row r="143" spans="1:5" ht="51">
      <c r="A143" s="123">
        <f>IF((SUM('Раздел 2'!N39:N39)=0),"","Неверно!")</f>
      </c>
      <c r="B143" s="119">
        <v>68545</v>
      </c>
      <c r="C143" s="121" t="s">
        <v>1233</v>
      </c>
      <c r="D143" s="121" t="s">
        <v>1218</v>
      </c>
      <c r="E143" s="126"/>
    </row>
    <row r="144" spans="1:5" ht="51">
      <c r="A144" s="123">
        <f>IF((SUM('Раздел 2'!N40:N40)=0),"","Неверно!")</f>
      </c>
      <c r="B144" s="119">
        <v>68545</v>
      </c>
      <c r="C144" s="121" t="s">
        <v>1234</v>
      </c>
      <c r="D144" s="121" t="s">
        <v>1218</v>
      </c>
      <c r="E144" s="126"/>
    </row>
    <row r="145" spans="1:5" ht="51">
      <c r="A145" s="123">
        <f>IF((SUM('Раздел 2'!N41:N41)=0),"","Неверно!")</f>
      </c>
      <c r="B145" s="119">
        <v>68545</v>
      </c>
      <c r="C145" s="121" t="s">
        <v>1235</v>
      </c>
      <c r="D145" s="121" t="s">
        <v>1218</v>
      </c>
      <c r="E145" s="126"/>
    </row>
    <row r="146" spans="1:5" ht="51">
      <c r="A146" s="123">
        <f>IF((SUM('Раздел 2'!N42:N42)=0),"","Неверно!")</f>
      </c>
      <c r="B146" s="119">
        <v>68545</v>
      </c>
      <c r="C146" s="121" t="s">
        <v>1236</v>
      </c>
      <c r="D146" s="121" t="s">
        <v>1218</v>
      </c>
      <c r="E146" s="126"/>
    </row>
    <row r="147" spans="1:5" ht="51">
      <c r="A147" s="123">
        <f>IF((SUM('Раздел 2'!N43:N43)=0),"","Неверно!")</f>
      </c>
      <c r="B147" s="119">
        <v>68545</v>
      </c>
      <c r="C147" s="121" t="s">
        <v>1237</v>
      </c>
      <c r="D147" s="121" t="s">
        <v>1218</v>
      </c>
      <c r="E147" s="126"/>
    </row>
    <row r="148" spans="1:5" ht="51">
      <c r="A148" s="123">
        <f>IF((SUM('Раздел 2'!N44:N44)=0),"","Неверно!")</f>
      </c>
      <c r="B148" s="119">
        <v>68545</v>
      </c>
      <c r="C148" s="121" t="s">
        <v>1238</v>
      </c>
      <c r="D148" s="121" t="s">
        <v>1218</v>
      </c>
      <c r="E148" s="126"/>
    </row>
    <row r="149" spans="1:5" ht="51">
      <c r="A149" s="123">
        <f>IF((SUM('Раздел 2'!N45:N45)=0),"","Неверно!")</f>
      </c>
      <c r="B149" s="119">
        <v>68545</v>
      </c>
      <c r="C149" s="121" t="s">
        <v>1239</v>
      </c>
      <c r="D149" s="121" t="s">
        <v>1218</v>
      </c>
      <c r="E149" s="126"/>
    </row>
    <row r="150" spans="1:5" ht="51">
      <c r="A150" s="123">
        <f>IF((SUM('Раздел 2'!N46:N46)=0),"","Неверно!")</f>
      </c>
      <c r="B150" s="119">
        <v>68545</v>
      </c>
      <c r="C150" s="121" t="s">
        <v>1240</v>
      </c>
      <c r="D150" s="121" t="s">
        <v>1218</v>
      </c>
      <c r="E150" s="126"/>
    </row>
    <row r="151" spans="1:5" ht="51">
      <c r="A151" s="123">
        <f>IF((SUM('Раздел 2'!N47:N47)=0),"","Неверно!")</f>
      </c>
      <c r="B151" s="119">
        <v>68545</v>
      </c>
      <c r="C151" s="121" t="s">
        <v>1241</v>
      </c>
      <c r="D151" s="121" t="s">
        <v>1218</v>
      </c>
      <c r="E151" s="126"/>
    </row>
    <row r="152" spans="1:5" ht="51">
      <c r="A152" s="123">
        <f>IF((SUM('Раздел 2'!P24:P24)=0),"","Неверно!")</f>
      </c>
      <c r="B152" s="119">
        <v>68546</v>
      </c>
      <c r="C152" s="121" t="s">
        <v>1242</v>
      </c>
      <c r="D152" s="121" t="s">
        <v>1243</v>
      </c>
      <c r="E152" s="126"/>
    </row>
    <row r="153" spans="1:5" ht="51">
      <c r="A153" s="123">
        <f>IF((SUM('Раздел 2'!P25:P25)=0),"","Неверно!")</f>
      </c>
      <c r="B153" s="119">
        <v>68546</v>
      </c>
      <c r="C153" s="121" t="s">
        <v>1244</v>
      </c>
      <c r="D153" s="121" t="s">
        <v>1243</v>
      </c>
      <c r="E153" s="126"/>
    </row>
    <row r="154" spans="1:5" ht="51">
      <c r="A154" s="123">
        <f>IF((SUM('Раздел 2'!P26:P26)=0),"","Неверно!")</f>
      </c>
      <c r="B154" s="119">
        <v>68546</v>
      </c>
      <c r="C154" s="121" t="s">
        <v>1245</v>
      </c>
      <c r="D154" s="121" t="s">
        <v>1243</v>
      </c>
      <c r="E154" s="126"/>
    </row>
    <row r="155" spans="1:5" ht="51">
      <c r="A155" s="123">
        <f>IF((SUM('Раздел 2'!P27:P27)=0),"","Неверно!")</f>
      </c>
      <c r="B155" s="119">
        <v>68546</v>
      </c>
      <c r="C155" s="121" t="s">
        <v>1246</v>
      </c>
      <c r="D155" s="121" t="s">
        <v>1243</v>
      </c>
      <c r="E155" s="126"/>
    </row>
    <row r="156" spans="1:5" ht="51">
      <c r="A156" s="123">
        <f>IF((SUM('Раздел 2'!P28:P28)=0),"","Неверно!")</f>
      </c>
      <c r="B156" s="119">
        <v>68546</v>
      </c>
      <c r="C156" s="121" t="s">
        <v>1247</v>
      </c>
      <c r="D156" s="121" t="s">
        <v>1243</v>
      </c>
      <c r="E156" s="126"/>
    </row>
    <row r="157" spans="1:5" ht="51">
      <c r="A157" s="123">
        <f>IF((SUM('Раздел 2'!P29:P29)=0),"","Неверно!")</f>
      </c>
      <c r="B157" s="119">
        <v>68546</v>
      </c>
      <c r="C157" s="121" t="s">
        <v>1248</v>
      </c>
      <c r="D157" s="121" t="s">
        <v>1243</v>
      </c>
      <c r="E157" s="126"/>
    </row>
    <row r="158" spans="1:5" ht="51">
      <c r="A158" s="123">
        <f>IF((SUM('Раздел 2'!P30:P30)=0),"","Неверно!")</f>
      </c>
      <c r="B158" s="119">
        <v>68546</v>
      </c>
      <c r="C158" s="121" t="s">
        <v>1249</v>
      </c>
      <c r="D158" s="121" t="s">
        <v>1243</v>
      </c>
      <c r="E158" s="126"/>
    </row>
    <row r="159" spans="1:5" ht="51">
      <c r="A159" s="123">
        <f>IF((SUM('Раздел 2'!P31:P31)=0),"","Неверно!")</f>
      </c>
      <c r="B159" s="119">
        <v>68546</v>
      </c>
      <c r="C159" s="121" t="s">
        <v>1250</v>
      </c>
      <c r="D159" s="121" t="s">
        <v>1243</v>
      </c>
      <c r="E159" s="126"/>
    </row>
    <row r="160" spans="1:5" ht="51">
      <c r="A160" s="123">
        <f>IF((SUM('Раздел 2'!P32:P32)=0),"","Неверно!")</f>
      </c>
      <c r="B160" s="119">
        <v>68546</v>
      </c>
      <c r="C160" s="121" t="s">
        <v>1251</v>
      </c>
      <c r="D160" s="121" t="s">
        <v>1243</v>
      </c>
      <c r="E160" s="126"/>
    </row>
    <row r="161" spans="1:5" ht="51">
      <c r="A161" s="123">
        <f>IF((SUM('Раздел 2'!P33:P33)=0),"","Неверно!")</f>
      </c>
      <c r="B161" s="119">
        <v>68546</v>
      </c>
      <c r="C161" s="121" t="s">
        <v>1252</v>
      </c>
      <c r="D161" s="121" t="s">
        <v>1243</v>
      </c>
      <c r="E161" s="126"/>
    </row>
    <row r="162" spans="1:5" ht="51">
      <c r="A162" s="123">
        <f>IF((SUM('Раздел 2'!P34:P34)=0),"","Неверно!")</f>
      </c>
      <c r="B162" s="119">
        <v>68546</v>
      </c>
      <c r="C162" s="121" t="s">
        <v>1253</v>
      </c>
      <c r="D162" s="121" t="s">
        <v>1243</v>
      </c>
      <c r="E162" s="126"/>
    </row>
    <row r="163" spans="1:5" ht="51">
      <c r="A163" s="123">
        <f>IF((SUM('Раздел 2'!P35:P35)=0),"","Неверно!")</f>
      </c>
      <c r="B163" s="119">
        <v>68546</v>
      </c>
      <c r="C163" s="121" t="s">
        <v>1254</v>
      </c>
      <c r="D163" s="121" t="s">
        <v>1243</v>
      </c>
      <c r="E163" s="126"/>
    </row>
    <row r="164" spans="1:5" ht="51">
      <c r="A164" s="123">
        <f>IF((SUM('Раздел 2'!P36:P36)=0),"","Неверно!")</f>
      </c>
      <c r="B164" s="119">
        <v>68546</v>
      </c>
      <c r="C164" s="121" t="s">
        <v>156</v>
      </c>
      <c r="D164" s="121" t="s">
        <v>1243</v>
      </c>
      <c r="E164" s="126"/>
    </row>
    <row r="165" spans="1:5" ht="51">
      <c r="A165" s="123">
        <f>IF((SUM('Раздел 2'!P37:P37)=0),"","Неверно!")</f>
      </c>
      <c r="B165" s="119">
        <v>68546</v>
      </c>
      <c r="C165" s="121" t="s">
        <v>157</v>
      </c>
      <c r="D165" s="121" t="s">
        <v>1243</v>
      </c>
      <c r="E165" s="126"/>
    </row>
    <row r="166" spans="1:5" ht="51">
      <c r="A166" s="123">
        <f>IF((SUM('Раздел 2'!P38:P38)=0),"","Неверно!")</f>
      </c>
      <c r="B166" s="119">
        <v>68546</v>
      </c>
      <c r="C166" s="121" t="s">
        <v>158</v>
      </c>
      <c r="D166" s="121" t="s">
        <v>1243</v>
      </c>
      <c r="E166" s="126"/>
    </row>
    <row r="167" spans="1:5" ht="51">
      <c r="A167" s="123">
        <f>IF((SUM('Раздел 2'!P39:P39)=0),"","Неверно!")</f>
      </c>
      <c r="B167" s="119">
        <v>68546</v>
      </c>
      <c r="C167" s="121" t="s">
        <v>159</v>
      </c>
      <c r="D167" s="121" t="s">
        <v>1243</v>
      </c>
      <c r="E167" s="126"/>
    </row>
    <row r="168" spans="1:5" ht="51">
      <c r="A168" s="123">
        <f>IF((SUM('Раздел 2'!P40:P40)=0),"","Неверно!")</f>
      </c>
      <c r="B168" s="119">
        <v>68546</v>
      </c>
      <c r="C168" s="121" t="s">
        <v>160</v>
      </c>
      <c r="D168" s="121" t="s">
        <v>1243</v>
      </c>
      <c r="E168" s="126"/>
    </row>
    <row r="169" spans="1:5" ht="51">
      <c r="A169" s="123">
        <f>IF((SUM('Раздел 2'!P41:P41)=0),"","Неверно!")</f>
      </c>
      <c r="B169" s="119">
        <v>68546</v>
      </c>
      <c r="C169" s="121" t="s">
        <v>161</v>
      </c>
      <c r="D169" s="121" t="s">
        <v>1243</v>
      </c>
      <c r="E169" s="126"/>
    </row>
    <row r="170" spans="1:5" ht="51">
      <c r="A170" s="123">
        <f>IF((SUM('Раздел 2'!P42:P42)=0),"","Неверно!")</f>
      </c>
      <c r="B170" s="119">
        <v>68546</v>
      </c>
      <c r="C170" s="121" t="s">
        <v>162</v>
      </c>
      <c r="D170" s="121" t="s">
        <v>1243</v>
      </c>
      <c r="E170" s="126"/>
    </row>
    <row r="171" spans="1:5" ht="51">
      <c r="A171" s="123">
        <f>IF((SUM('Раздел 2'!P43:P43)=0),"","Неверно!")</f>
      </c>
      <c r="B171" s="119">
        <v>68546</v>
      </c>
      <c r="C171" s="121" t="s">
        <v>163</v>
      </c>
      <c r="D171" s="121" t="s">
        <v>1243</v>
      </c>
      <c r="E171" s="126"/>
    </row>
    <row r="172" spans="1:5" ht="51">
      <c r="A172" s="123">
        <f>IF((SUM('Раздел 2'!P44:P44)=0),"","Неверно!")</f>
      </c>
      <c r="B172" s="119">
        <v>68546</v>
      </c>
      <c r="C172" s="121" t="s">
        <v>164</v>
      </c>
      <c r="D172" s="121" t="s">
        <v>1243</v>
      </c>
      <c r="E172" s="126"/>
    </row>
    <row r="173" spans="1:5" ht="51">
      <c r="A173" s="123">
        <f>IF((SUM('Раздел 2'!P45:P45)=0),"","Неверно!")</f>
      </c>
      <c r="B173" s="119">
        <v>68546</v>
      </c>
      <c r="C173" s="121" t="s">
        <v>165</v>
      </c>
      <c r="D173" s="121" t="s">
        <v>1243</v>
      </c>
      <c r="E173" s="126"/>
    </row>
    <row r="174" spans="1:5" ht="51">
      <c r="A174" s="123">
        <f>IF((SUM('Раздел 2'!P46:P46)=0),"","Неверно!")</f>
      </c>
      <c r="B174" s="119">
        <v>68546</v>
      </c>
      <c r="C174" s="121" t="s">
        <v>166</v>
      </c>
      <c r="D174" s="121" t="s">
        <v>1243</v>
      </c>
      <c r="E174" s="126"/>
    </row>
    <row r="175" spans="1:5" ht="51">
      <c r="A175" s="123">
        <f>IF((SUM('Раздел 2'!P47:P47)=0),"","Неверно!")</f>
      </c>
      <c r="B175" s="119">
        <v>68546</v>
      </c>
      <c r="C175" s="121" t="s">
        <v>167</v>
      </c>
      <c r="D175" s="121" t="s">
        <v>1243</v>
      </c>
      <c r="E175" s="126"/>
    </row>
    <row r="176" spans="1:5" ht="51">
      <c r="A176" s="123">
        <f>IF((SUM('Раздел 2'!S24:S24)=0),"","Неверно!")</f>
      </c>
      <c r="B176" s="119">
        <v>68547</v>
      </c>
      <c r="C176" s="121" t="s">
        <v>168</v>
      </c>
      <c r="D176" s="121" t="s">
        <v>169</v>
      </c>
      <c r="E176" s="126"/>
    </row>
    <row r="177" spans="1:5" ht="51">
      <c r="A177" s="123">
        <f>IF((SUM('Раздел 2'!S25:S25)=0),"","Неверно!")</f>
      </c>
      <c r="B177" s="119">
        <v>68547</v>
      </c>
      <c r="C177" s="121" t="s">
        <v>170</v>
      </c>
      <c r="D177" s="121" t="s">
        <v>169</v>
      </c>
      <c r="E177" s="126"/>
    </row>
    <row r="178" spans="1:5" ht="51">
      <c r="A178" s="123">
        <f>IF((SUM('Раздел 2'!S26:S26)=0),"","Неверно!")</f>
      </c>
      <c r="B178" s="119">
        <v>68547</v>
      </c>
      <c r="C178" s="121" t="s">
        <v>171</v>
      </c>
      <c r="D178" s="121" t="s">
        <v>169</v>
      </c>
      <c r="E178" s="126"/>
    </row>
    <row r="179" spans="1:5" ht="51">
      <c r="A179" s="123">
        <f>IF((SUM('Раздел 2'!S27:S27)=0),"","Неверно!")</f>
      </c>
      <c r="B179" s="119">
        <v>68547</v>
      </c>
      <c r="C179" s="121" t="s">
        <v>172</v>
      </c>
      <c r="D179" s="121" t="s">
        <v>169</v>
      </c>
      <c r="E179" s="126"/>
    </row>
    <row r="180" spans="1:5" ht="51">
      <c r="A180" s="123">
        <f>IF((SUM('Раздел 2'!S28:S28)=0),"","Неверно!")</f>
      </c>
      <c r="B180" s="119">
        <v>68547</v>
      </c>
      <c r="C180" s="121" t="s">
        <v>173</v>
      </c>
      <c r="D180" s="121" t="s">
        <v>169</v>
      </c>
      <c r="E180" s="126"/>
    </row>
    <row r="181" spans="1:5" ht="51">
      <c r="A181" s="123">
        <f>IF((SUM('Раздел 2'!S29:S29)=0),"","Неверно!")</f>
      </c>
      <c r="B181" s="119">
        <v>68547</v>
      </c>
      <c r="C181" s="121" t="s">
        <v>174</v>
      </c>
      <c r="D181" s="121" t="s">
        <v>169</v>
      </c>
      <c r="E181" s="126"/>
    </row>
    <row r="182" spans="1:5" ht="51">
      <c r="A182" s="123">
        <f>IF((SUM('Раздел 2'!S30:S30)=0),"","Неверно!")</f>
      </c>
      <c r="B182" s="119">
        <v>68547</v>
      </c>
      <c r="C182" s="121" t="s">
        <v>175</v>
      </c>
      <c r="D182" s="121" t="s">
        <v>169</v>
      </c>
      <c r="E182" s="126"/>
    </row>
    <row r="183" spans="1:5" ht="51">
      <c r="A183" s="123">
        <f>IF((SUM('Раздел 2'!S31:S31)=0),"","Неверно!")</f>
      </c>
      <c r="B183" s="119">
        <v>68547</v>
      </c>
      <c r="C183" s="121" t="s">
        <v>176</v>
      </c>
      <c r="D183" s="121" t="s">
        <v>169</v>
      </c>
      <c r="E183" s="126"/>
    </row>
    <row r="184" spans="1:5" ht="51">
      <c r="A184" s="123">
        <f>IF((SUM('Раздел 2'!S32:S32)=0),"","Неверно!")</f>
      </c>
      <c r="B184" s="119">
        <v>68547</v>
      </c>
      <c r="C184" s="121" t="s">
        <v>177</v>
      </c>
      <c r="D184" s="121" t="s">
        <v>169</v>
      </c>
      <c r="E184" s="126"/>
    </row>
    <row r="185" spans="1:5" ht="63.75">
      <c r="A185" s="123" t="str">
        <f>IF((SUM('Раздел 2'!S33:S33)=0),"","Неверно!")</f>
        <v>Неверно!</v>
      </c>
      <c r="B185" s="119">
        <v>68547</v>
      </c>
      <c r="C185" s="121" t="s">
        <v>178</v>
      </c>
      <c r="D185" s="121" t="s">
        <v>169</v>
      </c>
      <c r="E185" s="126" t="s">
        <v>752</v>
      </c>
    </row>
    <row r="186" spans="1:5" ht="51">
      <c r="A186" s="123">
        <f>IF((SUM('Раздел 2'!S34:S34)=0),"","Неверно!")</f>
      </c>
      <c r="B186" s="119">
        <v>68547</v>
      </c>
      <c r="C186" s="121" t="s">
        <v>179</v>
      </c>
      <c r="D186" s="121" t="s">
        <v>169</v>
      </c>
      <c r="E186" s="126"/>
    </row>
    <row r="187" spans="1:5" ht="51">
      <c r="A187" s="123">
        <f>IF((SUM('Раздел 2'!S35:S35)=0),"","Неверно!")</f>
      </c>
      <c r="B187" s="119">
        <v>68547</v>
      </c>
      <c r="C187" s="121" t="s">
        <v>180</v>
      </c>
      <c r="D187" s="121" t="s">
        <v>169</v>
      </c>
      <c r="E187" s="126"/>
    </row>
    <row r="188" spans="1:5" ht="51">
      <c r="A188" s="123">
        <f>IF((SUM('Раздел 2'!S36:S36)=0),"","Неверно!")</f>
      </c>
      <c r="B188" s="119">
        <v>68547</v>
      </c>
      <c r="C188" s="121" t="s">
        <v>181</v>
      </c>
      <c r="D188" s="121" t="s">
        <v>169</v>
      </c>
      <c r="E188" s="126"/>
    </row>
    <row r="189" spans="1:5" ht="51">
      <c r="A189" s="123">
        <f>IF((SUM('Раздел 2'!S37:S37)=0),"","Неверно!")</f>
      </c>
      <c r="B189" s="119">
        <v>68547</v>
      </c>
      <c r="C189" s="121" t="s">
        <v>182</v>
      </c>
      <c r="D189" s="121" t="s">
        <v>169</v>
      </c>
      <c r="E189" s="126"/>
    </row>
    <row r="190" spans="1:5" ht="51">
      <c r="A190" s="123">
        <f>IF((SUM('Раздел 2'!S38:S38)=0),"","Неверно!")</f>
      </c>
      <c r="B190" s="119">
        <v>68547</v>
      </c>
      <c r="C190" s="121" t="s">
        <v>183</v>
      </c>
      <c r="D190" s="121" t="s">
        <v>169</v>
      </c>
      <c r="E190" s="126"/>
    </row>
    <row r="191" spans="1:5" ht="51">
      <c r="A191" s="123">
        <f>IF((SUM('Раздел 2'!S39:S39)=0),"","Неверно!")</f>
      </c>
      <c r="B191" s="119">
        <v>68547</v>
      </c>
      <c r="C191" s="121" t="s">
        <v>184</v>
      </c>
      <c r="D191" s="121" t="s">
        <v>169</v>
      </c>
      <c r="E191" s="126"/>
    </row>
    <row r="192" spans="1:5" ht="51">
      <c r="A192" s="123">
        <f>IF((SUM('Раздел 2'!S40:S40)=0),"","Неверно!")</f>
      </c>
      <c r="B192" s="119">
        <v>68547</v>
      </c>
      <c r="C192" s="121" t="s">
        <v>185</v>
      </c>
      <c r="D192" s="121" t="s">
        <v>169</v>
      </c>
      <c r="E192" s="126"/>
    </row>
    <row r="193" spans="1:5" ht="51">
      <c r="A193" s="123">
        <f>IF((SUM('Раздел 2'!S41:S41)=0),"","Неверно!")</f>
      </c>
      <c r="B193" s="119">
        <v>68547</v>
      </c>
      <c r="C193" s="121" t="s">
        <v>186</v>
      </c>
      <c r="D193" s="121" t="s">
        <v>169</v>
      </c>
      <c r="E193" s="126"/>
    </row>
    <row r="194" spans="1:5" ht="51">
      <c r="A194" s="123">
        <f>IF((SUM('Раздел 2'!S42:S42)=0),"","Неверно!")</f>
      </c>
      <c r="B194" s="119">
        <v>68547</v>
      </c>
      <c r="C194" s="121" t="s">
        <v>187</v>
      </c>
      <c r="D194" s="121" t="s">
        <v>169</v>
      </c>
      <c r="E194" s="126"/>
    </row>
    <row r="195" spans="1:5" ht="51">
      <c r="A195" s="123">
        <f>IF((SUM('Раздел 2'!S43:S43)=0),"","Неверно!")</f>
      </c>
      <c r="B195" s="119">
        <v>68547</v>
      </c>
      <c r="C195" s="121" t="s">
        <v>188</v>
      </c>
      <c r="D195" s="121" t="s">
        <v>169</v>
      </c>
      <c r="E195" s="126"/>
    </row>
    <row r="196" spans="1:5" ht="51">
      <c r="A196" s="123">
        <f>IF((SUM('Раздел 2'!S44:S44)=0),"","Неверно!")</f>
      </c>
      <c r="B196" s="119">
        <v>68547</v>
      </c>
      <c r="C196" s="121" t="s">
        <v>189</v>
      </c>
      <c r="D196" s="121" t="s">
        <v>169</v>
      </c>
      <c r="E196" s="126"/>
    </row>
    <row r="197" spans="1:5" ht="51">
      <c r="A197" s="123">
        <f>IF((SUM('Раздел 2'!S45:S45)=0),"","Неверно!")</f>
      </c>
      <c r="B197" s="119">
        <v>68547</v>
      </c>
      <c r="C197" s="121" t="s">
        <v>190</v>
      </c>
      <c r="D197" s="121" t="s">
        <v>169</v>
      </c>
      <c r="E197" s="126"/>
    </row>
    <row r="198" spans="1:5" ht="51">
      <c r="A198" s="123">
        <f>IF((SUM('Раздел 2'!S46:S46)=0),"","Неверно!")</f>
      </c>
      <c r="B198" s="119">
        <v>68547</v>
      </c>
      <c r="C198" s="121" t="s">
        <v>191</v>
      </c>
      <c r="D198" s="121" t="s">
        <v>169</v>
      </c>
      <c r="E198" s="126"/>
    </row>
    <row r="199" spans="1:5" ht="51">
      <c r="A199" s="123">
        <f>IF((SUM('Раздел 2'!S47:S47)=0),"","Неверно!")</f>
      </c>
      <c r="B199" s="119">
        <v>68547</v>
      </c>
      <c r="C199" s="121" t="s">
        <v>192</v>
      </c>
      <c r="D199" s="121" t="s">
        <v>169</v>
      </c>
      <c r="E199" s="12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29" customWidth="1"/>
    <col min="2" max="2" width="6.00390625" style="22" bestFit="1" customWidth="1"/>
    <col min="3" max="3" width="2.8515625" style="21" customWidth="1"/>
    <col min="4" max="4" width="41.7109375" style="21" bestFit="1" customWidth="1"/>
    <col min="5" max="5" width="5.57421875" style="21" bestFit="1" customWidth="1"/>
    <col min="6" max="16384" width="9.140625" style="21" customWidth="1"/>
  </cols>
  <sheetData>
    <row r="1" spans="1:5" ht="15.75">
      <c r="A1" s="143" t="s">
        <v>772</v>
      </c>
      <c r="B1" s="144" t="s">
        <v>642</v>
      </c>
      <c r="D1" s="145" t="s">
        <v>643</v>
      </c>
      <c r="E1" s="146" t="s">
        <v>642</v>
      </c>
    </row>
    <row r="2" spans="1:5" ht="15.75">
      <c r="A2" s="128" t="s">
        <v>773</v>
      </c>
      <c r="B2" s="109">
        <v>1</v>
      </c>
      <c r="D2" s="1">
        <v>3</v>
      </c>
      <c r="E2" s="140" t="s">
        <v>904</v>
      </c>
    </row>
    <row r="3" spans="1:5" ht="15.75">
      <c r="A3" s="128" t="s">
        <v>944</v>
      </c>
      <c r="B3" s="109">
        <v>3</v>
      </c>
      <c r="D3" s="1">
        <v>6</v>
      </c>
      <c r="E3" s="141" t="s">
        <v>654</v>
      </c>
    </row>
    <row r="4" spans="1:5" ht="15.75">
      <c r="A4" s="128" t="s">
        <v>774</v>
      </c>
      <c r="B4" s="109">
        <v>15</v>
      </c>
      <c r="D4" s="1">
        <v>9</v>
      </c>
      <c r="E4" s="140" t="s">
        <v>905</v>
      </c>
    </row>
    <row r="5" spans="1:5" ht="16.5" thickBot="1">
      <c r="A5" s="128" t="s">
        <v>775</v>
      </c>
      <c r="B5" s="109">
        <v>21</v>
      </c>
      <c r="D5" s="2">
        <v>12</v>
      </c>
      <c r="E5" s="142" t="s">
        <v>655</v>
      </c>
    </row>
    <row r="6" spans="1:2" ht="15.75">
      <c r="A6" s="128" t="s">
        <v>776</v>
      </c>
      <c r="B6" s="109">
        <v>31</v>
      </c>
    </row>
    <row r="7" spans="1:2" ht="15.75">
      <c r="A7" s="128" t="s">
        <v>777</v>
      </c>
      <c r="B7" s="109">
        <v>37</v>
      </c>
    </row>
    <row r="8" spans="1:2" ht="15.75">
      <c r="A8" s="128" t="s">
        <v>778</v>
      </c>
      <c r="B8" s="109">
        <v>57</v>
      </c>
    </row>
    <row r="9" spans="1:2" ht="15.75">
      <c r="A9" s="128" t="s">
        <v>779</v>
      </c>
      <c r="B9" s="109">
        <v>47</v>
      </c>
    </row>
    <row r="10" spans="1:2" ht="15.75">
      <c r="A10" s="128" t="s">
        <v>945</v>
      </c>
      <c r="B10" s="109">
        <v>43</v>
      </c>
    </row>
    <row r="11" spans="1:2" ht="15.75">
      <c r="A11" s="128" t="s">
        <v>946</v>
      </c>
      <c r="B11" s="109">
        <v>55</v>
      </c>
    </row>
    <row r="12" spans="1:2" ht="15.75">
      <c r="A12" s="128" t="s">
        <v>780</v>
      </c>
      <c r="B12" s="109">
        <v>63</v>
      </c>
    </row>
    <row r="13" spans="1:2" ht="15.75">
      <c r="A13" s="128" t="s">
        <v>781</v>
      </c>
      <c r="B13" s="109">
        <v>85</v>
      </c>
    </row>
    <row r="14" spans="1:2" ht="15.75">
      <c r="A14" s="128" t="s">
        <v>782</v>
      </c>
      <c r="B14" s="109">
        <v>87</v>
      </c>
    </row>
    <row r="15" spans="1:2" ht="15.75">
      <c r="A15" s="128" t="s">
        <v>783</v>
      </c>
      <c r="B15" s="109">
        <v>141</v>
      </c>
    </row>
    <row r="16" spans="1:2" ht="15.75">
      <c r="A16" s="128" t="s">
        <v>784</v>
      </c>
      <c r="B16" s="109">
        <v>147</v>
      </c>
    </row>
    <row r="17" spans="1:2" ht="15.75">
      <c r="A17" s="128" t="s">
        <v>785</v>
      </c>
      <c r="B17" s="109">
        <v>127</v>
      </c>
    </row>
    <row r="18" spans="1:2" ht="15" customHeight="1">
      <c r="A18" s="128" t="s">
        <v>786</v>
      </c>
      <c r="B18" s="109">
        <v>133</v>
      </c>
    </row>
    <row r="19" spans="1:2" ht="15.75">
      <c r="A19" s="128" t="s">
        <v>947</v>
      </c>
      <c r="B19" s="109">
        <v>153</v>
      </c>
    </row>
    <row r="20" spans="1:2" ht="15.75">
      <c r="A20" s="128" t="s">
        <v>787</v>
      </c>
      <c r="B20" s="109">
        <v>159</v>
      </c>
    </row>
    <row r="21" spans="1:2" ht="15.75">
      <c r="A21" s="128" t="s">
        <v>948</v>
      </c>
      <c r="B21" s="109">
        <v>171</v>
      </c>
    </row>
    <row r="22" spans="1:2" ht="15.75">
      <c r="A22" s="128" t="s">
        <v>949</v>
      </c>
      <c r="B22" s="109">
        <v>165</v>
      </c>
    </row>
    <row r="23" spans="1:2" ht="15.75">
      <c r="A23" s="128" t="s">
        <v>950</v>
      </c>
      <c r="B23" s="109">
        <v>7</v>
      </c>
    </row>
    <row r="24" spans="1:2" ht="15.75">
      <c r="A24" s="128" t="s">
        <v>951</v>
      </c>
      <c r="B24" s="109">
        <v>9</v>
      </c>
    </row>
    <row r="25" spans="1:2" ht="15.75">
      <c r="A25" s="128" t="s">
        <v>952</v>
      </c>
      <c r="B25" s="109">
        <v>13</v>
      </c>
    </row>
    <row r="26" spans="1:2" ht="15.75">
      <c r="A26" s="128" t="s">
        <v>953</v>
      </c>
      <c r="B26" s="109">
        <v>17</v>
      </c>
    </row>
    <row r="27" spans="1:2" ht="15.75">
      <c r="A27" s="128" t="s">
        <v>954</v>
      </c>
      <c r="B27" s="109">
        <v>19</v>
      </c>
    </row>
    <row r="28" spans="1:2" ht="15.75">
      <c r="A28" s="128" t="s">
        <v>955</v>
      </c>
      <c r="B28" s="109">
        <v>23</v>
      </c>
    </row>
    <row r="29" spans="1:2" ht="15.75">
      <c r="A29" s="128" t="s">
        <v>956</v>
      </c>
      <c r="B29" s="109">
        <v>27</v>
      </c>
    </row>
    <row r="30" spans="1:2" ht="15.75">
      <c r="A30" s="128" t="s">
        <v>957</v>
      </c>
      <c r="B30" s="109">
        <v>25</v>
      </c>
    </row>
    <row r="31" spans="1:2" ht="15.75">
      <c r="A31" s="128" t="s">
        <v>958</v>
      </c>
      <c r="B31" s="109">
        <v>29</v>
      </c>
    </row>
    <row r="32" spans="1:2" ht="15.75">
      <c r="A32" s="128" t="s">
        <v>959</v>
      </c>
      <c r="B32" s="109">
        <v>35</v>
      </c>
    </row>
    <row r="33" spans="1:2" ht="15.75">
      <c r="A33" s="128" t="s">
        <v>960</v>
      </c>
      <c r="B33" s="109">
        <v>39</v>
      </c>
    </row>
    <row r="34" spans="1:2" ht="15.75">
      <c r="A34" s="128" t="s">
        <v>961</v>
      </c>
      <c r="B34" s="109">
        <v>49</v>
      </c>
    </row>
    <row r="35" spans="1:2" ht="15.75">
      <c r="A35" s="128" t="s">
        <v>962</v>
      </c>
      <c r="B35" s="109">
        <v>45</v>
      </c>
    </row>
    <row r="36" spans="1:2" ht="15.75">
      <c r="A36" s="128" t="s">
        <v>963</v>
      </c>
      <c r="B36" s="109">
        <v>59</v>
      </c>
    </row>
    <row r="37" spans="1:2" ht="15.75">
      <c r="A37" s="128" t="s">
        <v>964</v>
      </c>
      <c r="B37" s="109">
        <v>61</v>
      </c>
    </row>
    <row r="38" spans="1:2" ht="15.75">
      <c r="A38" s="128" t="s">
        <v>965</v>
      </c>
      <c r="B38" s="109">
        <v>65</v>
      </c>
    </row>
    <row r="39" spans="1:2" ht="15.75">
      <c r="A39" s="128" t="s">
        <v>966</v>
      </c>
      <c r="B39" s="109">
        <v>75</v>
      </c>
    </row>
    <row r="40" spans="1:2" ht="15.75">
      <c r="A40" s="128" t="s">
        <v>967</v>
      </c>
      <c r="B40" s="109">
        <v>77</v>
      </c>
    </row>
    <row r="41" spans="1:2" ht="15.75">
      <c r="A41" s="128" t="s">
        <v>968</v>
      </c>
      <c r="B41" s="109">
        <v>79</v>
      </c>
    </row>
    <row r="42" spans="1:2" ht="15.75">
      <c r="A42" s="128" t="s">
        <v>969</v>
      </c>
      <c r="B42" s="109">
        <v>81</v>
      </c>
    </row>
    <row r="43" spans="1:2" ht="15.75">
      <c r="A43" s="128" t="s">
        <v>970</v>
      </c>
      <c r="B43" s="109">
        <v>83</v>
      </c>
    </row>
    <row r="44" spans="1:2" ht="15.75">
      <c r="A44" s="128" t="s">
        <v>971</v>
      </c>
      <c r="B44" s="109">
        <v>91</v>
      </c>
    </row>
    <row r="45" spans="1:2" ht="15.75">
      <c r="A45" s="128" t="s">
        <v>972</v>
      </c>
      <c r="B45" s="109">
        <v>93</v>
      </c>
    </row>
    <row r="46" spans="1:2" ht="15.75">
      <c r="A46" s="128" t="s">
        <v>973</v>
      </c>
      <c r="B46" s="109">
        <v>95</v>
      </c>
    </row>
    <row r="47" spans="1:2" ht="15.75">
      <c r="A47" s="128" t="s">
        <v>974</v>
      </c>
      <c r="B47" s="109">
        <v>97</v>
      </c>
    </row>
    <row r="48" spans="1:2" ht="15.75">
      <c r="A48" s="128" t="s">
        <v>975</v>
      </c>
      <c r="B48" s="109">
        <v>99</v>
      </c>
    </row>
    <row r="49" spans="1:2" ht="15.75">
      <c r="A49" s="128" t="s">
        <v>976</v>
      </c>
      <c r="B49" s="109">
        <v>101</v>
      </c>
    </row>
    <row r="50" spans="1:2" ht="15.75">
      <c r="A50" s="128" t="s">
        <v>977</v>
      </c>
      <c r="B50" s="109">
        <v>103</v>
      </c>
    </row>
    <row r="51" spans="1:2" ht="15.75">
      <c r="A51" s="128" t="s">
        <v>978</v>
      </c>
      <c r="B51" s="109">
        <v>105</v>
      </c>
    </row>
    <row r="52" spans="1:2" ht="15.75">
      <c r="A52" s="128" t="s">
        <v>979</v>
      </c>
      <c r="B52" s="109">
        <v>107</v>
      </c>
    </row>
    <row r="53" spans="1:2" ht="15.75">
      <c r="A53" s="128" t="s">
        <v>980</v>
      </c>
      <c r="B53" s="109">
        <v>115</v>
      </c>
    </row>
    <row r="54" spans="1:2" ht="15.75">
      <c r="A54" s="128" t="s">
        <v>981</v>
      </c>
      <c r="B54" s="109">
        <v>117</v>
      </c>
    </row>
    <row r="55" spans="1:2" ht="15.75">
      <c r="A55" s="128" t="s">
        <v>982</v>
      </c>
      <c r="B55" s="109">
        <v>119</v>
      </c>
    </row>
    <row r="56" spans="1:2" ht="15.75">
      <c r="A56" s="128" t="s">
        <v>983</v>
      </c>
      <c r="B56" s="109">
        <v>121</v>
      </c>
    </row>
    <row r="57" spans="1:2" ht="15.75">
      <c r="A57" s="128" t="s">
        <v>984</v>
      </c>
      <c r="B57" s="109">
        <v>125</v>
      </c>
    </row>
    <row r="58" spans="1:2" ht="15.75">
      <c r="A58" s="128" t="s">
        <v>985</v>
      </c>
      <c r="B58" s="109">
        <v>129</v>
      </c>
    </row>
    <row r="59" spans="1:2" ht="15.75">
      <c r="A59" s="128" t="s">
        <v>986</v>
      </c>
      <c r="B59" s="109">
        <v>131</v>
      </c>
    </row>
    <row r="60" spans="1:2" ht="15.75">
      <c r="A60" s="128" t="s">
        <v>987</v>
      </c>
      <c r="B60" s="109">
        <v>135</v>
      </c>
    </row>
    <row r="61" spans="1:2" ht="15.75">
      <c r="A61" s="128" t="s">
        <v>988</v>
      </c>
      <c r="B61" s="109">
        <v>139</v>
      </c>
    </row>
    <row r="62" spans="1:2" ht="15.75">
      <c r="A62" s="128" t="s">
        <v>989</v>
      </c>
      <c r="B62" s="109">
        <v>143</v>
      </c>
    </row>
    <row r="63" spans="1:2" ht="15.75">
      <c r="A63" s="128" t="s">
        <v>990</v>
      </c>
      <c r="B63" s="109">
        <v>145</v>
      </c>
    </row>
    <row r="64" spans="1:2" ht="15.75">
      <c r="A64" s="128" t="s">
        <v>991</v>
      </c>
      <c r="B64" s="109">
        <v>149</v>
      </c>
    </row>
    <row r="65" spans="1:2" ht="15.75">
      <c r="A65" s="128" t="s">
        <v>992</v>
      </c>
      <c r="B65" s="109">
        <v>151</v>
      </c>
    </row>
    <row r="66" spans="1:2" ht="15.75">
      <c r="A66" s="128" t="s">
        <v>993</v>
      </c>
      <c r="B66" s="109">
        <v>155</v>
      </c>
    </row>
    <row r="67" spans="1:2" ht="15.75">
      <c r="A67" s="128" t="s">
        <v>994</v>
      </c>
      <c r="B67" s="109">
        <v>163</v>
      </c>
    </row>
    <row r="68" spans="1:2" ht="15.75">
      <c r="A68" s="128" t="s">
        <v>995</v>
      </c>
      <c r="B68" s="109">
        <v>177</v>
      </c>
    </row>
    <row r="69" spans="1:2" ht="15.75">
      <c r="A69" s="128" t="s">
        <v>996</v>
      </c>
      <c r="B69" s="109">
        <v>89</v>
      </c>
    </row>
    <row r="70" spans="1:2" ht="15.75">
      <c r="A70" s="128" t="s">
        <v>997</v>
      </c>
      <c r="B70" s="109">
        <v>123</v>
      </c>
    </row>
    <row r="71" spans="1:2" ht="15.75">
      <c r="A71" s="128" t="s">
        <v>791</v>
      </c>
      <c r="B71" s="109">
        <v>5</v>
      </c>
    </row>
    <row r="72" spans="1:2" ht="15.75">
      <c r="A72" s="128" t="s">
        <v>792</v>
      </c>
      <c r="B72" s="109">
        <v>67</v>
      </c>
    </row>
    <row r="73" spans="1:2" ht="15.75">
      <c r="A73" s="128" t="s">
        <v>793</v>
      </c>
      <c r="B73" s="109">
        <v>69</v>
      </c>
    </row>
    <row r="74" spans="1:2" ht="15.75">
      <c r="A74" s="128" t="s">
        <v>794</v>
      </c>
      <c r="B74" s="109">
        <v>113</v>
      </c>
    </row>
    <row r="75" spans="1:2" ht="15.75">
      <c r="A75" s="128" t="s">
        <v>795</v>
      </c>
      <c r="B75" s="109">
        <v>137</v>
      </c>
    </row>
    <row r="76" spans="1:2" ht="15.75">
      <c r="A76" s="128" t="s">
        <v>796</v>
      </c>
      <c r="B76" s="109">
        <v>157</v>
      </c>
    </row>
    <row r="77" spans="1:2" ht="15.75">
      <c r="A77" s="128" t="s">
        <v>788</v>
      </c>
      <c r="B77" s="109">
        <v>51</v>
      </c>
    </row>
    <row r="78" spans="1:2" ht="15.75">
      <c r="A78" s="128" t="s">
        <v>790</v>
      </c>
      <c r="B78" s="109">
        <v>167</v>
      </c>
    </row>
    <row r="79" spans="1:2" ht="15.75">
      <c r="A79" s="128" t="s">
        <v>789</v>
      </c>
      <c r="B79" s="109">
        <v>109</v>
      </c>
    </row>
    <row r="80" spans="1:2" ht="15.75">
      <c r="A80" s="128" t="s">
        <v>797</v>
      </c>
      <c r="B80" s="109">
        <v>33</v>
      </c>
    </row>
    <row r="81" spans="1:2" ht="15.75">
      <c r="A81" s="128" t="s">
        <v>798</v>
      </c>
      <c r="B81" s="109">
        <v>11</v>
      </c>
    </row>
    <row r="82" spans="1:2" ht="15.75">
      <c r="A82" s="128" t="s">
        <v>799</v>
      </c>
      <c r="B82" s="109">
        <v>161</v>
      </c>
    </row>
    <row r="83" spans="1:2" ht="15.75">
      <c r="A83" s="128" t="s">
        <v>800</v>
      </c>
      <c r="B83" s="109">
        <v>173</v>
      </c>
    </row>
    <row r="84" spans="1:2" ht="15.75">
      <c r="A84" s="128" t="s">
        <v>801</v>
      </c>
      <c r="B84" s="109">
        <v>175</v>
      </c>
    </row>
    <row r="85" spans="1:2" ht="32.25" thickBot="1">
      <c r="A85" s="110" t="s">
        <v>638</v>
      </c>
      <c r="B85" s="11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2011-05-24T15:03:23Z</cp:lastPrinted>
  <dcterms:created xsi:type="dcterms:W3CDTF">2004-03-24T19:37:04Z</dcterms:created>
  <dcterms:modified xsi:type="dcterms:W3CDTF">2013-01-16T04:18:07Z</dcterms:modified>
  <cp:category/>
  <cp:version/>
  <cp:contentType/>
  <cp:contentStatus/>
</cp:coreProperties>
</file>